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5A96EC0D-07AE-431E-B324-F1D435DD5914}" xr6:coauthVersionLast="41" xr6:coauthVersionMax="41" xr10:uidLastSave="{00000000-0000-0000-0000-000000000000}"/>
  <bookViews>
    <workbookView xWindow="2928" yWindow="2928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externalReferences>
    <externalReference r:id="rId5"/>
    <externalReference r:id="rId6"/>
  </externalReference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Y12" i="2"/>
  <c r="AY19" i="2" s="1"/>
  <c r="AZ12" i="2"/>
  <c r="AZ19" i="2" s="1"/>
  <c r="BA12" i="2"/>
  <c r="BB12" i="2"/>
  <c r="BC12" i="2"/>
  <c r="AW13" i="2"/>
  <c r="AW23" i="2" s="1"/>
  <c r="AX13" i="2"/>
  <c r="BD13" i="2" s="1"/>
  <c r="AY13" i="2"/>
  <c r="AZ13" i="2"/>
  <c r="BA13" i="2"/>
  <c r="BB13" i="2"/>
  <c r="BC13" i="2"/>
  <c r="AW14" i="2"/>
  <c r="AX14" i="2"/>
  <c r="AY14" i="2"/>
  <c r="AZ14" i="2"/>
  <c r="BD14" i="2" s="1"/>
  <c r="BA14" i="2"/>
  <c r="BB14" i="2"/>
  <c r="BB19" i="2" s="1"/>
  <c r="BC14" i="2"/>
  <c r="AW15" i="2"/>
  <c r="BD15" i="2" s="1"/>
  <c r="AX15" i="2"/>
  <c r="AX25" i="2" s="1"/>
  <c r="AY15" i="2"/>
  <c r="AZ15" i="2"/>
  <c r="BA15" i="2"/>
  <c r="BB15" i="2"/>
  <c r="BC15" i="2"/>
  <c r="AW16" i="2"/>
  <c r="AX16" i="2"/>
  <c r="BD16" i="2" s="1"/>
  <c r="AY16" i="2"/>
  <c r="AY26" i="2" s="1"/>
  <c r="AZ16" i="2"/>
  <c r="AZ26" i="2" s="1"/>
  <c r="BA16" i="2"/>
  <c r="BA26" i="2" s="1"/>
  <c r="BB16" i="2"/>
  <c r="BC16" i="2"/>
  <c r="AW17" i="2"/>
  <c r="AX17" i="2"/>
  <c r="AY17" i="2"/>
  <c r="AZ17" i="2"/>
  <c r="AZ27" i="2" s="1"/>
  <c r="BA17" i="2"/>
  <c r="BA27" i="2" s="1"/>
  <c r="BB17" i="2"/>
  <c r="BC17" i="2"/>
  <c r="BA28" i="2" s="1"/>
  <c r="AW18" i="2"/>
  <c r="AW28" i="2" s="1"/>
  <c r="AX18" i="2"/>
  <c r="AY18" i="2"/>
  <c r="AZ18" i="2"/>
  <c r="AZ28" i="2" s="1"/>
  <c r="BA18" i="2"/>
  <c r="BB18" i="2"/>
  <c r="BC18" i="2"/>
  <c r="AX19" i="2"/>
  <c r="BC19" i="2"/>
  <c r="AW24" i="2"/>
  <c r="AX24" i="2"/>
  <c r="AY24" i="2"/>
  <c r="AY25" i="2"/>
  <c r="AZ25" i="2"/>
  <c r="AW26" i="2"/>
  <c r="AW27" i="2"/>
  <c r="AX27" i="2"/>
  <c r="AY27" i="2"/>
  <c r="BB27" i="2"/>
  <c r="AX28" i="2"/>
  <c r="AY28" i="2"/>
  <c r="BB28" i="2"/>
  <c r="BC28" i="2"/>
  <c r="G1" i="3"/>
  <c r="AW3" i="3"/>
  <c r="AW4" i="3"/>
  <c r="AW5" i="3"/>
  <c r="AW6" i="3"/>
  <c r="AW7" i="3"/>
  <c r="AW12" i="3"/>
  <c r="AZ3" i="3" s="1"/>
  <c r="AX12" i="3"/>
  <c r="BD12" i="3" s="1"/>
  <c r="AY12" i="3"/>
  <c r="AW24" i="3" s="1"/>
  <c r="AZ12" i="3"/>
  <c r="AZ19" i="3" s="1"/>
  <c r="BA12" i="3"/>
  <c r="BB12" i="3"/>
  <c r="AW27" i="3" s="1"/>
  <c r="BC12" i="3"/>
  <c r="AW13" i="3"/>
  <c r="BD13" i="3" s="1"/>
  <c r="AX13" i="3"/>
  <c r="AY13" i="3"/>
  <c r="AZ13" i="3"/>
  <c r="BA13" i="3"/>
  <c r="AX26" i="3" s="1"/>
  <c r="BB13" i="3"/>
  <c r="AZ4" i="3" s="1"/>
  <c r="BC13" i="3"/>
  <c r="AW14" i="3"/>
  <c r="BD14" i="3" s="1"/>
  <c r="AX14" i="3"/>
  <c r="AX24" i="3" s="1"/>
  <c r="AY14" i="3"/>
  <c r="AY24" i="3" s="1"/>
  <c r="AZ14" i="3"/>
  <c r="BA14" i="3"/>
  <c r="BA19" i="3" s="1"/>
  <c r="BB14" i="3"/>
  <c r="BC14" i="3"/>
  <c r="AW15" i="3"/>
  <c r="AW25" i="3" s="1"/>
  <c r="AX15" i="3"/>
  <c r="BD15" i="3" s="1"/>
  <c r="AY15" i="3"/>
  <c r="AY25" i="3" s="1"/>
  <c r="AZ15" i="3"/>
  <c r="BA15" i="3"/>
  <c r="BB15" i="3"/>
  <c r="BC15" i="3"/>
  <c r="AW16" i="3"/>
  <c r="BD16" i="3" s="1"/>
  <c r="AX16" i="3"/>
  <c r="AY16" i="3"/>
  <c r="AZ16" i="3"/>
  <c r="BA16" i="3"/>
  <c r="BB16" i="3"/>
  <c r="BC16" i="3"/>
  <c r="AW17" i="3"/>
  <c r="BD17" i="3" s="1"/>
  <c r="AX17" i="3"/>
  <c r="AX27" i="3" s="1"/>
  <c r="AY17" i="3"/>
  <c r="AY27" i="3" s="1"/>
  <c r="AZ17" i="3"/>
  <c r="AZ27" i="3" s="1"/>
  <c r="BA17" i="3"/>
  <c r="BA27" i="3" s="1"/>
  <c r="BB17" i="3"/>
  <c r="BC17" i="3"/>
  <c r="AW18" i="3"/>
  <c r="AX18" i="3"/>
  <c r="BD18" i="3" s="1"/>
  <c r="AY18" i="3"/>
  <c r="AY28" i="3" s="1"/>
  <c r="AZ18" i="3"/>
  <c r="AZ28" i="3" s="1"/>
  <c r="BA18" i="3"/>
  <c r="BB18" i="3"/>
  <c r="BB28" i="3" s="1"/>
  <c r="BC18" i="3"/>
  <c r="BC28" i="3" s="1"/>
  <c r="AW19" i="3"/>
  <c r="BC19" i="3"/>
  <c r="AW23" i="3"/>
  <c r="AX23" i="3"/>
  <c r="AZ25" i="3"/>
  <c r="AW26" i="3"/>
  <c r="AZ26" i="3"/>
  <c r="BA26" i="3"/>
  <c r="BB27" i="3"/>
  <c r="AW28" i="3"/>
  <c r="AX28" i="3"/>
  <c r="BA28" i="3"/>
  <c r="B3" i="1"/>
  <c r="C3" i="1"/>
  <c r="D3" i="1"/>
  <c r="E3" i="1"/>
  <c r="AS3" i="1" s="1"/>
  <c r="F3" i="1"/>
  <c r="G3" i="1"/>
  <c r="H3" i="1"/>
  <c r="I3" i="1"/>
  <c r="J3" i="1"/>
  <c r="J46" i="1" s="1"/>
  <c r="K3" i="1"/>
  <c r="L3" i="1"/>
  <c r="M3" i="1"/>
  <c r="N3" i="1"/>
  <c r="O3" i="1"/>
  <c r="P3" i="1"/>
  <c r="Q3" i="1"/>
  <c r="R3" i="1"/>
  <c r="S3" i="1"/>
  <c r="BB15" i="1" s="1"/>
  <c r="T3" i="1"/>
  <c r="U3" i="1"/>
  <c r="V3" i="1"/>
  <c r="BA15" i="1" s="1"/>
  <c r="W3" i="1"/>
  <c r="X3" i="1"/>
  <c r="Y3" i="1"/>
  <c r="Z3" i="1"/>
  <c r="AA3" i="1"/>
  <c r="AB3" i="1"/>
  <c r="AC3" i="1"/>
  <c r="AW5" i="1" s="1"/>
  <c r="AD3" i="1"/>
  <c r="AE3" i="1"/>
  <c r="AY15" i="1" s="1"/>
  <c r="AF3" i="1"/>
  <c r="AG3" i="1"/>
  <c r="AH3" i="1"/>
  <c r="AH46" i="1" s="1"/>
  <c r="AI3" i="1"/>
  <c r="AJ3" i="1"/>
  <c r="AW7" i="1" s="1"/>
  <c r="AK3" i="1"/>
  <c r="AL3" i="1"/>
  <c r="AM3" i="1"/>
  <c r="AN3" i="1"/>
  <c r="AO3" i="1"/>
  <c r="AP3" i="1"/>
  <c r="AQ3" i="1"/>
  <c r="BC15" i="1" s="1"/>
  <c r="AR3" i="1"/>
  <c r="B4" i="1"/>
  <c r="AS4" i="1" s="1"/>
  <c r="C4" i="1"/>
  <c r="D4" i="1"/>
  <c r="E4" i="1"/>
  <c r="F4" i="1"/>
  <c r="G4" i="1"/>
  <c r="H4" i="1"/>
  <c r="I4" i="1"/>
  <c r="J4" i="1"/>
  <c r="K4" i="1"/>
  <c r="K46" i="1" s="1"/>
  <c r="L4" i="1"/>
  <c r="M4" i="1"/>
  <c r="N4" i="1"/>
  <c r="O4" i="1"/>
  <c r="P4" i="1"/>
  <c r="Q4" i="1"/>
  <c r="R4" i="1"/>
  <c r="S4" i="1"/>
  <c r="T4" i="1"/>
  <c r="U4" i="1"/>
  <c r="V4" i="1"/>
  <c r="W4" i="1"/>
  <c r="W46" i="1" s="1"/>
  <c r="X4" i="1"/>
  <c r="Y4" i="1"/>
  <c r="Z4" i="1"/>
  <c r="AA4" i="1"/>
  <c r="AB4" i="1"/>
  <c r="AC4" i="1"/>
  <c r="AD4" i="1"/>
  <c r="AE4" i="1"/>
  <c r="AF4" i="1"/>
  <c r="AG4" i="1"/>
  <c r="AH4" i="1"/>
  <c r="AI4" i="1"/>
  <c r="AI46" i="1" s="1"/>
  <c r="AJ4" i="1"/>
  <c r="AK4" i="1"/>
  <c r="AL4" i="1"/>
  <c r="AM4" i="1"/>
  <c r="AN4" i="1"/>
  <c r="AO4" i="1"/>
  <c r="AP4" i="1"/>
  <c r="AQ4" i="1"/>
  <c r="AR4" i="1"/>
  <c r="B5" i="1"/>
  <c r="C5" i="1"/>
  <c r="D5" i="1"/>
  <c r="E5" i="1"/>
  <c r="F5" i="1"/>
  <c r="G5" i="1"/>
  <c r="H5" i="1"/>
  <c r="I5" i="1"/>
  <c r="J5" i="1"/>
  <c r="K5" i="1"/>
  <c r="L5" i="1"/>
  <c r="L46" i="1" s="1"/>
  <c r="M5" i="1"/>
  <c r="N5" i="1"/>
  <c r="O5" i="1"/>
  <c r="P5" i="1"/>
  <c r="Q5" i="1"/>
  <c r="R5" i="1"/>
  <c r="S5" i="1"/>
  <c r="T5" i="1"/>
  <c r="U5" i="1"/>
  <c r="V5" i="1"/>
  <c r="W5" i="1"/>
  <c r="X5" i="1"/>
  <c r="X46" i="1" s="1"/>
  <c r="Y5" i="1"/>
  <c r="Z5" i="1"/>
  <c r="AA5" i="1"/>
  <c r="AB5" i="1"/>
  <c r="AC5" i="1"/>
  <c r="AD5" i="1"/>
  <c r="AE5" i="1"/>
  <c r="AF5" i="1"/>
  <c r="AG5" i="1"/>
  <c r="AH5" i="1"/>
  <c r="AI5" i="1"/>
  <c r="AJ5" i="1"/>
  <c r="AJ46" i="1" s="1"/>
  <c r="AK5" i="1"/>
  <c r="AL5" i="1"/>
  <c r="AM5" i="1"/>
  <c r="AN5" i="1"/>
  <c r="AO5" i="1"/>
  <c r="AP5" i="1"/>
  <c r="AQ5" i="1"/>
  <c r="AR5" i="1"/>
  <c r="B6" i="1"/>
  <c r="C6" i="1"/>
  <c r="AS6" i="1" s="1"/>
  <c r="D6" i="1"/>
  <c r="E6" i="1"/>
  <c r="F6" i="1"/>
  <c r="G6" i="1"/>
  <c r="H6" i="1"/>
  <c r="I6" i="1"/>
  <c r="J6" i="1"/>
  <c r="K6" i="1"/>
  <c r="L6" i="1"/>
  <c r="M6" i="1"/>
  <c r="N6" i="1"/>
  <c r="O6" i="1"/>
  <c r="O46" i="1" s="1"/>
  <c r="P6" i="1"/>
  <c r="Q6" i="1"/>
  <c r="R6" i="1"/>
  <c r="S6" i="1"/>
  <c r="T6" i="1"/>
  <c r="U6" i="1"/>
  <c r="V6" i="1"/>
  <c r="W6" i="1"/>
  <c r="X6" i="1"/>
  <c r="Y6" i="1"/>
  <c r="Z6" i="1"/>
  <c r="AA6" i="1"/>
  <c r="AA46" i="1" s="1"/>
  <c r="AB6" i="1"/>
  <c r="AC6" i="1"/>
  <c r="AD6" i="1"/>
  <c r="AE6" i="1"/>
  <c r="AF6" i="1"/>
  <c r="AG6" i="1"/>
  <c r="AH6" i="1"/>
  <c r="AI6" i="1"/>
  <c r="AJ6" i="1"/>
  <c r="AK6" i="1"/>
  <c r="AL6" i="1"/>
  <c r="AM6" i="1"/>
  <c r="AM46" i="1" s="1"/>
  <c r="AN6" i="1"/>
  <c r="AO6" i="1"/>
  <c r="AP6" i="1"/>
  <c r="AQ6" i="1"/>
  <c r="AR6" i="1"/>
  <c r="B7" i="1"/>
  <c r="C7" i="1"/>
  <c r="AS7" i="1" s="1"/>
  <c r="D7" i="1"/>
  <c r="E7" i="1"/>
  <c r="F7" i="1"/>
  <c r="F46" i="1" s="1"/>
  <c r="G7" i="1"/>
  <c r="H7" i="1"/>
  <c r="I7" i="1"/>
  <c r="J7" i="1"/>
  <c r="K7" i="1"/>
  <c r="L7" i="1"/>
  <c r="M7" i="1"/>
  <c r="N7" i="1"/>
  <c r="O7" i="1"/>
  <c r="P7" i="1"/>
  <c r="Q7" i="1"/>
  <c r="R7" i="1"/>
  <c r="R46" i="1" s="1"/>
  <c r="S7" i="1"/>
  <c r="T7" i="1"/>
  <c r="U7" i="1"/>
  <c r="V7" i="1"/>
  <c r="W7" i="1"/>
  <c r="X7" i="1"/>
  <c r="Y7" i="1"/>
  <c r="Z7" i="1"/>
  <c r="AA7" i="1"/>
  <c r="AB7" i="1"/>
  <c r="AC7" i="1"/>
  <c r="AD7" i="1"/>
  <c r="AD46" i="1" s="1"/>
  <c r="AE7" i="1"/>
  <c r="AF7" i="1"/>
  <c r="AG7" i="1"/>
  <c r="AH7" i="1"/>
  <c r="AI7" i="1"/>
  <c r="AJ7" i="1"/>
  <c r="AK7" i="1"/>
  <c r="AL7" i="1"/>
  <c r="AM7" i="1"/>
  <c r="AN7" i="1"/>
  <c r="AO7" i="1"/>
  <c r="AP7" i="1"/>
  <c r="AP46" i="1" s="1"/>
  <c r="AQ7" i="1"/>
  <c r="AR7" i="1"/>
  <c r="B8" i="1"/>
  <c r="C8" i="1"/>
  <c r="D8" i="1"/>
  <c r="E8" i="1"/>
  <c r="F8" i="1"/>
  <c r="G8" i="1"/>
  <c r="H8" i="1"/>
  <c r="I8" i="1"/>
  <c r="I46" i="1" s="1"/>
  <c r="J8" i="1"/>
  <c r="K8" i="1"/>
  <c r="L8" i="1"/>
  <c r="M8" i="1"/>
  <c r="N8" i="1"/>
  <c r="O8" i="1"/>
  <c r="P8" i="1"/>
  <c r="Q8" i="1"/>
  <c r="R8" i="1"/>
  <c r="S8" i="1"/>
  <c r="T8" i="1"/>
  <c r="U8" i="1"/>
  <c r="U46" i="1" s="1"/>
  <c r="V8" i="1"/>
  <c r="W8" i="1"/>
  <c r="X8" i="1"/>
  <c r="Y8" i="1"/>
  <c r="Z8" i="1"/>
  <c r="AA8" i="1"/>
  <c r="AB8" i="1"/>
  <c r="AC8" i="1"/>
  <c r="AD8" i="1"/>
  <c r="AE8" i="1"/>
  <c r="AF8" i="1"/>
  <c r="AG8" i="1"/>
  <c r="AG46" i="1" s="1"/>
  <c r="AH8" i="1"/>
  <c r="AI8" i="1"/>
  <c r="AJ8" i="1"/>
  <c r="AK8" i="1"/>
  <c r="AL8" i="1"/>
  <c r="AM8" i="1"/>
  <c r="AN8" i="1"/>
  <c r="AO8" i="1"/>
  <c r="AP8" i="1"/>
  <c r="AQ8" i="1"/>
  <c r="AR8" i="1"/>
  <c r="AS8" i="1"/>
  <c r="B9" i="1"/>
  <c r="AZ13" i="1" s="1"/>
  <c r="C9" i="1"/>
  <c r="D9" i="1"/>
  <c r="E9" i="1"/>
  <c r="F9" i="1"/>
  <c r="G9" i="1"/>
  <c r="H9" i="1"/>
  <c r="I9" i="1"/>
  <c r="J9" i="1"/>
  <c r="AS9" i="1" s="1"/>
  <c r="K9" i="1"/>
  <c r="L9" i="1"/>
  <c r="M9" i="1"/>
  <c r="M46" i="1" s="1"/>
  <c r="N9" i="1"/>
  <c r="O9" i="1"/>
  <c r="P9" i="1"/>
  <c r="Q9" i="1"/>
  <c r="R9" i="1"/>
  <c r="S9" i="1"/>
  <c r="T9" i="1"/>
  <c r="U9" i="1"/>
  <c r="BA13" i="1" s="1"/>
  <c r="V9" i="1"/>
  <c r="W9" i="1"/>
  <c r="X9" i="1"/>
  <c r="Y9" i="1"/>
  <c r="Y46" i="1" s="1"/>
  <c r="Z9" i="1"/>
  <c r="AA9" i="1"/>
  <c r="AB9" i="1"/>
  <c r="AC9" i="1"/>
  <c r="AD9" i="1"/>
  <c r="AE9" i="1"/>
  <c r="AF9" i="1"/>
  <c r="AG9" i="1"/>
  <c r="AH9" i="1"/>
  <c r="AY13" i="1" s="1"/>
  <c r="AI9" i="1"/>
  <c r="AJ9" i="1"/>
  <c r="AK9" i="1"/>
  <c r="AK46" i="1" s="1"/>
  <c r="AL9" i="1"/>
  <c r="AM9" i="1"/>
  <c r="AN9" i="1"/>
  <c r="AO9" i="1"/>
  <c r="AP9" i="1"/>
  <c r="AQ9" i="1"/>
  <c r="AR9" i="1"/>
  <c r="B10" i="1"/>
  <c r="AS10" i="1" s="1"/>
  <c r="C10" i="1"/>
  <c r="D10" i="1"/>
  <c r="E10" i="1"/>
  <c r="F10" i="1"/>
  <c r="G10" i="1"/>
  <c r="H10" i="1"/>
  <c r="I10" i="1"/>
  <c r="J10" i="1"/>
  <c r="K10" i="1"/>
  <c r="L10" i="1"/>
  <c r="M10" i="1"/>
  <c r="N10" i="1"/>
  <c r="N46" i="1" s="1"/>
  <c r="O10" i="1"/>
  <c r="P10" i="1"/>
  <c r="Q10" i="1"/>
  <c r="R10" i="1"/>
  <c r="S10" i="1"/>
  <c r="T10" i="1"/>
  <c r="U10" i="1"/>
  <c r="V10" i="1"/>
  <c r="W10" i="1"/>
  <c r="X10" i="1"/>
  <c r="Y10" i="1"/>
  <c r="Z10" i="1"/>
  <c r="Z46" i="1" s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L46" i="1" s="1"/>
  <c r="AM10" i="1"/>
  <c r="AN10" i="1"/>
  <c r="AO10" i="1"/>
  <c r="BC13" i="1" s="1"/>
  <c r="AP10" i="1"/>
  <c r="AQ10" i="1"/>
  <c r="AR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S11" i="1" s="1"/>
  <c r="AH11" i="1"/>
  <c r="AI11" i="1"/>
  <c r="AJ11" i="1"/>
  <c r="AK11" i="1"/>
  <c r="AL11" i="1"/>
  <c r="AM11" i="1"/>
  <c r="AN11" i="1"/>
  <c r="AO11" i="1"/>
  <c r="AP11" i="1"/>
  <c r="AQ11" i="1"/>
  <c r="AR11" i="1"/>
  <c r="B12" i="1"/>
  <c r="C12" i="1"/>
  <c r="D12" i="1"/>
  <c r="E12" i="1"/>
  <c r="F12" i="1"/>
  <c r="G12" i="1"/>
  <c r="H12" i="1"/>
  <c r="I12" i="1"/>
  <c r="J12" i="1"/>
  <c r="AS12" i="1" s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B13" i="1"/>
  <c r="C13" i="1"/>
  <c r="D13" i="1"/>
  <c r="E13" i="1"/>
  <c r="F13" i="1"/>
  <c r="AZ17" i="1" s="1"/>
  <c r="AZ27" i="1" s="1"/>
  <c r="G13" i="1"/>
  <c r="H13" i="1"/>
  <c r="I13" i="1"/>
  <c r="AX17" i="1" s="1"/>
  <c r="J13" i="1"/>
  <c r="K13" i="1"/>
  <c r="L13" i="1"/>
  <c r="BB17" i="1" s="1"/>
  <c r="BB27" i="1" s="1"/>
  <c r="M13" i="1"/>
  <c r="N13" i="1"/>
  <c r="O13" i="1"/>
  <c r="P13" i="1"/>
  <c r="Q13" i="1"/>
  <c r="R13" i="1"/>
  <c r="S13" i="1"/>
  <c r="T13" i="1"/>
  <c r="U13" i="1"/>
  <c r="BA17" i="1" s="1"/>
  <c r="V13" i="1"/>
  <c r="W13" i="1"/>
  <c r="X13" i="1"/>
  <c r="Y13" i="1"/>
  <c r="Z13" i="1"/>
  <c r="AA13" i="1"/>
  <c r="AB13" i="1"/>
  <c r="AC13" i="1"/>
  <c r="AW17" i="1" s="1"/>
  <c r="AD13" i="1"/>
  <c r="AE13" i="1"/>
  <c r="AF13" i="1"/>
  <c r="AG13" i="1"/>
  <c r="AY17" i="1" s="1"/>
  <c r="AH13" i="1"/>
  <c r="AI13" i="1"/>
  <c r="AJ13" i="1"/>
  <c r="AK13" i="1"/>
  <c r="AL13" i="1"/>
  <c r="AM13" i="1"/>
  <c r="AN13" i="1"/>
  <c r="AO13" i="1"/>
  <c r="BC17" i="1" s="1"/>
  <c r="AP13" i="1"/>
  <c r="AQ13" i="1"/>
  <c r="AR13" i="1"/>
  <c r="AS13" i="1"/>
  <c r="B14" i="1"/>
  <c r="AS14" i="1" s="1"/>
  <c r="C14" i="1"/>
  <c r="D14" i="1"/>
  <c r="E14" i="1"/>
  <c r="E46" i="1" s="1"/>
  <c r="F14" i="1"/>
  <c r="G14" i="1"/>
  <c r="H14" i="1"/>
  <c r="I14" i="1"/>
  <c r="J14" i="1"/>
  <c r="K14" i="1"/>
  <c r="L14" i="1"/>
  <c r="M14" i="1"/>
  <c r="N14" i="1"/>
  <c r="O14" i="1"/>
  <c r="P14" i="1"/>
  <c r="Q14" i="1"/>
  <c r="Q46" i="1" s="1"/>
  <c r="R14" i="1"/>
  <c r="S14" i="1"/>
  <c r="T14" i="1"/>
  <c r="U14" i="1"/>
  <c r="V14" i="1"/>
  <c r="W14" i="1"/>
  <c r="X14" i="1"/>
  <c r="Y14" i="1"/>
  <c r="Z14" i="1"/>
  <c r="AA14" i="1"/>
  <c r="AB14" i="1"/>
  <c r="AC14" i="1"/>
  <c r="AC46" i="1" s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O46" i="1" s="1"/>
  <c r="AP14" i="1"/>
  <c r="AQ14" i="1"/>
  <c r="AR14" i="1"/>
  <c r="B15" i="1"/>
  <c r="C15" i="1"/>
  <c r="D15" i="1"/>
  <c r="E15" i="1"/>
  <c r="F15" i="1"/>
  <c r="G15" i="1"/>
  <c r="H15" i="1"/>
  <c r="I15" i="1"/>
  <c r="J15" i="1"/>
  <c r="AS15" i="1" s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Z15" i="1"/>
  <c r="AZ25" i="1" s="1"/>
  <c r="B16" i="1"/>
  <c r="C16" i="1"/>
  <c r="D16" i="1"/>
  <c r="E16" i="1"/>
  <c r="F16" i="1"/>
  <c r="G16" i="1"/>
  <c r="H16" i="1"/>
  <c r="I16" i="1"/>
  <c r="AS16" i="1" s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B17" i="1"/>
  <c r="AS17" i="1" s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B18" i="1"/>
  <c r="C18" i="1"/>
  <c r="D18" i="1"/>
  <c r="E18" i="1"/>
  <c r="F18" i="1"/>
  <c r="G18" i="1"/>
  <c r="H18" i="1"/>
  <c r="I18" i="1"/>
  <c r="J18" i="1"/>
  <c r="AS18" i="1" s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B20" i="1"/>
  <c r="AS20" i="1" s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B21" i="1"/>
  <c r="AZ16" i="1" s="1"/>
  <c r="AZ26" i="1" s="1"/>
  <c r="C21" i="1"/>
  <c r="D21" i="1"/>
  <c r="E21" i="1"/>
  <c r="F21" i="1"/>
  <c r="G21" i="1"/>
  <c r="H21" i="1"/>
  <c r="I21" i="1"/>
  <c r="AX16" i="1" s="1"/>
  <c r="AX26" i="1" s="1"/>
  <c r="J21" i="1"/>
  <c r="K21" i="1"/>
  <c r="L21" i="1"/>
  <c r="BB16" i="1" s="1"/>
  <c r="M21" i="1"/>
  <c r="N21" i="1"/>
  <c r="O21" i="1"/>
  <c r="P21" i="1"/>
  <c r="Q21" i="1"/>
  <c r="R21" i="1"/>
  <c r="S21" i="1"/>
  <c r="T21" i="1"/>
  <c r="BA16" i="1" s="1"/>
  <c r="BA26" i="1" s="1"/>
  <c r="U21" i="1"/>
  <c r="V21" i="1"/>
  <c r="W21" i="1"/>
  <c r="X21" i="1"/>
  <c r="Y21" i="1"/>
  <c r="Z21" i="1"/>
  <c r="AA21" i="1"/>
  <c r="AW16" i="1" s="1"/>
  <c r="AB21" i="1"/>
  <c r="AC21" i="1"/>
  <c r="AD21" i="1"/>
  <c r="AE21" i="1"/>
  <c r="AF21" i="1"/>
  <c r="AG21" i="1"/>
  <c r="AY16" i="1" s="1"/>
  <c r="AY26" i="1" s="1"/>
  <c r="AH21" i="1"/>
  <c r="AI21" i="1"/>
  <c r="AJ21" i="1"/>
  <c r="AK21" i="1"/>
  <c r="AL21" i="1"/>
  <c r="AM21" i="1"/>
  <c r="AN21" i="1"/>
  <c r="AO21" i="1"/>
  <c r="BC16" i="1" s="1"/>
  <c r="AP21" i="1"/>
  <c r="AQ21" i="1"/>
  <c r="AR21" i="1"/>
  <c r="AS21" i="1"/>
  <c r="B22" i="1"/>
  <c r="C22" i="1"/>
  <c r="D22" i="1"/>
  <c r="AS22" i="1" s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B23" i="1"/>
  <c r="C23" i="1"/>
  <c r="D23" i="1"/>
  <c r="AS23" i="1" s="1"/>
  <c r="E23" i="1"/>
  <c r="F23" i="1"/>
  <c r="G23" i="1"/>
  <c r="H23" i="1"/>
  <c r="I23" i="1"/>
  <c r="J23" i="1"/>
  <c r="K23" i="1"/>
  <c r="L23" i="1"/>
  <c r="M23" i="1"/>
  <c r="N23" i="1"/>
  <c r="O23" i="1"/>
  <c r="P23" i="1"/>
  <c r="P46" i="1" s="1"/>
  <c r="Q23" i="1"/>
  <c r="R23" i="1"/>
  <c r="S23" i="1"/>
  <c r="T23" i="1"/>
  <c r="U23" i="1"/>
  <c r="V23" i="1"/>
  <c r="W23" i="1"/>
  <c r="X23" i="1"/>
  <c r="Y23" i="1"/>
  <c r="Z23" i="1"/>
  <c r="AA23" i="1"/>
  <c r="AB23" i="1"/>
  <c r="AB46" i="1" s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N46" i="1" s="1"/>
  <c r="AO23" i="1"/>
  <c r="AP23" i="1"/>
  <c r="AQ23" i="1"/>
  <c r="AR23" i="1"/>
  <c r="B24" i="1"/>
  <c r="C24" i="1"/>
  <c r="AS24" i="1" s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B25" i="1"/>
  <c r="C25" i="1"/>
  <c r="AS25" i="1" s="1"/>
  <c r="D25" i="1"/>
  <c r="E25" i="1"/>
  <c r="F25" i="1"/>
  <c r="G25" i="1"/>
  <c r="G46" i="1" s="1"/>
  <c r="H25" i="1"/>
  <c r="I25" i="1"/>
  <c r="J25" i="1"/>
  <c r="K25" i="1"/>
  <c r="L25" i="1"/>
  <c r="M25" i="1"/>
  <c r="N25" i="1"/>
  <c r="O25" i="1"/>
  <c r="P25" i="1"/>
  <c r="Q25" i="1"/>
  <c r="R25" i="1"/>
  <c r="S25" i="1"/>
  <c r="S46" i="1" s="1"/>
  <c r="T25" i="1"/>
  <c r="U25" i="1"/>
  <c r="V25" i="1"/>
  <c r="W25" i="1"/>
  <c r="X25" i="1"/>
  <c r="Y25" i="1"/>
  <c r="Z25" i="1"/>
  <c r="AA25" i="1"/>
  <c r="AB25" i="1"/>
  <c r="AC25" i="1"/>
  <c r="AD25" i="1"/>
  <c r="AE25" i="1"/>
  <c r="AE46" i="1" s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Q46" i="1" s="1"/>
  <c r="AR25" i="1"/>
  <c r="B26" i="1"/>
  <c r="C26" i="1"/>
  <c r="AS26" i="1" s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B27" i="1"/>
  <c r="C27" i="1"/>
  <c r="AS27" i="1" s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X13" i="1" s="1"/>
  <c r="AA27" i="1"/>
  <c r="AW13" i="1" s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B28" i="1"/>
  <c r="C28" i="1"/>
  <c r="D28" i="1"/>
  <c r="AS28" i="1" s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X12" i="1" s="1"/>
  <c r="AA28" i="1"/>
  <c r="AW4" i="1" s="1"/>
  <c r="AB28" i="1"/>
  <c r="AW12" i="1" s="1"/>
  <c r="AC28" i="1"/>
  <c r="AD28" i="1"/>
  <c r="AE28" i="1"/>
  <c r="AY12" i="1" s="1"/>
  <c r="AY19" i="1" s="1"/>
  <c r="AF28" i="1"/>
  <c r="AG28" i="1"/>
  <c r="AH28" i="1"/>
  <c r="AI28" i="1"/>
  <c r="AJ28" i="1"/>
  <c r="AK28" i="1"/>
  <c r="BB12" i="1" s="1"/>
  <c r="AL28" i="1"/>
  <c r="AM28" i="1"/>
  <c r="BA12" i="1" s="1"/>
  <c r="AN28" i="1"/>
  <c r="AO28" i="1"/>
  <c r="BC12" i="1" s="1"/>
  <c r="AP28" i="1"/>
  <c r="AQ28" i="1"/>
  <c r="AR28" i="1"/>
  <c r="B29" i="1"/>
  <c r="C29" i="1"/>
  <c r="D29" i="1"/>
  <c r="E29" i="1"/>
  <c r="F29" i="1"/>
  <c r="G29" i="1"/>
  <c r="H29" i="1"/>
  <c r="I29" i="1"/>
  <c r="J29" i="1"/>
  <c r="K29" i="1"/>
  <c r="L29" i="1"/>
  <c r="AS29" i="1" s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B30" i="1"/>
  <c r="C30" i="1"/>
  <c r="D30" i="1"/>
  <c r="AS30" i="1" s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B31" i="1"/>
  <c r="C31" i="1"/>
  <c r="D31" i="1"/>
  <c r="AS31" i="1" s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B32" i="1"/>
  <c r="AZ14" i="1" s="1"/>
  <c r="C32" i="1"/>
  <c r="D32" i="1"/>
  <c r="E32" i="1"/>
  <c r="F32" i="1"/>
  <c r="G32" i="1"/>
  <c r="H32" i="1"/>
  <c r="AX14" i="1" s="1"/>
  <c r="AX24" i="1" s="1"/>
  <c r="I32" i="1"/>
  <c r="J32" i="1"/>
  <c r="K32" i="1"/>
  <c r="L32" i="1"/>
  <c r="AS32" i="1" s="1"/>
  <c r="M32" i="1"/>
  <c r="N32" i="1"/>
  <c r="O32" i="1"/>
  <c r="P32" i="1"/>
  <c r="Q32" i="1"/>
  <c r="R32" i="1"/>
  <c r="S32" i="1"/>
  <c r="T32" i="1"/>
  <c r="U32" i="1"/>
  <c r="BA14" i="1" s="1"/>
  <c r="V32" i="1"/>
  <c r="W32" i="1"/>
  <c r="X32" i="1"/>
  <c r="Y32" i="1"/>
  <c r="Z32" i="1"/>
  <c r="AA32" i="1"/>
  <c r="AW14" i="1" s="1"/>
  <c r="AB32" i="1"/>
  <c r="AC32" i="1"/>
  <c r="AD32" i="1"/>
  <c r="AE32" i="1"/>
  <c r="AY14" i="1" s="1"/>
  <c r="AY24" i="1" s="1"/>
  <c r="AF32" i="1"/>
  <c r="AG32" i="1"/>
  <c r="AH32" i="1"/>
  <c r="AI32" i="1"/>
  <c r="AJ32" i="1"/>
  <c r="AK32" i="1"/>
  <c r="AL32" i="1"/>
  <c r="AM32" i="1"/>
  <c r="AN32" i="1"/>
  <c r="AO32" i="1"/>
  <c r="BC14" i="1" s="1"/>
  <c r="AP32" i="1"/>
  <c r="AQ32" i="1"/>
  <c r="AR32" i="1"/>
  <c r="B33" i="1"/>
  <c r="C33" i="1"/>
  <c r="D33" i="1"/>
  <c r="AS33" i="1" s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B34" i="1"/>
  <c r="C34" i="1"/>
  <c r="D34" i="1"/>
  <c r="AS34" i="1" s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B35" i="1"/>
  <c r="C35" i="1"/>
  <c r="D35" i="1"/>
  <c r="E35" i="1"/>
  <c r="F35" i="1"/>
  <c r="G35" i="1"/>
  <c r="H35" i="1"/>
  <c r="I35" i="1"/>
  <c r="J35" i="1"/>
  <c r="K35" i="1"/>
  <c r="L35" i="1"/>
  <c r="AS35" i="1" s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B36" i="1"/>
  <c r="C36" i="1"/>
  <c r="D36" i="1"/>
  <c r="AS36" i="1" s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B37" i="1"/>
  <c r="C37" i="1"/>
  <c r="D37" i="1"/>
  <c r="AS37" i="1" s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B38" i="1"/>
  <c r="C38" i="1"/>
  <c r="D38" i="1"/>
  <c r="E38" i="1"/>
  <c r="F38" i="1"/>
  <c r="G38" i="1"/>
  <c r="H38" i="1"/>
  <c r="I38" i="1"/>
  <c r="J38" i="1"/>
  <c r="K38" i="1"/>
  <c r="L38" i="1"/>
  <c r="AS38" i="1" s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B39" i="1"/>
  <c r="C39" i="1"/>
  <c r="D39" i="1"/>
  <c r="AS39" i="1" s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B40" i="1"/>
  <c r="C40" i="1"/>
  <c r="D40" i="1"/>
  <c r="AS40" i="1" s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B41" i="1"/>
  <c r="C41" i="1"/>
  <c r="D41" i="1"/>
  <c r="E41" i="1"/>
  <c r="F41" i="1"/>
  <c r="G41" i="1"/>
  <c r="H41" i="1"/>
  <c r="I41" i="1"/>
  <c r="J41" i="1"/>
  <c r="K41" i="1"/>
  <c r="L41" i="1"/>
  <c r="AS41" i="1" s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B42" i="1"/>
  <c r="C42" i="1"/>
  <c r="D42" i="1"/>
  <c r="AS42" i="1" s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BA18" i="1" s="1"/>
  <c r="U42" i="1"/>
  <c r="V42" i="1"/>
  <c r="W42" i="1"/>
  <c r="X42" i="1"/>
  <c r="Y42" i="1"/>
  <c r="Z42" i="1"/>
  <c r="AX18" i="1" s="1"/>
  <c r="AX28" i="1" s="1"/>
  <c r="AA42" i="1"/>
  <c r="AB42" i="1"/>
  <c r="AW18" i="1" s="1"/>
  <c r="AC42" i="1"/>
  <c r="AD42" i="1"/>
  <c r="AE42" i="1"/>
  <c r="AY18" i="1" s="1"/>
  <c r="AY28" i="1" s="1"/>
  <c r="AF42" i="1"/>
  <c r="AG42" i="1"/>
  <c r="AH42" i="1"/>
  <c r="AI42" i="1"/>
  <c r="AJ42" i="1"/>
  <c r="AK42" i="1"/>
  <c r="BB18" i="1" s="1"/>
  <c r="BB28" i="1" s="1"/>
  <c r="AL42" i="1"/>
  <c r="AM42" i="1"/>
  <c r="AN42" i="1"/>
  <c r="AO42" i="1"/>
  <c r="BC18" i="1" s="1"/>
  <c r="BC28" i="1" s="1"/>
  <c r="AP42" i="1"/>
  <c r="AQ42" i="1"/>
  <c r="AR42" i="1"/>
  <c r="B43" i="1"/>
  <c r="C43" i="1"/>
  <c r="D43" i="1"/>
  <c r="AS43" i="1" s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B44" i="1"/>
  <c r="C44" i="1"/>
  <c r="D44" i="1"/>
  <c r="E44" i="1"/>
  <c r="F44" i="1"/>
  <c r="G44" i="1"/>
  <c r="H44" i="1"/>
  <c r="I44" i="1"/>
  <c r="AS44" i="1" s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B45" i="1"/>
  <c r="C45" i="1"/>
  <c r="D45" i="1"/>
  <c r="AS45" i="1" s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H46" i="1"/>
  <c r="T46" i="1"/>
  <c r="AF46" i="1"/>
  <c r="AR46" i="1"/>
  <c r="BC19" i="1" l="1"/>
  <c r="AW22" i="1"/>
  <c r="BA19" i="1"/>
  <c r="AW27" i="1"/>
  <c r="BD17" i="1"/>
  <c r="AX19" i="1"/>
  <c r="BD19" i="3"/>
  <c r="BA4" i="3" s="1"/>
  <c r="AW26" i="1"/>
  <c r="BD16" i="1"/>
  <c r="AW28" i="1"/>
  <c r="BA28" i="1"/>
  <c r="AW23" i="1"/>
  <c r="AY27" i="1"/>
  <c r="BA27" i="1"/>
  <c r="AW24" i="1"/>
  <c r="AX23" i="1"/>
  <c r="AY25" i="1"/>
  <c r="AZ18" i="1"/>
  <c r="AZ28" i="1" s="1"/>
  <c r="AZ12" i="1"/>
  <c r="AZ19" i="1" s="1"/>
  <c r="BA19" i="2"/>
  <c r="AY26" i="3"/>
  <c r="AW22" i="3"/>
  <c r="BD28" i="3" s="1"/>
  <c r="BD17" i="2"/>
  <c r="AW3" i="1"/>
  <c r="AX15" i="1"/>
  <c r="AX25" i="1" s="1"/>
  <c r="BB14" i="1"/>
  <c r="BD14" i="1" s="1"/>
  <c r="AW25" i="2"/>
  <c r="AS5" i="1"/>
  <c r="AS46" i="1" s="1"/>
  <c r="AW15" i="1"/>
  <c r="BB19" i="3"/>
  <c r="AW19" i="2"/>
  <c r="D46" i="1"/>
  <c r="C46" i="1"/>
  <c r="AW6" i="1"/>
  <c r="BD18" i="2"/>
  <c r="BD12" i="2"/>
  <c r="AZ4" i="2"/>
  <c r="B46" i="1"/>
  <c r="BB13" i="1"/>
  <c r="BB19" i="1" s="1"/>
  <c r="AX25" i="3"/>
  <c r="AX23" i="2"/>
  <c r="AY19" i="3"/>
  <c r="AX19" i="3"/>
  <c r="AW22" i="2"/>
  <c r="AX26" i="2"/>
  <c r="V46" i="1"/>
  <c r="BD28" i="2" l="1"/>
  <c r="AW25" i="1"/>
  <c r="BD15" i="1"/>
  <c r="BD28" i="1"/>
  <c r="AZ4" i="1"/>
  <c r="BA3" i="3"/>
  <c r="BD12" i="1"/>
  <c r="AW19" i="1"/>
  <c r="AZ3" i="1"/>
  <c r="BD13" i="1"/>
  <c r="BD18" i="1"/>
  <c r="BD19" i="2"/>
  <c r="BA3" i="2" s="1"/>
  <c r="AX27" i="1"/>
  <c r="BA4" i="2" l="1"/>
  <c r="BD19" i="1"/>
  <c r="BA3" i="1" s="1"/>
  <c r="BA4" i="1" l="1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<sst xmlns="http://schemas.openxmlformats.org/spreadsheetml/2006/main" count="406" uniqueCount="65">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</sst>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N/Das_DailyData/daily%20matrix/Jan%2004/BART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/Das_DailyData/daily%20matrix/Jan%2004/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Weekday"/>
      <sheetName val="Saturday"/>
      <sheetName val="Sunday"/>
      <sheetName val="cumulative"/>
      <sheetName val="Daily Exi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3">
          <cell r="B3">
            <v>7.2105263157894735</v>
          </cell>
          <cell r="C3">
            <v>120.73684210526316</v>
          </cell>
          <cell r="D3">
            <v>105.78947368421052</v>
          </cell>
          <cell r="E3">
            <v>74.526315789473685</v>
          </cell>
          <cell r="F3">
            <v>377.5263157894737</v>
          </cell>
          <cell r="G3">
            <v>109.47368421052632</v>
          </cell>
          <cell r="H3">
            <v>139.84210526315789</v>
          </cell>
          <cell r="I3">
            <v>135.73684210526315</v>
          </cell>
          <cell r="J3">
            <v>202.10526315789474</v>
          </cell>
          <cell r="K3">
            <v>40.263157894736842</v>
          </cell>
          <cell r="L3">
            <v>97.84210526315789</v>
          </cell>
          <cell r="M3">
            <v>75</v>
          </cell>
          <cell r="N3">
            <v>35.526315789473685</v>
          </cell>
          <cell r="O3">
            <v>33.89473684210526</v>
          </cell>
          <cell r="P3">
            <v>40.10526315789474</v>
          </cell>
          <cell r="Q3">
            <v>23.421052631578949</v>
          </cell>
          <cell r="R3">
            <v>16.421052631578949</v>
          </cell>
          <cell r="S3">
            <v>39.05263157894737</v>
          </cell>
          <cell r="T3">
            <v>31.210526315789473</v>
          </cell>
          <cell r="U3">
            <v>25</v>
          </cell>
          <cell r="V3">
            <v>21.263157894736842</v>
          </cell>
          <cell r="W3">
            <v>8.6315789473684212</v>
          </cell>
          <cell r="X3">
            <v>9.6315789473684212</v>
          </cell>
          <cell r="Y3">
            <v>22.684210526315791</v>
          </cell>
          <cell r="Z3">
            <v>23.94736842105263</v>
          </cell>
          <cell r="AA3">
            <v>177.57894736842104</v>
          </cell>
          <cell r="AB3">
            <v>220.42105263157896</v>
          </cell>
          <cell r="AC3">
            <v>263.63157894736844</v>
          </cell>
          <cell r="AD3">
            <v>212.94736842105263</v>
          </cell>
          <cell r="AE3">
            <v>110.89473684210526</v>
          </cell>
          <cell r="AF3">
            <v>137.94736842105263</v>
          </cell>
          <cell r="AG3">
            <v>22.894736842105264</v>
          </cell>
          <cell r="AH3">
            <v>45.631578947368418</v>
          </cell>
          <cell r="AI3">
            <v>29.94736842105263</v>
          </cell>
          <cell r="AJ3">
            <v>9.7894736842105257</v>
          </cell>
          <cell r="AK3">
            <v>4.2631578947368425</v>
          </cell>
          <cell r="AL3">
            <v>16.894736842105264</v>
          </cell>
          <cell r="AM3">
            <v>7.8947368421052628</v>
          </cell>
          <cell r="AN3">
            <v>21.473684210526315</v>
          </cell>
          <cell r="AO3">
            <v>8.8947368421052637</v>
          </cell>
          <cell r="AP3">
            <v>5.8421052631578947</v>
          </cell>
          <cell r="AQ3">
            <v>19.105263157894736</v>
          </cell>
          <cell r="AR3">
            <v>8.8947368421052637</v>
          </cell>
        </row>
        <row r="4">
          <cell r="B4">
            <v>152.36842105263159</v>
          </cell>
          <cell r="C4">
            <v>10.421052631578947</v>
          </cell>
          <cell r="D4">
            <v>97.21052631578948</v>
          </cell>
          <cell r="E4">
            <v>85.15789473684211</v>
          </cell>
          <cell r="F4">
            <v>866.84210526315792</v>
          </cell>
          <cell r="G4">
            <v>148.73684210526315</v>
          </cell>
          <cell r="H4">
            <v>209.57894736842104</v>
          </cell>
          <cell r="I4">
            <v>391.31578947368422</v>
          </cell>
          <cell r="J4">
            <v>633.89473684210532</v>
          </cell>
          <cell r="K4">
            <v>109.89473684210526</v>
          </cell>
          <cell r="L4">
            <v>118.26315789473684</v>
          </cell>
          <cell r="M4">
            <v>141.05263157894737</v>
          </cell>
          <cell r="N4">
            <v>64.684210526315795</v>
          </cell>
          <cell r="O4">
            <v>42.263157894736842</v>
          </cell>
          <cell r="P4">
            <v>69.684210526315795</v>
          </cell>
          <cell r="Q4">
            <v>24.631578947368421</v>
          </cell>
          <cell r="R4">
            <v>42.315789473684212</v>
          </cell>
          <cell r="S4">
            <v>69.421052631578945</v>
          </cell>
          <cell r="T4">
            <v>50.578947368421055</v>
          </cell>
          <cell r="U4">
            <v>28.210526315789473</v>
          </cell>
          <cell r="V4">
            <v>43</v>
          </cell>
          <cell r="W4">
            <v>9.526315789473685</v>
          </cell>
          <cell r="X4">
            <v>12.736842105263158</v>
          </cell>
          <cell r="Y4">
            <v>27.578947368421051</v>
          </cell>
          <cell r="Z4">
            <v>36.10526315789474</v>
          </cell>
          <cell r="AA4">
            <v>822.73684210526312</v>
          </cell>
          <cell r="AB4">
            <v>900.10526315789468</v>
          </cell>
          <cell r="AC4">
            <v>727.36842105263156</v>
          </cell>
          <cell r="AD4">
            <v>637.78947368421052</v>
          </cell>
          <cell r="AE4">
            <v>121.94736842105263</v>
          </cell>
          <cell r="AF4">
            <v>154.05263157894737</v>
          </cell>
          <cell r="AG4">
            <v>44.473684210526315</v>
          </cell>
          <cell r="AH4">
            <v>71.578947368421055</v>
          </cell>
          <cell r="AI4">
            <v>85.21052631578948</v>
          </cell>
          <cell r="AJ4">
            <v>20.789473684210527</v>
          </cell>
          <cell r="AK4">
            <v>7.2631578947368425</v>
          </cell>
          <cell r="AL4">
            <v>35.684210526315788</v>
          </cell>
          <cell r="AM4">
            <v>7.4210526315789478</v>
          </cell>
          <cell r="AN4">
            <v>30.526315789473685</v>
          </cell>
          <cell r="AO4">
            <v>14.631578947368421</v>
          </cell>
          <cell r="AP4">
            <v>11.736842105263158</v>
          </cell>
          <cell r="AQ4">
            <v>37.368421052631582</v>
          </cell>
          <cell r="AR4">
            <v>19.526315789473685</v>
          </cell>
        </row>
        <row r="5">
          <cell r="B5">
            <v>116.36842105263158</v>
          </cell>
          <cell r="C5">
            <v>85.736842105263165</v>
          </cell>
          <cell r="D5">
            <v>4.4210526315789478</v>
          </cell>
          <cell r="E5">
            <v>55.157894736842103</v>
          </cell>
          <cell r="F5">
            <v>605.73684210526312</v>
          </cell>
          <cell r="G5">
            <v>70.21052631578948</v>
          </cell>
          <cell r="H5">
            <v>80</v>
          </cell>
          <cell r="I5">
            <v>191.78947368421052</v>
          </cell>
          <cell r="J5">
            <v>291.26315789473682</v>
          </cell>
          <cell r="K5">
            <v>73.421052631578945</v>
          </cell>
          <cell r="L5">
            <v>43.789473684210527</v>
          </cell>
          <cell r="M5">
            <v>52.684210526315788</v>
          </cell>
          <cell r="N5">
            <v>28.631578947368421</v>
          </cell>
          <cell r="O5">
            <v>14.684210526315789</v>
          </cell>
          <cell r="P5">
            <v>27.105263157894736</v>
          </cell>
          <cell r="Q5">
            <v>8.526315789473685</v>
          </cell>
          <cell r="R5">
            <v>13.157894736842104</v>
          </cell>
          <cell r="S5">
            <v>36.210526315789473</v>
          </cell>
          <cell r="T5">
            <v>21.578947368421051</v>
          </cell>
          <cell r="U5">
            <v>22.315789473684209</v>
          </cell>
          <cell r="V5">
            <v>27.631578947368421</v>
          </cell>
          <cell r="W5">
            <v>8.8947368421052637</v>
          </cell>
          <cell r="X5">
            <v>5.3684210526315788</v>
          </cell>
          <cell r="Y5">
            <v>22.789473684210527</v>
          </cell>
          <cell r="Z5">
            <v>10.421052631578947</v>
          </cell>
          <cell r="AA5">
            <v>409.57894736842104</v>
          </cell>
          <cell r="AB5">
            <v>478.73684210526318</v>
          </cell>
          <cell r="AC5">
            <v>285.63157894736844</v>
          </cell>
          <cell r="AD5">
            <v>278.73684210526318</v>
          </cell>
          <cell r="AE5">
            <v>55.526315789473685</v>
          </cell>
          <cell r="AF5">
            <v>41.315789473684212</v>
          </cell>
          <cell r="AG5">
            <v>14</v>
          </cell>
          <cell r="AH5">
            <v>24.210526315789473</v>
          </cell>
          <cell r="AI5">
            <v>35.263157894736842</v>
          </cell>
          <cell r="AJ5">
            <v>4.2631578947368425</v>
          </cell>
          <cell r="AK5">
            <v>3.736842105263158</v>
          </cell>
          <cell r="AL5">
            <v>13.473684210526315</v>
          </cell>
          <cell r="AM5">
            <v>3.7894736842105261</v>
          </cell>
          <cell r="AN5">
            <v>14.684210526315789</v>
          </cell>
          <cell r="AO5">
            <v>8.1052631578947363</v>
          </cell>
          <cell r="AP5">
            <v>2.8421052631578947</v>
          </cell>
          <cell r="AQ5">
            <v>27.368421052631579</v>
          </cell>
          <cell r="AR5">
            <v>11</v>
          </cell>
        </row>
        <row r="6">
          <cell r="B6">
            <v>75.89473684210526</v>
          </cell>
          <cell r="C6">
            <v>72.473684210526315</v>
          </cell>
          <cell r="D6">
            <v>53.210526315789473</v>
          </cell>
          <cell r="E6">
            <v>4.7368421052631575</v>
          </cell>
          <cell r="F6">
            <v>206.52631578947367</v>
          </cell>
          <cell r="G6">
            <v>58.10526315789474</v>
          </cell>
          <cell r="H6">
            <v>67.736842105263165</v>
          </cell>
          <cell r="I6">
            <v>159.31578947368422</v>
          </cell>
          <cell r="J6">
            <v>244.36842105263159</v>
          </cell>
          <cell r="K6">
            <v>62.94736842105263</v>
          </cell>
          <cell r="L6">
            <v>58.526315789473685</v>
          </cell>
          <cell r="M6">
            <v>57.578947368421055</v>
          </cell>
          <cell r="N6">
            <v>20.421052631578949</v>
          </cell>
          <cell r="O6">
            <v>12</v>
          </cell>
          <cell r="P6">
            <v>23.473684210526315</v>
          </cell>
          <cell r="Q6">
            <v>7.2105263157894735</v>
          </cell>
          <cell r="R6">
            <v>8.5789473684210531</v>
          </cell>
          <cell r="S6">
            <v>28.526315789473685</v>
          </cell>
          <cell r="T6">
            <v>18.473684210526315</v>
          </cell>
          <cell r="U6">
            <v>13.052631578947368</v>
          </cell>
          <cell r="V6">
            <v>23.421052631578949</v>
          </cell>
          <cell r="W6">
            <v>7.2105263157894735</v>
          </cell>
          <cell r="X6">
            <v>9.8947368421052637</v>
          </cell>
          <cell r="Y6">
            <v>16.94736842105263</v>
          </cell>
          <cell r="Z6">
            <v>13.473684210526315</v>
          </cell>
          <cell r="AA6">
            <v>497.15789473684208</v>
          </cell>
          <cell r="AB6">
            <v>545.36842105263156</v>
          </cell>
          <cell r="AC6">
            <v>317.15789473684208</v>
          </cell>
          <cell r="AD6">
            <v>360.63157894736844</v>
          </cell>
          <cell r="AE6">
            <v>87.263157894736835</v>
          </cell>
          <cell r="AF6">
            <v>61.421052631578945</v>
          </cell>
          <cell r="AG6">
            <v>22.842105263157894</v>
          </cell>
          <cell r="AH6">
            <v>25.105263157894736</v>
          </cell>
          <cell r="AI6">
            <v>32.421052631578945</v>
          </cell>
          <cell r="AJ6">
            <v>4.8421052631578947</v>
          </cell>
          <cell r="AK6">
            <v>2.9473684210526314</v>
          </cell>
          <cell r="AL6">
            <v>12.789473684210526</v>
          </cell>
          <cell r="AM6">
            <v>2.1578947368421053</v>
          </cell>
          <cell r="AN6">
            <v>10</v>
          </cell>
          <cell r="AO6">
            <v>5.9473684210526319</v>
          </cell>
          <cell r="AP6">
            <v>2.7894736842105261</v>
          </cell>
          <cell r="AQ6">
            <v>34.157894736842103</v>
          </cell>
          <cell r="AR6">
            <v>14.368421052631579</v>
          </cell>
        </row>
        <row r="7">
          <cell r="B7">
            <v>388.89473684210526</v>
          </cell>
          <cell r="C7">
            <v>889.21052631578948</v>
          </cell>
          <cell r="D7">
            <v>605.52631578947364</v>
          </cell>
          <cell r="E7">
            <v>203.31578947368422</v>
          </cell>
          <cell r="F7">
            <v>13.157894736842104</v>
          </cell>
          <cell r="G7">
            <v>408.21052631578948</v>
          </cell>
          <cell r="H7">
            <v>377.15789473684208</v>
          </cell>
          <cell r="I7">
            <v>414.5263157894737</v>
          </cell>
          <cell r="J7">
            <v>590.68421052631584</v>
          </cell>
          <cell r="K7">
            <v>254.10526315789474</v>
          </cell>
          <cell r="L7">
            <v>269.21052631578948</v>
          </cell>
          <cell r="M7">
            <v>254.26315789473685</v>
          </cell>
          <cell r="N7">
            <v>143.05263157894737</v>
          </cell>
          <cell r="O7">
            <v>132.15789473684211</v>
          </cell>
          <cell r="P7">
            <v>127.15789473684211</v>
          </cell>
          <cell r="Q7">
            <v>90.78947368421052</v>
          </cell>
          <cell r="R7">
            <v>152.52631578947367</v>
          </cell>
          <cell r="S7">
            <v>241.68421052631578</v>
          </cell>
          <cell r="T7">
            <v>99.736842105263165</v>
          </cell>
          <cell r="U7">
            <v>153.63157894736841</v>
          </cell>
          <cell r="V7">
            <v>128.15789473684211</v>
          </cell>
          <cell r="W7">
            <v>69.21052631578948</v>
          </cell>
          <cell r="X7">
            <v>58.473684210526315</v>
          </cell>
          <cell r="Y7">
            <v>43.684210526315788</v>
          </cell>
          <cell r="Z7">
            <v>71.10526315789474</v>
          </cell>
          <cell r="AA7">
            <v>541.47368421052636</v>
          </cell>
          <cell r="AB7">
            <v>564.9473684210526</v>
          </cell>
          <cell r="AC7">
            <v>643.31578947368416</v>
          </cell>
          <cell r="AD7">
            <v>669.36842105263156</v>
          </cell>
          <cell r="AE7">
            <v>231</v>
          </cell>
          <cell r="AF7">
            <v>251.47368421052633</v>
          </cell>
          <cell r="AG7">
            <v>108.10526315789474</v>
          </cell>
          <cell r="AH7">
            <v>86.84210526315789</v>
          </cell>
          <cell r="AI7">
            <v>126.57894736842105</v>
          </cell>
          <cell r="AJ7">
            <v>21</v>
          </cell>
          <cell r="AK7">
            <v>30.94736842105263</v>
          </cell>
          <cell r="AL7">
            <v>99.94736842105263</v>
          </cell>
          <cell r="AM7">
            <v>29.05263157894737</v>
          </cell>
          <cell r="AN7">
            <v>80.736842105263165</v>
          </cell>
          <cell r="AO7">
            <v>22.05263157894737</v>
          </cell>
          <cell r="AP7">
            <v>8.3157894736842106</v>
          </cell>
          <cell r="AQ7">
            <v>86.631578947368425</v>
          </cell>
          <cell r="AR7">
            <v>64.684210526315795</v>
          </cell>
        </row>
        <row r="8">
          <cell r="B8">
            <v>100.52631578947368</v>
          </cell>
          <cell r="C8">
            <v>143.52631578947367</v>
          </cell>
          <cell r="D8">
            <v>66.263157894736835</v>
          </cell>
          <cell r="E8">
            <v>51.10526315789474</v>
          </cell>
          <cell r="F8">
            <v>361.63157894736844</v>
          </cell>
          <cell r="G8">
            <v>5.6842105263157894</v>
          </cell>
          <cell r="H8">
            <v>90.736842105263165</v>
          </cell>
          <cell r="I8">
            <v>167.05263157894737</v>
          </cell>
          <cell r="J8">
            <v>247.68421052631578</v>
          </cell>
          <cell r="K8">
            <v>89.10526315789474</v>
          </cell>
          <cell r="L8">
            <v>98.263157894736835</v>
          </cell>
          <cell r="M8">
            <v>102.68421052631579</v>
          </cell>
          <cell r="N8">
            <v>39.578947368421055</v>
          </cell>
          <cell r="O8">
            <v>41.368421052631582</v>
          </cell>
          <cell r="P8">
            <v>47.05263157894737</v>
          </cell>
          <cell r="Q8">
            <v>23.315789473684209</v>
          </cell>
          <cell r="R8">
            <v>24.315789473684209</v>
          </cell>
          <cell r="S8">
            <v>50.89473684210526</v>
          </cell>
          <cell r="T8">
            <v>27.94736842105263</v>
          </cell>
          <cell r="U8">
            <v>18.315789473684209</v>
          </cell>
          <cell r="V8">
            <v>23.421052631578949</v>
          </cell>
          <cell r="W8">
            <v>15.210526315789474</v>
          </cell>
          <cell r="X8">
            <v>6.2105263157894735</v>
          </cell>
          <cell r="Y8">
            <v>13.105263157894736</v>
          </cell>
          <cell r="Z8">
            <v>36.157894736842103</v>
          </cell>
          <cell r="AA8">
            <v>395</v>
          </cell>
          <cell r="AB8">
            <v>457.15789473684208</v>
          </cell>
          <cell r="AC8">
            <v>294.84210526315792</v>
          </cell>
          <cell r="AD8">
            <v>305.05263157894734</v>
          </cell>
          <cell r="AE8">
            <v>112.73684210526316</v>
          </cell>
          <cell r="AF8">
            <v>91.368421052631575</v>
          </cell>
          <cell r="AG8">
            <v>21.526315789473685</v>
          </cell>
          <cell r="AH8">
            <v>30.105263157894736</v>
          </cell>
          <cell r="AI8">
            <v>26.94736842105263</v>
          </cell>
          <cell r="AJ8">
            <v>4.8947368421052628</v>
          </cell>
          <cell r="AK8">
            <v>7.9473684210526319</v>
          </cell>
          <cell r="AL8">
            <v>22</v>
          </cell>
          <cell r="AM8">
            <v>3.263157894736842</v>
          </cell>
          <cell r="AN8">
            <v>23.157894736842106</v>
          </cell>
          <cell r="AO8">
            <v>5.1052631578947372</v>
          </cell>
          <cell r="AP8">
            <v>4.3157894736842106</v>
          </cell>
          <cell r="AQ8">
            <v>21.736842105263158</v>
          </cell>
          <cell r="AR8">
            <v>10.157894736842104</v>
          </cell>
        </row>
        <row r="9">
          <cell r="B9">
            <v>139.94736842105263</v>
          </cell>
          <cell r="C9">
            <v>200.10526315789474</v>
          </cell>
          <cell r="D9">
            <v>91.05263157894737</v>
          </cell>
          <cell r="E9">
            <v>77.263157894736835</v>
          </cell>
          <cell r="F9">
            <v>357.42105263157896</v>
          </cell>
          <cell r="G9">
            <v>87.94736842105263</v>
          </cell>
          <cell r="H9">
            <v>8.6315789473684212</v>
          </cell>
          <cell r="I9">
            <v>122.94736842105263</v>
          </cell>
          <cell r="J9">
            <v>238.42105263157896</v>
          </cell>
          <cell r="K9">
            <v>76.421052631578945</v>
          </cell>
          <cell r="L9">
            <v>133.10526315789474</v>
          </cell>
          <cell r="M9">
            <v>144.84210526315789</v>
          </cell>
          <cell r="N9">
            <v>91.578947368421055</v>
          </cell>
          <cell r="O9">
            <v>95.89473684210526</v>
          </cell>
          <cell r="P9">
            <v>100.36842105263158</v>
          </cell>
          <cell r="Q9">
            <v>50.315789473684212</v>
          </cell>
          <cell r="R9">
            <v>64.263157894736835</v>
          </cell>
          <cell r="S9">
            <v>98.368421052631575</v>
          </cell>
          <cell r="T9">
            <v>102.52631578947368</v>
          </cell>
          <cell r="U9">
            <v>85.315789473684205</v>
          </cell>
          <cell r="V9">
            <v>84.473684210526315</v>
          </cell>
          <cell r="W9">
            <v>28.421052631578949</v>
          </cell>
          <cell r="X9">
            <v>29.526315789473685</v>
          </cell>
          <cell r="Y9">
            <v>60.89473684210526</v>
          </cell>
          <cell r="Z9">
            <v>56.89473684210526</v>
          </cell>
          <cell r="AA9">
            <v>635.78947368421052</v>
          </cell>
          <cell r="AB9">
            <v>711.47368421052636</v>
          </cell>
          <cell r="AC9">
            <v>582.15789473684208</v>
          </cell>
          <cell r="AD9">
            <v>610.89473684210532</v>
          </cell>
          <cell r="AE9">
            <v>189.52631578947367</v>
          </cell>
          <cell r="AF9">
            <v>141.63157894736841</v>
          </cell>
          <cell r="AG9">
            <v>52.578947368421055</v>
          </cell>
          <cell r="AH9">
            <v>69.631578947368425</v>
          </cell>
          <cell r="AI9">
            <v>66.526315789473685</v>
          </cell>
          <cell r="AJ9">
            <v>19.421052631578949</v>
          </cell>
          <cell r="AK9">
            <v>13.315789473684211</v>
          </cell>
          <cell r="AL9">
            <v>49.368421052631582</v>
          </cell>
          <cell r="AM9">
            <v>30.526315789473685</v>
          </cell>
          <cell r="AN9">
            <v>124.78947368421052</v>
          </cell>
          <cell r="AO9">
            <v>10.947368421052632</v>
          </cell>
          <cell r="AP9">
            <v>9.1052631578947363</v>
          </cell>
          <cell r="AQ9">
            <v>32.210526315789473</v>
          </cell>
          <cell r="AR9">
            <v>26.157894736842106</v>
          </cell>
        </row>
        <row r="10">
          <cell r="B10">
            <v>136.36842105263159</v>
          </cell>
          <cell r="C10">
            <v>410.21052631578948</v>
          </cell>
          <cell r="D10">
            <v>186.84210526315789</v>
          </cell>
          <cell r="E10">
            <v>171</v>
          </cell>
          <cell r="F10">
            <v>366.63157894736844</v>
          </cell>
          <cell r="G10">
            <v>167.68421052631578</v>
          </cell>
          <cell r="H10">
            <v>111.47368421052632</v>
          </cell>
          <cell r="I10">
            <v>8.1052631578947363</v>
          </cell>
          <cell r="J10">
            <v>75.15789473684211</v>
          </cell>
          <cell r="K10">
            <v>43.368421052631582</v>
          </cell>
          <cell r="L10">
            <v>111.36842105263158</v>
          </cell>
          <cell r="M10">
            <v>159.31578947368422</v>
          </cell>
          <cell r="N10">
            <v>170.68421052631578</v>
          </cell>
          <cell r="O10">
            <v>172.89473684210526</v>
          </cell>
          <cell r="P10">
            <v>170.78947368421052</v>
          </cell>
          <cell r="Q10">
            <v>137.42105263157896</v>
          </cell>
          <cell r="R10">
            <v>154.36842105263159</v>
          </cell>
          <cell r="S10">
            <v>304.89473684210526</v>
          </cell>
          <cell r="T10">
            <v>226.42105263157896</v>
          </cell>
          <cell r="U10">
            <v>308.84210526315792</v>
          </cell>
          <cell r="V10">
            <v>198.68421052631578</v>
          </cell>
          <cell r="W10">
            <v>106.89473684210526</v>
          </cell>
          <cell r="X10">
            <v>80.94736842105263</v>
          </cell>
          <cell r="Y10">
            <v>99.473684210526315</v>
          </cell>
          <cell r="Z10">
            <v>48.263157894736842</v>
          </cell>
          <cell r="AA10">
            <v>596.36842105263156</v>
          </cell>
          <cell r="AB10">
            <v>585.26315789473688</v>
          </cell>
          <cell r="AC10">
            <v>475.94736842105266</v>
          </cell>
          <cell r="AD10">
            <v>547</v>
          </cell>
          <cell r="AE10">
            <v>145.84210526315789</v>
          </cell>
          <cell r="AF10">
            <v>161.84210526315789</v>
          </cell>
          <cell r="AG10">
            <v>110.84210526315789</v>
          </cell>
          <cell r="AH10">
            <v>98.94736842105263</v>
          </cell>
          <cell r="AI10">
            <v>120.31578947368421</v>
          </cell>
          <cell r="AJ10">
            <v>68.473684210526315</v>
          </cell>
          <cell r="AK10">
            <v>38.157894736842103</v>
          </cell>
          <cell r="AL10">
            <v>134.52631578947367</v>
          </cell>
          <cell r="AM10">
            <v>98.526315789473685</v>
          </cell>
          <cell r="AN10">
            <v>217.89473684210526</v>
          </cell>
          <cell r="AO10">
            <v>32.842105263157897</v>
          </cell>
          <cell r="AP10">
            <v>19</v>
          </cell>
          <cell r="AQ10">
            <v>13.684210526315789</v>
          </cell>
          <cell r="AR10">
            <v>61.263157894736842</v>
          </cell>
        </row>
        <row r="11">
          <cell r="B11">
            <v>217.21052631578948</v>
          </cell>
          <cell r="C11">
            <v>636.89473684210532</v>
          </cell>
          <cell r="D11">
            <v>278.21052631578948</v>
          </cell>
          <cell r="E11">
            <v>252.05263157894737</v>
          </cell>
          <cell r="F11">
            <v>515.84210526315792</v>
          </cell>
          <cell r="G11">
            <v>242.36842105263159</v>
          </cell>
          <cell r="H11">
            <v>237.78947368421052</v>
          </cell>
          <cell r="I11">
            <v>70.473684210526315</v>
          </cell>
          <cell r="J11">
            <v>16.526315789473685</v>
          </cell>
          <cell r="K11">
            <v>54.10526315789474</v>
          </cell>
          <cell r="L11">
            <v>216.94736842105263</v>
          </cell>
          <cell r="M11">
            <v>367.63157894736844</v>
          </cell>
          <cell r="N11">
            <v>378.68421052631578</v>
          </cell>
          <cell r="O11">
            <v>380.26315789473682</v>
          </cell>
          <cell r="P11">
            <v>299.21052631578948</v>
          </cell>
          <cell r="Q11">
            <v>222.36842105263159</v>
          </cell>
          <cell r="R11">
            <v>234.52631578947367</v>
          </cell>
          <cell r="S11">
            <v>410.78947368421052</v>
          </cell>
          <cell r="T11">
            <v>310.10526315789474</v>
          </cell>
          <cell r="U11">
            <v>420.15789473684208</v>
          </cell>
          <cell r="V11">
            <v>303.31578947368422</v>
          </cell>
          <cell r="W11">
            <v>184.68421052631578</v>
          </cell>
          <cell r="X11">
            <v>143.89473684210526</v>
          </cell>
          <cell r="Y11">
            <v>198.21052631578948</v>
          </cell>
          <cell r="Z11">
            <v>102.84210526315789</v>
          </cell>
          <cell r="AA11">
            <v>853.63157894736844</v>
          </cell>
          <cell r="AB11">
            <v>882.84210526315792</v>
          </cell>
          <cell r="AC11">
            <v>846.73684210526312</v>
          </cell>
          <cell r="AD11">
            <v>765.68421052631584</v>
          </cell>
          <cell r="AE11">
            <v>212.31578947368422</v>
          </cell>
          <cell r="AF11">
            <v>249.15789473684211</v>
          </cell>
          <cell r="AG11">
            <v>131.89473684210526</v>
          </cell>
          <cell r="AH11">
            <v>153.05263157894737</v>
          </cell>
          <cell r="AI11">
            <v>196.36842105263159</v>
          </cell>
          <cell r="AJ11">
            <v>104</v>
          </cell>
          <cell r="AK11">
            <v>70.94736842105263</v>
          </cell>
          <cell r="AL11">
            <v>213.15789473684211</v>
          </cell>
          <cell r="AM11">
            <v>121.84210526315789</v>
          </cell>
          <cell r="AN11">
            <v>300.73684210526318</v>
          </cell>
          <cell r="AO11">
            <v>47.578947368421055</v>
          </cell>
          <cell r="AP11">
            <v>32.421052631578945</v>
          </cell>
          <cell r="AQ11">
            <v>38.05263157894737</v>
          </cell>
          <cell r="AR11">
            <v>96</v>
          </cell>
        </row>
        <row r="12">
          <cell r="B12">
            <v>33.157894736842103</v>
          </cell>
          <cell r="C12">
            <v>100.47368421052632</v>
          </cell>
          <cell r="D12">
            <v>75.421052631578945</v>
          </cell>
          <cell r="E12">
            <v>69.94736842105263</v>
          </cell>
          <cell r="F12">
            <v>236.31578947368422</v>
          </cell>
          <cell r="G12">
            <v>90.94736842105263</v>
          </cell>
          <cell r="H12">
            <v>74.684210526315795</v>
          </cell>
          <cell r="I12">
            <v>42.05263157894737</v>
          </cell>
          <cell r="J12">
            <v>49.157894736842103</v>
          </cell>
          <cell r="K12">
            <v>6.3157894736842106</v>
          </cell>
          <cell r="L12">
            <v>165.94736842105263</v>
          </cell>
          <cell r="M12">
            <v>166.26315789473685</v>
          </cell>
          <cell r="N12">
            <v>237.94736842105263</v>
          </cell>
          <cell r="O12">
            <v>211.10526315789474</v>
          </cell>
          <cell r="P12">
            <v>140.78947368421052</v>
          </cell>
          <cell r="Q12">
            <v>86.263157894736835</v>
          </cell>
          <cell r="R12">
            <v>107.73684210526316</v>
          </cell>
          <cell r="S12">
            <v>147.84210526315789</v>
          </cell>
          <cell r="T12">
            <v>26.421052631578949</v>
          </cell>
          <cell r="U12">
            <v>20.105263157894736</v>
          </cell>
          <cell r="V12">
            <v>24.157894736842106</v>
          </cell>
          <cell r="W12">
            <v>10.315789473684211</v>
          </cell>
          <cell r="X12">
            <v>8.8421052631578956</v>
          </cell>
          <cell r="Y12">
            <v>32.631578947368418</v>
          </cell>
          <cell r="Z12">
            <v>31.473684210526315</v>
          </cell>
          <cell r="AA12">
            <v>448.36842105263156</v>
          </cell>
          <cell r="AB12">
            <v>476.73684210526318</v>
          </cell>
          <cell r="AC12">
            <v>429.36842105263156</v>
          </cell>
          <cell r="AD12">
            <v>351.4736842105263</v>
          </cell>
          <cell r="AE12">
            <v>89.421052631578945</v>
          </cell>
          <cell r="AF12">
            <v>81.578947368421055</v>
          </cell>
          <cell r="AG12">
            <v>35.263157894736842</v>
          </cell>
          <cell r="AH12">
            <v>57.578947368421055</v>
          </cell>
          <cell r="AI12">
            <v>47.94736842105263</v>
          </cell>
          <cell r="AJ12">
            <v>18.105263157894736</v>
          </cell>
          <cell r="AK12">
            <v>84.368421052631575</v>
          </cell>
          <cell r="AL12">
            <v>238.21052631578948</v>
          </cell>
          <cell r="AM12">
            <v>4.8421052631578947</v>
          </cell>
          <cell r="AN12">
            <v>27.94736842105263</v>
          </cell>
          <cell r="AO12">
            <v>8.526315789473685</v>
          </cell>
          <cell r="AP12">
            <v>5.9473684210526319</v>
          </cell>
          <cell r="AQ12">
            <v>30.473684210526315</v>
          </cell>
          <cell r="AR12">
            <v>11.473684210526315</v>
          </cell>
        </row>
        <row r="13">
          <cell r="B13">
            <v>94.78947368421052</v>
          </cell>
          <cell r="C13">
            <v>127.21052631578948</v>
          </cell>
          <cell r="D13">
            <v>46.368421052631582</v>
          </cell>
          <cell r="E13">
            <v>56.263157894736842</v>
          </cell>
          <cell r="F13">
            <v>277.5263157894737</v>
          </cell>
          <cell r="G13">
            <v>102.57894736842105</v>
          </cell>
          <cell r="H13">
            <v>124.78947368421052</v>
          </cell>
          <cell r="I13">
            <v>129.31578947368422</v>
          </cell>
          <cell r="J13">
            <v>235.57894736842104</v>
          </cell>
          <cell r="K13">
            <v>157.84210526315789</v>
          </cell>
          <cell r="L13">
            <v>9.526315789473685</v>
          </cell>
          <cell r="M13">
            <v>198.52631578947367</v>
          </cell>
          <cell r="N13">
            <v>234.36842105263159</v>
          </cell>
          <cell r="O13">
            <v>246.26315789473685</v>
          </cell>
          <cell r="P13">
            <v>256.5263157894737</v>
          </cell>
          <cell r="Q13">
            <v>103.47368421052632</v>
          </cell>
          <cell r="R13">
            <v>84.21052631578948</v>
          </cell>
          <cell r="S13">
            <v>123.26315789473684</v>
          </cell>
          <cell r="T13">
            <v>48.421052631578945</v>
          </cell>
          <cell r="U13">
            <v>33.473684210526315</v>
          </cell>
          <cell r="V13">
            <v>35.578947368421055</v>
          </cell>
          <cell r="W13">
            <v>17.210526315789473</v>
          </cell>
          <cell r="X13">
            <v>26.105263157894736</v>
          </cell>
          <cell r="Y13">
            <v>53.631578947368418</v>
          </cell>
          <cell r="Z13">
            <v>104.31578947368421</v>
          </cell>
          <cell r="AA13">
            <v>508.10526315789474</v>
          </cell>
          <cell r="AB13">
            <v>602.68421052631584</v>
          </cell>
          <cell r="AC13">
            <v>575.21052631578948</v>
          </cell>
          <cell r="AD13">
            <v>465.31578947368422</v>
          </cell>
          <cell r="AE13">
            <v>160.21052631578948</v>
          </cell>
          <cell r="AF13">
            <v>180.10526315789474</v>
          </cell>
          <cell r="AG13">
            <v>40</v>
          </cell>
          <cell r="AH13">
            <v>66.84210526315789</v>
          </cell>
          <cell r="AI13">
            <v>64.578947368421055</v>
          </cell>
          <cell r="AJ13">
            <v>18.157894736842106</v>
          </cell>
          <cell r="AK13">
            <v>55.526315789473685</v>
          </cell>
          <cell r="AL13">
            <v>150.78947368421052</v>
          </cell>
          <cell r="AM13">
            <v>11.631578947368421</v>
          </cell>
          <cell r="AN13">
            <v>50.578947368421055</v>
          </cell>
          <cell r="AO13">
            <v>13.842105263157896</v>
          </cell>
          <cell r="AP13">
            <v>11.052631578947368</v>
          </cell>
          <cell r="AQ13">
            <v>39.89473684210526</v>
          </cell>
          <cell r="AR13">
            <v>14.842105263157896</v>
          </cell>
        </row>
        <row r="14">
          <cell r="B14">
            <v>81.578947368421055</v>
          </cell>
          <cell r="C14">
            <v>144.68421052631578</v>
          </cell>
          <cell r="D14">
            <v>51.736842105263158</v>
          </cell>
          <cell r="E14">
            <v>59</v>
          </cell>
          <cell r="F14">
            <v>225.26315789473685</v>
          </cell>
          <cell r="G14">
            <v>109.78947368421052</v>
          </cell>
          <cell r="H14">
            <v>157.52631578947367</v>
          </cell>
          <cell r="I14">
            <v>188.89473684210526</v>
          </cell>
          <cell r="J14">
            <v>378.21052631578948</v>
          </cell>
          <cell r="K14">
            <v>160.47368421052633</v>
          </cell>
          <cell r="L14">
            <v>211.31578947368422</v>
          </cell>
          <cell r="M14">
            <v>9.4210526315789469</v>
          </cell>
          <cell r="N14">
            <v>117.42105263157895</v>
          </cell>
          <cell r="O14">
            <v>152.94736842105263</v>
          </cell>
          <cell r="P14">
            <v>189.05263157894737</v>
          </cell>
          <cell r="Q14">
            <v>88.84210526315789</v>
          </cell>
          <cell r="R14">
            <v>81.94736842105263</v>
          </cell>
          <cell r="S14">
            <v>156.73684210526315</v>
          </cell>
          <cell r="T14">
            <v>56.736842105263158</v>
          </cell>
          <cell r="U14">
            <v>63.89473684210526</v>
          </cell>
          <cell r="V14">
            <v>57.10526315789474</v>
          </cell>
          <cell r="W14">
            <v>34.631578947368418</v>
          </cell>
          <cell r="X14">
            <v>22.789473684210527</v>
          </cell>
          <cell r="Y14">
            <v>65.15789473684211</v>
          </cell>
          <cell r="Z14">
            <v>100.10526315789474</v>
          </cell>
          <cell r="AA14">
            <v>506.31578947368422</v>
          </cell>
          <cell r="AB14">
            <v>512.36842105263156</v>
          </cell>
          <cell r="AC14">
            <v>506.42105263157896</v>
          </cell>
          <cell r="AD14">
            <v>436.94736842105266</v>
          </cell>
          <cell r="AE14">
            <v>117.10526315789474</v>
          </cell>
          <cell r="AF14">
            <v>128.05263157894737</v>
          </cell>
          <cell r="AG14">
            <v>62.94736842105263</v>
          </cell>
          <cell r="AH14">
            <v>59.526315789473685</v>
          </cell>
          <cell r="AI14">
            <v>72.263157894736835</v>
          </cell>
          <cell r="AJ14">
            <v>23.210526315789473</v>
          </cell>
          <cell r="AK14">
            <v>45.89473684210526</v>
          </cell>
          <cell r="AL14">
            <v>201.26315789473685</v>
          </cell>
          <cell r="AM14">
            <v>14.947368421052632</v>
          </cell>
          <cell r="AN14">
            <v>72.368421052631575</v>
          </cell>
          <cell r="AO14">
            <v>19.105263157894736</v>
          </cell>
          <cell r="AP14">
            <v>22.94736842105263</v>
          </cell>
          <cell r="AQ14">
            <v>38</v>
          </cell>
          <cell r="AR14">
            <v>23.736842105263158</v>
          </cell>
        </row>
        <row r="15">
          <cell r="B15">
            <v>38.210526315789473</v>
          </cell>
          <cell r="C15">
            <v>63.263157894736842</v>
          </cell>
          <cell r="D15">
            <v>25.315789473684209</v>
          </cell>
          <cell r="E15">
            <v>27.263157894736842</v>
          </cell>
          <cell r="F15">
            <v>137.68421052631578</v>
          </cell>
          <cell r="G15">
            <v>40.736842105263158</v>
          </cell>
          <cell r="H15">
            <v>91.473684210526315</v>
          </cell>
          <cell r="I15">
            <v>191.89473684210526</v>
          </cell>
          <cell r="J15">
            <v>383.78947368421052</v>
          </cell>
          <cell r="K15">
            <v>235.78947368421052</v>
          </cell>
          <cell r="L15">
            <v>236.57894736842104</v>
          </cell>
          <cell r="M15">
            <v>124.10526315789474</v>
          </cell>
          <cell r="N15">
            <v>6.4736842105263159</v>
          </cell>
          <cell r="O15">
            <v>116.26315789473684</v>
          </cell>
          <cell r="P15">
            <v>173.68421052631578</v>
          </cell>
          <cell r="Q15">
            <v>79.84210526315789</v>
          </cell>
          <cell r="R15">
            <v>73.473684210526315</v>
          </cell>
          <cell r="S15">
            <v>109.73684210526316</v>
          </cell>
          <cell r="T15">
            <v>29.263157894736842</v>
          </cell>
          <cell r="U15">
            <v>27.894736842105264</v>
          </cell>
          <cell r="V15">
            <v>22.842105263157894</v>
          </cell>
          <cell r="W15">
            <v>5.3684210526315788</v>
          </cell>
          <cell r="X15">
            <v>10.052631578947368</v>
          </cell>
          <cell r="Y15">
            <v>14.473684210526315</v>
          </cell>
          <cell r="Z15">
            <v>38.157894736842103</v>
          </cell>
          <cell r="AA15">
            <v>531.36842105263156</v>
          </cell>
          <cell r="AB15">
            <v>599.47368421052636</v>
          </cell>
          <cell r="AC15">
            <v>378.73684210526318</v>
          </cell>
          <cell r="AD15">
            <v>362.63157894736844</v>
          </cell>
          <cell r="AE15">
            <v>67.368421052631575</v>
          </cell>
          <cell r="AF15">
            <v>60.526315789473685</v>
          </cell>
          <cell r="AG15">
            <v>21.05263157894737</v>
          </cell>
          <cell r="AH15">
            <v>48.157894736842103</v>
          </cell>
          <cell r="AI15">
            <v>37.789473684210527</v>
          </cell>
          <cell r="AJ15">
            <v>15.684210526315789</v>
          </cell>
          <cell r="AK15">
            <v>31.421052631578949</v>
          </cell>
          <cell r="AL15">
            <v>97.631578947368425</v>
          </cell>
          <cell r="AM15">
            <v>5.4736842105263159</v>
          </cell>
          <cell r="AN15">
            <v>27.05263157894737</v>
          </cell>
          <cell r="AO15">
            <v>10.368421052631579</v>
          </cell>
          <cell r="AP15">
            <v>11.631578947368421</v>
          </cell>
          <cell r="AQ15">
            <v>19</v>
          </cell>
          <cell r="AR15">
            <v>10.684210526315789</v>
          </cell>
        </row>
        <row r="16">
          <cell r="B16">
            <v>30.736842105263158</v>
          </cell>
          <cell r="C16">
            <v>42.157894736842103</v>
          </cell>
          <cell r="D16">
            <v>14.263157894736842</v>
          </cell>
          <cell r="E16">
            <v>12.210526315789474</v>
          </cell>
          <cell r="F16">
            <v>128.31578947368422</v>
          </cell>
          <cell r="G16">
            <v>38.10526315789474</v>
          </cell>
          <cell r="H16">
            <v>90.315789473684205</v>
          </cell>
          <cell r="I16">
            <v>184</v>
          </cell>
          <cell r="J16">
            <v>375.73684210526318</v>
          </cell>
          <cell r="K16">
            <v>208.15789473684211</v>
          </cell>
          <cell r="L16">
            <v>240.26315789473685</v>
          </cell>
          <cell r="M16">
            <v>160.31578947368422</v>
          </cell>
          <cell r="N16">
            <v>118.57894736842105</v>
          </cell>
          <cell r="O16">
            <v>7.5263157894736841</v>
          </cell>
          <cell r="P16">
            <v>148.21052631578948</v>
          </cell>
          <cell r="Q16">
            <v>122.31578947368421</v>
          </cell>
          <cell r="R16">
            <v>131.36842105263159</v>
          </cell>
          <cell r="S16">
            <v>205.15789473684211</v>
          </cell>
          <cell r="T16">
            <v>29.210526315789473</v>
          </cell>
          <cell r="U16">
            <v>14.473684210526315</v>
          </cell>
          <cell r="V16">
            <v>19.789473684210527</v>
          </cell>
          <cell r="W16">
            <v>2.6842105263157894</v>
          </cell>
          <cell r="X16">
            <v>4.1052631578947372</v>
          </cell>
          <cell r="Y16">
            <v>13.736842105263158</v>
          </cell>
          <cell r="Z16">
            <v>40.368421052631582</v>
          </cell>
          <cell r="AA16">
            <v>500.89473684210526</v>
          </cell>
          <cell r="AB16">
            <v>513.89473684210532</v>
          </cell>
          <cell r="AC16">
            <v>354.68421052631578</v>
          </cell>
          <cell r="AD16">
            <v>295.05263157894734</v>
          </cell>
          <cell r="AE16">
            <v>55.263157894736842</v>
          </cell>
          <cell r="AF16">
            <v>51.842105263157897</v>
          </cell>
          <cell r="AG16">
            <v>18.842105263157894</v>
          </cell>
          <cell r="AH16">
            <v>29.157894736842106</v>
          </cell>
          <cell r="AI16">
            <v>30.315789473684209</v>
          </cell>
          <cell r="AJ16">
            <v>13.631578947368421</v>
          </cell>
          <cell r="AK16">
            <v>49.473684210526315</v>
          </cell>
          <cell r="AL16">
            <v>251.10526315789474</v>
          </cell>
          <cell r="AM16">
            <v>4.7894736842105265</v>
          </cell>
          <cell r="AN16">
            <v>19.05263157894737</v>
          </cell>
          <cell r="AO16">
            <v>11.368421052631579</v>
          </cell>
          <cell r="AP16">
            <v>4.4736842105263159</v>
          </cell>
          <cell r="AQ16">
            <v>16.105263157894736</v>
          </cell>
          <cell r="AR16">
            <v>4.2631578947368425</v>
          </cell>
        </row>
        <row r="17">
          <cell r="B17">
            <v>39.263157894736842</v>
          </cell>
          <cell r="C17">
            <v>70.10526315789474</v>
          </cell>
          <cell r="D17">
            <v>33</v>
          </cell>
          <cell r="E17">
            <v>22.421052631578949</v>
          </cell>
          <cell r="F17">
            <v>124.15789473684211</v>
          </cell>
          <cell r="G17">
            <v>52.89473684210526</v>
          </cell>
          <cell r="H17">
            <v>99.526315789473685</v>
          </cell>
          <cell r="I17">
            <v>184.36842105263159</v>
          </cell>
          <cell r="J17">
            <v>297.05263157894734</v>
          </cell>
          <cell r="K17">
            <v>129.26315789473685</v>
          </cell>
          <cell r="L17">
            <v>260.89473684210526</v>
          </cell>
          <cell r="M17">
            <v>191.47368421052633</v>
          </cell>
          <cell r="N17">
            <v>188.21052631578948</v>
          </cell>
          <cell r="O17">
            <v>145.78947368421052</v>
          </cell>
          <cell r="P17">
            <v>7.7368421052631575</v>
          </cell>
          <cell r="Q17">
            <v>152.47368421052633</v>
          </cell>
          <cell r="R17">
            <v>198.31578947368422</v>
          </cell>
          <cell r="S17">
            <v>343.15789473684208</v>
          </cell>
          <cell r="T17">
            <v>29.368421052631579</v>
          </cell>
          <cell r="U17">
            <v>24.789473684210527</v>
          </cell>
          <cell r="V17">
            <v>20.105263157894736</v>
          </cell>
          <cell r="W17">
            <v>7.1052631578947372</v>
          </cell>
          <cell r="X17">
            <v>6.9473684210526319</v>
          </cell>
          <cell r="Y17">
            <v>16.631578947368421</v>
          </cell>
          <cell r="Z17">
            <v>35.631578947368418</v>
          </cell>
          <cell r="AA17">
            <v>357.63157894736844</v>
          </cell>
          <cell r="AB17">
            <v>317.4736842105263</v>
          </cell>
          <cell r="AC17">
            <v>236.15789473684211</v>
          </cell>
          <cell r="AD17">
            <v>224.15789473684211</v>
          </cell>
          <cell r="AE17">
            <v>52.89473684210526</v>
          </cell>
          <cell r="AF17">
            <v>42.631578947368418</v>
          </cell>
          <cell r="AG17">
            <v>21.473684210526315</v>
          </cell>
          <cell r="AH17">
            <v>24.894736842105264</v>
          </cell>
          <cell r="AI17">
            <v>25.94736842105263</v>
          </cell>
          <cell r="AJ17">
            <v>9.2105263157894743</v>
          </cell>
          <cell r="AK17">
            <v>18</v>
          </cell>
          <cell r="AL17">
            <v>88.526315789473685</v>
          </cell>
          <cell r="AM17">
            <v>10.263157894736842</v>
          </cell>
          <cell r="AN17">
            <v>32.684210526315788</v>
          </cell>
          <cell r="AO17">
            <v>7.2105263157894735</v>
          </cell>
          <cell r="AP17">
            <v>5.9473684210526319</v>
          </cell>
          <cell r="AQ17">
            <v>9.1052631578947363</v>
          </cell>
          <cell r="AR17">
            <v>3.5789473684210527</v>
          </cell>
        </row>
        <row r="18">
          <cell r="B18">
            <v>22.789473684210527</v>
          </cell>
          <cell r="C18">
            <v>25.315789473684209</v>
          </cell>
          <cell r="D18">
            <v>8.473684210526315</v>
          </cell>
          <cell r="E18">
            <v>10.421052631578947</v>
          </cell>
          <cell r="F18">
            <v>84.736842105263165</v>
          </cell>
          <cell r="G18">
            <v>22.368421052631579</v>
          </cell>
          <cell r="H18">
            <v>50.842105263157897</v>
          </cell>
          <cell r="I18">
            <v>138.63157894736841</v>
          </cell>
          <cell r="J18">
            <v>218.15789473684211</v>
          </cell>
          <cell r="K18">
            <v>87.05263157894737</v>
          </cell>
          <cell r="L18">
            <v>98</v>
          </cell>
          <cell r="M18">
            <v>86.21052631578948</v>
          </cell>
          <cell r="N18">
            <v>86.473684210526315</v>
          </cell>
          <cell r="O18">
            <v>120</v>
          </cell>
          <cell r="P18">
            <v>144.52631578947367</v>
          </cell>
          <cell r="Q18">
            <v>3.736842105263158</v>
          </cell>
          <cell r="R18">
            <v>78.526315789473685</v>
          </cell>
          <cell r="S18">
            <v>163.52631578947367</v>
          </cell>
          <cell r="T18">
            <v>15.263157894736842</v>
          </cell>
          <cell r="U18">
            <v>13.052631578947368</v>
          </cell>
          <cell r="V18">
            <v>9.0526315789473681</v>
          </cell>
          <cell r="W18">
            <v>2.2105263157894739</v>
          </cell>
          <cell r="X18">
            <v>3.736842105263158</v>
          </cell>
          <cell r="Y18">
            <v>5.1052631578947372</v>
          </cell>
          <cell r="Z18">
            <v>14.842105263157896</v>
          </cell>
          <cell r="AA18">
            <v>275.68421052631578</v>
          </cell>
          <cell r="AB18">
            <v>272.94736842105266</v>
          </cell>
          <cell r="AC18">
            <v>202.15789473684211</v>
          </cell>
          <cell r="AD18">
            <v>185.94736842105263</v>
          </cell>
          <cell r="AE18">
            <v>35.578947368421055</v>
          </cell>
          <cell r="AF18">
            <v>44</v>
          </cell>
          <cell r="AG18">
            <v>6</v>
          </cell>
          <cell r="AH18">
            <v>15</v>
          </cell>
          <cell r="AI18">
            <v>18.578947368421051</v>
          </cell>
          <cell r="AJ18">
            <v>5.8421052631578947</v>
          </cell>
          <cell r="AK18">
            <v>12.789473684210526</v>
          </cell>
          <cell r="AL18">
            <v>42</v>
          </cell>
          <cell r="AM18">
            <v>4</v>
          </cell>
          <cell r="AN18">
            <v>16.315789473684209</v>
          </cell>
          <cell r="AO18">
            <v>2.1578947368421053</v>
          </cell>
          <cell r="AP18">
            <v>2.2105263157894739</v>
          </cell>
          <cell r="AQ18">
            <v>4.9473684210526319</v>
          </cell>
          <cell r="AR18">
            <v>4.9473684210526319</v>
          </cell>
        </row>
        <row r="19">
          <cell r="B19">
            <v>17.789473684210527</v>
          </cell>
          <cell r="C19">
            <v>45.789473684210527</v>
          </cell>
          <cell r="D19">
            <v>15.684210526315789</v>
          </cell>
          <cell r="E19">
            <v>9.473684210526315</v>
          </cell>
          <cell r="F19">
            <v>152.36842105263159</v>
          </cell>
          <cell r="G19">
            <v>26.736842105263158</v>
          </cell>
          <cell r="H19">
            <v>66.473684210526315</v>
          </cell>
          <cell r="I19">
            <v>158.52631578947367</v>
          </cell>
          <cell r="J19">
            <v>240.78947368421052</v>
          </cell>
          <cell r="K19">
            <v>114.57894736842105</v>
          </cell>
          <cell r="L19">
            <v>87.368421052631575</v>
          </cell>
          <cell r="M19">
            <v>92.15789473684211</v>
          </cell>
          <cell r="N19">
            <v>75.315789473684205</v>
          </cell>
          <cell r="O19">
            <v>133.52631578947367</v>
          </cell>
          <cell r="P19">
            <v>213.68421052631578</v>
          </cell>
          <cell r="Q19">
            <v>85.15789473684211</v>
          </cell>
          <cell r="R19">
            <v>7.0526315789473681</v>
          </cell>
          <cell r="S19">
            <v>175.26315789473685</v>
          </cell>
          <cell r="T19">
            <v>20.684210526315791</v>
          </cell>
          <cell r="U19">
            <v>27.368421052631579</v>
          </cell>
          <cell r="V19">
            <v>20.842105263157894</v>
          </cell>
          <cell r="W19">
            <v>2.5263157894736841</v>
          </cell>
          <cell r="X19">
            <v>3.8421052631578947</v>
          </cell>
          <cell r="Y19">
            <v>11.157894736842104</v>
          </cell>
          <cell r="Z19">
            <v>20.263157894736842</v>
          </cell>
          <cell r="AA19">
            <v>531.26315789473688</v>
          </cell>
          <cell r="AB19">
            <v>474.36842105263156</v>
          </cell>
          <cell r="AC19">
            <v>261.15789473684208</v>
          </cell>
          <cell r="AD19">
            <v>248.57894736842104</v>
          </cell>
          <cell r="AE19">
            <v>29.263157894736842</v>
          </cell>
          <cell r="AF19">
            <v>28.789473684210527</v>
          </cell>
          <cell r="AG19">
            <v>14.684210526315789</v>
          </cell>
          <cell r="AH19">
            <v>22.94736842105263</v>
          </cell>
          <cell r="AI19">
            <v>24.789473684210527</v>
          </cell>
          <cell r="AJ19">
            <v>10.684210526315789</v>
          </cell>
          <cell r="AK19">
            <v>8.7368421052631575</v>
          </cell>
          <cell r="AL19">
            <v>51.157894736842103</v>
          </cell>
          <cell r="AM19">
            <v>3.6315789473684212</v>
          </cell>
          <cell r="AN19">
            <v>14.263157894736842</v>
          </cell>
          <cell r="AO19">
            <v>6.2105263157894735</v>
          </cell>
          <cell r="AP19">
            <v>1.9473684210526316</v>
          </cell>
          <cell r="AQ19">
            <v>13.631578947368421</v>
          </cell>
          <cell r="AR19">
            <v>4.0526315789473681</v>
          </cell>
        </row>
        <row r="20">
          <cell r="B20">
            <v>39.315789473684212</v>
          </cell>
          <cell r="C20">
            <v>71</v>
          </cell>
          <cell r="D20">
            <v>36.368421052631582</v>
          </cell>
          <cell r="E20">
            <v>27.368421052631579</v>
          </cell>
          <cell r="F20">
            <v>261.68421052631578</v>
          </cell>
          <cell r="G20">
            <v>50.473684210526315</v>
          </cell>
          <cell r="H20">
            <v>96.15789473684211</v>
          </cell>
          <cell r="I20">
            <v>304.10526315789474</v>
          </cell>
          <cell r="J20">
            <v>408.05263157894734</v>
          </cell>
          <cell r="K20">
            <v>145.89473684210526</v>
          </cell>
          <cell r="L20">
            <v>126.42105263157895</v>
          </cell>
          <cell r="M20">
            <v>154.21052631578948</v>
          </cell>
          <cell r="N20">
            <v>110.31578947368421</v>
          </cell>
          <cell r="O20">
            <v>220.36842105263159</v>
          </cell>
          <cell r="P20">
            <v>363.84210526315792</v>
          </cell>
          <cell r="Q20">
            <v>165.15789473684211</v>
          </cell>
          <cell r="R20">
            <v>179.31578947368422</v>
          </cell>
          <cell r="S20">
            <v>19.368421052631579</v>
          </cell>
          <cell r="T20">
            <v>26.105263157894736</v>
          </cell>
          <cell r="U20">
            <v>28.736842105263158</v>
          </cell>
          <cell r="V20">
            <v>22.105263157894736</v>
          </cell>
          <cell r="W20">
            <v>5.6315789473684212</v>
          </cell>
          <cell r="X20">
            <v>5.6842105263157894</v>
          </cell>
          <cell r="Y20">
            <v>19.263157894736842</v>
          </cell>
          <cell r="Z20">
            <v>18.473684210526315</v>
          </cell>
          <cell r="AA20">
            <v>803.89473684210532</v>
          </cell>
          <cell r="AB20">
            <v>767.36842105263156</v>
          </cell>
          <cell r="AC20">
            <v>397.42105263157896</v>
          </cell>
          <cell r="AD20">
            <v>374.4736842105263</v>
          </cell>
          <cell r="AE20">
            <v>41</v>
          </cell>
          <cell r="AF20">
            <v>35.368421052631582</v>
          </cell>
          <cell r="AG20">
            <v>15.842105263157896</v>
          </cell>
          <cell r="AH20">
            <v>26.94736842105263</v>
          </cell>
          <cell r="AI20">
            <v>38.421052631578945</v>
          </cell>
          <cell r="AJ20">
            <v>6.8947368421052628</v>
          </cell>
          <cell r="AK20">
            <v>21.157894736842106</v>
          </cell>
          <cell r="AL20">
            <v>59.842105263157897</v>
          </cell>
          <cell r="AM20">
            <v>6.5789473684210522</v>
          </cell>
          <cell r="AN20">
            <v>32.210526315789473</v>
          </cell>
          <cell r="AO20">
            <v>6.5789473684210522</v>
          </cell>
          <cell r="AP20">
            <v>2.9473684210526314</v>
          </cell>
          <cell r="AQ20">
            <v>34.578947368421055</v>
          </cell>
          <cell r="AR20">
            <v>6.2105263157894735</v>
          </cell>
        </row>
        <row r="21">
          <cell r="B21">
            <v>35.684210526315788</v>
          </cell>
          <cell r="C21">
            <v>45.578947368421055</v>
          </cell>
          <cell r="D21">
            <v>24.736842105263158</v>
          </cell>
          <cell r="E21">
            <v>20.210526315789473</v>
          </cell>
          <cell r="F21">
            <v>100.05263157894737</v>
          </cell>
          <cell r="G21">
            <v>31</v>
          </cell>
          <cell r="H21">
            <v>104.78947368421052</v>
          </cell>
          <cell r="I21">
            <v>220.84210526315789</v>
          </cell>
          <cell r="J21">
            <v>319.36842105263156</v>
          </cell>
          <cell r="K21">
            <v>21.105263157894736</v>
          </cell>
          <cell r="L21">
            <v>56.736842105263158</v>
          </cell>
          <cell r="M21">
            <v>56.526315789473685</v>
          </cell>
          <cell r="N21">
            <v>31.105263157894736</v>
          </cell>
          <cell r="O21">
            <v>28.368421052631579</v>
          </cell>
          <cell r="P21">
            <v>32.10526315789474</v>
          </cell>
          <cell r="Q21">
            <v>13.263157894736842</v>
          </cell>
          <cell r="R21">
            <v>20.684210526315791</v>
          </cell>
          <cell r="S21">
            <v>24.631578947368421</v>
          </cell>
          <cell r="T21">
            <v>11.473684210526315</v>
          </cell>
          <cell r="U21">
            <v>149.52631578947367</v>
          </cell>
          <cell r="V21">
            <v>451.26315789473682</v>
          </cell>
          <cell r="W21">
            <v>113.63157894736842</v>
          </cell>
          <cell r="X21">
            <v>56.526315789473685</v>
          </cell>
          <cell r="Y21">
            <v>92.526315789473685</v>
          </cell>
          <cell r="Z21">
            <v>15.315789473684211</v>
          </cell>
          <cell r="AA21">
            <v>661.47368421052636</v>
          </cell>
          <cell r="AB21">
            <v>657.73684210526312</v>
          </cell>
          <cell r="AC21">
            <v>334.94736842105266</v>
          </cell>
          <cell r="AD21">
            <v>350.42105263157896</v>
          </cell>
          <cell r="AE21">
            <v>58.631578947368418</v>
          </cell>
          <cell r="AF21">
            <v>73.684210526315795</v>
          </cell>
          <cell r="AG21">
            <v>38</v>
          </cell>
          <cell r="AH21">
            <v>39.315789473684212</v>
          </cell>
          <cell r="AI21">
            <v>56.10526315789474</v>
          </cell>
          <cell r="AJ21">
            <v>27.526315789473685</v>
          </cell>
          <cell r="AK21">
            <v>6.0526315789473681</v>
          </cell>
          <cell r="AL21">
            <v>13.631578947368421</v>
          </cell>
          <cell r="AM21">
            <v>67.631578947368425</v>
          </cell>
          <cell r="AN21">
            <v>442</v>
          </cell>
          <cell r="AO21">
            <v>14.684210526315789</v>
          </cell>
          <cell r="AP21">
            <v>12.210526315789474</v>
          </cell>
          <cell r="AQ21">
            <v>32.210526315789473</v>
          </cell>
          <cell r="AR21">
            <v>18.684210526315791</v>
          </cell>
        </row>
        <row r="22">
          <cell r="B22">
            <v>25.05263157894737</v>
          </cell>
          <cell r="C22">
            <v>30.473684210526315</v>
          </cell>
          <cell r="D22">
            <v>21.842105263157894</v>
          </cell>
          <cell r="E22">
            <v>16.684210526315791</v>
          </cell>
          <cell r="F22">
            <v>149.05263157894737</v>
          </cell>
          <cell r="G22">
            <v>21.263157894736842</v>
          </cell>
          <cell r="H22">
            <v>88.526315789473685</v>
          </cell>
          <cell r="I22">
            <v>294.15789473684208</v>
          </cell>
          <cell r="J22">
            <v>411.36842105263156</v>
          </cell>
          <cell r="K22">
            <v>19.789473684210527</v>
          </cell>
          <cell r="L22">
            <v>30.105263157894736</v>
          </cell>
          <cell r="M22">
            <v>62.263157894736842</v>
          </cell>
          <cell r="N22">
            <v>28.578947368421051</v>
          </cell>
          <cell r="O22">
            <v>16.421052631578949</v>
          </cell>
          <cell r="P22">
            <v>25.894736842105264</v>
          </cell>
          <cell r="Q22">
            <v>15.578947368421053</v>
          </cell>
          <cell r="R22">
            <v>23</v>
          </cell>
          <cell r="S22">
            <v>28.210526315789473</v>
          </cell>
          <cell r="T22">
            <v>150.57894736842104</v>
          </cell>
          <cell r="U22">
            <v>9.473684210526315</v>
          </cell>
          <cell r="V22">
            <v>130.63157894736841</v>
          </cell>
          <cell r="W22">
            <v>61.421052631578945</v>
          </cell>
          <cell r="X22">
            <v>41.263157894736842</v>
          </cell>
          <cell r="Y22">
            <v>106.78947368421052</v>
          </cell>
          <cell r="Z22">
            <v>6.6842105263157894</v>
          </cell>
          <cell r="AA22">
            <v>1375</v>
          </cell>
          <cell r="AB22">
            <v>1270.3157894736842</v>
          </cell>
          <cell r="AC22">
            <v>499.4736842105263</v>
          </cell>
          <cell r="AD22">
            <v>460.68421052631578</v>
          </cell>
          <cell r="AE22">
            <v>53.578947368421055</v>
          </cell>
          <cell r="AF22">
            <v>52.05263157894737</v>
          </cell>
          <cell r="AG22">
            <v>40.578947368421055</v>
          </cell>
          <cell r="AH22">
            <v>43.736842105263158</v>
          </cell>
          <cell r="AI22">
            <v>77.89473684210526</v>
          </cell>
          <cell r="AJ22">
            <v>25.368421052631579</v>
          </cell>
          <cell r="AK22">
            <v>3.5263157894736841</v>
          </cell>
          <cell r="AL22">
            <v>7.5789473684210522</v>
          </cell>
          <cell r="AM22">
            <v>45</v>
          </cell>
          <cell r="AN22">
            <v>156.42105263157896</v>
          </cell>
          <cell r="AO22">
            <v>26.842105263157894</v>
          </cell>
          <cell r="AP22">
            <v>16.421052631578949</v>
          </cell>
          <cell r="AQ22">
            <v>46.315789473684212</v>
          </cell>
          <cell r="AR22">
            <v>30.94736842105263</v>
          </cell>
        </row>
        <row r="23">
          <cell r="B23">
            <v>23.473684210526315</v>
          </cell>
          <cell r="C23">
            <v>42.210526315789473</v>
          </cell>
          <cell r="D23">
            <v>24.473684210526315</v>
          </cell>
          <cell r="E23">
            <v>25.94736842105263</v>
          </cell>
          <cell r="F23">
            <v>130.26315789473685</v>
          </cell>
          <cell r="G23">
            <v>26.05263157894737</v>
          </cell>
          <cell r="H23">
            <v>93.89473684210526</v>
          </cell>
          <cell r="I23">
            <v>193.89473684210526</v>
          </cell>
          <cell r="J23">
            <v>315.4736842105263</v>
          </cell>
          <cell r="K23">
            <v>22.421052631578949</v>
          </cell>
          <cell r="L23">
            <v>32.94736842105263</v>
          </cell>
          <cell r="M23">
            <v>62.05263157894737</v>
          </cell>
          <cell r="N23">
            <v>23.736842105263158</v>
          </cell>
          <cell r="O23">
            <v>19.684210526315791</v>
          </cell>
          <cell r="P23">
            <v>20.315789473684209</v>
          </cell>
          <cell r="Q23">
            <v>11.473684210526315</v>
          </cell>
          <cell r="R23">
            <v>20.105263157894736</v>
          </cell>
          <cell r="S23">
            <v>23.263157894736842</v>
          </cell>
          <cell r="T23">
            <v>517.68421052631584</v>
          </cell>
          <cell r="U23">
            <v>125.78947368421052</v>
          </cell>
          <cell r="V23">
            <v>6.1052631578947372</v>
          </cell>
          <cell r="W23">
            <v>82.89473684210526</v>
          </cell>
          <cell r="X23">
            <v>47.526315789473685</v>
          </cell>
          <cell r="Y23">
            <v>133.89473684210526</v>
          </cell>
          <cell r="Z23">
            <v>10.842105263157896</v>
          </cell>
          <cell r="AA23">
            <v>1013.2631578947369</v>
          </cell>
          <cell r="AB23">
            <v>926.15789473684208</v>
          </cell>
          <cell r="AC23">
            <v>411.5263157894737</v>
          </cell>
          <cell r="AD23">
            <v>338.73684210526318</v>
          </cell>
          <cell r="AE23">
            <v>55.94736842105263</v>
          </cell>
          <cell r="AF23">
            <v>54.368421052631582</v>
          </cell>
          <cell r="AG23">
            <v>33.631578947368418</v>
          </cell>
          <cell r="AH23">
            <v>33.526315789473685</v>
          </cell>
          <cell r="AI23">
            <v>55.10526315789474</v>
          </cell>
          <cell r="AJ23">
            <v>18.842105263157894</v>
          </cell>
          <cell r="AK23">
            <v>3.0526315789473686</v>
          </cell>
          <cell r="AL23">
            <v>5.7368421052631575</v>
          </cell>
          <cell r="AM23">
            <v>69.526315789473685</v>
          </cell>
          <cell r="AN23">
            <v>211.68421052631578</v>
          </cell>
          <cell r="AO23">
            <v>16.578947368421051</v>
          </cell>
          <cell r="AP23">
            <v>11.315789473684211</v>
          </cell>
          <cell r="AQ23">
            <v>42.315789473684212</v>
          </cell>
          <cell r="AR23">
            <v>28</v>
          </cell>
        </row>
        <row r="24">
          <cell r="B24">
            <v>12.157894736842104</v>
          </cell>
          <cell r="C24">
            <v>11</v>
          </cell>
          <cell r="D24">
            <v>9.6315789473684212</v>
          </cell>
          <cell r="E24">
            <v>9.1052631578947363</v>
          </cell>
          <cell r="F24">
            <v>70.21052631578948</v>
          </cell>
          <cell r="G24">
            <v>13.105263157894736</v>
          </cell>
          <cell r="H24">
            <v>31.157894736842106</v>
          </cell>
          <cell r="I24">
            <v>102.05263157894737</v>
          </cell>
          <cell r="J24">
            <v>186.42105263157896</v>
          </cell>
          <cell r="K24">
            <v>8.2105263157894743</v>
          </cell>
          <cell r="L24">
            <v>18.105263157894736</v>
          </cell>
          <cell r="M24">
            <v>34.842105263157897</v>
          </cell>
          <cell r="N24">
            <v>5</v>
          </cell>
          <cell r="O24">
            <v>2.8421052631578947</v>
          </cell>
          <cell r="P24">
            <v>6.3157894736842106</v>
          </cell>
          <cell r="Q24">
            <v>1.4736842105263157</v>
          </cell>
          <cell r="R24">
            <v>2.263157894736842</v>
          </cell>
          <cell r="S24">
            <v>5.2105263157894735</v>
          </cell>
          <cell r="T24">
            <v>138.26315789473685</v>
          </cell>
          <cell r="U24">
            <v>75.15789473684211</v>
          </cell>
          <cell r="V24">
            <v>80.05263157894737</v>
          </cell>
          <cell r="W24">
            <v>2.736842105263158</v>
          </cell>
          <cell r="X24">
            <v>18.894736842105264</v>
          </cell>
          <cell r="Y24">
            <v>58.473684210526315</v>
          </cell>
          <cell r="Z24">
            <v>3.8421052631578947</v>
          </cell>
          <cell r="AA24">
            <v>786.47368421052636</v>
          </cell>
          <cell r="AB24">
            <v>669.89473684210532</v>
          </cell>
          <cell r="AC24">
            <v>224.63157894736841</v>
          </cell>
          <cell r="AD24">
            <v>203.73684210526315</v>
          </cell>
          <cell r="AE24">
            <v>29.94736842105263</v>
          </cell>
          <cell r="AF24">
            <v>23.368421052631579</v>
          </cell>
          <cell r="AG24">
            <v>9.7894736842105257</v>
          </cell>
          <cell r="AH24">
            <v>7.7368421052631575</v>
          </cell>
          <cell r="AI24">
            <v>16</v>
          </cell>
          <cell r="AJ24">
            <v>2.7894736842105261</v>
          </cell>
          <cell r="AK24">
            <v>1.2105263157894737</v>
          </cell>
          <cell r="AL24">
            <v>3.1578947368421053</v>
          </cell>
          <cell r="AM24">
            <v>12.842105263157896</v>
          </cell>
          <cell r="AN24">
            <v>27.315789473684209</v>
          </cell>
          <cell r="AO24">
            <v>8.8421052631578956</v>
          </cell>
          <cell r="AP24">
            <v>4.4736842105263159</v>
          </cell>
          <cell r="AQ24">
            <v>24</v>
          </cell>
          <cell r="AR24">
            <v>7.0526315789473681</v>
          </cell>
        </row>
        <row r="25">
          <cell r="B25">
            <v>9.3157894736842106</v>
          </cell>
          <cell r="C25">
            <v>12.578947368421053</v>
          </cell>
          <cell r="D25">
            <v>5.5789473684210522</v>
          </cell>
          <cell r="E25">
            <v>8.6315789473684212</v>
          </cell>
          <cell r="F25">
            <v>48.210526315789473</v>
          </cell>
          <cell r="G25">
            <v>5.8421052631578947</v>
          </cell>
          <cell r="H25">
            <v>34.368421052631582</v>
          </cell>
          <cell r="I25">
            <v>78</v>
          </cell>
          <cell r="J25">
            <v>140.89473684210526</v>
          </cell>
          <cell r="K25">
            <v>7.1578947368421053</v>
          </cell>
          <cell r="L25">
            <v>23.842105263157894</v>
          </cell>
          <cell r="M25">
            <v>20.94736842105263</v>
          </cell>
          <cell r="N25">
            <v>8.9473684210526319</v>
          </cell>
          <cell r="O25">
            <v>3</v>
          </cell>
          <cell r="P25">
            <v>8.1052631578947363</v>
          </cell>
          <cell r="Q25">
            <v>2.2105263157894739</v>
          </cell>
          <cell r="R25">
            <v>3.3684210526315788</v>
          </cell>
          <cell r="S25">
            <v>5.9473684210526319</v>
          </cell>
          <cell r="T25">
            <v>62.210526315789473</v>
          </cell>
          <cell r="U25">
            <v>52.05263157894737</v>
          </cell>
          <cell r="V25">
            <v>45.94736842105263</v>
          </cell>
          <cell r="W25">
            <v>15.315789473684211</v>
          </cell>
          <cell r="X25">
            <v>2.4736842105263159</v>
          </cell>
          <cell r="Y25">
            <v>57.684210526315788</v>
          </cell>
          <cell r="Z25">
            <v>5</v>
          </cell>
          <cell r="AA25">
            <v>636.78947368421052</v>
          </cell>
          <cell r="AB25">
            <v>610.9473684210526</v>
          </cell>
          <cell r="AC25">
            <v>206.63157894736841</v>
          </cell>
          <cell r="AD25">
            <v>182</v>
          </cell>
          <cell r="AE25">
            <v>20.578947368421051</v>
          </cell>
          <cell r="AF25">
            <v>25.368421052631579</v>
          </cell>
          <cell r="AG25">
            <v>8.8421052631578956</v>
          </cell>
          <cell r="AH25">
            <v>11.631578947368421</v>
          </cell>
          <cell r="AI25">
            <v>9.7368421052631575</v>
          </cell>
          <cell r="AJ25">
            <v>3.5789473684210527</v>
          </cell>
          <cell r="AK25">
            <v>0.42105263157894735</v>
          </cell>
          <cell r="AL25">
            <v>2.6842105263157894</v>
          </cell>
          <cell r="AM25">
            <v>10.210526315789474</v>
          </cell>
          <cell r="AN25">
            <v>24.210526315789473</v>
          </cell>
          <cell r="AO25">
            <v>6.9473684210526319</v>
          </cell>
          <cell r="AP25">
            <v>4.3684210526315788</v>
          </cell>
          <cell r="AQ25">
            <v>18.684210526315791</v>
          </cell>
          <cell r="AR25">
            <v>8.8421052631578956</v>
          </cell>
        </row>
        <row r="26">
          <cell r="B26">
            <v>23.421052631578949</v>
          </cell>
          <cell r="C26">
            <v>25.473684210526315</v>
          </cell>
          <cell r="D26">
            <v>22.157894736842106</v>
          </cell>
          <cell r="E26">
            <v>24.789473684210527</v>
          </cell>
          <cell r="F26">
            <v>55.157894736842103</v>
          </cell>
          <cell r="G26">
            <v>14.315789473684211</v>
          </cell>
          <cell r="H26">
            <v>58.263157894736842</v>
          </cell>
          <cell r="I26">
            <v>109.31578947368421</v>
          </cell>
          <cell r="J26">
            <v>214.47368421052633</v>
          </cell>
          <cell r="K26">
            <v>35.526315789473685</v>
          </cell>
          <cell r="L26">
            <v>50.05263157894737</v>
          </cell>
          <cell r="M26">
            <v>57.315789473684212</v>
          </cell>
          <cell r="N26">
            <v>15.789473684210526</v>
          </cell>
          <cell r="O26">
            <v>13.684210526315789</v>
          </cell>
          <cell r="P26">
            <v>17.684210526315791</v>
          </cell>
          <cell r="Q26">
            <v>4.1052631578947372</v>
          </cell>
          <cell r="R26">
            <v>9.6315789473684212</v>
          </cell>
          <cell r="S26">
            <v>18.842105263157894</v>
          </cell>
          <cell r="T26">
            <v>90.21052631578948</v>
          </cell>
          <cell r="U26">
            <v>110.63157894736842</v>
          </cell>
          <cell r="V26">
            <v>131.10526315789474</v>
          </cell>
          <cell r="W26">
            <v>58.05263157894737</v>
          </cell>
          <cell r="X26">
            <v>58.10526315789474</v>
          </cell>
          <cell r="Y26">
            <v>5.7368421052631575</v>
          </cell>
          <cell r="Z26">
            <v>18.473684210526315</v>
          </cell>
          <cell r="AA26">
            <v>886.15789473684208</v>
          </cell>
          <cell r="AB26">
            <v>943.89473684210532</v>
          </cell>
          <cell r="AC26">
            <v>471.5263157894737</v>
          </cell>
          <cell r="AD26">
            <v>458.36842105263156</v>
          </cell>
          <cell r="AE26">
            <v>118.10526315789474</v>
          </cell>
          <cell r="AF26">
            <v>80.315789473684205</v>
          </cell>
          <cell r="AG26">
            <v>27.684210526315791</v>
          </cell>
          <cell r="AH26">
            <v>40.842105263157897</v>
          </cell>
          <cell r="AI26">
            <v>32.315789473684212</v>
          </cell>
          <cell r="AJ26">
            <v>6.3157894736842106</v>
          </cell>
          <cell r="AK26">
            <v>6</v>
          </cell>
          <cell r="AL26">
            <v>11.684210526315789</v>
          </cell>
          <cell r="AM26">
            <v>15.631578947368421</v>
          </cell>
          <cell r="AN26">
            <v>47.578947368421055</v>
          </cell>
          <cell r="AO26">
            <v>12.894736842105264</v>
          </cell>
          <cell r="AP26">
            <v>7</v>
          </cell>
          <cell r="AQ26">
            <v>42.421052631578945</v>
          </cell>
          <cell r="AR26">
            <v>22.368421052631579</v>
          </cell>
        </row>
        <row r="27">
          <cell r="B27">
            <v>27.842105263157894</v>
          </cell>
          <cell r="C27">
            <v>26.842105263157894</v>
          </cell>
          <cell r="D27">
            <v>8.8421052631578956</v>
          </cell>
          <cell r="E27">
            <v>14.368421052631579</v>
          </cell>
          <cell r="F27">
            <v>62.526315789473685</v>
          </cell>
          <cell r="G27">
            <v>35.94736842105263</v>
          </cell>
          <cell r="H27">
            <v>57.526315789473685</v>
          </cell>
          <cell r="I27">
            <v>51.368421052631582</v>
          </cell>
          <cell r="J27">
            <v>114.15789473684211</v>
          </cell>
          <cell r="K27">
            <v>28.421052631578949</v>
          </cell>
          <cell r="L27">
            <v>117.21052631578948</v>
          </cell>
          <cell r="M27">
            <v>92.263157894736835</v>
          </cell>
          <cell r="N27">
            <v>34.263157894736842</v>
          </cell>
          <cell r="O27">
            <v>37.05263157894737</v>
          </cell>
          <cell r="P27">
            <v>34.263157894736842</v>
          </cell>
          <cell r="Q27">
            <v>16.842105263157894</v>
          </cell>
          <cell r="R27">
            <v>21.894736842105264</v>
          </cell>
          <cell r="S27">
            <v>16.684210526315791</v>
          </cell>
          <cell r="T27">
            <v>13.684210526315789</v>
          </cell>
          <cell r="U27">
            <v>8.473684210526315</v>
          </cell>
          <cell r="V27">
            <v>12.947368421052632</v>
          </cell>
          <cell r="W27">
            <v>3.6315789473684212</v>
          </cell>
          <cell r="X27">
            <v>5.7368421052631575</v>
          </cell>
          <cell r="Y27">
            <v>14.421052631578947</v>
          </cell>
          <cell r="Z27">
            <v>5</v>
          </cell>
          <cell r="AA27">
            <v>1025</v>
          </cell>
          <cell r="AB27">
            <v>1003</v>
          </cell>
          <cell r="AC27">
            <v>520.84210526315792</v>
          </cell>
          <cell r="AD27">
            <v>384</v>
          </cell>
          <cell r="AE27">
            <v>87.89473684210526</v>
          </cell>
          <cell r="AF27">
            <v>89.15789473684211</v>
          </cell>
          <cell r="AG27">
            <v>18.315789473684209</v>
          </cell>
          <cell r="AH27">
            <v>37.421052631578945</v>
          </cell>
          <cell r="AI27">
            <v>31</v>
          </cell>
          <cell r="AJ27">
            <v>9.1052631578947363</v>
          </cell>
          <cell r="AK27">
            <v>6.5263157894736841</v>
          </cell>
          <cell r="AL27">
            <v>32.736842105263158</v>
          </cell>
          <cell r="AM27">
            <v>2.4210526315789473</v>
          </cell>
          <cell r="AN27">
            <v>26.315789473684209</v>
          </cell>
          <cell r="AO27">
            <v>7.6842105263157894</v>
          </cell>
          <cell r="AP27">
            <v>5.0526315789473681</v>
          </cell>
          <cell r="AQ27">
            <v>13.368421052631579</v>
          </cell>
          <cell r="AR27">
            <v>11.736842105263158</v>
          </cell>
        </row>
        <row r="28">
          <cell r="B28">
            <v>216.31578947368422</v>
          </cell>
          <cell r="C28">
            <v>778.9473684210526</v>
          </cell>
          <cell r="D28">
            <v>448.63157894736844</v>
          </cell>
          <cell r="E28">
            <v>435.31578947368422</v>
          </cell>
          <cell r="F28">
            <v>679.10526315789468</v>
          </cell>
          <cell r="G28">
            <v>455.31578947368422</v>
          </cell>
          <cell r="H28">
            <v>726.42105263157896</v>
          </cell>
          <cell r="I28">
            <v>807.31578947368416</v>
          </cell>
          <cell r="J28">
            <v>1164.6842105263158</v>
          </cell>
          <cell r="K28">
            <v>513.26315789473688</v>
          </cell>
          <cell r="L28">
            <v>559.52631578947364</v>
          </cell>
          <cell r="M28">
            <v>570.36842105263156</v>
          </cell>
          <cell r="N28">
            <v>632.10526315789468</v>
          </cell>
          <cell r="O28">
            <v>586.10526315789468</v>
          </cell>
          <cell r="P28">
            <v>409.05263157894734</v>
          </cell>
          <cell r="Q28">
            <v>319.42105263157896</v>
          </cell>
          <cell r="R28">
            <v>591</v>
          </cell>
          <cell r="S28">
            <v>880.9473684210526</v>
          </cell>
          <cell r="T28">
            <v>773.68421052631584</v>
          </cell>
          <cell r="U28">
            <v>1620.3684210526317</v>
          </cell>
          <cell r="V28">
            <v>1182.7368421052631</v>
          </cell>
          <cell r="W28">
            <v>722.26315789473688</v>
          </cell>
          <cell r="X28">
            <v>641.73684210526312</v>
          </cell>
          <cell r="Y28">
            <v>833.26315789473688</v>
          </cell>
          <cell r="Z28">
            <v>1115.6842105263158</v>
          </cell>
          <cell r="AA28">
            <v>75.473684210526315</v>
          </cell>
          <cell r="AB28">
            <v>107.47368421052632</v>
          </cell>
          <cell r="AC28">
            <v>335.31578947368422</v>
          </cell>
          <cell r="AD28">
            <v>332.63157894736844</v>
          </cell>
          <cell r="AE28">
            <v>758</v>
          </cell>
          <cell r="AF28">
            <v>1343.8947368421052</v>
          </cell>
          <cell r="AG28">
            <v>1106.3684210526317</v>
          </cell>
          <cell r="AH28">
            <v>1417.6315789473683</v>
          </cell>
          <cell r="AI28">
            <v>1049.9473684210527</v>
          </cell>
          <cell r="AJ28">
            <v>685</v>
          </cell>
          <cell r="AK28">
            <v>449.10526315789474</v>
          </cell>
          <cell r="AL28">
            <v>1339.7894736842106</v>
          </cell>
          <cell r="AM28">
            <v>328.57894736842104</v>
          </cell>
          <cell r="AN28">
            <v>711.42105263157896</v>
          </cell>
          <cell r="AO28">
            <v>302.57894736842104</v>
          </cell>
          <cell r="AP28">
            <v>217.52631578947367</v>
          </cell>
          <cell r="AQ28">
            <v>173.31578947368422</v>
          </cell>
          <cell r="AR28">
            <v>461.68421052631578</v>
          </cell>
        </row>
        <row r="29">
          <cell r="B29">
            <v>226.47368421052633</v>
          </cell>
          <cell r="C29">
            <v>776.15789473684208</v>
          </cell>
          <cell r="D29">
            <v>469.63157894736844</v>
          </cell>
          <cell r="E29">
            <v>418.05263157894734</v>
          </cell>
          <cell r="F29">
            <v>537.47368421052636</v>
          </cell>
          <cell r="G29">
            <v>461.36842105263156</v>
          </cell>
          <cell r="H29">
            <v>723.42105263157896</v>
          </cell>
          <cell r="I29">
            <v>599.68421052631584</v>
          </cell>
          <cell r="J29">
            <v>905.15789473684208</v>
          </cell>
          <cell r="K29">
            <v>490.84210526315792</v>
          </cell>
          <cell r="L29">
            <v>627.36842105263156</v>
          </cell>
          <cell r="M29">
            <v>487.5263157894737</v>
          </cell>
          <cell r="N29">
            <v>624.31578947368416</v>
          </cell>
          <cell r="O29">
            <v>548.42105263157896</v>
          </cell>
          <cell r="P29">
            <v>352.5263157894737</v>
          </cell>
          <cell r="Q29">
            <v>293</v>
          </cell>
          <cell r="R29">
            <v>494.78947368421052</v>
          </cell>
          <cell r="S29">
            <v>793.10526315789468</v>
          </cell>
          <cell r="T29">
            <v>644.0526315789474</v>
          </cell>
          <cell r="U29">
            <v>1227</v>
          </cell>
          <cell r="V29">
            <v>897.84210526315792</v>
          </cell>
          <cell r="W29">
            <v>537.63157894736844</v>
          </cell>
          <cell r="X29">
            <v>532.10526315789468</v>
          </cell>
          <cell r="Y29">
            <v>795.57894736842104</v>
          </cell>
          <cell r="Z29">
            <v>1043.2631578947369</v>
          </cell>
          <cell r="AA29">
            <v>111.57894736842105</v>
          </cell>
          <cell r="AB29">
            <v>70.368421052631575</v>
          </cell>
          <cell r="AC29">
            <v>175</v>
          </cell>
          <cell r="AD29">
            <v>338.94736842105266</v>
          </cell>
          <cell r="AE29">
            <v>1185.3684210526317</v>
          </cell>
          <cell r="AF29">
            <v>1960.3684210526317</v>
          </cell>
          <cell r="AG29">
            <v>1644.2105263157894</v>
          </cell>
          <cell r="AH29">
            <v>2835.7368421052633</v>
          </cell>
          <cell r="AI29">
            <v>1350.8947368421052</v>
          </cell>
          <cell r="AJ29">
            <v>822.47368421052636</v>
          </cell>
          <cell r="AK29">
            <v>416.4736842105263</v>
          </cell>
          <cell r="AL29">
            <v>1085.8947368421052</v>
          </cell>
          <cell r="AM29">
            <v>287.4736842105263</v>
          </cell>
          <cell r="AN29">
            <v>590.63157894736844</v>
          </cell>
          <cell r="AO29">
            <v>348.89473684210526</v>
          </cell>
          <cell r="AP29">
            <v>256.68421052631578</v>
          </cell>
          <cell r="AQ29">
            <v>159.42105263157896</v>
          </cell>
          <cell r="AR29">
            <v>597.10526315789468</v>
          </cell>
        </row>
        <row r="30">
          <cell r="B30">
            <v>237.73684210526315</v>
          </cell>
          <cell r="C30">
            <v>557.52631578947364</v>
          </cell>
          <cell r="D30">
            <v>266.89473684210526</v>
          </cell>
          <cell r="E30">
            <v>270.5263157894737</v>
          </cell>
          <cell r="F30">
            <v>657</v>
          </cell>
          <cell r="G30">
            <v>268.42105263157896</v>
          </cell>
          <cell r="H30">
            <v>518.52631578947364</v>
          </cell>
          <cell r="I30">
            <v>462.78947368421052</v>
          </cell>
          <cell r="J30">
            <v>778.47368421052636</v>
          </cell>
          <cell r="K30">
            <v>386.57894736842104</v>
          </cell>
          <cell r="L30">
            <v>505.68421052631578</v>
          </cell>
          <cell r="M30">
            <v>593</v>
          </cell>
          <cell r="N30">
            <v>335.36842105263156</v>
          </cell>
          <cell r="O30">
            <v>315.78947368421052</v>
          </cell>
          <cell r="P30">
            <v>225.31578947368422</v>
          </cell>
          <cell r="Q30">
            <v>182.26315789473685</v>
          </cell>
          <cell r="R30">
            <v>236.89473684210526</v>
          </cell>
          <cell r="S30">
            <v>369.89473684210526</v>
          </cell>
          <cell r="T30">
            <v>305.05263157894734</v>
          </cell>
          <cell r="U30">
            <v>444.4736842105263</v>
          </cell>
          <cell r="V30">
            <v>385.68421052631578</v>
          </cell>
          <cell r="W30">
            <v>206.26315789473685</v>
          </cell>
          <cell r="X30">
            <v>186.05263157894737</v>
          </cell>
          <cell r="Y30">
            <v>404.73684210526318</v>
          </cell>
          <cell r="Z30">
            <v>511.68421052631578</v>
          </cell>
          <cell r="AA30">
            <v>500.15789473684208</v>
          </cell>
          <cell r="AB30">
            <v>242.05263157894737</v>
          </cell>
          <cell r="AC30">
            <v>97.94736842105263</v>
          </cell>
          <cell r="AD30">
            <v>339.36842105263156</v>
          </cell>
          <cell r="AE30">
            <v>1192.3684210526317</v>
          </cell>
          <cell r="AF30">
            <v>1799.421052631579</v>
          </cell>
          <cell r="AG30">
            <v>1108</v>
          </cell>
          <cell r="AH30">
            <v>2263.5263157894738</v>
          </cell>
          <cell r="AI30">
            <v>921.68421052631584</v>
          </cell>
          <cell r="AJ30">
            <v>530.0526315789474</v>
          </cell>
          <cell r="AK30">
            <v>177.52631578947367</v>
          </cell>
          <cell r="AL30">
            <v>594.36842105263156</v>
          </cell>
          <cell r="AM30">
            <v>134.84210526315789</v>
          </cell>
          <cell r="AN30">
            <v>336.57894736842104</v>
          </cell>
          <cell r="AO30">
            <v>232.68421052631578</v>
          </cell>
          <cell r="AP30">
            <v>161.42105263157896</v>
          </cell>
          <cell r="AQ30">
            <v>459.10526315789474</v>
          </cell>
          <cell r="AR30">
            <v>371.89473684210526</v>
          </cell>
        </row>
        <row r="31">
          <cell r="B31">
            <v>190.89473684210526</v>
          </cell>
          <cell r="C31">
            <v>542.21052631578948</v>
          </cell>
          <cell r="D31">
            <v>268.05263157894734</v>
          </cell>
          <cell r="E31">
            <v>304.10526315789474</v>
          </cell>
          <cell r="F31">
            <v>516.84210526315792</v>
          </cell>
          <cell r="G31">
            <v>304.78947368421052</v>
          </cell>
          <cell r="H31">
            <v>549.31578947368416</v>
          </cell>
          <cell r="I31">
            <v>441.78947368421052</v>
          </cell>
          <cell r="J31">
            <v>581.84210526315792</v>
          </cell>
          <cell r="K31">
            <v>328.4736842105263</v>
          </cell>
          <cell r="L31">
            <v>437.36842105263156</v>
          </cell>
          <cell r="M31">
            <v>426.89473684210526</v>
          </cell>
          <cell r="N31">
            <v>337.84210526315792</v>
          </cell>
          <cell r="O31">
            <v>283.73684210526318</v>
          </cell>
          <cell r="P31">
            <v>224.89473684210526</v>
          </cell>
          <cell r="Q31">
            <v>198.36842105263159</v>
          </cell>
          <cell r="R31">
            <v>245.10526315789474</v>
          </cell>
          <cell r="S31">
            <v>380.15789473684208</v>
          </cell>
          <cell r="T31">
            <v>323.5263157894737</v>
          </cell>
          <cell r="U31">
            <v>439.26315789473682</v>
          </cell>
          <cell r="V31">
            <v>309.73684210526318</v>
          </cell>
          <cell r="W31">
            <v>186.78947368421052</v>
          </cell>
          <cell r="X31">
            <v>172.15789473684211</v>
          </cell>
          <cell r="Y31">
            <v>384.5263157894737</v>
          </cell>
          <cell r="Z31">
            <v>415.57894736842104</v>
          </cell>
          <cell r="AA31">
            <v>366.31578947368422</v>
          </cell>
          <cell r="AB31">
            <v>355.05263157894734</v>
          </cell>
          <cell r="AC31">
            <v>324.21052631578948</v>
          </cell>
          <cell r="AD31">
            <v>92.421052631578945</v>
          </cell>
          <cell r="AE31">
            <v>968.63157894736844</v>
          </cell>
          <cell r="AF31">
            <v>1334.1578947368421</v>
          </cell>
          <cell r="AG31">
            <v>838.36842105263156</v>
          </cell>
          <cell r="AH31">
            <v>1875.1052631578948</v>
          </cell>
          <cell r="AI31">
            <v>767.68421052631584</v>
          </cell>
          <cell r="AJ31">
            <v>492.42105263157896</v>
          </cell>
          <cell r="AK31">
            <v>174.63157894736841</v>
          </cell>
          <cell r="AL31">
            <v>488.94736842105266</v>
          </cell>
          <cell r="AM31">
            <v>119.42105263157895</v>
          </cell>
          <cell r="AN31">
            <v>402.4736842105263</v>
          </cell>
          <cell r="AO31">
            <v>248.73684210526315</v>
          </cell>
          <cell r="AP31">
            <v>158.63157894736841</v>
          </cell>
          <cell r="AQ31">
            <v>272.10526315789474</v>
          </cell>
          <cell r="AR31">
            <v>288.42105263157896</v>
          </cell>
        </row>
        <row r="32">
          <cell r="B32">
            <v>98.578947368421055</v>
          </cell>
          <cell r="C32">
            <v>93.94736842105263</v>
          </cell>
          <cell r="D32">
            <v>52.526315789473685</v>
          </cell>
          <cell r="E32">
            <v>81.21052631578948</v>
          </cell>
          <cell r="F32">
            <v>225.05263157894737</v>
          </cell>
          <cell r="G32">
            <v>105.84210526315789</v>
          </cell>
          <cell r="H32">
            <v>178.36842105263159</v>
          </cell>
          <cell r="I32">
            <v>142.21052631578948</v>
          </cell>
          <cell r="J32">
            <v>202.15789473684211</v>
          </cell>
          <cell r="K32">
            <v>86</v>
          </cell>
          <cell r="L32">
            <v>144.42105263157896</v>
          </cell>
          <cell r="M32">
            <v>98.526315789473685</v>
          </cell>
          <cell r="N32">
            <v>61.789473684210527</v>
          </cell>
          <cell r="O32">
            <v>47.157894736842103</v>
          </cell>
          <cell r="P32">
            <v>49.10526315789474</v>
          </cell>
          <cell r="Q32">
            <v>33.368421052631582</v>
          </cell>
          <cell r="R32">
            <v>23.210526315789473</v>
          </cell>
          <cell r="S32">
            <v>42.210526315789473</v>
          </cell>
          <cell r="T32">
            <v>54.789473684210527</v>
          </cell>
          <cell r="U32">
            <v>50</v>
          </cell>
          <cell r="V32">
            <v>52.736842105263158</v>
          </cell>
          <cell r="W32">
            <v>26.684210526315791</v>
          </cell>
          <cell r="X32">
            <v>15.894736842105264</v>
          </cell>
          <cell r="Y32">
            <v>100.52631578947368</v>
          </cell>
          <cell r="Z32">
            <v>90.526315789473685</v>
          </cell>
          <cell r="AA32">
            <v>683.73684210526312</v>
          </cell>
          <cell r="AB32">
            <v>997.31578947368416</v>
          </cell>
          <cell r="AC32">
            <v>1362.9473684210527</v>
          </cell>
          <cell r="AD32">
            <v>924.0526315789474</v>
          </cell>
          <cell r="AE32">
            <v>30.157894736842106</v>
          </cell>
          <cell r="AF32">
            <v>312</v>
          </cell>
          <cell r="AG32">
            <v>274.73684210526318</v>
          </cell>
          <cell r="AH32">
            <v>767.57894736842104</v>
          </cell>
          <cell r="AI32">
            <v>192.84210526315789</v>
          </cell>
          <cell r="AJ32">
            <v>128.73684210526315</v>
          </cell>
          <cell r="AK32">
            <v>16.421052631578949</v>
          </cell>
          <cell r="AL32">
            <v>69.15789473684211</v>
          </cell>
          <cell r="AM32">
            <v>13.789473684210526</v>
          </cell>
          <cell r="AN32">
            <v>68.631578947368425</v>
          </cell>
          <cell r="AO32">
            <v>57.631578947368418</v>
          </cell>
          <cell r="AP32">
            <v>48.842105263157897</v>
          </cell>
          <cell r="AQ32">
            <v>71.21052631578948</v>
          </cell>
          <cell r="AR32">
            <v>85.578947368421055</v>
          </cell>
        </row>
        <row r="33">
          <cell r="B33">
            <v>117.26315789473684</v>
          </cell>
          <cell r="C33">
            <v>116.31578947368421</v>
          </cell>
          <cell r="D33">
            <v>40.210526315789473</v>
          </cell>
          <cell r="E33">
            <v>62</v>
          </cell>
          <cell r="F33">
            <v>244.36842105263159</v>
          </cell>
          <cell r="G33">
            <v>88.578947368421055</v>
          </cell>
          <cell r="H33">
            <v>138.52631578947367</v>
          </cell>
          <cell r="I33">
            <v>147.57894736842104</v>
          </cell>
          <cell r="J33">
            <v>226.21052631578948</v>
          </cell>
          <cell r="K33">
            <v>74.631578947368425</v>
          </cell>
          <cell r="L33">
            <v>175.57894736842104</v>
          </cell>
          <cell r="M33">
            <v>127.84210526315789</v>
          </cell>
          <cell r="N33">
            <v>62.10526315789474</v>
          </cell>
          <cell r="O33">
            <v>49</v>
          </cell>
          <cell r="P33">
            <v>38.210526315789473</v>
          </cell>
          <cell r="Q33">
            <v>40.210526315789473</v>
          </cell>
          <cell r="R33">
            <v>30.789473684210527</v>
          </cell>
          <cell r="S33">
            <v>34.263157894736842</v>
          </cell>
          <cell r="T33">
            <v>73.15789473684211</v>
          </cell>
          <cell r="U33">
            <v>50.263157894736842</v>
          </cell>
          <cell r="V33">
            <v>52</v>
          </cell>
          <cell r="W33">
            <v>26.736842105263158</v>
          </cell>
          <cell r="X33">
            <v>26.157894736842106</v>
          </cell>
          <cell r="Y33">
            <v>83.368421052631575</v>
          </cell>
          <cell r="Z33">
            <v>92.421052631578945</v>
          </cell>
          <cell r="AA33">
            <v>1203.578947368421</v>
          </cell>
          <cell r="AB33">
            <v>1614.6315789473683</v>
          </cell>
          <cell r="AC33">
            <v>2064.9473684210525</v>
          </cell>
          <cell r="AD33">
            <v>1321.7894736842106</v>
          </cell>
          <cell r="AE33">
            <v>332.63157894736844</v>
          </cell>
          <cell r="AF33">
            <v>48.05263157894737</v>
          </cell>
          <cell r="AG33">
            <v>246.89473684210526</v>
          </cell>
          <cell r="AH33">
            <v>784.21052631578948</v>
          </cell>
          <cell r="AI33">
            <v>264.4736842105263</v>
          </cell>
          <cell r="AJ33">
            <v>165.42105263157896</v>
          </cell>
          <cell r="AK33">
            <v>23</v>
          </cell>
          <cell r="AL33">
            <v>68</v>
          </cell>
          <cell r="AM33">
            <v>17.105263157894736</v>
          </cell>
          <cell r="AN33">
            <v>105.31578947368421</v>
          </cell>
          <cell r="AO33">
            <v>77.05263157894737</v>
          </cell>
          <cell r="AP33">
            <v>70.21052631578948</v>
          </cell>
          <cell r="AQ33">
            <v>87.473684210526315</v>
          </cell>
          <cell r="AR33">
            <v>107.42105263157895</v>
          </cell>
        </row>
        <row r="34">
          <cell r="B34">
            <v>21.421052631578949</v>
          </cell>
          <cell r="C34">
            <v>36.473684210526315</v>
          </cell>
          <cell r="D34">
            <v>14.052631578947368</v>
          </cell>
          <cell r="E34">
            <v>20.736842105263158</v>
          </cell>
          <cell r="F34">
            <v>107.73684210526316</v>
          </cell>
          <cell r="G34">
            <v>19.263157894736842</v>
          </cell>
          <cell r="H34">
            <v>48.263157894736842</v>
          </cell>
          <cell r="I34">
            <v>100.15789473684211</v>
          </cell>
          <cell r="J34">
            <v>131.31578947368422</v>
          </cell>
          <cell r="K34">
            <v>31.157894736842106</v>
          </cell>
          <cell r="L34">
            <v>37.368421052631582</v>
          </cell>
          <cell r="M34">
            <v>56.578947368421055</v>
          </cell>
          <cell r="N34">
            <v>22.842105263157894</v>
          </cell>
          <cell r="O34">
            <v>21.368421052631579</v>
          </cell>
          <cell r="P34">
            <v>21.368421052631579</v>
          </cell>
          <cell r="Q34">
            <v>4.4736842105263159</v>
          </cell>
          <cell r="R34">
            <v>13</v>
          </cell>
          <cell r="S34">
            <v>17</v>
          </cell>
          <cell r="T34">
            <v>35.263157894736842</v>
          </cell>
          <cell r="U34">
            <v>35.789473684210527</v>
          </cell>
          <cell r="V34">
            <v>34.157894736842103</v>
          </cell>
          <cell r="W34">
            <v>7.7894736842105265</v>
          </cell>
          <cell r="X34">
            <v>11.052631578947368</v>
          </cell>
          <cell r="Y34">
            <v>24.894736842105264</v>
          </cell>
          <cell r="Z34">
            <v>20.631578947368421</v>
          </cell>
          <cell r="AA34">
            <v>1064.421052631579</v>
          </cell>
          <cell r="AB34">
            <v>1304</v>
          </cell>
          <cell r="AC34">
            <v>1430.5263157894738</v>
          </cell>
          <cell r="AD34">
            <v>723.84210526315792</v>
          </cell>
          <cell r="AE34">
            <v>270.5263157894737</v>
          </cell>
          <cell r="AF34">
            <v>256.15789473684208</v>
          </cell>
          <cell r="AG34">
            <v>22.736842105263158</v>
          </cell>
          <cell r="AH34">
            <v>149.05263157894737</v>
          </cell>
          <cell r="AI34">
            <v>61.157894736842103</v>
          </cell>
          <cell r="AJ34">
            <v>51.10526315789474</v>
          </cell>
          <cell r="AK34">
            <v>10.368421052631579</v>
          </cell>
          <cell r="AL34">
            <v>42.10526315789474</v>
          </cell>
          <cell r="AM34">
            <v>7.0526315789473681</v>
          </cell>
          <cell r="AN34">
            <v>31.578947368421051</v>
          </cell>
          <cell r="AO34">
            <v>34.631578947368418</v>
          </cell>
          <cell r="AP34">
            <v>22.473684210526315</v>
          </cell>
          <cell r="AQ34">
            <v>51.578947368421055</v>
          </cell>
          <cell r="AR34">
            <v>53.157894736842103</v>
          </cell>
        </row>
        <row r="35">
          <cell r="B35">
            <v>41</v>
          </cell>
          <cell r="C35">
            <v>71.526315789473685</v>
          </cell>
          <cell r="D35">
            <v>26.736842105263158</v>
          </cell>
          <cell r="E35">
            <v>31.526315789473685</v>
          </cell>
          <cell r="F35">
            <v>82.315789473684205</v>
          </cell>
          <cell r="G35">
            <v>31.789473684210527</v>
          </cell>
          <cell r="H35">
            <v>71.84210526315789</v>
          </cell>
          <cell r="I35">
            <v>101.68421052631579</v>
          </cell>
          <cell r="J35">
            <v>149.78947368421052</v>
          </cell>
          <cell r="K35">
            <v>56.789473684210527</v>
          </cell>
          <cell r="L35">
            <v>70.578947368421055</v>
          </cell>
          <cell r="M35">
            <v>62.210526315789473</v>
          </cell>
          <cell r="N35">
            <v>54.842105263157897</v>
          </cell>
          <cell r="O35">
            <v>29.157894736842106</v>
          </cell>
          <cell r="P35">
            <v>27.05263157894737</v>
          </cell>
          <cell r="Q35">
            <v>16.157894736842106</v>
          </cell>
          <cell r="R35">
            <v>22.157894736842106</v>
          </cell>
          <cell r="S35">
            <v>27.105263157894736</v>
          </cell>
          <cell r="T35">
            <v>37.684210526315788</v>
          </cell>
          <cell r="U35">
            <v>39.526315789473685</v>
          </cell>
          <cell r="V35">
            <v>30.894736842105264</v>
          </cell>
          <cell r="W35">
            <v>8.7894736842105257</v>
          </cell>
          <cell r="X35">
            <v>10.578947368421053</v>
          </cell>
          <cell r="Y35">
            <v>40.842105263157897</v>
          </cell>
          <cell r="Z35">
            <v>50.368421052631582</v>
          </cell>
          <cell r="AA35">
            <v>1255.1052631578948</v>
          </cell>
          <cell r="AB35">
            <v>1640.421052631579</v>
          </cell>
          <cell r="AC35">
            <v>3290.4736842105262</v>
          </cell>
          <cell r="AD35">
            <v>1724.6315789473683</v>
          </cell>
          <cell r="AE35">
            <v>764.84210526315792</v>
          </cell>
          <cell r="AF35">
            <v>837</v>
          </cell>
          <cell r="AG35">
            <v>149.68421052631578</v>
          </cell>
          <cell r="AH35">
            <v>36</v>
          </cell>
          <cell r="AI35">
            <v>145.73684210526315</v>
          </cell>
          <cell r="AJ35">
            <v>124.21052631578948</v>
          </cell>
          <cell r="AK35">
            <v>12.368421052631579</v>
          </cell>
          <cell r="AL35">
            <v>43.684210526315788</v>
          </cell>
          <cell r="AM35">
            <v>14.315789473684211</v>
          </cell>
          <cell r="AN35">
            <v>54.578947368421055</v>
          </cell>
          <cell r="AO35">
            <v>71.315789473684205</v>
          </cell>
          <cell r="AP35">
            <v>52.210526315789473</v>
          </cell>
          <cell r="AQ35">
            <v>59.578947368421055</v>
          </cell>
          <cell r="AR35">
            <v>74.631578947368425</v>
          </cell>
        </row>
        <row r="36">
          <cell r="B36">
            <v>27.157894736842106</v>
          </cell>
          <cell r="C36">
            <v>76.21052631578948</v>
          </cell>
          <cell r="D36">
            <v>33.684210526315788</v>
          </cell>
          <cell r="E36">
            <v>34.842105263157897</v>
          </cell>
          <cell r="F36">
            <v>123.36842105263158</v>
          </cell>
          <cell r="G36">
            <v>29.05263157894737</v>
          </cell>
          <cell r="H36">
            <v>66.263157894736835</v>
          </cell>
          <cell r="I36">
            <v>121.31578947368421</v>
          </cell>
          <cell r="J36">
            <v>189.89473684210526</v>
          </cell>
          <cell r="K36">
            <v>50.05263157894737</v>
          </cell>
          <cell r="L36">
            <v>63.10526315789474</v>
          </cell>
          <cell r="M36">
            <v>67.684210526315795</v>
          </cell>
          <cell r="N36">
            <v>39.315789473684212</v>
          </cell>
          <cell r="O36">
            <v>29.842105263157894</v>
          </cell>
          <cell r="P36">
            <v>28.473684210526315</v>
          </cell>
          <cell r="Q36">
            <v>19.473684210526315</v>
          </cell>
          <cell r="R36">
            <v>26.421052631578949</v>
          </cell>
          <cell r="S36">
            <v>37</v>
          </cell>
          <cell r="T36">
            <v>54.263157894736842</v>
          </cell>
          <cell r="U36">
            <v>75.421052631578945</v>
          </cell>
          <cell r="V36">
            <v>56.631578947368418</v>
          </cell>
          <cell r="W36">
            <v>16.315789473684209</v>
          </cell>
          <cell r="X36">
            <v>11.421052631578947</v>
          </cell>
          <cell r="Y36">
            <v>31.157894736842106</v>
          </cell>
          <cell r="Z36">
            <v>38.94736842105263</v>
          </cell>
          <cell r="AA36">
            <v>1036.2105263157894</v>
          </cell>
          <cell r="AB36">
            <v>1252.0526315789473</v>
          </cell>
          <cell r="AC36">
            <v>1033.8421052631579</v>
          </cell>
          <cell r="AD36">
            <v>713</v>
          </cell>
          <cell r="AE36">
            <v>206.84210526315789</v>
          </cell>
          <cell r="AF36">
            <v>283.63157894736844</v>
          </cell>
          <cell r="AG36">
            <v>60.368421052631582</v>
          </cell>
          <cell r="AH36">
            <v>161.42105263157896</v>
          </cell>
          <cell r="AI36">
            <v>13.421052631578947</v>
          </cell>
          <cell r="AJ36">
            <v>43.736842105263158</v>
          </cell>
          <cell r="AK36">
            <v>17.157894736842106</v>
          </cell>
          <cell r="AL36">
            <v>64.684210526315795</v>
          </cell>
          <cell r="AM36">
            <v>19.210526315789473</v>
          </cell>
          <cell r="AN36">
            <v>52.05263157894737</v>
          </cell>
          <cell r="AO36">
            <v>39.315789473684212</v>
          </cell>
          <cell r="AP36">
            <v>44.789473684210527</v>
          </cell>
          <cell r="AQ36">
            <v>110.68421052631579</v>
          </cell>
          <cell r="AR36">
            <v>98.421052631578945</v>
          </cell>
        </row>
        <row r="37">
          <cell r="B37">
            <v>11.578947368421053</v>
          </cell>
          <cell r="C37">
            <v>17.631578947368421</v>
          </cell>
          <cell r="D37">
            <v>2.8947368421052633</v>
          </cell>
          <cell r="E37">
            <v>4.5789473684210522</v>
          </cell>
          <cell r="F37">
            <v>20.421052631578949</v>
          </cell>
          <cell r="G37">
            <v>4.8947368421052628</v>
          </cell>
          <cell r="H37">
            <v>16.157894736842106</v>
          </cell>
          <cell r="I37">
            <v>67.473684210526315</v>
          </cell>
          <cell r="J37">
            <v>98.421052631578945</v>
          </cell>
          <cell r="K37">
            <v>15.052631578947368</v>
          </cell>
          <cell r="L37">
            <v>14.736842105263158</v>
          </cell>
          <cell r="M37">
            <v>23.736842105263158</v>
          </cell>
          <cell r="N37">
            <v>11.894736842105264</v>
          </cell>
          <cell r="O37">
            <v>9.7368421052631575</v>
          </cell>
          <cell r="P37">
            <v>8.0526315789473681</v>
          </cell>
          <cell r="Q37">
            <v>5.2631578947368425</v>
          </cell>
          <cell r="R37">
            <v>6.6315789473684212</v>
          </cell>
          <cell r="S37">
            <v>6.5263157894736841</v>
          </cell>
          <cell r="T37">
            <v>28.210526315789473</v>
          </cell>
          <cell r="U37">
            <v>29.157894736842106</v>
          </cell>
          <cell r="V37">
            <v>19.315789473684209</v>
          </cell>
          <cell r="W37">
            <v>3.4736842105263159</v>
          </cell>
          <cell r="X37">
            <v>3.2105263157894739</v>
          </cell>
          <cell r="Y37">
            <v>5.7368421052631575</v>
          </cell>
          <cell r="Z37">
            <v>8.1052631578947363</v>
          </cell>
          <cell r="AA37">
            <v>690.63157894736844</v>
          </cell>
          <cell r="AB37">
            <v>745.36842105263156</v>
          </cell>
          <cell r="AC37">
            <v>608.78947368421052</v>
          </cell>
          <cell r="AD37">
            <v>462.42105263157896</v>
          </cell>
          <cell r="AE37">
            <v>117.47368421052632</v>
          </cell>
          <cell r="AF37">
            <v>160.57894736842104</v>
          </cell>
          <cell r="AG37">
            <v>56.94736842105263</v>
          </cell>
          <cell r="AH37">
            <v>138.94736842105263</v>
          </cell>
          <cell r="AI37">
            <v>33.157894736842103</v>
          </cell>
          <cell r="AJ37">
            <v>7.7368421052631575</v>
          </cell>
          <cell r="AK37">
            <v>3</v>
          </cell>
          <cell r="AL37">
            <v>24.736842105263158</v>
          </cell>
          <cell r="AM37">
            <v>3.736842105263158</v>
          </cell>
          <cell r="AN37">
            <v>29.05263157894737</v>
          </cell>
          <cell r="AO37">
            <v>13</v>
          </cell>
          <cell r="AP37">
            <v>28.368421052631579</v>
          </cell>
          <cell r="AQ37">
            <v>112.73684210526316</v>
          </cell>
          <cell r="AR37">
            <v>57.473684210526315</v>
          </cell>
        </row>
        <row r="38">
          <cell r="B38">
            <v>4.6842105263157894</v>
          </cell>
          <cell r="C38">
            <v>7.5263157894736841</v>
          </cell>
          <cell r="D38">
            <v>4.1578947368421053</v>
          </cell>
          <cell r="E38">
            <v>3.4210526315789473</v>
          </cell>
          <cell r="F38">
            <v>31.842105263157894</v>
          </cell>
          <cell r="G38">
            <v>8.1052631578947363</v>
          </cell>
          <cell r="H38">
            <v>13.842105263157896</v>
          </cell>
          <cell r="I38">
            <v>40.684210526315788</v>
          </cell>
          <cell r="J38">
            <v>78.526315789473685</v>
          </cell>
          <cell r="K38">
            <v>77.94736842105263</v>
          </cell>
          <cell r="L38">
            <v>54.263157894736842</v>
          </cell>
          <cell r="M38">
            <v>42.421052631578945</v>
          </cell>
          <cell r="N38">
            <v>30</v>
          </cell>
          <cell r="O38">
            <v>61.736842105263158</v>
          </cell>
          <cell r="P38">
            <v>16.736842105263158</v>
          </cell>
          <cell r="Q38">
            <v>13.578947368421053</v>
          </cell>
          <cell r="R38">
            <v>11.368421052631579</v>
          </cell>
          <cell r="S38">
            <v>21.368421052631579</v>
          </cell>
          <cell r="T38">
            <v>5.2105263157894735</v>
          </cell>
          <cell r="U38">
            <v>4</v>
          </cell>
          <cell r="V38">
            <v>2.9473684210526314</v>
          </cell>
          <cell r="W38">
            <v>0.36842105263157893</v>
          </cell>
          <cell r="X38">
            <v>1</v>
          </cell>
          <cell r="Y38">
            <v>5.1052631578947372</v>
          </cell>
          <cell r="Z38">
            <v>7.0526315789473681</v>
          </cell>
          <cell r="AA38">
            <v>394.26315789473682</v>
          </cell>
          <cell r="AB38">
            <v>410.31578947368422</v>
          </cell>
          <cell r="AC38">
            <v>192.36842105263159</v>
          </cell>
          <cell r="AD38">
            <v>163.47368421052633</v>
          </cell>
          <cell r="AE38">
            <v>19.736842105263158</v>
          </cell>
          <cell r="AF38">
            <v>24</v>
          </cell>
          <cell r="AG38">
            <v>7.7894736842105265</v>
          </cell>
          <cell r="AH38">
            <v>10.842105263157896</v>
          </cell>
          <cell r="AI38">
            <v>15.789473684210526</v>
          </cell>
          <cell r="AJ38">
            <v>3.9473684210526314</v>
          </cell>
          <cell r="AK38">
            <v>3.8421052631578947</v>
          </cell>
          <cell r="AL38">
            <v>133</v>
          </cell>
          <cell r="AM38">
            <v>1.4736842105263157</v>
          </cell>
          <cell r="AN38">
            <v>3.4210526315789473</v>
          </cell>
          <cell r="AO38">
            <v>6.8947368421052628</v>
          </cell>
          <cell r="AP38">
            <v>3.6842105263157894</v>
          </cell>
          <cell r="AQ38">
            <v>14.736842105263158</v>
          </cell>
          <cell r="AR38">
            <v>2.736842105263158</v>
          </cell>
        </row>
        <row r="39">
          <cell r="B39">
            <v>18.210526315789473</v>
          </cell>
          <cell r="C39">
            <v>41.368421052631582</v>
          </cell>
          <cell r="D39">
            <v>13.263157894736842</v>
          </cell>
          <cell r="E39">
            <v>13.315789473684211</v>
          </cell>
          <cell r="F39">
            <v>101.63157894736842</v>
          </cell>
          <cell r="G39">
            <v>24.263157894736842</v>
          </cell>
          <cell r="H39">
            <v>51.789473684210527</v>
          </cell>
          <cell r="I39">
            <v>143.26315789473685</v>
          </cell>
          <cell r="J39">
            <v>234.26315789473685</v>
          </cell>
          <cell r="K39">
            <v>204.52631578947367</v>
          </cell>
          <cell r="L39">
            <v>153.10526315789474</v>
          </cell>
          <cell r="M39">
            <v>199</v>
          </cell>
          <cell r="N39">
            <v>104.84210526315789</v>
          </cell>
          <cell r="O39">
            <v>263.94736842105266</v>
          </cell>
          <cell r="P39">
            <v>90.21052631578948</v>
          </cell>
          <cell r="Q39">
            <v>50.05263157894737</v>
          </cell>
          <cell r="R39">
            <v>53.05263157894737</v>
          </cell>
          <cell r="S39">
            <v>58.157894736842103</v>
          </cell>
          <cell r="T39">
            <v>13.789473684210526</v>
          </cell>
          <cell r="U39">
            <v>9.9473684210526319</v>
          </cell>
          <cell r="V39">
            <v>4.7894736842105265</v>
          </cell>
          <cell r="W39">
            <v>2.7894736842105261</v>
          </cell>
          <cell r="X39">
            <v>3.5263157894736841</v>
          </cell>
          <cell r="Y39">
            <v>11.263157894736842</v>
          </cell>
          <cell r="Z39">
            <v>30</v>
          </cell>
          <cell r="AA39">
            <v>1204.7894736842106</v>
          </cell>
          <cell r="AB39">
            <v>1077.3157894736842</v>
          </cell>
          <cell r="AC39">
            <v>592.52631578947364</v>
          </cell>
          <cell r="AD39">
            <v>484.68421052631578</v>
          </cell>
          <cell r="AE39">
            <v>72.10526315789474</v>
          </cell>
          <cell r="AF39">
            <v>63.526315789473685</v>
          </cell>
          <cell r="AG39">
            <v>45.473684210526315</v>
          </cell>
          <cell r="AH39">
            <v>39.94736842105263</v>
          </cell>
          <cell r="AI39">
            <v>71.21052631578948</v>
          </cell>
          <cell r="AJ39">
            <v>27.421052631578949</v>
          </cell>
          <cell r="AK39">
            <v>146.26315789473685</v>
          </cell>
          <cell r="AL39">
            <v>12.947368421052632</v>
          </cell>
          <cell r="AM39">
            <v>2.6842105263157894</v>
          </cell>
          <cell r="AN39">
            <v>8.3684210526315788</v>
          </cell>
          <cell r="AO39">
            <v>29.105263157894736</v>
          </cell>
          <cell r="AP39">
            <v>13.105263157894736</v>
          </cell>
          <cell r="AQ39">
            <v>107</v>
          </cell>
          <cell r="AR39">
            <v>9.0526315789473681</v>
          </cell>
        </row>
        <row r="40">
          <cell r="B40">
            <v>7.4736842105263159</v>
          </cell>
          <cell r="C40">
            <v>8.526315789473685</v>
          </cell>
          <cell r="D40">
            <v>4.0526315789473681</v>
          </cell>
          <cell r="E40">
            <v>3.263157894736842</v>
          </cell>
          <cell r="F40">
            <v>30.526315789473685</v>
          </cell>
          <cell r="G40">
            <v>4.5789473684210522</v>
          </cell>
          <cell r="H40">
            <v>27.94736842105263</v>
          </cell>
          <cell r="I40">
            <v>95.05263157894737</v>
          </cell>
          <cell r="J40">
            <v>117.52631578947368</v>
          </cell>
          <cell r="K40">
            <v>5.7368421052631575</v>
          </cell>
          <cell r="L40">
            <v>10.473684210526315</v>
          </cell>
          <cell r="M40">
            <v>15</v>
          </cell>
          <cell r="N40">
            <v>4.0526315789473681</v>
          </cell>
          <cell r="O40">
            <v>5.1578947368421053</v>
          </cell>
          <cell r="P40">
            <v>10.315789473684211</v>
          </cell>
          <cell r="Q40">
            <v>2.9473684210526314</v>
          </cell>
          <cell r="R40">
            <v>3</v>
          </cell>
          <cell r="S40">
            <v>7.6315789473684212</v>
          </cell>
          <cell r="T40">
            <v>62.89473684210526</v>
          </cell>
          <cell r="U40">
            <v>41.526315789473685</v>
          </cell>
          <cell r="V40">
            <v>58.789473684210527</v>
          </cell>
          <cell r="W40">
            <v>13.210526315789474</v>
          </cell>
          <cell r="X40">
            <v>9.1578947368421044</v>
          </cell>
          <cell r="Y40">
            <v>18.842105263157894</v>
          </cell>
          <cell r="Z40">
            <v>2.6315789473684212</v>
          </cell>
          <cell r="AA40">
            <v>285.68421052631578</v>
          </cell>
          <cell r="AB40">
            <v>271.94736842105266</v>
          </cell>
          <cell r="AC40">
            <v>143</v>
          </cell>
          <cell r="AD40">
            <v>122.47368421052632</v>
          </cell>
          <cell r="AE40">
            <v>16.263157894736842</v>
          </cell>
          <cell r="AF40">
            <v>13.578947368421053</v>
          </cell>
          <cell r="AG40">
            <v>7.6315789473684212</v>
          </cell>
          <cell r="AH40">
            <v>14.631578947368421</v>
          </cell>
          <cell r="AI40">
            <v>16.842105263157894</v>
          </cell>
          <cell r="AJ40">
            <v>3.3684210526315788</v>
          </cell>
          <cell r="AK40">
            <v>2.4736842105263159</v>
          </cell>
          <cell r="AL40">
            <v>2.3157894736842106</v>
          </cell>
          <cell r="AM40">
            <v>3.2105263157894739</v>
          </cell>
          <cell r="AN40">
            <v>60.05263157894737</v>
          </cell>
          <cell r="AO40">
            <v>4.2105263157894735</v>
          </cell>
          <cell r="AP40">
            <v>4</v>
          </cell>
          <cell r="AQ40">
            <v>11.105263157894736</v>
          </cell>
          <cell r="AR40">
            <v>5.8947368421052628</v>
          </cell>
        </row>
        <row r="41">
          <cell r="B41">
            <v>23.473684210526315</v>
          </cell>
          <cell r="C41">
            <v>32.210526315789473</v>
          </cell>
          <cell r="D41">
            <v>12.578947368421053</v>
          </cell>
          <cell r="E41">
            <v>10.894736842105264</v>
          </cell>
          <cell r="F41">
            <v>76.89473684210526</v>
          </cell>
          <cell r="G41">
            <v>22.315789473684209</v>
          </cell>
          <cell r="H41">
            <v>128</v>
          </cell>
          <cell r="I41">
            <v>210.15789473684211</v>
          </cell>
          <cell r="J41">
            <v>305</v>
          </cell>
          <cell r="K41">
            <v>25.631578947368421</v>
          </cell>
          <cell r="L41">
            <v>47.842105263157897</v>
          </cell>
          <cell r="M41">
            <v>70</v>
          </cell>
          <cell r="N41">
            <v>25.421052631578949</v>
          </cell>
          <cell r="O41">
            <v>19</v>
          </cell>
          <cell r="P41">
            <v>33.157894736842103</v>
          </cell>
          <cell r="Q41">
            <v>15.894736842105264</v>
          </cell>
          <cell r="R41">
            <v>13.368421052631579</v>
          </cell>
          <cell r="S41">
            <v>30.473684210526315</v>
          </cell>
          <cell r="T41">
            <v>497</v>
          </cell>
          <cell r="U41">
            <v>172.21052631578948</v>
          </cell>
          <cell r="V41">
            <v>221.52631578947367</v>
          </cell>
          <cell r="W41">
            <v>25.94736842105263</v>
          </cell>
          <cell r="X41">
            <v>27.105263157894736</v>
          </cell>
          <cell r="Y41">
            <v>52.684210526315788</v>
          </cell>
          <cell r="Z41">
            <v>24.842105263157894</v>
          </cell>
          <cell r="AA41">
            <v>594.36842105263156</v>
          </cell>
          <cell r="AB41">
            <v>570.10526315789468</v>
          </cell>
          <cell r="AC41">
            <v>390.31578947368422</v>
          </cell>
          <cell r="AD41">
            <v>412.05263157894734</v>
          </cell>
          <cell r="AE41">
            <v>75.84210526315789</v>
          </cell>
          <cell r="AF41">
            <v>111.94736842105263</v>
          </cell>
          <cell r="AG41">
            <v>35.89473684210526</v>
          </cell>
          <cell r="AH41">
            <v>55.89473684210526</v>
          </cell>
          <cell r="AI41">
            <v>53.842105263157897</v>
          </cell>
          <cell r="AJ41">
            <v>32</v>
          </cell>
          <cell r="AK41">
            <v>3.263157894736842</v>
          </cell>
          <cell r="AL41">
            <v>9.4210526315789469</v>
          </cell>
          <cell r="AM41">
            <v>67.94736842105263</v>
          </cell>
          <cell r="AN41">
            <v>8.5789473684210531</v>
          </cell>
          <cell r="AO41">
            <v>21.210526315789473</v>
          </cell>
          <cell r="AP41">
            <v>18.526315789473685</v>
          </cell>
          <cell r="AQ41">
            <v>35.631578947368418</v>
          </cell>
          <cell r="AR41">
            <v>29.578947368421051</v>
          </cell>
        </row>
        <row r="42">
          <cell r="B42">
            <v>7.1578947368421053</v>
          </cell>
          <cell r="C42">
            <v>16</v>
          </cell>
          <cell r="D42">
            <v>6.7894736842105265</v>
          </cell>
          <cell r="E42">
            <v>7.1052631578947372</v>
          </cell>
          <cell r="F42">
            <v>22.157894736842106</v>
          </cell>
          <cell r="G42">
            <v>5.7894736842105265</v>
          </cell>
          <cell r="H42">
            <v>11.842105263157896</v>
          </cell>
          <cell r="I42">
            <v>34.473684210526315</v>
          </cell>
          <cell r="J42">
            <v>47.631578947368418</v>
          </cell>
          <cell r="K42">
            <v>8.5789473684210531</v>
          </cell>
          <cell r="L42">
            <v>13.842105263157896</v>
          </cell>
          <cell r="M42">
            <v>20.210526315789473</v>
          </cell>
          <cell r="N42">
            <v>8.2105263157894743</v>
          </cell>
          <cell r="O42">
            <v>14.052631578947368</v>
          </cell>
          <cell r="P42">
            <v>7.0526315789473681</v>
          </cell>
          <cell r="Q42">
            <v>2.4210526315789473</v>
          </cell>
          <cell r="R42">
            <v>4.7368421052631575</v>
          </cell>
          <cell r="S42">
            <v>6.4210526315789478</v>
          </cell>
          <cell r="T42">
            <v>12.368421052631579</v>
          </cell>
          <cell r="U42">
            <v>26.315789473684209</v>
          </cell>
          <cell r="V42">
            <v>18.421052631578949</v>
          </cell>
          <cell r="W42">
            <v>9.3157894736842106</v>
          </cell>
          <cell r="X42">
            <v>8.8947368421052637</v>
          </cell>
          <cell r="Y42">
            <v>15.526315789473685</v>
          </cell>
          <cell r="Z42">
            <v>9.8421052631578956</v>
          </cell>
          <cell r="AA42">
            <v>303.21052631578948</v>
          </cell>
          <cell r="AB42">
            <v>318.63157894736844</v>
          </cell>
          <cell r="AC42">
            <v>240.05263157894737</v>
          </cell>
          <cell r="AD42">
            <v>235.05263157894737</v>
          </cell>
          <cell r="AE42">
            <v>68</v>
          </cell>
          <cell r="AF42">
            <v>84.684210526315795</v>
          </cell>
          <cell r="AG42">
            <v>46.368421052631582</v>
          </cell>
          <cell r="AH42">
            <v>80.84210526315789</v>
          </cell>
          <cell r="AI42">
            <v>42.94736842105263</v>
          </cell>
          <cell r="AJ42">
            <v>13.631578947368421</v>
          </cell>
          <cell r="AK42">
            <v>5.9473684210526319</v>
          </cell>
          <cell r="AL42">
            <v>31.210526315789473</v>
          </cell>
          <cell r="AM42">
            <v>3.8947368421052633</v>
          </cell>
          <cell r="AN42">
            <v>23.263157894736842</v>
          </cell>
          <cell r="AO42">
            <v>5.1578947368421053</v>
          </cell>
          <cell r="AP42">
            <v>8.2631578947368425</v>
          </cell>
          <cell r="AQ42">
            <v>32.578947368421055</v>
          </cell>
          <cell r="AR42">
            <v>25.315789473684209</v>
          </cell>
        </row>
        <row r="43">
          <cell r="B43">
            <v>6.7894736842105265</v>
          </cell>
          <cell r="C43">
            <v>11.789473684210526</v>
          </cell>
          <cell r="D43">
            <v>1.3157894736842106</v>
          </cell>
          <cell r="E43">
            <v>2.5263157894736841</v>
          </cell>
          <cell r="F43">
            <v>10.105263157894736</v>
          </cell>
          <cell r="G43">
            <v>3.263157894736842</v>
          </cell>
          <cell r="H43">
            <v>9.8421052631578956</v>
          </cell>
          <cell r="I43">
            <v>17.473684210526315</v>
          </cell>
          <cell r="J43">
            <v>31.789473684210527</v>
          </cell>
          <cell r="K43">
            <v>5.7894736842105265</v>
          </cell>
          <cell r="L43">
            <v>9.7368421052631575</v>
          </cell>
          <cell r="M43">
            <v>23.473684210526315</v>
          </cell>
          <cell r="N43">
            <v>10.947368421052632</v>
          </cell>
          <cell r="O43">
            <v>3.2105263157894739</v>
          </cell>
          <cell r="P43">
            <v>5.4210526315789478</v>
          </cell>
          <cell r="Q43">
            <v>1.7894736842105263</v>
          </cell>
          <cell r="R43">
            <v>2.4210526315789473</v>
          </cell>
          <cell r="S43">
            <v>3.7894736842105261</v>
          </cell>
          <cell r="T43">
            <v>14.157894736842104</v>
          </cell>
          <cell r="U43">
            <v>18.421052631578949</v>
          </cell>
          <cell r="V43">
            <v>10.631578947368421</v>
          </cell>
          <cell r="W43">
            <v>5.5263157894736841</v>
          </cell>
          <cell r="X43">
            <v>4.1578947368421053</v>
          </cell>
          <cell r="Y43">
            <v>5.6842105263157894</v>
          </cell>
          <cell r="Z43">
            <v>4.8421052631578947</v>
          </cell>
          <cell r="AA43">
            <v>212</v>
          </cell>
          <cell r="AB43">
            <v>246.57894736842104</v>
          </cell>
          <cell r="AC43">
            <v>176.78947368421052</v>
          </cell>
          <cell r="AD43">
            <v>157.57894736842104</v>
          </cell>
          <cell r="AE43">
            <v>47.578947368421055</v>
          </cell>
          <cell r="AF43">
            <v>73.10526315789474</v>
          </cell>
          <cell r="AG43">
            <v>21.684210526315791</v>
          </cell>
          <cell r="AH43">
            <v>53.578947368421055</v>
          </cell>
          <cell r="AI43">
            <v>46.89473684210526</v>
          </cell>
          <cell r="AJ43">
            <v>28</v>
          </cell>
          <cell r="AK43">
            <v>3.3684210526315788</v>
          </cell>
          <cell r="AL43">
            <v>16.05263157894737</v>
          </cell>
          <cell r="AM43">
            <v>4.7368421052631575</v>
          </cell>
          <cell r="AN43">
            <v>15.947368421052632</v>
          </cell>
          <cell r="AO43">
            <v>13.894736842105264</v>
          </cell>
          <cell r="AP43">
            <v>3.7894736842105261</v>
          </cell>
          <cell r="AQ43">
            <v>26.473684210526315</v>
          </cell>
          <cell r="AR43">
            <v>21.263157894736842</v>
          </cell>
        </row>
        <row r="44">
          <cell r="B44">
            <v>14.947368421052632</v>
          </cell>
          <cell r="C44">
            <v>36.526315789473685</v>
          </cell>
          <cell r="D44">
            <v>22.736842105263158</v>
          </cell>
          <cell r="E44">
            <v>24.789473684210527</v>
          </cell>
          <cell r="F44">
            <v>58.842105263157897</v>
          </cell>
          <cell r="G44">
            <v>15.526315789473685</v>
          </cell>
          <cell r="H44">
            <v>26.315789473684209</v>
          </cell>
          <cell r="I44">
            <v>18.789473684210527</v>
          </cell>
          <cell r="J44">
            <v>33.684210526315788</v>
          </cell>
          <cell r="K44">
            <v>26.526315789473685</v>
          </cell>
          <cell r="L44">
            <v>35.157894736842103</v>
          </cell>
          <cell r="M44">
            <v>35.789473684210527</v>
          </cell>
          <cell r="N44">
            <v>17.315789473684209</v>
          </cell>
          <cell r="O44">
            <v>15.263157894736842</v>
          </cell>
          <cell r="P44">
            <v>7.1578947368421053</v>
          </cell>
          <cell r="Q44">
            <v>4.1578947368421053</v>
          </cell>
          <cell r="R44">
            <v>10.052631578947368</v>
          </cell>
          <cell r="S44">
            <v>26.210526315789473</v>
          </cell>
          <cell r="T44">
            <v>27.05263157894737</v>
          </cell>
          <cell r="U44">
            <v>41.263157894736842</v>
          </cell>
          <cell r="V44">
            <v>39.736842105263158</v>
          </cell>
          <cell r="W44">
            <v>23.736842105263158</v>
          </cell>
          <cell r="X44">
            <v>17.157894736842106</v>
          </cell>
          <cell r="Y44">
            <v>29.105263157894736</v>
          </cell>
          <cell r="Z44">
            <v>18.105263157894736</v>
          </cell>
          <cell r="AA44">
            <v>167.15789473684211</v>
          </cell>
          <cell r="AB44">
            <v>158.84210526315789</v>
          </cell>
          <cell r="AC44">
            <v>358.4736842105263</v>
          </cell>
          <cell r="AD44">
            <v>209.52631578947367</v>
          </cell>
          <cell r="AE44">
            <v>60.210526315789473</v>
          </cell>
          <cell r="AF44">
            <v>74.84210526315789</v>
          </cell>
          <cell r="AG44">
            <v>49.368421052631582</v>
          </cell>
          <cell r="AH44">
            <v>56.89473684210526</v>
          </cell>
          <cell r="AI44">
            <v>106.36842105263158</v>
          </cell>
          <cell r="AJ44">
            <v>129.84210526315789</v>
          </cell>
          <cell r="AK44">
            <v>12.894736842105264</v>
          </cell>
          <cell r="AL44">
            <v>100.36842105263158</v>
          </cell>
          <cell r="AM44">
            <v>8.8947368421052637</v>
          </cell>
          <cell r="AN44">
            <v>29.578947368421051</v>
          </cell>
          <cell r="AO44">
            <v>36.631578947368418</v>
          </cell>
          <cell r="AP44">
            <v>21.315789473684209</v>
          </cell>
          <cell r="AQ44">
            <v>8.0526315789473681</v>
          </cell>
          <cell r="AR44">
            <v>161.47368421052633</v>
          </cell>
        </row>
        <row r="45">
          <cell r="B45">
            <v>9.1578947368421044</v>
          </cell>
          <cell r="C45">
            <v>20.210526315789473</v>
          </cell>
          <cell r="D45">
            <v>11.473684210526315</v>
          </cell>
          <cell r="E45">
            <v>15</v>
          </cell>
          <cell r="F45">
            <v>68.578947368421055</v>
          </cell>
          <cell r="G45">
            <v>11.263157894736842</v>
          </cell>
          <cell r="H45">
            <v>27.736842105263158</v>
          </cell>
          <cell r="I45">
            <v>58.421052631578945</v>
          </cell>
          <cell r="J45">
            <v>91.578947368421055</v>
          </cell>
          <cell r="K45">
            <v>10.736842105263158</v>
          </cell>
          <cell r="L45">
            <v>13.842105263157896</v>
          </cell>
          <cell r="M45">
            <v>22.157894736842106</v>
          </cell>
          <cell r="N45">
            <v>8.3684210526315788</v>
          </cell>
          <cell r="O45">
            <v>4.2631578947368425</v>
          </cell>
          <cell r="P45">
            <v>4.7368421052631575</v>
          </cell>
          <cell r="Q45">
            <v>2.4210526315789473</v>
          </cell>
          <cell r="R45">
            <v>2.8421052631578947</v>
          </cell>
          <cell r="S45">
            <v>5.3684210526315788</v>
          </cell>
          <cell r="T45">
            <v>16.94736842105263</v>
          </cell>
          <cell r="U45">
            <v>29.684210526315791</v>
          </cell>
          <cell r="V45">
            <v>28</v>
          </cell>
          <cell r="W45">
            <v>7.5789473684210522</v>
          </cell>
          <cell r="X45">
            <v>9.0526315789473681</v>
          </cell>
          <cell r="Y45">
            <v>22.789473684210527</v>
          </cell>
          <cell r="Z45">
            <v>11</v>
          </cell>
          <cell r="AA45">
            <v>435.57894736842104</v>
          </cell>
          <cell r="AB45">
            <v>553.63157894736844</v>
          </cell>
          <cell r="AC45">
            <v>341.15789473684208</v>
          </cell>
          <cell r="AD45">
            <v>248.21052631578948</v>
          </cell>
          <cell r="AE45">
            <v>88.315789473684205</v>
          </cell>
          <cell r="AF45">
            <v>107.78947368421052</v>
          </cell>
          <cell r="AG45">
            <v>52.578947368421055</v>
          </cell>
          <cell r="AH45">
            <v>68.21052631578948</v>
          </cell>
          <cell r="AI45">
            <v>104.78947368421052</v>
          </cell>
          <cell r="AJ45">
            <v>55.473684210526315</v>
          </cell>
          <cell r="AK45">
            <v>2.4736842105263159</v>
          </cell>
          <cell r="AL45">
            <v>9.526315789473685</v>
          </cell>
          <cell r="AM45">
            <v>5.6842105263157894</v>
          </cell>
          <cell r="AN45">
            <v>28.526315789473685</v>
          </cell>
          <cell r="AO45">
            <v>25.05263157894737</v>
          </cell>
          <cell r="AP45">
            <v>21.421052631578949</v>
          </cell>
          <cell r="AQ45">
            <v>154.68421052631578</v>
          </cell>
          <cell r="AR45">
            <v>12.315789473684211</v>
          </cell>
        </row>
      </sheetData>
      <sheetData sheetId="32"/>
      <sheetData sheetId="33"/>
      <sheetData sheetId="34"/>
      <sheetData sheetId="3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adjusted Data"/>
      <sheetName val="Adjustments"/>
      <sheetName val="Adjusted Data"/>
      <sheetName val="Budget Period"/>
      <sheetName val="Calendar Period"/>
      <sheetName val="README"/>
      <sheetName val="Wkdy Adj OD"/>
      <sheetName val="Sat Adj OD"/>
      <sheetName val="Sun Adj OD"/>
      <sheetName val="Fast Pass Adj OD"/>
    </sheetNames>
    <sheetDataSet>
      <sheetData sheetId="0"/>
      <sheetData sheetId="1">
        <row r="7">
          <cell r="AH7">
            <v>0</v>
          </cell>
        </row>
        <row r="8">
          <cell r="AH8">
            <v>0</v>
          </cell>
        </row>
        <row r="9">
          <cell r="AH9">
            <v>0</v>
          </cell>
        </row>
        <row r="10">
          <cell r="AH10">
            <v>0</v>
          </cell>
        </row>
        <row r="11">
          <cell r="AH11">
            <v>0</v>
          </cell>
        </row>
        <row r="12">
          <cell r="AH12">
            <v>0</v>
          </cell>
        </row>
        <row r="13">
          <cell r="AH13">
            <v>0</v>
          </cell>
        </row>
        <row r="14">
          <cell r="AH14">
            <v>0</v>
          </cell>
        </row>
        <row r="15">
          <cell r="AH15">
            <v>0</v>
          </cell>
        </row>
        <row r="16">
          <cell r="AH16">
            <v>0</v>
          </cell>
        </row>
        <row r="17">
          <cell r="AH17">
            <v>0</v>
          </cell>
        </row>
        <row r="18">
          <cell r="AH18">
            <v>0</v>
          </cell>
        </row>
        <row r="19">
          <cell r="AH19">
            <v>0</v>
          </cell>
        </row>
        <row r="20">
          <cell r="AH20">
            <v>0</v>
          </cell>
        </row>
        <row r="21">
          <cell r="AH21">
            <v>0</v>
          </cell>
        </row>
        <row r="22">
          <cell r="AH22">
            <v>0</v>
          </cell>
        </row>
        <row r="23">
          <cell r="AH23">
            <v>0</v>
          </cell>
        </row>
        <row r="24">
          <cell r="AH24">
            <v>0</v>
          </cell>
        </row>
        <row r="25">
          <cell r="AH25">
            <v>0</v>
          </cell>
        </row>
        <row r="26">
          <cell r="AH26">
            <v>0</v>
          </cell>
        </row>
        <row r="27">
          <cell r="AH27">
            <v>0</v>
          </cell>
        </row>
        <row r="28">
          <cell r="AH28">
            <v>0</v>
          </cell>
        </row>
        <row r="29">
          <cell r="AH29">
            <v>0</v>
          </cell>
        </row>
        <row r="30">
          <cell r="AH30">
            <v>0</v>
          </cell>
        </row>
        <row r="31">
          <cell r="AH31">
            <v>0</v>
          </cell>
        </row>
        <row r="32">
          <cell r="AH32">
            <v>0</v>
          </cell>
        </row>
        <row r="33">
          <cell r="AH33">
            <v>0</v>
          </cell>
        </row>
        <row r="34">
          <cell r="AH34">
            <v>0</v>
          </cell>
        </row>
        <row r="35">
          <cell r="AH35">
            <v>0</v>
          </cell>
        </row>
        <row r="36">
          <cell r="AH36">
            <v>0</v>
          </cell>
        </row>
        <row r="37">
          <cell r="AH37">
            <v>0</v>
          </cell>
        </row>
        <row r="38">
          <cell r="AH38">
            <v>0</v>
          </cell>
        </row>
        <row r="39">
          <cell r="AH39">
            <v>0</v>
          </cell>
        </row>
        <row r="40">
          <cell r="AH40">
            <v>0</v>
          </cell>
        </row>
        <row r="41">
          <cell r="AH41">
            <v>0</v>
          </cell>
        </row>
        <row r="42">
          <cell r="AH42">
            <v>0</v>
          </cell>
        </row>
        <row r="43">
          <cell r="AH43">
            <v>0</v>
          </cell>
        </row>
        <row r="44">
          <cell r="AH44">
            <v>0</v>
          </cell>
        </row>
        <row r="45">
          <cell r="AH45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37990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f>[1]Weekday!B3/(1-[2]Adjustments!$AH7)</f>
        <v>7.2105263157894735</v>
      </c>
      <c r="C3" s="12">
        <f>[1]Weekday!C3/(1-[2]Adjustments!$AH7)</f>
        <v>120.73684210526316</v>
      </c>
      <c r="D3" s="12">
        <f>[1]Weekday!D3/(1-[2]Adjustments!$AH7)</f>
        <v>105.78947368421052</v>
      </c>
      <c r="E3" s="12">
        <f>[1]Weekday!E3/(1-[2]Adjustments!$AH7)</f>
        <v>74.526315789473685</v>
      </c>
      <c r="F3" s="12">
        <f>[1]Weekday!F3/(1-[2]Adjustments!$AH7)</f>
        <v>377.5263157894737</v>
      </c>
      <c r="G3" s="12">
        <f>[1]Weekday!G3/(1-[2]Adjustments!$AH7)</f>
        <v>109.47368421052632</v>
      </c>
      <c r="H3" s="12">
        <f>[1]Weekday!H3/(1-[2]Adjustments!$AH7)</f>
        <v>139.84210526315789</v>
      </c>
      <c r="I3" s="12">
        <f>[1]Weekday!I3/(1-[2]Adjustments!$AH7)</f>
        <v>135.73684210526315</v>
      </c>
      <c r="J3" s="12">
        <f>[1]Weekday!J3/(1-[2]Adjustments!$AH7)</f>
        <v>202.10526315789474</v>
      </c>
      <c r="K3" s="12">
        <f>[1]Weekday!K3/(1-[2]Adjustments!$AH7)</f>
        <v>40.263157894736842</v>
      </c>
      <c r="L3" s="12">
        <f>[1]Weekday!L3/(1-[2]Adjustments!$AH7)</f>
        <v>97.84210526315789</v>
      </c>
      <c r="M3" s="12">
        <f>[1]Weekday!M3/(1-[2]Adjustments!$AH7)</f>
        <v>75</v>
      </c>
      <c r="N3" s="12">
        <f>[1]Weekday!N3/(1-[2]Adjustments!$AH7)</f>
        <v>35.526315789473685</v>
      </c>
      <c r="O3" s="12">
        <f>[1]Weekday!O3/(1-[2]Adjustments!$AH7)</f>
        <v>33.89473684210526</v>
      </c>
      <c r="P3" s="12">
        <f>[1]Weekday!P3/(1-[2]Adjustments!$AH7)</f>
        <v>40.10526315789474</v>
      </c>
      <c r="Q3" s="12">
        <f>[1]Weekday!Q3/(1-[2]Adjustments!$AH7)</f>
        <v>23.421052631578949</v>
      </c>
      <c r="R3" s="12">
        <f>[1]Weekday!R3/(1-[2]Adjustments!$AH7)</f>
        <v>16.421052631578949</v>
      </c>
      <c r="S3" s="12">
        <f>[1]Weekday!S3/(1-[2]Adjustments!$AH7)</f>
        <v>39.05263157894737</v>
      </c>
      <c r="T3" s="12">
        <f>[1]Weekday!T3/(1-[2]Adjustments!$AH7)</f>
        <v>31.210526315789473</v>
      </c>
      <c r="U3" s="12">
        <f>[1]Weekday!U3/(1-[2]Adjustments!$AH7)</f>
        <v>25</v>
      </c>
      <c r="V3" s="12">
        <f>[1]Weekday!V3/(1-[2]Adjustments!$AH7)</f>
        <v>21.263157894736842</v>
      </c>
      <c r="W3" s="12">
        <f>[1]Weekday!W3/(1-[2]Adjustments!$AH7)</f>
        <v>8.6315789473684212</v>
      </c>
      <c r="X3" s="12">
        <f>[1]Weekday!X3/(1-[2]Adjustments!$AH7)</f>
        <v>9.6315789473684212</v>
      </c>
      <c r="Y3" s="12">
        <f>[1]Weekday!Y3/(1-[2]Adjustments!$AH7)</f>
        <v>22.684210526315791</v>
      </c>
      <c r="Z3" s="12">
        <f>[1]Weekday!Z3/(1-[2]Adjustments!$AH7)</f>
        <v>23.94736842105263</v>
      </c>
      <c r="AA3" s="12">
        <f>[1]Weekday!AA3/(1-[2]Adjustments!$AH7)</f>
        <v>177.57894736842104</v>
      </c>
      <c r="AB3" s="12">
        <f>[1]Weekday!AB3/(1-[2]Adjustments!$AH7)</f>
        <v>220.42105263157896</v>
      </c>
      <c r="AC3" s="12">
        <f>[1]Weekday!AC3/(1-[2]Adjustments!$AH7)</f>
        <v>263.63157894736844</v>
      </c>
      <c r="AD3" s="12">
        <f>[1]Weekday!AD3/(1-[2]Adjustments!$AH7)</f>
        <v>212.94736842105263</v>
      </c>
      <c r="AE3" s="12">
        <f>[1]Weekday!AE3/(1-[2]Adjustments!$AH7)</f>
        <v>110.89473684210526</v>
      </c>
      <c r="AF3" s="12">
        <f>[1]Weekday!AF3/(1-[2]Adjustments!$AH7)</f>
        <v>137.94736842105263</v>
      </c>
      <c r="AG3" s="12">
        <f>[1]Weekday!AG3/(1-[2]Adjustments!$AH7)</f>
        <v>22.894736842105264</v>
      </c>
      <c r="AH3" s="12">
        <f>[1]Weekday!AH3/(1-[2]Adjustments!$AH7)</f>
        <v>45.631578947368418</v>
      </c>
      <c r="AI3" s="12">
        <f>[1]Weekday!AI3/(1-[2]Adjustments!$AH7)</f>
        <v>29.94736842105263</v>
      </c>
      <c r="AJ3" s="12">
        <f>[1]Weekday!AJ3/(1-[2]Adjustments!$AH7)</f>
        <v>9.7894736842105257</v>
      </c>
      <c r="AK3" s="12">
        <f>[1]Weekday!AK3/(1-[2]Adjustments!$AH7)</f>
        <v>4.2631578947368425</v>
      </c>
      <c r="AL3" s="12">
        <f>[1]Weekday!AL3/(1-[2]Adjustments!$AH7)</f>
        <v>16.894736842105264</v>
      </c>
      <c r="AM3" s="12">
        <f>[1]Weekday!AM3/(1-[2]Adjustments!$AH7)</f>
        <v>7.8947368421052628</v>
      </c>
      <c r="AN3" s="12">
        <f>[1]Weekday!AN3/(1-[2]Adjustments!$AH7)</f>
        <v>21.473684210526315</v>
      </c>
      <c r="AO3" s="12">
        <f>[1]Weekday!AO3/(1-[2]Adjustments!$AH7)</f>
        <v>8.8947368421052637</v>
      </c>
      <c r="AP3" s="12">
        <f>[1]Weekday!AP3/(1-[2]Adjustments!$AH7)</f>
        <v>5.8421052631578947</v>
      </c>
      <c r="AQ3" s="12">
        <f>[1]Weekday!AQ3/(1-[2]Adjustments!$AH7)</f>
        <v>19.105263157894736</v>
      </c>
      <c r="AR3" s="12">
        <f>[1]Weekday!AR3/(1-[2]Adjustments!$AH7)</f>
        <v>8.8947368421052637</v>
      </c>
      <c r="AS3" s="13">
        <f>SUM(B3:AR3)</f>
        <v>3141.7894736842109</v>
      </c>
      <c r="AT3" s="14"/>
      <c r="AV3" s="9" t="s">
        <v>39</v>
      </c>
      <c r="AW3" s="12">
        <f>SUM(B3:Z27,AK3:AN27,B38:Z41,AK38:AN41)</f>
        <v>72011.21052631583</v>
      </c>
      <c r="AY3" s="9" t="s">
        <v>40</v>
      </c>
      <c r="AZ3" s="15">
        <f>SUM(AW12:AW18,AX12:BC12)</f>
        <v>190763.05263157896</v>
      </c>
      <c r="BA3" s="16">
        <f>AZ3/BD$19</f>
        <v>0.66268246403558406</v>
      </c>
    </row>
    <row r="4" spans="1:56" x14ac:dyDescent="0.25">
      <c r="A4" s="1" t="s">
        <v>4</v>
      </c>
      <c r="B4" s="12">
        <f>[1]Weekday!B4/(1-[2]Adjustments!$AH8)</f>
        <v>152.36842105263159</v>
      </c>
      <c r="C4" s="12">
        <f>[1]Weekday!C4/(1-[2]Adjustments!$AH8)</f>
        <v>10.421052631578947</v>
      </c>
      <c r="D4" s="12">
        <f>[1]Weekday!D4/(1-[2]Adjustments!$AH8)</f>
        <v>97.21052631578948</v>
      </c>
      <c r="E4" s="12">
        <f>[1]Weekday!E4/(1-[2]Adjustments!$AH8)</f>
        <v>85.15789473684211</v>
      </c>
      <c r="F4" s="12">
        <f>[1]Weekday!F4/(1-[2]Adjustments!$AH8)</f>
        <v>866.84210526315792</v>
      </c>
      <c r="G4" s="12">
        <f>[1]Weekday!G4/(1-[2]Adjustments!$AH8)</f>
        <v>148.73684210526315</v>
      </c>
      <c r="H4" s="12">
        <f>[1]Weekday!H4/(1-[2]Adjustments!$AH8)</f>
        <v>209.57894736842104</v>
      </c>
      <c r="I4" s="12">
        <f>[1]Weekday!I4/(1-[2]Adjustments!$AH8)</f>
        <v>391.31578947368422</v>
      </c>
      <c r="J4" s="12">
        <f>[1]Weekday!J4/(1-[2]Adjustments!$AH8)</f>
        <v>633.89473684210532</v>
      </c>
      <c r="K4" s="12">
        <f>[1]Weekday!K4/(1-[2]Adjustments!$AH8)</f>
        <v>109.89473684210526</v>
      </c>
      <c r="L4" s="12">
        <f>[1]Weekday!L4/(1-[2]Adjustments!$AH8)</f>
        <v>118.26315789473684</v>
      </c>
      <c r="M4" s="12">
        <f>[1]Weekday!M4/(1-[2]Adjustments!$AH8)</f>
        <v>141.05263157894737</v>
      </c>
      <c r="N4" s="12">
        <f>[1]Weekday!N4/(1-[2]Adjustments!$AH8)</f>
        <v>64.684210526315795</v>
      </c>
      <c r="O4" s="12">
        <f>[1]Weekday!O4/(1-[2]Adjustments!$AH8)</f>
        <v>42.263157894736842</v>
      </c>
      <c r="P4" s="12">
        <f>[1]Weekday!P4/(1-[2]Adjustments!$AH8)</f>
        <v>69.684210526315795</v>
      </c>
      <c r="Q4" s="12">
        <f>[1]Weekday!Q4/(1-[2]Adjustments!$AH8)</f>
        <v>24.631578947368421</v>
      </c>
      <c r="R4" s="12">
        <f>[1]Weekday!R4/(1-[2]Adjustments!$AH8)</f>
        <v>42.315789473684212</v>
      </c>
      <c r="S4" s="12">
        <f>[1]Weekday!S4/(1-[2]Adjustments!$AH8)</f>
        <v>69.421052631578945</v>
      </c>
      <c r="T4" s="12">
        <f>[1]Weekday!T4/(1-[2]Adjustments!$AH8)</f>
        <v>50.578947368421055</v>
      </c>
      <c r="U4" s="12">
        <f>[1]Weekday!U4/(1-[2]Adjustments!$AH8)</f>
        <v>28.210526315789473</v>
      </c>
      <c r="V4" s="12">
        <f>[1]Weekday!V4/(1-[2]Adjustments!$AH8)</f>
        <v>43</v>
      </c>
      <c r="W4" s="12">
        <f>[1]Weekday!W4/(1-[2]Adjustments!$AH8)</f>
        <v>9.526315789473685</v>
      </c>
      <c r="X4" s="12">
        <f>[1]Weekday!X4/(1-[2]Adjustments!$AH8)</f>
        <v>12.736842105263158</v>
      </c>
      <c r="Y4" s="12">
        <f>[1]Weekday!Y4/(1-[2]Adjustments!$AH8)</f>
        <v>27.578947368421051</v>
      </c>
      <c r="Z4" s="12">
        <f>[1]Weekday!Z4/(1-[2]Adjustments!$AH8)</f>
        <v>36.10526315789474</v>
      </c>
      <c r="AA4" s="12">
        <f>[1]Weekday!AA4/(1-[2]Adjustments!$AH8)</f>
        <v>822.73684210526312</v>
      </c>
      <c r="AB4" s="12">
        <f>[1]Weekday!AB4/(1-[2]Adjustments!$AH8)</f>
        <v>900.10526315789468</v>
      </c>
      <c r="AC4" s="12">
        <f>[1]Weekday!AC4/(1-[2]Adjustments!$AH8)</f>
        <v>727.36842105263156</v>
      </c>
      <c r="AD4" s="12">
        <f>[1]Weekday!AD4/(1-[2]Adjustments!$AH8)</f>
        <v>637.78947368421052</v>
      </c>
      <c r="AE4" s="12">
        <f>[1]Weekday!AE4/(1-[2]Adjustments!$AH8)</f>
        <v>121.94736842105263</v>
      </c>
      <c r="AF4" s="12">
        <f>[1]Weekday!AF4/(1-[2]Adjustments!$AH8)</f>
        <v>154.05263157894737</v>
      </c>
      <c r="AG4" s="12">
        <f>[1]Weekday!AG4/(1-[2]Adjustments!$AH8)</f>
        <v>44.473684210526315</v>
      </c>
      <c r="AH4" s="12">
        <f>[1]Weekday!AH4/(1-[2]Adjustments!$AH8)</f>
        <v>71.578947368421055</v>
      </c>
      <c r="AI4" s="12">
        <f>[1]Weekday!AI4/(1-[2]Adjustments!$AH8)</f>
        <v>85.21052631578948</v>
      </c>
      <c r="AJ4" s="12">
        <f>[1]Weekday!AJ4/(1-[2]Adjustments!$AH8)</f>
        <v>20.789473684210527</v>
      </c>
      <c r="AK4" s="12">
        <f>[1]Weekday!AK4/(1-[2]Adjustments!$AH8)</f>
        <v>7.2631578947368425</v>
      </c>
      <c r="AL4" s="12">
        <f>[1]Weekday!AL4/(1-[2]Adjustments!$AH8)</f>
        <v>35.684210526315788</v>
      </c>
      <c r="AM4" s="12">
        <f>[1]Weekday!AM4/(1-[2]Adjustments!$AH8)</f>
        <v>7.4210526315789478</v>
      </c>
      <c r="AN4" s="12">
        <f>[1]Weekday!AN4/(1-[2]Adjustments!$AH8)</f>
        <v>30.526315789473685</v>
      </c>
      <c r="AO4" s="12">
        <f>[1]Weekday!AO4/(1-[2]Adjustments!$AH8)</f>
        <v>14.631578947368421</v>
      </c>
      <c r="AP4" s="12">
        <f>[1]Weekday!AP4/(1-[2]Adjustments!$AH8)</f>
        <v>11.736842105263158</v>
      </c>
      <c r="AQ4" s="12">
        <f>[1]Weekday!AQ4/(1-[2]Adjustments!$AH8)</f>
        <v>37.368421052631582</v>
      </c>
      <c r="AR4" s="12">
        <f>[1]Weekday!AR4/(1-[2]Adjustments!$AH8)</f>
        <v>19.526315789473685</v>
      </c>
      <c r="AS4" s="13">
        <f t="shared" ref="AS4:AS45" si="0">SUM(B4:AR4)</f>
        <v>7235.6842105263167</v>
      </c>
      <c r="AT4" s="14"/>
      <c r="AV4" s="9" t="s">
        <v>41</v>
      </c>
      <c r="AW4" s="12">
        <f>SUM(AA28:AJ37, AA42:AJ45, AO28:AR37, AO42:AR45)</f>
        <v>83706.736842105238</v>
      </c>
      <c r="AY4" s="9" t="s">
        <v>42</v>
      </c>
      <c r="AZ4" s="15">
        <f>SUM(AX13:BB18)</f>
        <v>101812.10526315786</v>
      </c>
      <c r="BA4" s="16">
        <f>AZ4/BD$19</f>
        <v>0.35368010657044213</v>
      </c>
    </row>
    <row r="5" spans="1:56" x14ac:dyDescent="0.25">
      <c r="A5" s="1" t="s">
        <v>5</v>
      </c>
      <c r="B5" s="12">
        <f>[1]Weekday!B5/(1-[2]Adjustments!$AH9)</f>
        <v>116.36842105263158</v>
      </c>
      <c r="C5" s="12">
        <f>[1]Weekday!C5/(1-[2]Adjustments!$AH9)</f>
        <v>85.736842105263165</v>
      </c>
      <c r="D5" s="12">
        <f>[1]Weekday!D5/(1-[2]Adjustments!$AH9)</f>
        <v>4.4210526315789478</v>
      </c>
      <c r="E5" s="12">
        <f>[1]Weekday!E5/(1-[2]Adjustments!$AH9)</f>
        <v>55.157894736842103</v>
      </c>
      <c r="F5" s="12">
        <f>[1]Weekday!F5/(1-[2]Adjustments!$AH9)</f>
        <v>605.73684210526312</v>
      </c>
      <c r="G5" s="12">
        <f>[1]Weekday!G5/(1-[2]Adjustments!$AH9)</f>
        <v>70.21052631578948</v>
      </c>
      <c r="H5" s="12">
        <f>[1]Weekday!H5/(1-[2]Adjustments!$AH9)</f>
        <v>80</v>
      </c>
      <c r="I5" s="12">
        <f>[1]Weekday!I5/(1-[2]Adjustments!$AH9)</f>
        <v>191.78947368421052</v>
      </c>
      <c r="J5" s="12">
        <f>[1]Weekday!J5/(1-[2]Adjustments!$AH9)</f>
        <v>291.26315789473682</v>
      </c>
      <c r="K5" s="12">
        <f>[1]Weekday!K5/(1-[2]Adjustments!$AH9)</f>
        <v>73.421052631578945</v>
      </c>
      <c r="L5" s="12">
        <f>[1]Weekday!L5/(1-[2]Adjustments!$AH9)</f>
        <v>43.789473684210527</v>
      </c>
      <c r="M5" s="12">
        <f>[1]Weekday!M5/(1-[2]Adjustments!$AH9)</f>
        <v>52.684210526315788</v>
      </c>
      <c r="N5" s="12">
        <f>[1]Weekday!N5/(1-[2]Adjustments!$AH9)</f>
        <v>28.631578947368421</v>
      </c>
      <c r="O5" s="12">
        <f>[1]Weekday!O5/(1-[2]Adjustments!$AH9)</f>
        <v>14.684210526315789</v>
      </c>
      <c r="P5" s="12">
        <f>[1]Weekday!P5/(1-[2]Adjustments!$AH9)</f>
        <v>27.105263157894736</v>
      </c>
      <c r="Q5" s="12">
        <f>[1]Weekday!Q5/(1-[2]Adjustments!$AH9)</f>
        <v>8.526315789473685</v>
      </c>
      <c r="R5" s="12">
        <f>[1]Weekday!R5/(1-[2]Adjustments!$AH9)</f>
        <v>13.157894736842104</v>
      </c>
      <c r="S5" s="12">
        <f>[1]Weekday!S5/(1-[2]Adjustments!$AH9)</f>
        <v>36.210526315789473</v>
      </c>
      <c r="T5" s="12">
        <f>[1]Weekday!T5/(1-[2]Adjustments!$AH9)</f>
        <v>21.578947368421051</v>
      </c>
      <c r="U5" s="12">
        <f>[1]Weekday!U5/(1-[2]Adjustments!$AH9)</f>
        <v>22.315789473684209</v>
      </c>
      <c r="V5" s="12">
        <f>[1]Weekday!V5/(1-[2]Adjustments!$AH9)</f>
        <v>27.631578947368421</v>
      </c>
      <c r="W5" s="12">
        <f>[1]Weekday!W5/(1-[2]Adjustments!$AH9)</f>
        <v>8.8947368421052637</v>
      </c>
      <c r="X5" s="12">
        <f>[1]Weekday!X5/(1-[2]Adjustments!$AH9)</f>
        <v>5.3684210526315788</v>
      </c>
      <c r="Y5" s="12">
        <f>[1]Weekday!Y5/(1-[2]Adjustments!$AH9)</f>
        <v>22.789473684210527</v>
      </c>
      <c r="Z5" s="12">
        <f>[1]Weekday!Z5/(1-[2]Adjustments!$AH9)</f>
        <v>10.421052631578947</v>
      </c>
      <c r="AA5" s="12">
        <f>[1]Weekday!AA5/(1-[2]Adjustments!$AH9)</f>
        <v>409.57894736842104</v>
      </c>
      <c r="AB5" s="12">
        <f>[1]Weekday!AB5/(1-[2]Adjustments!$AH9)</f>
        <v>478.73684210526318</v>
      </c>
      <c r="AC5" s="12">
        <f>[1]Weekday!AC5/(1-[2]Adjustments!$AH9)</f>
        <v>285.63157894736844</v>
      </c>
      <c r="AD5" s="12">
        <f>[1]Weekday!AD5/(1-[2]Adjustments!$AH9)</f>
        <v>278.73684210526318</v>
      </c>
      <c r="AE5" s="12">
        <f>[1]Weekday!AE5/(1-[2]Adjustments!$AH9)</f>
        <v>55.526315789473685</v>
      </c>
      <c r="AF5" s="12">
        <f>[1]Weekday!AF5/(1-[2]Adjustments!$AH9)</f>
        <v>41.315789473684212</v>
      </c>
      <c r="AG5" s="12">
        <f>[1]Weekday!AG5/(1-[2]Adjustments!$AH9)</f>
        <v>14</v>
      </c>
      <c r="AH5" s="12">
        <f>[1]Weekday!AH5/(1-[2]Adjustments!$AH9)</f>
        <v>24.210526315789473</v>
      </c>
      <c r="AI5" s="12">
        <f>[1]Weekday!AI5/(1-[2]Adjustments!$AH9)</f>
        <v>35.263157894736842</v>
      </c>
      <c r="AJ5" s="12">
        <f>[1]Weekday!AJ5/(1-[2]Adjustments!$AH9)</f>
        <v>4.2631578947368425</v>
      </c>
      <c r="AK5" s="12">
        <f>[1]Weekday!AK5/(1-[2]Adjustments!$AH9)</f>
        <v>3.736842105263158</v>
      </c>
      <c r="AL5" s="12">
        <f>[1]Weekday!AL5/(1-[2]Adjustments!$AH9)</f>
        <v>13.473684210526315</v>
      </c>
      <c r="AM5" s="12">
        <f>[1]Weekday!AM5/(1-[2]Adjustments!$AH9)</f>
        <v>3.7894736842105261</v>
      </c>
      <c r="AN5" s="12">
        <f>[1]Weekday!AN5/(1-[2]Adjustments!$AH9)</f>
        <v>14.684210526315789</v>
      </c>
      <c r="AO5" s="12">
        <f>[1]Weekday!AO5/(1-[2]Adjustments!$AH9)</f>
        <v>8.1052631578947363</v>
      </c>
      <c r="AP5" s="12">
        <f>[1]Weekday!AP5/(1-[2]Adjustments!$AH9)</f>
        <v>2.8421052631578947</v>
      </c>
      <c r="AQ5" s="12">
        <f>[1]Weekday!AQ5/(1-[2]Adjustments!$AH9)</f>
        <v>27.368421052631579</v>
      </c>
      <c r="AR5" s="12">
        <f>[1]Weekday!AR5/(1-[2]Adjustments!$AH9)</f>
        <v>11</v>
      </c>
      <c r="AS5" s="13">
        <f t="shared" si="0"/>
        <v>3630.1578947368425</v>
      </c>
      <c r="AT5" s="14"/>
      <c r="AV5" s="9" t="s">
        <v>43</v>
      </c>
      <c r="AW5" s="12">
        <f>SUM(AA3:AJ27,B28:Z37,AA38:AJ41,AK28:AN37, B42:Z45, AK42:AN45, AO3:AR27, AO38:AR41)</f>
        <v>141102.26315789466</v>
      </c>
    </row>
    <row r="6" spans="1:56" x14ac:dyDescent="0.25">
      <c r="A6" s="1" t="s">
        <v>6</v>
      </c>
      <c r="B6" s="12">
        <f>[1]Weekday!B6/(1-[2]Adjustments!$AH10)</f>
        <v>75.89473684210526</v>
      </c>
      <c r="C6" s="12">
        <f>[1]Weekday!C6/(1-[2]Adjustments!$AH10)</f>
        <v>72.473684210526315</v>
      </c>
      <c r="D6" s="12">
        <f>[1]Weekday!D6/(1-[2]Adjustments!$AH10)</f>
        <v>53.210526315789473</v>
      </c>
      <c r="E6" s="12">
        <f>[1]Weekday!E6/(1-[2]Adjustments!$AH10)</f>
        <v>4.7368421052631575</v>
      </c>
      <c r="F6" s="12">
        <f>[1]Weekday!F6/(1-[2]Adjustments!$AH10)</f>
        <v>206.52631578947367</v>
      </c>
      <c r="G6" s="12">
        <f>[1]Weekday!G6/(1-[2]Adjustments!$AH10)</f>
        <v>58.10526315789474</v>
      </c>
      <c r="H6" s="12">
        <f>[1]Weekday!H6/(1-[2]Adjustments!$AH10)</f>
        <v>67.736842105263165</v>
      </c>
      <c r="I6" s="12">
        <f>[1]Weekday!I6/(1-[2]Adjustments!$AH10)</f>
        <v>159.31578947368422</v>
      </c>
      <c r="J6" s="12">
        <f>[1]Weekday!J6/(1-[2]Adjustments!$AH10)</f>
        <v>244.36842105263159</v>
      </c>
      <c r="K6" s="12">
        <f>[1]Weekday!K6/(1-[2]Adjustments!$AH10)</f>
        <v>62.94736842105263</v>
      </c>
      <c r="L6" s="12">
        <f>[1]Weekday!L6/(1-[2]Adjustments!$AH10)</f>
        <v>58.526315789473685</v>
      </c>
      <c r="M6" s="12">
        <f>[1]Weekday!M6/(1-[2]Adjustments!$AH10)</f>
        <v>57.578947368421055</v>
      </c>
      <c r="N6" s="12">
        <f>[1]Weekday!N6/(1-[2]Adjustments!$AH10)</f>
        <v>20.421052631578949</v>
      </c>
      <c r="O6" s="12">
        <f>[1]Weekday!O6/(1-[2]Adjustments!$AH10)</f>
        <v>12</v>
      </c>
      <c r="P6" s="12">
        <f>[1]Weekday!P6/(1-[2]Adjustments!$AH10)</f>
        <v>23.473684210526315</v>
      </c>
      <c r="Q6" s="12">
        <f>[1]Weekday!Q6/(1-[2]Adjustments!$AH10)</f>
        <v>7.2105263157894735</v>
      </c>
      <c r="R6" s="12">
        <f>[1]Weekday!R6/(1-[2]Adjustments!$AH10)</f>
        <v>8.5789473684210531</v>
      </c>
      <c r="S6" s="12">
        <f>[1]Weekday!S6/(1-[2]Adjustments!$AH10)</f>
        <v>28.526315789473685</v>
      </c>
      <c r="T6" s="12">
        <f>[1]Weekday!T6/(1-[2]Adjustments!$AH10)</f>
        <v>18.473684210526315</v>
      </c>
      <c r="U6" s="12">
        <f>[1]Weekday!U6/(1-[2]Adjustments!$AH10)</f>
        <v>13.052631578947368</v>
      </c>
      <c r="V6" s="12">
        <f>[1]Weekday!V6/(1-[2]Adjustments!$AH10)</f>
        <v>23.421052631578949</v>
      </c>
      <c r="W6" s="12">
        <f>[1]Weekday!W6/(1-[2]Adjustments!$AH10)</f>
        <v>7.2105263157894735</v>
      </c>
      <c r="X6" s="12">
        <f>[1]Weekday!X6/(1-[2]Adjustments!$AH10)</f>
        <v>9.8947368421052637</v>
      </c>
      <c r="Y6" s="12">
        <f>[1]Weekday!Y6/(1-[2]Adjustments!$AH10)</f>
        <v>16.94736842105263</v>
      </c>
      <c r="Z6" s="12">
        <f>[1]Weekday!Z6/(1-[2]Adjustments!$AH10)</f>
        <v>13.473684210526315</v>
      </c>
      <c r="AA6" s="12">
        <f>[1]Weekday!AA6/(1-[2]Adjustments!$AH10)</f>
        <v>497.15789473684208</v>
      </c>
      <c r="AB6" s="12">
        <f>[1]Weekday!AB6/(1-[2]Adjustments!$AH10)</f>
        <v>545.36842105263156</v>
      </c>
      <c r="AC6" s="12">
        <f>[1]Weekday!AC6/(1-[2]Adjustments!$AH10)</f>
        <v>317.15789473684208</v>
      </c>
      <c r="AD6" s="12">
        <f>[1]Weekday!AD6/(1-[2]Adjustments!$AH10)</f>
        <v>360.63157894736844</v>
      </c>
      <c r="AE6" s="12">
        <f>[1]Weekday!AE6/(1-[2]Adjustments!$AH10)</f>
        <v>87.263157894736835</v>
      </c>
      <c r="AF6" s="12">
        <f>[1]Weekday!AF6/(1-[2]Adjustments!$AH10)</f>
        <v>61.421052631578945</v>
      </c>
      <c r="AG6" s="12">
        <f>[1]Weekday!AG6/(1-[2]Adjustments!$AH10)</f>
        <v>22.842105263157894</v>
      </c>
      <c r="AH6" s="12">
        <f>[1]Weekday!AH6/(1-[2]Adjustments!$AH10)</f>
        <v>25.105263157894736</v>
      </c>
      <c r="AI6" s="12">
        <f>[1]Weekday!AI6/(1-[2]Adjustments!$AH10)</f>
        <v>32.421052631578945</v>
      </c>
      <c r="AJ6" s="12">
        <f>[1]Weekday!AJ6/(1-[2]Adjustments!$AH10)</f>
        <v>4.8421052631578947</v>
      </c>
      <c r="AK6" s="12">
        <f>[1]Weekday!AK6/(1-[2]Adjustments!$AH10)</f>
        <v>2.9473684210526314</v>
      </c>
      <c r="AL6" s="12">
        <f>[1]Weekday!AL6/(1-[2]Adjustments!$AH10)</f>
        <v>12.789473684210526</v>
      </c>
      <c r="AM6" s="12">
        <f>[1]Weekday!AM6/(1-[2]Adjustments!$AH10)</f>
        <v>2.1578947368421053</v>
      </c>
      <c r="AN6" s="12">
        <f>[1]Weekday!AN6/(1-[2]Adjustments!$AH10)</f>
        <v>10</v>
      </c>
      <c r="AO6" s="12">
        <f>[1]Weekday!AO6/(1-[2]Adjustments!$AH10)</f>
        <v>5.9473684210526319</v>
      </c>
      <c r="AP6" s="12">
        <f>[1]Weekday!AP6/(1-[2]Adjustments!$AH10)</f>
        <v>2.7894736842105261</v>
      </c>
      <c r="AQ6" s="12">
        <f>[1]Weekday!AQ6/(1-[2]Adjustments!$AH10)</f>
        <v>34.157894736842103</v>
      </c>
      <c r="AR6" s="12">
        <f>[1]Weekday!AR6/(1-[2]Adjustments!$AH10)</f>
        <v>14.368421052631579</v>
      </c>
      <c r="AS6" s="13">
        <f t="shared" si="0"/>
        <v>3363.4736842105244</v>
      </c>
      <c r="AT6" s="14"/>
      <c r="AV6" s="9" t="s">
        <v>62</v>
      </c>
      <c r="AW6" s="12">
        <f>SUM(AO3:AR45, B42:AN45)</f>
        <v>16891.315789473683</v>
      </c>
    </row>
    <row r="7" spans="1:56" x14ac:dyDescent="0.25">
      <c r="A7" s="1" t="s">
        <v>7</v>
      </c>
      <c r="B7" s="12">
        <f>[1]Weekday!B7/(1-[2]Adjustments!$AH11)</f>
        <v>388.89473684210526</v>
      </c>
      <c r="C7" s="12">
        <f>[1]Weekday!C7/(1-[2]Adjustments!$AH11)</f>
        <v>889.21052631578948</v>
      </c>
      <c r="D7" s="12">
        <f>[1]Weekday!D7/(1-[2]Adjustments!$AH11)</f>
        <v>605.52631578947364</v>
      </c>
      <c r="E7" s="12">
        <f>[1]Weekday!E7/(1-[2]Adjustments!$AH11)</f>
        <v>203.31578947368422</v>
      </c>
      <c r="F7" s="12">
        <f>[1]Weekday!F7/(1-[2]Adjustments!$AH11)</f>
        <v>13.157894736842104</v>
      </c>
      <c r="G7" s="12">
        <f>[1]Weekday!G7/(1-[2]Adjustments!$AH11)</f>
        <v>408.21052631578948</v>
      </c>
      <c r="H7" s="12">
        <f>[1]Weekday!H7/(1-[2]Adjustments!$AH11)</f>
        <v>377.15789473684208</v>
      </c>
      <c r="I7" s="12">
        <f>[1]Weekday!I7/(1-[2]Adjustments!$AH11)</f>
        <v>414.5263157894737</v>
      </c>
      <c r="J7" s="12">
        <f>[1]Weekday!J7/(1-[2]Adjustments!$AH11)</f>
        <v>590.68421052631584</v>
      </c>
      <c r="K7" s="12">
        <f>[1]Weekday!K7/(1-[2]Adjustments!$AH11)</f>
        <v>254.10526315789474</v>
      </c>
      <c r="L7" s="12">
        <f>[1]Weekday!L7/(1-[2]Adjustments!$AH11)</f>
        <v>269.21052631578948</v>
      </c>
      <c r="M7" s="12">
        <f>[1]Weekday!M7/(1-[2]Adjustments!$AH11)</f>
        <v>254.26315789473685</v>
      </c>
      <c r="N7" s="12">
        <f>[1]Weekday!N7/(1-[2]Adjustments!$AH11)</f>
        <v>143.05263157894737</v>
      </c>
      <c r="O7" s="12">
        <f>[1]Weekday!O7/(1-[2]Adjustments!$AH11)</f>
        <v>132.15789473684211</v>
      </c>
      <c r="P7" s="12">
        <f>[1]Weekday!P7/(1-[2]Adjustments!$AH11)</f>
        <v>127.15789473684211</v>
      </c>
      <c r="Q7" s="12">
        <f>[1]Weekday!Q7/(1-[2]Adjustments!$AH11)</f>
        <v>90.78947368421052</v>
      </c>
      <c r="R7" s="12">
        <f>[1]Weekday!R7/(1-[2]Adjustments!$AH11)</f>
        <v>152.52631578947367</v>
      </c>
      <c r="S7" s="12">
        <f>[1]Weekday!S7/(1-[2]Adjustments!$AH11)</f>
        <v>241.68421052631578</v>
      </c>
      <c r="T7" s="12">
        <f>[1]Weekday!T7/(1-[2]Adjustments!$AH11)</f>
        <v>99.736842105263165</v>
      </c>
      <c r="U7" s="12">
        <f>[1]Weekday!U7/(1-[2]Adjustments!$AH11)</f>
        <v>153.63157894736841</v>
      </c>
      <c r="V7" s="12">
        <f>[1]Weekday!V7/(1-[2]Adjustments!$AH11)</f>
        <v>128.15789473684211</v>
      </c>
      <c r="W7" s="12">
        <f>[1]Weekday!W7/(1-[2]Adjustments!$AH11)</f>
        <v>69.21052631578948</v>
      </c>
      <c r="X7" s="12">
        <f>[1]Weekday!X7/(1-[2]Adjustments!$AH11)</f>
        <v>58.473684210526315</v>
      </c>
      <c r="Y7" s="12">
        <f>[1]Weekday!Y7/(1-[2]Adjustments!$AH11)</f>
        <v>43.684210526315788</v>
      </c>
      <c r="Z7" s="12">
        <f>[1]Weekday!Z7/(1-[2]Adjustments!$AH11)</f>
        <v>71.10526315789474</v>
      </c>
      <c r="AA7" s="12">
        <f>[1]Weekday!AA7/(1-[2]Adjustments!$AH11)</f>
        <v>541.47368421052636</v>
      </c>
      <c r="AB7" s="12">
        <f>[1]Weekday!AB7/(1-[2]Adjustments!$AH11)</f>
        <v>564.9473684210526</v>
      </c>
      <c r="AC7" s="12">
        <f>[1]Weekday!AC7/(1-[2]Adjustments!$AH11)</f>
        <v>643.31578947368416</v>
      </c>
      <c r="AD7" s="12">
        <f>[1]Weekday!AD7/(1-[2]Adjustments!$AH11)</f>
        <v>669.36842105263156</v>
      </c>
      <c r="AE7" s="12">
        <f>[1]Weekday!AE7/(1-[2]Adjustments!$AH11)</f>
        <v>231</v>
      </c>
      <c r="AF7" s="12">
        <f>[1]Weekday!AF7/(1-[2]Adjustments!$AH11)</f>
        <v>251.47368421052633</v>
      </c>
      <c r="AG7" s="12">
        <f>[1]Weekday!AG7/(1-[2]Adjustments!$AH11)</f>
        <v>108.10526315789474</v>
      </c>
      <c r="AH7" s="12">
        <f>[1]Weekday!AH7/(1-[2]Adjustments!$AH11)</f>
        <v>86.84210526315789</v>
      </c>
      <c r="AI7" s="12">
        <f>[1]Weekday!AI7/(1-[2]Adjustments!$AH11)</f>
        <v>126.57894736842105</v>
      </c>
      <c r="AJ7" s="12">
        <f>[1]Weekday!AJ7/(1-[2]Adjustments!$AH11)</f>
        <v>21</v>
      </c>
      <c r="AK7" s="12">
        <f>[1]Weekday!AK7/(1-[2]Adjustments!$AH11)</f>
        <v>30.94736842105263</v>
      </c>
      <c r="AL7" s="12">
        <f>[1]Weekday!AL7/(1-[2]Adjustments!$AH11)</f>
        <v>99.94736842105263</v>
      </c>
      <c r="AM7" s="12">
        <f>[1]Weekday!AM7/(1-[2]Adjustments!$AH11)</f>
        <v>29.05263157894737</v>
      </c>
      <c r="AN7" s="12">
        <f>[1]Weekday!AN7/(1-[2]Adjustments!$AH11)</f>
        <v>80.736842105263165</v>
      </c>
      <c r="AO7" s="12">
        <f>[1]Weekday!AO7/(1-[2]Adjustments!$AH11)</f>
        <v>22.05263157894737</v>
      </c>
      <c r="AP7" s="12">
        <f>[1]Weekday!AP7/(1-[2]Adjustments!$AH11)</f>
        <v>8.3157894736842106</v>
      </c>
      <c r="AQ7" s="12">
        <f>[1]Weekday!AQ7/(1-[2]Adjustments!$AH11)</f>
        <v>86.631578947368425</v>
      </c>
      <c r="AR7" s="12">
        <f>[1]Weekday!AR7/(1-[2]Adjustments!$AH11)</f>
        <v>64.684210526315795</v>
      </c>
      <c r="AS7" s="13">
        <f t="shared" si="0"/>
        <v>9846.1052631578987</v>
      </c>
      <c r="AT7" s="14"/>
      <c r="AV7" s="9" t="s">
        <v>44</v>
      </c>
      <c r="AW7" s="12">
        <f>SUM(AJ3:AN41,B37:AI41)</f>
        <v>34219.631578947374</v>
      </c>
    </row>
    <row r="8" spans="1:56" x14ac:dyDescent="0.25">
      <c r="A8" s="1" t="s">
        <v>8</v>
      </c>
      <c r="B8" s="12">
        <f>[1]Weekday!B8/(1-[2]Adjustments!$AH12)</f>
        <v>100.52631578947368</v>
      </c>
      <c r="C8" s="12">
        <f>[1]Weekday!C8/(1-[2]Adjustments!$AH12)</f>
        <v>143.52631578947367</v>
      </c>
      <c r="D8" s="12">
        <f>[1]Weekday!D8/(1-[2]Adjustments!$AH12)</f>
        <v>66.263157894736835</v>
      </c>
      <c r="E8" s="12">
        <f>[1]Weekday!E8/(1-[2]Adjustments!$AH12)</f>
        <v>51.10526315789474</v>
      </c>
      <c r="F8" s="12">
        <f>[1]Weekday!F8/(1-[2]Adjustments!$AH12)</f>
        <v>361.63157894736844</v>
      </c>
      <c r="G8" s="12">
        <f>[1]Weekday!G8/(1-[2]Adjustments!$AH12)</f>
        <v>5.6842105263157894</v>
      </c>
      <c r="H8" s="12">
        <f>[1]Weekday!H8/(1-[2]Adjustments!$AH12)</f>
        <v>90.736842105263165</v>
      </c>
      <c r="I8" s="12">
        <f>[1]Weekday!I8/(1-[2]Adjustments!$AH12)</f>
        <v>167.05263157894737</v>
      </c>
      <c r="J8" s="12">
        <f>[1]Weekday!J8/(1-[2]Adjustments!$AH12)</f>
        <v>247.68421052631578</v>
      </c>
      <c r="K8" s="12">
        <f>[1]Weekday!K8/(1-[2]Adjustments!$AH12)</f>
        <v>89.10526315789474</v>
      </c>
      <c r="L8" s="12">
        <f>[1]Weekday!L8/(1-[2]Adjustments!$AH12)</f>
        <v>98.263157894736835</v>
      </c>
      <c r="M8" s="12">
        <f>[1]Weekday!M8/(1-[2]Adjustments!$AH12)</f>
        <v>102.68421052631579</v>
      </c>
      <c r="N8" s="12">
        <f>[1]Weekday!N8/(1-[2]Adjustments!$AH12)</f>
        <v>39.578947368421055</v>
      </c>
      <c r="O8" s="12">
        <f>[1]Weekday!O8/(1-[2]Adjustments!$AH12)</f>
        <v>41.368421052631582</v>
      </c>
      <c r="P8" s="12">
        <f>[1]Weekday!P8/(1-[2]Adjustments!$AH12)</f>
        <v>47.05263157894737</v>
      </c>
      <c r="Q8" s="12">
        <f>[1]Weekday!Q8/(1-[2]Adjustments!$AH12)</f>
        <v>23.315789473684209</v>
      </c>
      <c r="R8" s="12">
        <f>[1]Weekday!R8/(1-[2]Adjustments!$AH12)</f>
        <v>24.315789473684209</v>
      </c>
      <c r="S8" s="12">
        <f>[1]Weekday!S8/(1-[2]Adjustments!$AH12)</f>
        <v>50.89473684210526</v>
      </c>
      <c r="T8" s="12">
        <f>[1]Weekday!T8/(1-[2]Adjustments!$AH12)</f>
        <v>27.94736842105263</v>
      </c>
      <c r="U8" s="12">
        <f>[1]Weekday!U8/(1-[2]Adjustments!$AH12)</f>
        <v>18.315789473684209</v>
      </c>
      <c r="V8" s="12">
        <f>[1]Weekday!V8/(1-[2]Adjustments!$AH12)</f>
        <v>23.421052631578949</v>
      </c>
      <c r="W8" s="12">
        <f>[1]Weekday!W8/(1-[2]Adjustments!$AH12)</f>
        <v>15.210526315789474</v>
      </c>
      <c r="X8" s="12">
        <f>[1]Weekday!X8/(1-[2]Adjustments!$AH12)</f>
        <v>6.2105263157894735</v>
      </c>
      <c r="Y8" s="12">
        <f>[1]Weekday!Y8/(1-[2]Adjustments!$AH12)</f>
        <v>13.105263157894736</v>
      </c>
      <c r="Z8" s="12">
        <f>[1]Weekday!Z8/(1-[2]Adjustments!$AH12)</f>
        <v>36.157894736842103</v>
      </c>
      <c r="AA8" s="12">
        <f>[1]Weekday!AA8/(1-[2]Adjustments!$AH12)</f>
        <v>395</v>
      </c>
      <c r="AB8" s="12">
        <f>[1]Weekday!AB8/(1-[2]Adjustments!$AH12)</f>
        <v>457.15789473684208</v>
      </c>
      <c r="AC8" s="12">
        <f>[1]Weekday!AC8/(1-[2]Adjustments!$AH12)</f>
        <v>294.84210526315792</v>
      </c>
      <c r="AD8" s="12">
        <f>[1]Weekday!AD8/(1-[2]Adjustments!$AH12)</f>
        <v>305.05263157894734</v>
      </c>
      <c r="AE8" s="12">
        <f>[1]Weekday!AE8/(1-[2]Adjustments!$AH12)</f>
        <v>112.73684210526316</v>
      </c>
      <c r="AF8" s="12">
        <f>[1]Weekday!AF8/(1-[2]Adjustments!$AH12)</f>
        <v>91.368421052631575</v>
      </c>
      <c r="AG8" s="12">
        <f>[1]Weekday!AG8/(1-[2]Adjustments!$AH12)</f>
        <v>21.526315789473685</v>
      </c>
      <c r="AH8" s="12">
        <f>[1]Weekday!AH8/(1-[2]Adjustments!$AH12)</f>
        <v>30.105263157894736</v>
      </c>
      <c r="AI8" s="12">
        <f>[1]Weekday!AI8/(1-[2]Adjustments!$AH12)</f>
        <v>26.94736842105263</v>
      </c>
      <c r="AJ8" s="12">
        <f>[1]Weekday!AJ8/(1-[2]Adjustments!$AH12)</f>
        <v>4.8947368421052628</v>
      </c>
      <c r="AK8" s="12">
        <f>[1]Weekday!AK8/(1-[2]Adjustments!$AH12)</f>
        <v>7.9473684210526319</v>
      </c>
      <c r="AL8" s="12">
        <f>[1]Weekday!AL8/(1-[2]Adjustments!$AH12)</f>
        <v>22</v>
      </c>
      <c r="AM8" s="12">
        <f>[1]Weekday!AM8/(1-[2]Adjustments!$AH12)</f>
        <v>3.263157894736842</v>
      </c>
      <c r="AN8" s="12">
        <f>[1]Weekday!AN8/(1-[2]Adjustments!$AH12)</f>
        <v>23.157894736842106</v>
      </c>
      <c r="AO8" s="12">
        <f>[1]Weekday!AO8/(1-[2]Adjustments!$AH12)</f>
        <v>5.1052631578947372</v>
      </c>
      <c r="AP8" s="12">
        <f>[1]Weekday!AP8/(1-[2]Adjustments!$AH12)</f>
        <v>4.3157894736842106</v>
      </c>
      <c r="AQ8" s="12">
        <f>[1]Weekday!AQ8/(1-[2]Adjustments!$AH12)</f>
        <v>21.736842105263158</v>
      </c>
      <c r="AR8" s="12">
        <f>[1]Weekday!AR8/(1-[2]Adjustments!$AH12)</f>
        <v>10.157894736842104</v>
      </c>
      <c r="AS8" s="13">
        <f t="shared" si="0"/>
        <v>3728.4736842105258</v>
      </c>
      <c r="AT8" s="14"/>
      <c r="AW8" s="15"/>
    </row>
    <row r="9" spans="1:56" x14ac:dyDescent="0.25">
      <c r="A9" s="1" t="s">
        <v>9</v>
      </c>
      <c r="B9" s="12">
        <f>[1]Weekday!B9/(1-[2]Adjustments!$AH13)</f>
        <v>139.94736842105263</v>
      </c>
      <c r="C9" s="12">
        <f>[1]Weekday!C9/(1-[2]Adjustments!$AH13)</f>
        <v>200.10526315789474</v>
      </c>
      <c r="D9" s="12">
        <f>[1]Weekday!D9/(1-[2]Adjustments!$AH13)</f>
        <v>91.05263157894737</v>
      </c>
      <c r="E9" s="12">
        <f>[1]Weekday!E9/(1-[2]Adjustments!$AH13)</f>
        <v>77.263157894736835</v>
      </c>
      <c r="F9" s="12">
        <f>[1]Weekday!F9/(1-[2]Adjustments!$AH13)</f>
        <v>357.42105263157896</v>
      </c>
      <c r="G9" s="12">
        <f>[1]Weekday!G9/(1-[2]Adjustments!$AH13)</f>
        <v>87.94736842105263</v>
      </c>
      <c r="H9" s="12">
        <f>[1]Weekday!H9/(1-[2]Adjustments!$AH13)</f>
        <v>8.6315789473684212</v>
      </c>
      <c r="I9" s="12">
        <f>[1]Weekday!I9/(1-[2]Adjustments!$AH13)</f>
        <v>122.94736842105263</v>
      </c>
      <c r="J9" s="12">
        <f>[1]Weekday!J9/(1-[2]Adjustments!$AH13)</f>
        <v>238.42105263157896</v>
      </c>
      <c r="K9" s="12">
        <f>[1]Weekday!K9/(1-[2]Adjustments!$AH13)</f>
        <v>76.421052631578945</v>
      </c>
      <c r="L9" s="12">
        <f>[1]Weekday!L9/(1-[2]Adjustments!$AH13)</f>
        <v>133.10526315789474</v>
      </c>
      <c r="M9" s="12">
        <f>[1]Weekday!M9/(1-[2]Adjustments!$AH13)</f>
        <v>144.84210526315789</v>
      </c>
      <c r="N9" s="12">
        <f>[1]Weekday!N9/(1-[2]Adjustments!$AH13)</f>
        <v>91.578947368421055</v>
      </c>
      <c r="O9" s="12">
        <f>[1]Weekday!O9/(1-[2]Adjustments!$AH13)</f>
        <v>95.89473684210526</v>
      </c>
      <c r="P9" s="12">
        <f>[1]Weekday!P9/(1-[2]Adjustments!$AH13)</f>
        <v>100.36842105263158</v>
      </c>
      <c r="Q9" s="12">
        <f>[1]Weekday!Q9/(1-[2]Adjustments!$AH13)</f>
        <v>50.315789473684212</v>
      </c>
      <c r="R9" s="12">
        <f>[1]Weekday!R9/(1-[2]Adjustments!$AH13)</f>
        <v>64.263157894736835</v>
      </c>
      <c r="S9" s="12">
        <f>[1]Weekday!S9/(1-[2]Adjustments!$AH13)</f>
        <v>98.368421052631575</v>
      </c>
      <c r="T9" s="12">
        <f>[1]Weekday!T9/(1-[2]Adjustments!$AH13)</f>
        <v>102.52631578947368</v>
      </c>
      <c r="U9" s="12">
        <f>[1]Weekday!U9/(1-[2]Adjustments!$AH13)</f>
        <v>85.315789473684205</v>
      </c>
      <c r="V9" s="12">
        <f>[1]Weekday!V9/(1-[2]Adjustments!$AH13)</f>
        <v>84.473684210526315</v>
      </c>
      <c r="W9" s="12">
        <f>[1]Weekday!W9/(1-[2]Adjustments!$AH13)</f>
        <v>28.421052631578949</v>
      </c>
      <c r="X9" s="12">
        <f>[1]Weekday!X9/(1-[2]Adjustments!$AH13)</f>
        <v>29.526315789473685</v>
      </c>
      <c r="Y9" s="12">
        <f>[1]Weekday!Y9/(1-[2]Adjustments!$AH13)</f>
        <v>60.89473684210526</v>
      </c>
      <c r="Z9" s="12">
        <f>[1]Weekday!Z9/(1-[2]Adjustments!$AH13)</f>
        <v>56.89473684210526</v>
      </c>
      <c r="AA9" s="12">
        <f>[1]Weekday!AA9/(1-[2]Adjustments!$AH13)</f>
        <v>635.78947368421052</v>
      </c>
      <c r="AB9" s="12">
        <f>[1]Weekday!AB9/(1-[2]Adjustments!$AH13)</f>
        <v>711.47368421052636</v>
      </c>
      <c r="AC9" s="12">
        <f>[1]Weekday!AC9/(1-[2]Adjustments!$AH13)</f>
        <v>582.15789473684208</v>
      </c>
      <c r="AD9" s="12">
        <f>[1]Weekday!AD9/(1-[2]Adjustments!$AH13)</f>
        <v>610.89473684210532</v>
      </c>
      <c r="AE9" s="12">
        <f>[1]Weekday!AE9/(1-[2]Adjustments!$AH13)</f>
        <v>189.52631578947367</v>
      </c>
      <c r="AF9" s="12">
        <f>[1]Weekday!AF9/(1-[2]Adjustments!$AH13)</f>
        <v>141.63157894736841</v>
      </c>
      <c r="AG9" s="12">
        <f>[1]Weekday!AG9/(1-[2]Adjustments!$AH13)</f>
        <v>52.578947368421055</v>
      </c>
      <c r="AH9" s="12">
        <f>[1]Weekday!AH9/(1-[2]Adjustments!$AH13)</f>
        <v>69.631578947368425</v>
      </c>
      <c r="AI9" s="12">
        <f>[1]Weekday!AI9/(1-[2]Adjustments!$AH13)</f>
        <v>66.526315789473685</v>
      </c>
      <c r="AJ9" s="12">
        <f>[1]Weekday!AJ9/(1-[2]Adjustments!$AH13)</f>
        <v>19.421052631578949</v>
      </c>
      <c r="AK9" s="12">
        <f>[1]Weekday!AK9/(1-[2]Adjustments!$AH13)</f>
        <v>13.315789473684211</v>
      </c>
      <c r="AL9" s="12">
        <f>[1]Weekday!AL9/(1-[2]Adjustments!$AH13)</f>
        <v>49.368421052631582</v>
      </c>
      <c r="AM9" s="12">
        <f>[1]Weekday!AM9/(1-[2]Adjustments!$AH13)</f>
        <v>30.526315789473685</v>
      </c>
      <c r="AN9" s="12">
        <f>[1]Weekday!AN9/(1-[2]Adjustments!$AH13)</f>
        <v>124.78947368421052</v>
      </c>
      <c r="AO9" s="12">
        <f>[1]Weekday!AO9/(1-[2]Adjustments!$AH13)</f>
        <v>10.947368421052632</v>
      </c>
      <c r="AP9" s="12">
        <f>[1]Weekday!AP9/(1-[2]Adjustments!$AH13)</f>
        <v>9.1052631578947363</v>
      </c>
      <c r="AQ9" s="12">
        <f>[1]Weekday!AQ9/(1-[2]Adjustments!$AH13)</f>
        <v>32.210526315789473</v>
      </c>
      <c r="AR9" s="12">
        <f>[1]Weekday!AR9/(1-[2]Adjustments!$AH13)</f>
        <v>26.157894736842106</v>
      </c>
      <c r="AS9" s="13">
        <f t="shared" si="0"/>
        <v>6002.9999999999991</v>
      </c>
      <c r="AT9" s="14"/>
      <c r="AW9" s="15"/>
    </row>
    <row r="10" spans="1:56" x14ac:dyDescent="0.25">
      <c r="A10" s="1">
        <v>19</v>
      </c>
      <c r="B10" s="12">
        <f>[1]Weekday!B10/(1-[2]Adjustments!$AH14)</f>
        <v>136.36842105263159</v>
      </c>
      <c r="C10" s="12">
        <f>[1]Weekday!C10/(1-[2]Adjustments!$AH14)</f>
        <v>410.21052631578948</v>
      </c>
      <c r="D10" s="12">
        <f>[1]Weekday!D10/(1-[2]Adjustments!$AH14)</f>
        <v>186.84210526315789</v>
      </c>
      <c r="E10" s="12">
        <f>[1]Weekday!E10/(1-[2]Adjustments!$AH14)</f>
        <v>171</v>
      </c>
      <c r="F10" s="12">
        <f>[1]Weekday!F10/(1-[2]Adjustments!$AH14)</f>
        <v>366.63157894736844</v>
      </c>
      <c r="G10" s="12">
        <f>[1]Weekday!G10/(1-[2]Adjustments!$AH14)</f>
        <v>167.68421052631578</v>
      </c>
      <c r="H10" s="12">
        <f>[1]Weekday!H10/(1-[2]Adjustments!$AH14)</f>
        <v>111.47368421052632</v>
      </c>
      <c r="I10" s="12">
        <f>[1]Weekday!I10/(1-[2]Adjustments!$AH14)</f>
        <v>8.1052631578947363</v>
      </c>
      <c r="J10" s="12">
        <f>[1]Weekday!J10/(1-[2]Adjustments!$AH14)</f>
        <v>75.15789473684211</v>
      </c>
      <c r="K10" s="12">
        <f>[1]Weekday!K10/(1-[2]Adjustments!$AH14)</f>
        <v>43.368421052631582</v>
      </c>
      <c r="L10" s="12">
        <f>[1]Weekday!L10/(1-[2]Adjustments!$AH14)</f>
        <v>111.36842105263158</v>
      </c>
      <c r="M10" s="12">
        <f>[1]Weekday!M10/(1-[2]Adjustments!$AH14)</f>
        <v>159.31578947368422</v>
      </c>
      <c r="N10" s="12">
        <f>[1]Weekday!N10/(1-[2]Adjustments!$AH14)</f>
        <v>170.68421052631578</v>
      </c>
      <c r="O10" s="12">
        <f>[1]Weekday!O10/(1-[2]Adjustments!$AH14)</f>
        <v>172.89473684210526</v>
      </c>
      <c r="P10" s="12">
        <f>[1]Weekday!P10/(1-[2]Adjustments!$AH14)</f>
        <v>170.78947368421052</v>
      </c>
      <c r="Q10" s="12">
        <f>[1]Weekday!Q10/(1-[2]Adjustments!$AH14)</f>
        <v>137.42105263157896</v>
      </c>
      <c r="R10" s="12">
        <f>[1]Weekday!R10/(1-[2]Adjustments!$AH14)</f>
        <v>154.36842105263159</v>
      </c>
      <c r="S10" s="12">
        <f>[1]Weekday!S10/(1-[2]Adjustments!$AH14)</f>
        <v>304.89473684210526</v>
      </c>
      <c r="T10" s="12">
        <f>[1]Weekday!T10/(1-[2]Adjustments!$AH14)</f>
        <v>226.42105263157896</v>
      </c>
      <c r="U10" s="12">
        <f>[1]Weekday!U10/(1-[2]Adjustments!$AH14)</f>
        <v>308.84210526315792</v>
      </c>
      <c r="V10" s="12">
        <f>[1]Weekday!V10/(1-[2]Adjustments!$AH14)</f>
        <v>198.68421052631578</v>
      </c>
      <c r="W10" s="12">
        <f>[1]Weekday!W10/(1-[2]Adjustments!$AH14)</f>
        <v>106.89473684210526</v>
      </c>
      <c r="X10" s="12">
        <f>[1]Weekday!X10/(1-[2]Adjustments!$AH14)</f>
        <v>80.94736842105263</v>
      </c>
      <c r="Y10" s="12">
        <f>[1]Weekday!Y10/(1-[2]Adjustments!$AH14)</f>
        <v>99.473684210526315</v>
      </c>
      <c r="Z10" s="12">
        <f>[1]Weekday!Z10/(1-[2]Adjustments!$AH14)</f>
        <v>48.263157894736842</v>
      </c>
      <c r="AA10" s="12">
        <f>[1]Weekday!AA10/(1-[2]Adjustments!$AH14)</f>
        <v>596.36842105263156</v>
      </c>
      <c r="AB10" s="12">
        <f>[1]Weekday!AB10/(1-[2]Adjustments!$AH14)</f>
        <v>585.26315789473688</v>
      </c>
      <c r="AC10" s="12">
        <f>[1]Weekday!AC10/(1-[2]Adjustments!$AH14)</f>
        <v>475.94736842105266</v>
      </c>
      <c r="AD10" s="12">
        <f>[1]Weekday!AD10/(1-[2]Adjustments!$AH14)</f>
        <v>547</v>
      </c>
      <c r="AE10" s="12">
        <f>[1]Weekday!AE10/(1-[2]Adjustments!$AH14)</f>
        <v>145.84210526315789</v>
      </c>
      <c r="AF10" s="12">
        <f>[1]Weekday!AF10/(1-[2]Adjustments!$AH14)</f>
        <v>161.84210526315789</v>
      </c>
      <c r="AG10" s="12">
        <f>[1]Weekday!AG10/(1-[2]Adjustments!$AH14)</f>
        <v>110.84210526315789</v>
      </c>
      <c r="AH10" s="12">
        <f>[1]Weekday!AH10/(1-[2]Adjustments!$AH14)</f>
        <v>98.94736842105263</v>
      </c>
      <c r="AI10" s="12">
        <f>[1]Weekday!AI10/(1-[2]Adjustments!$AH14)</f>
        <v>120.31578947368421</v>
      </c>
      <c r="AJ10" s="12">
        <f>[1]Weekday!AJ10/(1-[2]Adjustments!$AH14)</f>
        <v>68.473684210526315</v>
      </c>
      <c r="AK10" s="12">
        <f>[1]Weekday!AK10/(1-[2]Adjustments!$AH14)</f>
        <v>38.157894736842103</v>
      </c>
      <c r="AL10" s="12">
        <f>[1]Weekday!AL10/(1-[2]Adjustments!$AH14)</f>
        <v>134.52631578947367</v>
      </c>
      <c r="AM10" s="12">
        <f>[1]Weekday!AM10/(1-[2]Adjustments!$AH14)</f>
        <v>98.526315789473685</v>
      </c>
      <c r="AN10" s="12">
        <f>[1]Weekday!AN10/(1-[2]Adjustments!$AH14)</f>
        <v>217.89473684210526</v>
      </c>
      <c r="AO10" s="12">
        <f>[1]Weekday!AO10/(1-[2]Adjustments!$AH14)</f>
        <v>32.842105263157897</v>
      </c>
      <c r="AP10" s="12">
        <f>[1]Weekday!AP10/(1-[2]Adjustments!$AH14)</f>
        <v>19</v>
      </c>
      <c r="AQ10" s="12">
        <f>[1]Weekday!AQ10/(1-[2]Adjustments!$AH14)</f>
        <v>13.684210526315789</v>
      </c>
      <c r="AR10" s="12">
        <f>[1]Weekday!AR10/(1-[2]Adjustments!$AH14)</f>
        <v>61.263157894736842</v>
      </c>
      <c r="AS10" s="13">
        <f t="shared" si="0"/>
        <v>7654.8421052631556</v>
      </c>
      <c r="AT10" s="14"/>
      <c r="AV10" s="17"/>
      <c r="AW10" s="15"/>
      <c r="BC10" s="11"/>
    </row>
    <row r="11" spans="1:56" x14ac:dyDescent="0.25">
      <c r="A11" s="1">
        <v>12</v>
      </c>
      <c r="B11" s="12">
        <f>[1]Weekday!B11/(1-[2]Adjustments!$AH15)</f>
        <v>217.21052631578948</v>
      </c>
      <c r="C11" s="12">
        <f>[1]Weekday!C11/(1-[2]Adjustments!$AH15)</f>
        <v>636.89473684210532</v>
      </c>
      <c r="D11" s="12">
        <f>[1]Weekday!D11/(1-[2]Adjustments!$AH15)</f>
        <v>278.21052631578948</v>
      </c>
      <c r="E11" s="12">
        <f>[1]Weekday!E11/(1-[2]Adjustments!$AH15)</f>
        <v>252.05263157894737</v>
      </c>
      <c r="F11" s="12">
        <f>[1]Weekday!F11/(1-[2]Adjustments!$AH15)</f>
        <v>515.84210526315792</v>
      </c>
      <c r="G11" s="12">
        <f>[1]Weekday!G11/(1-[2]Adjustments!$AH15)</f>
        <v>242.36842105263159</v>
      </c>
      <c r="H11" s="12">
        <f>[1]Weekday!H11/(1-[2]Adjustments!$AH15)</f>
        <v>237.78947368421052</v>
      </c>
      <c r="I11" s="12">
        <f>[1]Weekday!I11/(1-[2]Adjustments!$AH15)</f>
        <v>70.473684210526315</v>
      </c>
      <c r="J11" s="12">
        <f>[1]Weekday!J11/(1-[2]Adjustments!$AH15)</f>
        <v>16.526315789473685</v>
      </c>
      <c r="K11" s="12">
        <f>[1]Weekday!K11/(1-[2]Adjustments!$AH15)</f>
        <v>54.10526315789474</v>
      </c>
      <c r="L11" s="12">
        <f>[1]Weekday!L11/(1-[2]Adjustments!$AH15)</f>
        <v>216.94736842105263</v>
      </c>
      <c r="M11" s="12">
        <f>[1]Weekday!M11/(1-[2]Adjustments!$AH15)</f>
        <v>367.63157894736844</v>
      </c>
      <c r="N11" s="12">
        <f>[1]Weekday!N11/(1-[2]Adjustments!$AH15)</f>
        <v>378.68421052631578</v>
      </c>
      <c r="O11" s="12">
        <f>[1]Weekday!O11/(1-[2]Adjustments!$AH15)</f>
        <v>380.26315789473682</v>
      </c>
      <c r="P11" s="12">
        <f>[1]Weekday!P11/(1-[2]Adjustments!$AH15)</f>
        <v>299.21052631578948</v>
      </c>
      <c r="Q11" s="12">
        <f>[1]Weekday!Q11/(1-[2]Adjustments!$AH15)</f>
        <v>222.36842105263159</v>
      </c>
      <c r="R11" s="12">
        <f>[1]Weekday!R11/(1-[2]Adjustments!$AH15)</f>
        <v>234.52631578947367</v>
      </c>
      <c r="S11" s="12">
        <f>[1]Weekday!S11/(1-[2]Adjustments!$AH15)</f>
        <v>410.78947368421052</v>
      </c>
      <c r="T11" s="12">
        <f>[1]Weekday!T11/(1-[2]Adjustments!$AH15)</f>
        <v>310.10526315789474</v>
      </c>
      <c r="U11" s="12">
        <f>[1]Weekday!U11/(1-[2]Adjustments!$AH15)</f>
        <v>420.15789473684208</v>
      </c>
      <c r="V11" s="12">
        <f>[1]Weekday!V11/(1-[2]Adjustments!$AH15)</f>
        <v>303.31578947368422</v>
      </c>
      <c r="W11" s="12">
        <f>[1]Weekday!W11/(1-[2]Adjustments!$AH15)</f>
        <v>184.68421052631578</v>
      </c>
      <c r="X11" s="12">
        <f>[1]Weekday!X11/(1-[2]Adjustments!$AH15)</f>
        <v>143.89473684210526</v>
      </c>
      <c r="Y11" s="12">
        <f>[1]Weekday!Y11/(1-[2]Adjustments!$AH15)</f>
        <v>198.21052631578948</v>
      </c>
      <c r="Z11" s="12">
        <f>[1]Weekday!Z11/(1-[2]Adjustments!$AH15)</f>
        <v>102.84210526315789</v>
      </c>
      <c r="AA11" s="12">
        <f>[1]Weekday!AA11/(1-[2]Adjustments!$AH15)</f>
        <v>853.63157894736844</v>
      </c>
      <c r="AB11" s="12">
        <f>[1]Weekday!AB11/(1-[2]Adjustments!$AH15)</f>
        <v>882.84210526315792</v>
      </c>
      <c r="AC11" s="12">
        <f>[1]Weekday!AC11/(1-[2]Adjustments!$AH15)</f>
        <v>846.73684210526312</v>
      </c>
      <c r="AD11" s="12">
        <f>[1]Weekday!AD11/(1-[2]Adjustments!$AH15)</f>
        <v>765.68421052631584</v>
      </c>
      <c r="AE11" s="12">
        <f>[1]Weekday!AE11/(1-[2]Adjustments!$AH15)</f>
        <v>212.31578947368422</v>
      </c>
      <c r="AF11" s="12">
        <f>[1]Weekday!AF11/(1-[2]Adjustments!$AH15)</f>
        <v>249.15789473684211</v>
      </c>
      <c r="AG11" s="12">
        <f>[1]Weekday!AG11/(1-[2]Adjustments!$AH15)</f>
        <v>131.89473684210526</v>
      </c>
      <c r="AH11" s="12">
        <f>[1]Weekday!AH11/(1-[2]Adjustments!$AH15)</f>
        <v>153.05263157894737</v>
      </c>
      <c r="AI11" s="12">
        <f>[1]Weekday!AI11/(1-[2]Adjustments!$AH15)</f>
        <v>196.36842105263159</v>
      </c>
      <c r="AJ11" s="12">
        <f>[1]Weekday!AJ11/(1-[2]Adjustments!$AH15)</f>
        <v>104</v>
      </c>
      <c r="AK11" s="12">
        <f>[1]Weekday!AK11/(1-[2]Adjustments!$AH15)</f>
        <v>70.94736842105263</v>
      </c>
      <c r="AL11" s="12">
        <f>[1]Weekday!AL11/(1-[2]Adjustments!$AH15)</f>
        <v>213.15789473684211</v>
      </c>
      <c r="AM11" s="12">
        <f>[1]Weekday!AM11/(1-[2]Adjustments!$AH15)</f>
        <v>121.84210526315789</v>
      </c>
      <c r="AN11" s="12">
        <f>[1]Weekday!AN11/(1-[2]Adjustments!$AH15)</f>
        <v>300.73684210526318</v>
      </c>
      <c r="AO11" s="12">
        <f>[1]Weekday!AO11/(1-[2]Adjustments!$AH15)</f>
        <v>47.578947368421055</v>
      </c>
      <c r="AP11" s="12">
        <f>[1]Weekday!AP11/(1-[2]Adjustments!$AH15)</f>
        <v>32.421052631578945</v>
      </c>
      <c r="AQ11" s="12">
        <f>[1]Weekday!AQ11/(1-[2]Adjustments!$AH15)</f>
        <v>38.05263157894737</v>
      </c>
      <c r="AR11" s="12">
        <f>[1]Weekday!AR11/(1-[2]Adjustments!$AH15)</f>
        <v>96</v>
      </c>
      <c r="AS11" s="13">
        <f t="shared" si="0"/>
        <v>12011.526315789473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f>[1]Weekday!B12/(1-[2]Adjustments!$AH16)</f>
        <v>33.157894736842103</v>
      </c>
      <c r="C12" s="12">
        <f>[1]Weekday!C12/(1-[2]Adjustments!$AH16)</f>
        <v>100.47368421052632</v>
      </c>
      <c r="D12" s="12">
        <f>[1]Weekday!D12/(1-[2]Adjustments!$AH16)</f>
        <v>75.421052631578945</v>
      </c>
      <c r="E12" s="12">
        <f>[1]Weekday!E12/(1-[2]Adjustments!$AH16)</f>
        <v>69.94736842105263</v>
      </c>
      <c r="F12" s="12">
        <f>[1]Weekday!F12/(1-[2]Adjustments!$AH16)</f>
        <v>236.31578947368422</v>
      </c>
      <c r="G12" s="12">
        <f>[1]Weekday!G12/(1-[2]Adjustments!$AH16)</f>
        <v>90.94736842105263</v>
      </c>
      <c r="H12" s="12">
        <f>[1]Weekday!H12/(1-[2]Adjustments!$AH16)</f>
        <v>74.684210526315795</v>
      </c>
      <c r="I12" s="12">
        <f>[1]Weekday!I12/(1-[2]Adjustments!$AH16)</f>
        <v>42.05263157894737</v>
      </c>
      <c r="J12" s="12">
        <f>[1]Weekday!J12/(1-[2]Adjustments!$AH16)</f>
        <v>49.157894736842103</v>
      </c>
      <c r="K12" s="12">
        <f>[1]Weekday!K12/(1-[2]Adjustments!$AH16)</f>
        <v>6.3157894736842106</v>
      </c>
      <c r="L12" s="12">
        <f>[1]Weekday!L12/(1-[2]Adjustments!$AH16)</f>
        <v>165.94736842105263</v>
      </c>
      <c r="M12" s="12">
        <f>[1]Weekday!M12/(1-[2]Adjustments!$AH16)</f>
        <v>166.26315789473685</v>
      </c>
      <c r="N12" s="12">
        <f>[1]Weekday!N12/(1-[2]Adjustments!$AH16)</f>
        <v>237.94736842105263</v>
      </c>
      <c r="O12" s="12">
        <f>[1]Weekday!O12/(1-[2]Adjustments!$AH16)</f>
        <v>211.10526315789474</v>
      </c>
      <c r="P12" s="12">
        <f>[1]Weekday!P12/(1-[2]Adjustments!$AH16)</f>
        <v>140.78947368421052</v>
      </c>
      <c r="Q12" s="12">
        <f>[1]Weekday!Q12/(1-[2]Adjustments!$AH16)</f>
        <v>86.263157894736835</v>
      </c>
      <c r="R12" s="12">
        <f>[1]Weekday!R12/(1-[2]Adjustments!$AH16)</f>
        <v>107.73684210526316</v>
      </c>
      <c r="S12" s="12">
        <f>[1]Weekday!S12/(1-[2]Adjustments!$AH16)</f>
        <v>147.84210526315789</v>
      </c>
      <c r="T12" s="12">
        <f>[1]Weekday!T12/(1-[2]Adjustments!$AH16)</f>
        <v>26.421052631578949</v>
      </c>
      <c r="U12" s="12">
        <f>[1]Weekday!U12/(1-[2]Adjustments!$AH16)</f>
        <v>20.105263157894736</v>
      </c>
      <c r="V12" s="12">
        <f>[1]Weekday!V12/(1-[2]Adjustments!$AH16)</f>
        <v>24.157894736842106</v>
      </c>
      <c r="W12" s="12">
        <f>[1]Weekday!W12/(1-[2]Adjustments!$AH16)</f>
        <v>10.315789473684211</v>
      </c>
      <c r="X12" s="12">
        <f>[1]Weekday!X12/(1-[2]Adjustments!$AH16)</f>
        <v>8.8421052631578956</v>
      </c>
      <c r="Y12" s="12">
        <f>[1]Weekday!Y12/(1-[2]Adjustments!$AH16)</f>
        <v>32.631578947368418</v>
      </c>
      <c r="Z12" s="12">
        <f>[1]Weekday!Z12/(1-[2]Adjustments!$AH16)</f>
        <v>31.473684210526315</v>
      </c>
      <c r="AA12" s="12">
        <f>[1]Weekday!AA12/(1-[2]Adjustments!$AH16)</f>
        <v>448.36842105263156</v>
      </c>
      <c r="AB12" s="12">
        <f>[1]Weekday!AB12/(1-[2]Adjustments!$AH16)</f>
        <v>476.73684210526318</v>
      </c>
      <c r="AC12" s="12">
        <f>[1]Weekday!AC12/(1-[2]Adjustments!$AH16)</f>
        <v>429.36842105263156</v>
      </c>
      <c r="AD12" s="12">
        <f>[1]Weekday!AD12/(1-[2]Adjustments!$AH16)</f>
        <v>351.4736842105263</v>
      </c>
      <c r="AE12" s="12">
        <f>[1]Weekday!AE12/(1-[2]Adjustments!$AH16)</f>
        <v>89.421052631578945</v>
      </c>
      <c r="AF12" s="12">
        <f>[1]Weekday!AF12/(1-[2]Adjustments!$AH16)</f>
        <v>81.578947368421055</v>
      </c>
      <c r="AG12" s="12">
        <f>[1]Weekday!AG12/(1-[2]Adjustments!$AH16)</f>
        <v>35.263157894736842</v>
      </c>
      <c r="AH12" s="12">
        <f>[1]Weekday!AH12/(1-[2]Adjustments!$AH16)</f>
        <v>57.578947368421055</v>
      </c>
      <c r="AI12" s="12">
        <f>[1]Weekday!AI12/(1-[2]Adjustments!$AH16)</f>
        <v>47.94736842105263</v>
      </c>
      <c r="AJ12" s="12">
        <f>[1]Weekday!AJ12/(1-[2]Adjustments!$AH16)</f>
        <v>18.105263157894736</v>
      </c>
      <c r="AK12" s="12">
        <f>[1]Weekday!AK12/(1-[2]Adjustments!$AH16)</f>
        <v>84.368421052631575</v>
      </c>
      <c r="AL12" s="12">
        <f>[1]Weekday!AL12/(1-[2]Adjustments!$AH16)</f>
        <v>238.21052631578948</v>
      </c>
      <c r="AM12" s="12">
        <f>[1]Weekday!AM12/(1-[2]Adjustments!$AH16)</f>
        <v>4.8421052631578947</v>
      </c>
      <c r="AN12" s="12">
        <f>[1]Weekday!AN12/(1-[2]Adjustments!$AH16)</f>
        <v>27.94736842105263</v>
      </c>
      <c r="AO12" s="12">
        <f>[1]Weekday!AO12/(1-[2]Adjustments!$AH16)</f>
        <v>8.526315789473685</v>
      </c>
      <c r="AP12" s="12">
        <f>[1]Weekday!AP12/(1-[2]Adjustments!$AH16)</f>
        <v>5.9473684210526319</v>
      </c>
      <c r="AQ12" s="12">
        <f>[1]Weekday!AQ12/(1-[2]Adjustments!$AH16)</f>
        <v>30.473684210526315</v>
      </c>
      <c r="AR12" s="12">
        <f>[1]Weekday!AR12/(1-[2]Adjustments!$AH16)</f>
        <v>11.473684210526315</v>
      </c>
      <c r="AS12" s="13">
        <f t="shared" si="0"/>
        <v>4643.9473684210516</v>
      </c>
      <c r="AT12" s="14"/>
      <c r="AV12" s="17" t="s">
        <v>45</v>
      </c>
      <c r="AW12" s="22">
        <f>SUM(AA28:AD31)</f>
        <v>3864.3157894736842</v>
      </c>
      <c r="AX12" s="22">
        <f>SUM(Z28:Z31,H28:K31)</f>
        <v>13064.789473684212</v>
      </c>
      <c r="AY12" s="22">
        <f>SUM(AE28:AJ31)</f>
        <v>30251.315789473687</v>
      </c>
      <c r="AZ12" s="22">
        <f>SUM(B28:G31)</f>
        <v>10287.78947368421</v>
      </c>
      <c r="BA12" s="22">
        <f>SUM(AM28:AN31,T28:Y31)</f>
        <v>17067.947368421053</v>
      </c>
      <c r="BB12" s="22">
        <f>SUM(AK28:AL31,L28:S31)</f>
        <v>18794.894736842103</v>
      </c>
      <c r="BC12" s="23">
        <f>SUM(AO28:AR31)</f>
        <v>4710.21052631579</v>
      </c>
      <c r="BD12" s="22">
        <f t="shared" ref="BD12:BD18" si="1">SUM(AW12:BB12)</f>
        <v>93331.052631578961</v>
      </c>
    </row>
    <row r="13" spans="1:56" x14ac:dyDescent="0.25">
      <c r="A13" s="1" t="s">
        <v>11</v>
      </c>
      <c r="B13" s="12">
        <f>[1]Weekday!B13/(1-[2]Adjustments!$AH17)</f>
        <v>94.78947368421052</v>
      </c>
      <c r="C13" s="12">
        <f>[1]Weekday!C13/(1-[2]Adjustments!$AH17)</f>
        <v>127.21052631578948</v>
      </c>
      <c r="D13" s="12">
        <f>[1]Weekday!D13/(1-[2]Adjustments!$AH17)</f>
        <v>46.368421052631582</v>
      </c>
      <c r="E13" s="12">
        <f>[1]Weekday!E13/(1-[2]Adjustments!$AH17)</f>
        <v>56.263157894736842</v>
      </c>
      <c r="F13" s="12">
        <f>[1]Weekday!F13/(1-[2]Adjustments!$AH17)</f>
        <v>277.5263157894737</v>
      </c>
      <c r="G13" s="12">
        <f>[1]Weekday!G13/(1-[2]Adjustments!$AH17)</f>
        <v>102.57894736842105</v>
      </c>
      <c r="H13" s="12">
        <f>[1]Weekday!H13/(1-[2]Adjustments!$AH17)</f>
        <v>124.78947368421052</v>
      </c>
      <c r="I13" s="12">
        <f>[1]Weekday!I13/(1-[2]Adjustments!$AH17)</f>
        <v>129.31578947368422</v>
      </c>
      <c r="J13" s="12">
        <f>[1]Weekday!J13/(1-[2]Adjustments!$AH17)</f>
        <v>235.57894736842104</v>
      </c>
      <c r="K13" s="12">
        <f>[1]Weekday!K13/(1-[2]Adjustments!$AH17)</f>
        <v>157.84210526315789</v>
      </c>
      <c r="L13" s="12">
        <f>[1]Weekday!L13/(1-[2]Adjustments!$AH17)</f>
        <v>9.526315789473685</v>
      </c>
      <c r="M13" s="12">
        <f>[1]Weekday!M13/(1-[2]Adjustments!$AH17)</f>
        <v>198.52631578947367</v>
      </c>
      <c r="N13" s="12">
        <f>[1]Weekday!N13/(1-[2]Adjustments!$AH17)</f>
        <v>234.36842105263159</v>
      </c>
      <c r="O13" s="12">
        <f>[1]Weekday!O13/(1-[2]Adjustments!$AH17)</f>
        <v>246.26315789473685</v>
      </c>
      <c r="P13" s="12">
        <f>[1]Weekday!P13/(1-[2]Adjustments!$AH17)</f>
        <v>256.5263157894737</v>
      </c>
      <c r="Q13" s="12">
        <f>[1]Weekday!Q13/(1-[2]Adjustments!$AH17)</f>
        <v>103.47368421052632</v>
      </c>
      <c r="R13" s="12">
        <f>[1]Weekday!R13/(1-[2]Adjustments!$AH17)</f>
        <v>84.21052631578948</v>
      </c>
      <c r="S13" s="12">
        <f>[1]Weekday!S13/(1-[2]Adjustments!$AH17)</f>
        <v>123.26315789473684</v>
      </c>
      <c r="T13" s="12">
        <f>[1]Weekday!T13/(1-[2]Adjustments!$AH17)</f>
        <v>48.421052631578945</v>
      </c>
      <c r="U13" s="12">
        <f>[1]Weekday!U13/(1-[2]Adjustments!$AH17)</f>
        <v>33.473684210526315</v>
      </c>
      <c r="V13" s="12">
        <f>[1]Weekday!V13/(1-[2]Adjustments!$AH17)</f>
        <v>35.578947368421055</v>
      </c>
      <c r="W13" s="12">
        <f>[1]Weekday!W13/(1-[2]Adjustments!$AH17)</f>
        <v>17.210526315789473</v>
      </c>
      <c r="X13" s="12">
        <f>[1]Weekday!X13/(1-[2]Adjustments!$AH17)</f>
        <v>26.105263157894736</v>
      </c>
      <c r="Y13" s="12">
        <f>[1]Weekday!Y13/(1-[2]Adjustments!$AH17)</f>
        <v>53.631578947368418</v>
      </c>
      <c r="Z13" s="12">
        <f>[1]Weekday!Z13/(1-[2]Adjustments!$AH17)</f>
        <v>104.31578947368421</v>
      </c>
      <c r="AA13" s="12">
        <f>[1]Weekday!AA13/(1-[2]Adjustments!$AH17)</f>
        <v>508.10526315789474</v>
      </c>
      <c r="AB13" s="12">
        <f>[1]Weekday!AB13/(1-[2]Adjustments!$AH17)</f>
        <v>602.68421052631584</v>
      </c>
      <c r="AC13" s="12">
        <f>[1]Weekday!AC13/(1-[2]Adjustments!$AH17)</f>
        <v>575.21052631578948</v>
      </c>
      <c r="AD13" s="12">
        <f>[1]Weekday!AD13/(1-[2]Adjustments!$AH17)</f>
        <v>465.31578947368422</v>
      </c>
      <c r="AE13" s="12">
        <f>[1]Weekday!AE13/(1-[2]Adjustments!$AH17)</f>
        <v>160.21052631578948</v>
      </c>
      <c r="AF13" s="12">
        <f>[1]Weekday!AF13/(1-[2]Adjustments!$AH17)</f>
        <v>180.10526315789474</v>
      </c>
      <c r="AG13" s="12">
        <f>[1]Weekday!AG13/(1-[2]Adjustments!$AH17)</f>
        <v>40</v>
      </c>
      <c r="AH13" s="12">
        <f>[1]Weekday!AH13/(1-[2]Adjustments!$AH17)</f>
        <v>66.84210526315789</v>
      </c>
      <c r="AI13" s="12">
        <f>[1]Weekday!AI13/(1-[2]Adjustments!$AH17)</f>
        <v>64.578947368421055</v>
      </c>
      <c r="AJ13" s="12">
        <f>[1]Weekday!AJ13/(1-[2]Adjustments!$AH17)</f>
        <v>18.157894736842106</v>
      </c>
      <c r="AK13" s="12">
        <f>[1]Weekday!AK13/(1-[2]Adjustments!$AH17)</f>
        <v>55.526315789473685</v>
      </c>
      <c r="AL13" s="12">
        <f>[1]Weekday!AL13/(1-[2]Adjustments!$AH17)</f>
        <v>150.78947368421052</v>
      </c>
      <c r="AM13" s="12">
        <f>[1]Weekday!AM13/(1-[2]Adjustments!$AH17)</f>
        <v>11.631578947368421</v>
      </c>
      <c r="AN13" s="12">
        <f>[1]Weekday!AN13/(1-[2]Adjustments!$AH17)</f>
        <v>50.578947368421055</v>
      </c>
      <c r="AO13" s="12">
        <f>[1]Weekday!AO13/(1-[2]Adjustments!$AH17)</f>
        <v>13.842105263157896</v>
      </c>
      <c r="AP13" s="12">
        <f>[1]Weekday!AP13/(1-[2]Adjustments!$AH17)</f>
        <v>11.052631578947368</v>
      </c>
      <c r="AQ13" s="12">
        <f>[1]Weekday!AQ13/(1-[2]Adjustments!$AH17)</f>
        <v>39.89473684210526</v>
      </c>
      <c r="AR13" s="12">
        <f>[1]Weekday!AR13/(1-[2]Adjustments!$AH17)</f>
        <v>14.842105263157896</v>
      </c>
      <c r="AS13" s="13">
        <f t="shared" si="0"/>
        <v>5956.5263157894715</v>
      </c>
      <c r="AT13" s="14"/>
      <c r="AV13" s="17" t="s">
        <v>46</v>
      </c>
      <c r="AW13" s="22">
        <f>SUM(AA27:AD27,AA9:AD12)</f>
        <v>12732.578947368424</v>
      </c>
      <c r="AX13" s="22">
        <f>SUM(Z27,Z9:Z12,H9:K12,H27:K27)</f>
        <v>1731.578947368421</v>
      </c>
      <c r="AY13" s="22">
        <f>SUM(AE9:AJ12,AE27:AJ27)</f>
        <v>2895.1578947368412</v>
      </c>
      <c r="AZ13" s="22">
        <f>SUM(B9:G12,B27:G27)</f>
        <v>5317.6842105263158</v>
      </c>
      <c r="BA13" s="22">
        <f>SUM(T9:Y12,AM9:AN12,T27:Y27,AM27:AN27)</f>
        <v>4110</v>
      </c>
      <c r="BB13" s="22">
        <f>SUM(L9:S12,AK9:AL12,L27:S27,AK27:AL27)</f>
        <v>7186.578947368419</v>
      </c>
      <c r="BC13" s="23">
        <f>SUM(AO9:AR12,AO27:AR27)</f>
        <v>513.52631578947364</v>
      </c>
      <c r="BD13" s="22">
        <f t="shared" si="1"/>
        <v>33973.57894736842</v>
      </c>
    </row>
    <row r="14" spans="1:56" x14ac:dyDescent="0.25">
      <c r="A14" s="1" t="s">
        <v>12</v>
      </c>
      <c r="B14" s="12">
        <f>[1]Weekday!B14/(1-[2]Adjustments!$AH18)</f>
        <v>81.578947368421055</v>
      </c>
      <c r="C14" s="12">
        <f>[1]Weekday!C14/(1-[2]Adjustments!$AH18)</f>
        <v>144.68421052631578</v>
      </c>
      <c r="D14" s="12">
        <f>[1]Weekday!D14/(1-[2]Adjustments!$AH18)</f>
        <v>51.736842105263158</v>
      </c>
      <c r="E14" s="12">
        <f>[1]Weekday!E14/(1-[2]Adjustments!$AH18)</f>
        <v>59</v>
      </c>
      <c r="F14" s="12">
        <f>[1]Weekday!F14/(1-[2]Adjustments!$AH18)</f>
        <v>225.26315789473685</v>
      </c>
      <c r="G14" s="12">
        <f>[1]Weekday!G14/(1-[2]Adjustments!$AH18)</f>
        <v>109.78947368421052</v>
      </c>
      <c r="H14" s="12">
        <f>[1]Weekday!H14/(1-[2]Adjustments!$AH18)</f>
        <v>157.52631578947367</v>
      </c>
      <c r="I14" s="12">
        <f>[1]Weekday!I14/(1-[2]Adjustments!$AH18)</f>
        <v>188.89473684210526</v>
      </c>
      <c r="J14" s="12">
        <f>[1]Weekday!J14/(1-[2]Adjustments!$AH18)</f>
        <v>378.21052631578948</v>
      </c>
      <c r="K14" s="12">
        <f>[1]Weekday!K14/(1-[2]Adjustments!$AH18)</f>
        <v>160.47368421052633</v>
      </c>
      <c r="L14" s="12">
        <f>[1]Weekday!L14/(1-[2]Adjustments!$AH18)</f>
        <v>211.31578947368422</v>
      </c>
      <c r="M14" s="12">
        <f>[1]Weekday!M14/(1-[2]Adjustments!$AH18)</f>
        <v>9.4210526315789469</v>
      </c>
      <c r="N14" s="12">
        <f>[1]Weekday!N14/(1-[2]Adjustments!$AH18)</f>
        <v>117.42105263157895</v>
      </c>
      <c r="O14" s="12">
        <f>[1]Weekday!O14/(1-[2]Adjustments!$AH18)</f>
        <v>152.94736842105263</v>
      </c>
      <c r="P14" s="12">
        <f>[1]Weekday!P14/(1-[2]Adjustments!$AH18)</f>
        <v>189.05263157894737</v>
      </c>
      <c r="Q14" s="12">
        <f>[1]Weekday!Q14/(1-[2]Adjustments!$AH18)</f>
        <v>88.84210526315789</v>
      </c>
      <c r="R14" s="12">
        <f>[1]Weekday!R14/(1-[2]Adjustments!$AH18)</f>
        <v>81.94736842105263</v>
      </c>
      <c r="S14" s="12">
        <f>[1]Weekday!S14/(1-[2]Adjustments!$AH18)</f>
        <v>156.73684210526315</v>
      </c>
      <c r="T14" s="12">
        <f>[1]Weekday!T14/(1-[2]Adjustments!$AH18)</f>
        <v>56.736842105263158</v>
      </c>
      <c r="U14" s="12">
        <f>[1]Weekday!U14/(1-[2]Adjustments!$AH18)</f>
        <v>63.89473684210526</v>
      </c>
      <c r="V14" s="12">
        <f>[1]Weekday!V14/(1-[2]Adjustments!$AH18)</f>
        <v>57.10526315789474</v>
      </c>
      <c r="W14" s="12">
        <f>[1]Weekday!W14/(1-[2]Adjustments!$AH18)</f>
        <v>34.631578947368418</v>
      </c>
      <c r="X14" s="12">
        <f>[1]Weekday!X14/(1-[2]Adjustments!$AH18)</f>
        <v>22.789473684210527</v>
      </c>
      <c r="Y14" s="12">
        <f>[1]Weekday!Y14/(1-[2]Adjustments!$AH18)</f>
        <v>65.15789473684211</v>
      </c>
      <c r="Z14" s="12">
        <f>[1]Weekday!Z14/(1-[2]Adjustments!$AH18)</f>
        <v>100.10526315789474</v>
      </c>
      <c r="AA14" s="12">
        <f>[1]Weekday!AA14/(1-[2]Adjustments!$AH18)</f>
        <v>506.31578947368422</v>
      </c>
      <c r="AB14" s="12">
        <f>[1]Weekday!AB14/(1-[2]Adjustments!$AH18)</f>
        <v>512.36842105263156</v>
      </c>
      <c r="AC14" s="12">
        <f>[1]Weekday!AC14/(1-[2]Adjustments!$AH18)</f>
        <v>506.42105263157896</v>
      </c>
      <c r="AD14" s="12">
        <f>[1]Weekday!AD14/(1-[2]Adjustments!$AH18)</f>
        <v>436.94736842105266</v>
      </c>
      <c r="AE14" s="12">
        <f>[1]Weekday!AE14/(1-[2]Adjustments!$AH18)</f>
        <v>117.10526315789474</v>
      </c>
      <c r="AF14" s="12">
        <f>[1]Weekday!AF14/(1-[2]Adjustments!$AH18)</f>
        <v>128.05263157894737</v>
      </c>
      <c r="AG14" s="12">
        <f>[1]Weekday!AG14/(1-[2]Adjustments!$AH18)</f>
        <v>62.94736842105263</v>
      </c>
      <c r="AH14" s="12">
        <f>[1]Weekday!AH14/(1-[2]Adjustments!$AH18)</f>
        <v>59.526315789473685</v>
      </c>
      <c r="AI14" s="12">
        <f>[1]Weekday!AI14/(1-[2]Adjustments!$AH18)</f>
        <v>72.263157894736835</v>
      </c>
      <c r="AJ14" s="12">
        <f>[1]Weekday!AJ14/(1-[2]Adjustments!$AH18)</f>
        <v>23.210526315789473</v>
      </c>
      <c r="AK14" s="12">
        <f>[1]Weekday!AK14/(1-[2]Adjustments!$AH18)</f>
        <v>45.89473684210526</v>
      </c>
      <c r="AL14" s="12">
        <f>[1]Weekday!AL14/(1-[2]Adjustments!$AH18)</f>
        <v>201.26315789473685</v>
      </c>
      <c r="AM14" s="12">
        <f>[1]Weekday!AM14/(1-[2]Adjustments!$AH18)</f>
        <v>14.947368421052632</v>
      </c>
      <c r="AN14" s="12">
        <f>[1]Weekday!AN14/(1-[2]Adjustments!$AH18)</f>
        <v>72.368421052631575</v>
      </c>
      <c r="AO14" s="12">
        <f>[1]Weekday!AO14/(1-[2]Adjustments!$AH18)</f>
        <v>19.105263157894736</v>
      </c>
      <c r="AP14" s="12">
        <f>[1]Weekday!AP14/(1-[2]Adjustments!$AH18)</f>
        <v>22.94736842105263</v>
      </c>
      <c r="AQ14" s="12">
        <f>[1]Weekday!AQ14/(1-[2]Adjustments!$AH18)</f>
        <v>38</v>
      </c>
      <c r="AR14" s="12">
        <f>[1]Weekday!AR14/(1-[2]Adjustments!$AH18)</f>
        <v>23.736842105263158</v>
      </c>
      <c r="AS14" s="13">
        <f t="shared" si="0"/>
        <v>5828.6842105263149</v>
      </c>
      <c r="AT14" s="14"/>
      <c r="AV14" s="17" t="s">
        <v>47</v>
      </c>
      <c r="AW14" s="22">
        <f>SUM(AA32:AD37)</f>
        <v>29148.736842105263</v>
      </c>
      <c r="AX14" s="22">
        <f>SUM(H32:K37,Z32:Z37)</f>
        <v>2812.3157894736837</v>
      </c>
      <c r="AY14" s="22">
        <f>SUM(AE32:AJ37)</f>
        <v>7700.210526315791</v>
      </c>
      <c r="AZ14" s="22">
        <f>SUM(B32:G37)</f>
        <v>2216.7894736842113</v>
      </c>
      <c r="BA14" s="22">
        <f>SUM(T32:Y37,AM32:AN37)</f>
        <v>1680.3157894736833</v>
      </c>
      <c r="BB14" s="22">
        <f>SUM(L32:S37,AK32:AL37)</f>
        <v>2353.6315789473683</v>
      </c>
      <c r="BC14" s="23">
        <f>SUM(AO32:AR37)</f>
        <v>1529.7894736842104</v>
      </c>
      <c r="BD14" s="22">
        <f t="shared" si="1"/>
        <v>45912.000000000007</v>
      </c>
    </row>
    <row r="15" spans="1:56" x14ac:dyDescent="0.25">
      <c r="A15" s="1" t="s">
        <v>13</v>
      </c>
      <c r="B15" s="12">
        <f>[1]Weekday!B15/(1-[2]Adjustments!$AH19)</f>
        <v>38.210526315789473</v>
      </c>
      <c r="C15" s="12">
        <f>[1]Weekday!C15/(1-[2]Adjustments!$AH19)</f>
        <v>63.263157894736842</v>
      </c>
      <c r="D15" s="12">
        <f>[1]Weekday!D15/(1-[2]Adjustments!$AH19)</f>
        <v>25.315789473684209</v>
      </c>
      <c r="E15" s="12">
        <f>[1]Weekday!E15/(1-[2]Adjustments!$AH19)</f>
        <v>27.263157894736842</v>
      </c>
      <c r="F15" s="12">
        <f>[1]Weekday!F15/(1-[2]Adjustments!$AH19)</f>
        <v>137.68421052631578</v>
      </c>
      <c r="G15" s="12">
        <f>[1]Weekday!G15/(1-[2]Adjustments!$AH19)</f>
        <v>40.736842105263158</v>
      </c>
      <c r="H15" s="12">
        <f>[1]Weekday!H15/(1-[2]Adjustments!$AH19)</f>
        <v>91.473684210526315</v>
      </c>
      <c r="I15" s="12">
        <f>[1]Weekday!I15/(1-[2]Adjustments!$AH19)</f>
        <v>191.89473684210526</v>
      </c>
      <c r="J15" s="12">
        <f>[1]Weekday!J15/(1-[2]Adjustments!$AH19)</f>
        <v>383.78947368421052</v>
      </c>
      <c r="K15" s="12">
        <f>[1]Weekday!K15/(1-[2]Adjustments!$AH19)</f>
        <v>235.78947368421052</v>
      </c>
      <c r="L15" s="12">
        <f>[1]Weekday!L15/(1-[2]Adjustments!$AH19)</f>
        <v>236.57894736842104</v>
      </c>
      <c r="M15" s="12">
        <f>[1]Weekday!M15/(1-[2]Adjustments!$AH19)</f>
        <v>124.10526315789474</v>
      </c>
      <c r="N15" s="12">
        <f>[1]Weekday!N15/(1-[2]Adjustments!$AH19)</f>
        <v>6.4736842105263159</v>
      </c>
      <c r="O15" s="12">
        <f>[1]Weekday!O15/(1-[2]Adjustments!$AH19)</f>
        <v>116.26315789473684</v>
      </c>
      <c r="P15" s="12">
        <f>[1]Weekday!P15/(1-[2]Adjustments!$AH19)</f>
        <v>173.68421052631578</v>
      </c>
      <c r="Q15" s="12">
        <f>[1]Weekday!Q15/(1-[2]Adjustments!$AH19)</f>
        <v>79.84210526315789</v>
      </c>
      <c r="R15" s="12">
        <f>[1]Weekday!R15/(1-[2]Adjustments!$AH19)</f>
        <v>73.473684210526315</v>
      </c>
      <c r="S15" s="12">
        <f>[1]Weekday!S15/(1-[2]Adjustments!$AH19)</f>
        <v>109.73684210526316</v>
      </c>
      <c r="T15" s="12">
        <f>[1]Weekday!T15/(1-[2]Adjustments!$AH19)</f>
        <v>29.263157894736842</v>
      </c>
      <c r="U15" s="12">
        <f>[1]Weekday!U15/(1-[2]Adjustments!$AH19)</f>
        <v>27.894736842105264</v>
      </c>
      <c r="V15" s="12">
        <f>[1]Weekday!V15/(1-[2]Adjustments!$AH19)</f>
        <v>22.842105263157894</v>
      </c>
      <c r="W15" s="12">
        <f>[1]Weekday!W15/(1-[2]Adjustments!$AH19)</f>
        <v>5.3684210526315788</v>
      </c>
      <c r="X15" s="12">
        <f>[1]Weekday!X15/(1-[2]Adjustments!$AH19)</f>
        <v>10.052631578947368</v>
      </c>
      <c r="Y15" s="12">
        <f>[1]Weekday!Y15/(1-[2]Adjustments!$AH19)</f>
        <v>14.473684210526315</v>
      </c>
      <c r="Z15" s="12">
        <f>[1]Weekday!Z15/(1-[2]Adjustments!$AH19)</f>
        <v>38.157894736842103</v>
      </c>
      <c r="AA15" s="12">
        <f>[1]Weekday!AA15/(1-[2]Adjustments!$AH19)</f>
        <v>531.36842105263156</v>
      </c>
      <c r="AB15" s="12">
        <f>[1]Weekday!AB15/(1-[2]Adjustments!$AH19)</f>
        <v>599.47368421052636</v>
      </c>
      <c r="AC15" s="12">
        <f>[1]Weekday!AC15/(1-[2]Adjustments!$AH19)</f>
        <v>378.73684210526318</v>
      </c>
      <c r="AD15" s="12">
        <f>[1]Weekday!AD15/(1-[2]Adjustments!$AH19)</f>
        <v>362.63157894736844</v>
      </c>
      <c r="AE15" s="12">
        <f>[1]Weekday!AE15/(1-[2]Adjustments!$AH19)</f>
        <v>67.368421052631575</v>
      </c>
      <c r="AF15" s="12">
        <f>[1]Weekday!AF15/(1-[2]Adjustments!$AH19)</f>
        <v>60.526315789473685</v>
      </c>
      <c r="AG15" s="12">
        <f>[1]Weekday!AG15/(1-[2]Adjustments!$AH19)</f>
        <v>21.05263157894737</v>
      </c>
      <c r="AH15" s="12">
        <f>[1]Weekday!AH15/(1-[2]Adjustments!$AH19)</f>
        <v>48.157894736842103</v>
      </c>
      <c r="AI15" s="12">
        <f>[1]Weekday!AI15/(1-[2]Adjustments!$AH19)</f>
        <v>37.789473684210527</v>
      </c>
      <c r="AJ15" s="12">
        <f>[1]Weekday!AJ15/(1-[2]Adjustments!$AH19)</f>
        <v>15.684210526315789</v>
      </c>
      <c r="AK15" s="12">
        <f>[1]Weekday!AK15/(1-[2]Adjustments!$AH19)</f>
        <v>31.421052631578949</v>
      </c>
      <c r="AL15" s="12">
        <f>[1]Weekday!AL15/(1-[2]Adjustments!$AH19)</f>
        <v>97.631578947368425</v>
      </c>
      <c r="AM15" s="12">
        <f>[1]Weekday!AM15/(1-[2]Adjustments!$AH19)</f>
        <v>5.4736842105263159</v>
      </c>
      <c r="AN15" s="12">
        <f>[1]Weekday!AN15/(1-[2]Adjustments!$AH19)</f>
        <v>27.05263157894737</v>
      </c>
      <c r="AO15" s="12">
        <f>[1]Weekday!AO15/(1-[2]Adjustments!$AH19)</f>
        <v>10.368421052631579</v>
      </c>
      <c r="AP15" s="12">
        <f>[1]Weekday!AP15/(1-[2]Adjustments!$AH19)</f>
        <v>11.631578947368421</v>
      </c>
      <c r="AQ15" s="12">
        <f>[1]Weekday!AQ15/(1-[2]Adjustments!$AH19)</f>
        <v>19</v>
      </c>
      <c r="AR15" s="12">
        <f>[1]Weekday!AR15/(1-[2]Adjustments!$AH19)</f>
        <v>10.684210526315789</v>
      </c>
      <c r="AS15" s="13">
        <f t="shared" si="0"/>
        <v>4639.6842105263177</v>
      </c>
      <c r="AT15" s="14"/>
      <c r="AV15" s="17" t="s">
        <v>48</v>
      </c>
      <c r="AW15" s="22">
        <f>SUM(AA3:AD8)</f>
        <v>11006.736842105262</v>
      </c>
      <c r="AX15" s="22">
        <f>SUM(H3:K8,Z3:Z8)</f>
        <v>5455.7368421052661</v>
      </c>
      <c r="AY15" s="22">
        <f>SUM(AE3:AJ8)</f>
        <v>2376.21052631579</v>
      </c>
      <c r="AZ15" s="22">
        <f>SUM(B3:G8)</f>
        <v>6801.6315789473683</v>
      </c>
      <c r="BA15" s="22">
        <f>SUM(T3:Y8,AM3:AN8)</f>
        <v>1378.8947368421052</v>
      </c>
      <c r="BB15" s="22">
        <f>SUM(L3:S8,AK3:AL8)</f>
        <v>3470.894736842105</v>
      </c>
      <c r="BC15" s="23">
        <f>SUM(AO3:AR8)</f>
        <v>455.5789473684211</v>
      </c>
      <c r="BD15" s="22">
        <f t="shared" si="1"/>
        <v>30490.1052631579</v>
      </c>
    </row>
    <row r="16" spans="1:56" x14ac:dyDescent="0.25">
      <c r="A16" s="1" t="s">
        <v>14</v>
      </c>
      <c r="B16" s="12">
        <f>[1]Weekday!B16/(1-[2]Adjustments!$AH20)</f>
        <v>30.736842105263158</v>
      </c>
      <c r="C16" s="12">
        <f>[1]Weekday!C16/(1-[2]Adjustments!$AH20)</f>
        <v>42.157894736842103</v>
      </c>
      <c r="D16" s="12">
        <f>[1]Weekday!D16/(1-[2]Adjustments!$AH20)</f>
        <v>14.263157894736842</v>
      </c>
      <c r="E16" s="12">
        <f>[1]Weekday!E16/(1-[2]Adjustments!$AH20)</f>
        <v>12.210526315789474</v>
      </c>
      <c r="F16" s="12">
        <f>[1]Weekday!F16/(1-[2]Adjustments!$AH20)</f>
        <v>128.31578947368422</v>
      </c>
      <c r="G16" s="12">
        <f>[1]Weekday!G16/(1-[2]Adjustments!$AH20)</f>
        <v>38.10526315789474</v>
      </c>
      <c r="H16" s="12">
        <f>[1]Weekday!H16/(1-[2]Adjustments!$AH20)</f>
        <v>90.315789473684205</v>
      </c>
      <c r="I16" s="12">
        <f>[1]Weekday!I16/(1-[2]Adjustments!$AH20)</f>
        <v>184</v>
      </c>
      <c r="J16" s="12">
        <f>[1]Weekday!J16/(1-[2]Adjustments!$AH20)</f>
        <v>375.73684210526318</v>
      </c>
      <c r="K16" s="12">
        <f>[1]Weekday!K16/(1-[2]Adjustments!$AH20)</f>
        <v>208.15789473684211</v>
      </c>
      <c r="L16" s="12">
        <f>[1]Weekday!L16/(1-[2]Adjustments!$AH20)</f>
        <v>240.26315789473685</v>
      </c>
      <c r="M16" s="12">
        <f>[1]Weekday!M16/(1-[2]Adjustments!$AH20)</f>
        <v>160.31578947368422</v>
      </c>
      <c r="N16" s="12">
        <f>[1]Weekday!N16/(1-[2]Adjustments!$AH20)</f>
        <v>118.57894736842105</v>
      </c>
      <c r="O16" s="12">
        <f>[1]Weekday!O16/(1-[2]Adjustments!$AH20)</f>
        <v>7.5263157894736841</v>
      </c>
      <c r="P16" s="12">
        <f>[1]Weekday!P16/(1-[2]Adjustments!$AH20)</f>
        <v>148.21052631578948</v>
      </c>
      <c r="Q16" s="12">
        <f>[1]Weekday!Q16/(1-[2]Adjustments!$AH20)</f>
        <v>122.31578947368421</v>
      </c>
      <c r="R16" s="12">
        <f>[1]Weekday!R16/(1-[2]Adjustments!$AH20)</f>
        <v>131.36842105263159</v>
      </c>
      <c r="S16" s="12">
        <f>[1]Weekday!S16/(1-[2]Adjustments!$AH20)</f>
        <v>205.15789473684211</v>
      </c>
      <c r="T16" s="12">
        <f>[1]Weekday!T16/(1-[2]Adjustments!$AH20)</f>
        <v>29.210526315789473</v>
      </c>
      <c r="U16" s="12">
        <f>[1]Weekday!U16/(1-[2]Adjustments!$AH20)</f>
        <v>14.473684210526315</v>
      </c>
      <c r="V16" s="12">
        <f>[1]Weekday!V16/(1-[2]Adjustments!$AH20)</f>
        <v>19.789473684210527</v>
      </c>
      <c r="W16" s="12">
        <f>[1]Weekday!W16/(1-[2]Adjustments!$AH20)</f>
        <v>2.6842105263157894</v>
      </c>
      <c r="X16" s="12">
        <f>[1]Weekday!X16/(1-[2]Adjustments!$AH20)</f>
        <v>4.1052631578947372</v>
      </c>
      <c r="Y16" s="12">
        <f>[1]Weekday!Y16/(1-[2]Adjustments!$AH20)</f>
        <v>13.736842105263158</v>
      </c>
      <c r="Z16" s="12">
        <f>[1]Weekday!Z16/(1-[2]Adjustments!$AH20)</f>
        <v>40.368421052631582</v>
      </c>
      <c r="AA16" s="12">
        <f>[1]Weekday!AA16/(1-[2]Adjustments!$AH20)</f>
        <v>500.89473684210526</v>
      </c>
      <c r="AB16" s="12">
        <f>[1]Weekday!AB16/(1-[2]Adjustments!$AH20)</f>
        <v>513.89473684210532</v>
      </c>
      <c r="AC16" s="12">
        <f>[1]Weekday!AC16/(1-[2]Adjustments!$AH20)</f>
        <v>354.68421052631578</v>
      </c>
      <c r="AD16" s="12">
        <f>[1]Weekday!AD16/(1-[2]Adjustments!$AH20)</f>
        <v>295.05263157894734</v>
      </c>
      <c r="AE16" s="12">
        <f>[1]Weekday!AE16/(1-[2]Adjustments!$AH20)</f>
        <v>55.263157894736842</v>
      </c>
      <c r="AF16" s="12">
        <f>[1]Weekday!AF16/(1-[2]Adjustments!$AH20)</f>
        <v>51.842105263157897</v>
      </c>
      <c r="AG16" s="12">
        <f>[1]Weekday!AG16/(1-[2]Adjustments!$AH20)</f>
        <v>18.842105263157894</v>
      </c>
      <c r="AH16" s="12">
        <f>[1]Weekday!AH16/(1-[2]Adjustments!$AH20)</f>
        <v>29.157894736842106</v>
      </c>
      <c r="AI16" s="12">
        <f>[1]Weekday!AI16/(1-[2]Adjustments!$AH20)</f>
        <v>30.315789473684209</v>
      </c>
      <c r="AJ16" s="12">
        <f>[1]Weekday!AJ16/(1-[2]Adjustments!$AH20)</f>
        <v>13.631578947368421</v>
      </c>
      <c r="AK16" s="12">
        <f>[1]Weekday!AK16/(1-[2]Adjustments!$AH20)</f>
        <v>49.473684210526315</v>
      </c>
      <c r="AL16" s="12">
        <f>[1]Weekday!AL16/(1-[2]Adjustments!$AH20)</f>
        <v>251.10526315789474</v>
      </c>
      <c r="AM16" s="12">
        <f>[1]Weekday!AM16/(1-[2]Adjustments!$AH20)</f>
        <v>4.7894736842105265</v>
      </c>
      <c r="AN16" s="12">
        <f>[1]Weekday!AN16/(1-[2]Adjustments!$AH20)</f>
        <v>19.05263157894737</v>
      </c>
      <c r="AO16" s="12">
        <f>[1]Weekday!AO16/(1-[2]Adjustments!$AH20)</f>
        <v>11.368421052631579</v>
      </c>
      <c r="AP16" s="12">
        <f>[1]Weekday!AP16/(1-[2]Adjustments!$AH20)</f>
        <v>4.4736842105263159</v>
      </c>
      <c r="AQ16" s="12">
        <f>[1]Weekday!AQ16/(1-[2]Adjustments!$AH20)</f>
        <v>16.105263157894736</v>
      </c>
      <c r="AR16" s="12">
        <f>[1]Weekday!AR16/(1-[2]Adjustments!$AH20)</f>
        <v>4.2631578947368425</v>
      </c>
      <c r="AS16" s="13">
        <f t="shared" si="0"/>
        <v>4606.315789473686</v>
      </c>
      <c r="AT16" s="14"/>
      <c r="AV16" s="17" t="s">
        <v>49</v>
      </c>
      <c r="AW16" s="22">
        <f>SUM(AA21:AD26,AA40:AD41)</f>
        <v>17370.73684210526</v>
      </c>
      <c r="AX16" s="22">
        <f>SUM(H21:K26,H40:K41,Z21:Z26,Z40:Z41)</f>
        <v>4114.1578947368416</v>
      </c>
      <c r="AY16" s="22">
        <f>SUM(AE21:AJ26,AE40:AJ41)</f>
        <v>1750.5789473684208</v>
      </c>
      <c r="AZ16" s="22">
        <f>SUM(B21:G26,B40:G41)</f>
        <v>1411.5263157894733</v>
      </c>
      <c r="BA16" s="22">
        <f>SUM(T21:Y26,T40:Y41,AM21:AN26,AM40:AN41)</f>
        <v>5822.8421052631556</v>
      </c>
      <c r="BB16" s="22">
        <f>SUM(L21:S26,L40:S41,AK21:AL26,AK40:AL41)</f>
        <v>1442.5263157894731</v>
      </c>
      <c r="BC16" s="23">
        <f>SUM(AO21:AR26,AO40:AR41)</f>
        <v>594.57894736842104</v>
      </c>
      <c r="BD16" s="22">
        <f t="shared" si="1"/>
        <v>31912.368421052623</v>
      </c>
    </row>
    <row r="17" spans="1:56" x14ac:dyDescent="0.25">
      <c r="A17" s="1" t="s">
        <v>15</v>
      </c>
      <c r="B17" s="12">
        <f>[1]Weekday!B17/(1-[2]Adjustments!$AH21)</f>
        <v>39.263157894736842</v>
      </c>
      <c r="C17" s="12">
        <f>[1]Weekday!C17/(1-[2]Adjustments!$AH21)</f>
        <v>70.10526315789474</v>
      </c>
      <c r="D17" s="12">
        <f>[1]Weekday!D17/(1-[2]Adjustments!$AH21)</f>
        <v>33</v>
      </c>
      <c r="E17" s="12">
        <f>[1]Weekday!E17/(1-[2]Adjustments!$AH21)</f>
        <v>22.421052631578949</v>
      </c>
      <c r="F17" s="12">
        <f>[1]Weekday!F17/(1-[2]Adjustments!$AH21)</f>
        <v>124.15789473684211</v>
      </c>
      <c r="G17" s="12">
        <f>[1]Weekday!G17/(1-[2]Adjustments!$AH21)</f>
        <v>52.89473684210526</v>
      </c>
      <c r="H17" s="12">
        <f>[1]Weekday!H17/(1-[2]Adjustments!$AH21)</f>
        <v>99.526315789473685</v>
      </c>
      <c r="I17" s="12">
        <f>[1]Weekday!I17/(1-[2]Adjustments!$AH21)</f>
        <v>184.36842105263159</v>
      </c>
      <c r="J17" s="12">
        <f>[1]Weekday!J17/(1-[2]Adjustments!$AH21)</f>
        <v>297.05263157894734</v>
      </c>
      <c r="K17" s="12">
        <f>[1]Weekday!K17/(1-[2]Adjustments!$AH21)</f>
        <v>129.26315789473685</v>
      </c>
      <c r="L17" s="12">
        <f>[1]Weekday!L17/(1-[2]Adjustments!$AH21)</f>
        <v>260.89473684210526</v>
      </c>
      <c r="M17" s="12">
        <f>[1]Weekday!M17/(1-[2]Adjustments!$AH21)</f>
        <v>191.47368421052633</v>
      </c>
      <c r="N17" s="12">
        <f>[1]Weekday!N17/(1-[2]Adjustments!$AH21)</f>
        <v>188.21052631578948</v>
      </c>
      <c r="O17" s="12">
        <f>[1]Weekday!O17/(1-[2]Adjustments!$AH21)</f>
        <v>145.78947368421052</v>
      </c>
      <c r="P17" s="12">
        <f>[1]Weekday!P17/(1-[2]Adjustments!$AH21)</f>
        <v>7.7368421052631575</v>
      </c>
      <c r="Q17" s="12">
        <f>[1]Weekday!Q17/(1-[2]Adjustments!$AH21)</f>
        <v>152.47368421052633</v>
      </c>
      <c r="R17" s="12">
        <f>[1]Weekday!R17/(1-[2]Adjustments!$AH21)</f>
        <v>198.31578947368422</v>
      </c>
      <c r="S17" s="12">
        <f>[1]Weekday!S17/(1-[2]Adjustments!$AH21)</f>
        <v>343.15789473684208</v>
      </c>
      <c r="T17" s="12">
        <f>[1]Weekday!T17/(1-[2]Adjustments!$AH21)</f>
        <v>29.368421052631579</v>
      </c>
      <c r="U17" s="12">
        <f>[1]Weekday!U17/(1-[2]Adjustments!$AH21)</f>
        <v>24.789473684210527</v>
      </c>
      <c r="V17" s="12">
        <f>[1]Weekday!V17/(1-[2]Adjustments!$AH21)</f>
        <v>20.105263157894736</v>
      </c>
      <c r="W17" s="12">
        <f>[1]Weekday!W17/(1-[2]Adjustments!$AH21)</f>
        <v>7.1052631578947372</v>
      </c>
      <c r="X17" s="12">
        <f>[1]Weekday!X17/(1-[2]Adjustments!$AH21)</f>
        <v>6.9473684210526319</v>
      </c>
      <c r="Y17" s="12">
        <f>[1]Weekday!Y17/(1-[2]Adjustments!$AH21)</f>
        <v>16.631578947368421</v>
      </c>
      <c r="Z17" s="12">
        <f>[1]Weekday!Z17/(1-[2]Adjustments!$AH21)</f>
        <v>35.631578947368418</v>
      </c>
      <c r="AA17" s="12">
        <f>[1]Weekday!AA17/(1-[2]Adjustments!$AH21)</f>
        <v>357.63157894736844</v>
      </c>
      <c r="AB17" s="12">
        <f>[1]Weekday!AB17/(1-[2]Adjustments!$AH21)</f>
        <v>317.4736842105263</v>
      </c>
      <c r="AC17" s="12">
        <f>[1]Weekday!AC17/(1-[2]Adjustments!$AH21)</f>
        <v>236.15789473684211</v>
      </c>
      <c r="AD17" s="12">
        <f>[1]Weekday!AD17/(1-[2]Adjustments!$AH21)</f>
        <v>224.15789473684211</v>
      </c>
      <c r="AE17" s="12">
        <f>[1]Weekday!AE17/(1-[2]Adjustments!$AH21)</f>
        <v>52.89473684210526</v>
      </c>
      <c r="AF17" s="12">
        <f>[1]Weekday!AF17/(1-[2]Adjustments!$AH21)</f>
        <v>42.631578947368418</v>
      </c>
      <c r="AG17" s="12">
        <f>[1]Weekday!AG17/(1-[2]Adjustments!$AH21)</f>
        <v>21.473684210526315</v>
      </c>
      <c r="AH17" s="12">
        <f>[1]Weekday!AH17/(1-[2]Adjustments!$AH21)</f>
        <v>24.894736842105264</v>
      </c>
      <c r="AI17" s="12">
        <f>[1]Weekday!AI17/(1-[2]Adjustments!$AH21)</f>
        <v>25.94736842105263</v>
      </c>
      <c r="AJ17" s="12">
        <f>[1]Weekday!AJ17/(1-[2]Adjustments!$AH21)</f>
        <v>9.2105263157894743</v>
      </c>
      <c r="AK17" s="12">
        <f>[1]Weekday!AK17/(1-[2]Adjustments!$AH21)</f>
        <v>18</v>
      </c>
      <c r="AL17" s="12">
        <f>[1]Weekday!AL17/(1-[2]Adjustments!$AH21)</f>
        <v>88.526315789473685</v>
      </c>
      <c r="AM17" s="12">
        <f>[1]Weekday!AM17/(1-[2]Adjustments!$AH21)</f>
        <v>10.263157894736842</v>
      </c>
      <c r="AN17" s="12">
        <f>[1]Weekday!AN17/(1-[2]Adjustments!$AH21)</f>
        <v>32.684210526315788</v>
      </c>
      <c r="AO17" s="12">
        <f>[1]Weekday!AO17/(1-[2]Adjustments!$AH21)</f>
        <v>7.2105263157894735</v>
      </c>
      <c r="AP17" s="12">
        <f>[1]Weekday!AP17/(1-[2]Adjustments!$AH21)</f>
        <v>5.9473684210526319</v>
      </c>
      <c r="AQ17" s="12">
        <f>[1]Weekday!AQ17/(1-[2]Adjustments!$AH21)</f>
        <v>9.1052631578947363</v>
      </c>
      <c r="AR17" s="12">
        <f>[1]Weekday!AR17/(1-[2]Adjustments!$AH21)</f>
        <v>3.5789473684210527</v>
      </c>
      <c r="AS17" s="13">
        <f t="shared" si="0"/>
        <v>4168.4736842105249</v>
      </c>
      <c r="AT17" s="14"/>
      <c r="AV17" s="1" t="s">
        <v>50</v>
      </c>
      <c r="AW17" s="23">
        <f>SUM(AA13:AD20,AA38:AD39)</f>
        <v>18100.526315789473</v>
      </c>
      <c r="AX17" s="23">
        <f>SUM(H13:K20,H38:K39,Z13:Z20,Z38:Z39)</f>
        <v>7287.3157894736851</v>
      </c>
      <c r="AY17" s="23">
        <f>SUM(AE13:AJ20,AE38:AJ39)</f>
        <v>2442.1052631578946</v>
      </c>
      <c r="AZ17" s="23">
        <f>SUM(B13:G20,B38:G39)</f>
        <v>3516.842105263157</v>
      </c>
      <c r="BA17" s="23">
        <f>SUM(T13:Y20,T38:Y39,AM13:AN20,AM38:AN39)</f>
        <v>1462.4736842105267</v>
      </c>
      <c r="BB17" s="23">
        <f>SUM(L13:S20,L38:S39,AK13:AL20,AK38:AL39)</f>
        <v>11500.526315789473</v>
      </c>
      <c r="BC17" s="23">
        <f>SUM(AO13:AR20,AO38:AR39)</f>
        <v>573.89473684210532</v>
      </c>
      <c r="BD17" s="22">
        <f t="shared" si="1"/>
        <v>44309.789473684206</v>
      </c>
    </row>
    <row r="18" spans="1:56" x14ac:dyDescent="0.25">
      <c r="A18" s="1" t="s">
        <v>16</v>
      </c>
      <c r="B18" s="12">
        <f>[1]Weekday!B18/(1-[2]Adjustments!$AH22)</f>
        <v>22.789473684210527</v>
      </c>
      <c r="C18" s="12">
        <f>[1]Weekday!C18/(1-[2]Adjustments!$AH22)</f>
        <v>25.315789473684209</v>
      </c>
      <c r="D18" s="12">
        <f>[1]Weekday!D18/(1-[2]Adjustments!$AH22)</f>
        <v>8.473684210526315</v>
      </c>
      <c r="E18" s="12">
        <f>[1]Weekday!E18/(1-[2]Adjustments!$AH22)</f>
        <v>10.421052631578947</v>
      </c>
      <c r="F18" s="12">
        <f>[1]Weekday!F18/(1-[2]Adjustments!$AH22)</f>
        <v>84.736842105263165</v>
      </c>
      <c r="G18" s="12">
        <f>[1]Weekday!G18/(1-[2]Adjustments!$AH22)</f>
        <v>22.368421052631579</v>
      </c>
      <c r="H18" s="12">
        <f>[1]Weekday!H18/(1-[2]Adjustments!$AH22)</f>
        <v>50.842105263157897</v>
      </c>
      <c r="I18" s="12">
        <f>[1]Weekday!I18/(1-[2]Adjustments!$AH22)</f>
        <v>138.63157894736841</v>
      </c>
      <c r="J18" s="12">
        <f>[1]Weekday!J18/(1-[2]Adjustments!$AH22)</f>
        <v>218.15789473684211</v>
      </c>
      <c r="K18" s="12">
        <f>[1]Weekday!K18/(1-[2]Adjustments!$AH22)</f>
        <v>87.05263157894737</v>
      </c>
      <c r="L18" s="12">
        <f>[1]Weekday!L18/(1-[2]Adjustments!$AH22)</f>
        <v>98</v>
      </c>
      <c r="M18" s="12">
        <f>[1]Weekday!M18/(1-[2]Adjustments!$AH22)</f>
        <v>86.21052631578948</v>
      </c>
      <c r="N18" s="12">
        <f>[1]Weekday!N18/(1-[2]Adjustments!$AH22)</f>
        <v>86.473684210526315</v>
      </c>
      <c r="O18" s="12">
        <f>[1]Weekday!O18/(1-[2]Adjustments!$AH22)</f>
        <v>120</v>
      </c>
      <c r="P18" s="12">
        <f>[1]Weekday!P18/(1-[2]Adjustments!$AH22)</f>
        <v>144.52631578947367</v>
      </c>
      <c r="Q18" s="12">
        <f>[1]Weekday!Q18/(1-[2]Adjustments!$AH22)</f>
        <v>3.736842105263158</v>
      </c>
      <c r="R18" s="12">
        <f>[1]Weekday!R18/(1-[2]Adjustments!$AH22)</f>
        <v>78.526315789473685</v>
      </c>
      <c r="S18" s="12">
        <f>[1]Weekday!S18/(1-[2]Adjustments!$AH22)</f>
        <v>163.52631578947367</v>
      </c>
      <c r="T18" s="12">
        <f>[1]Weekday!T18/(1-[2]Adjustments!$AH22)</f>
        <v>15.263157894736842</v>
      </c>
      <c r="U18" s="12">
        <f>[1]Weekday!U18/(1-[2]Adjustments!$AH22)</f>
        <v>13.052631578947368</v>
      </c>
      <c r="V18" s="12">
        <f>[1]Weekday!V18/(1-[2]Adjustments!$AH22)</f>
        <v>9.0526315789473681</v>
      </c>
      <c r="W18" s="12">
        <f>[1]Weekday!W18/(1-[2]Adjustments!$AH22)</f>
        <v>2.2105263157894739</v>
      </c>
      <c r="X18" s="12">
        <f>[1]Weekday!X18/(1-[2]Adjustments!$AH22)</f>
        <v>3.736842105263158</v>
      </c>
      <c r="Y18" s="12">
        <f>[1]Weekday!Y18/(1-[2]Adjustments!$AH22)</f>
        <v>5.1052631578947372</v>
      </c>
      <c r="Z18" s="12">
        <f>[1]Weekday!Z18/(1-[2]Adjustments!$AH22)</f>
        <v>14.842105263157896</v>
      </c>
      <c r="AA18" s="12">
        <f>[1]Weekday!AA18/(1-[2]Adjustments!$AH22)</f>
        <v>275.68421052631578</v>
      </c>
      <c r="AB18" s="12">
        <f>[1]Weekday!AB18/(1-[2]Adjustments!$AH22)</f>
        <v>272.94736842105266</v>
      </c>
      <c r="AC18" s="12">
        <f>[1]Weekday!AC18/(1-[2]Adjustments!$AH22)</f>
        <v>202.15789473684211</v>
      </c>
      <c r="AD18" s="12">
        <f>[1]Weekday!AD18/(1-[2]Adjustments!$AH22)</f>
        <v>185.94736842105263</v>
      </c>
      <c r="AE18" s="12">
        <f>[1]Weekday!AE18/(1-[2]Adjustments!$AH22)</f>
        <v>35.578947368421055</v>
      </c>
      <c r="AF18" s="12">
        <f>[1]Weekday!AF18/(1-[2]Adjustments!$AH22)</f>
        <v>44</v>
      </c>
      <c r="AG18" s="12">
        <f>[1]Weekday!AG18/(1-[2]Adjustments!$AH22)</f>
        <v>6</v>
      </c>
      <c r="AH18" s="12">
        <f>[1]Weekday!AH18/(1-[2]Adjustments!$AH22)</f>
        <v>15</v>
      </c>
      <c r="AI18" s="12">
        <f>[1]Weekday!AI18/(1-[2]Adjustments!$AH22)</f>
        <v>18.578947368421051</v>
      </c>
      <c r="AJ18" s="12">
        <f>[1]Weekday!AJ18/(1-[2]Adjustments!$AH22)</f>
        <v>5.8421052631578947</v>
      </c>
      <c r="AK18" s="12">
        <f>[1]Weekday!AK18/(1-[2]Adjustments!$AH22)</f>
        <v>12.789473684210526</v>
      </c>
      <c r="AL18" s="12">
        <f>[1]Weekday!AL18/(1-[2]Adjustments!$AH22)</f>
        <v>42</v>
      </c>
      <c r="AM18" s="12">
        <f>[1]Weekday!AM18/(1-[2]Adjustments!$AH22)</f>
        <v>4</v>
      </c>
      <c r="AN18" s="12">
        <f>[1]Weekday!AN18/(1-[2]Adjustments!$AH22)</f>
        <v>16.315789473684209</v>
      </c>
      <c r="AO18" s="12">
        <f>[1]Weekday!AO18/(1-[2]Adjustments!$AH22)</f>
        <v>2.1578947368421053</v>
      </c>
      <c r="AP18" s="12">
        <f>[1]Weekday!AP18/(1-[2]Adjustments!$AH22)</f>
        <v>2.2105263157894739</v>
      </c>
      <c r="AQ18" s="12">
        <f>[1]Weekday!AQ18/(1-[2]Adjustments!$AH22)</f>
        <v>4.9473684210526319</v>
      </c>
      <c r="AR18" s="12">
        <f>[1]Weekday!AR18/(1-[2]Adjustments!$AH22)</f>
        <v>4.9473684210526319</v>
      </c>
      <c r="AS18" s="13">
        <f t="shared" si="0"/>
        <v>2664.1578947368421</v>
      </c>
      <c r="AT18" s="14"/>
      <c r="AV18" s="9" t="s">
        <v>64</v>
      </c>
      <c r="AW18" s="22">
        <f>SUM(AA42:AD45)</f>
        <v>4362.4736842105258</v>
      </c>
      <c r="AX18" s="22">
        <f>SUM(Z42:Z45,H42:K45)</f>
        <v>505</v>
      </c>
      <c r="AY18" s="22">
        <f>SUM(AE42:AJ45)</f>
        <v>1561.9999999999995</v>
      </c>
      <c r="AZ18" s="22">
        <f>SUM(B42:G45)</f>
        <v>409.8421052631578</v>
      </c>
      <c r="BA18" s="22">
        <f>SUM(T42:Y45, AM42:AN45)</f>
        <v>562.0526315789474</v>
      </c>
      <c r="BB18" s="22">
        <f>SUM(AK42:AL45,L42:S45)</f>
        <v>534.68421052631584</v>
      </c>
      <c r="BC18" s="22">
        <f>SUM(AO42:AR45)</f>
        <v>577.68421052631584</v>
      </c>
      <c r="BD18" s="22">
        <f t="shared" si="1"/>
        <v>7936.0526315789457</v>
      </c>
    </row>
    <row r="19" spans="1:56" x14ac:dyDescent="0.25">
      <c r="A19" s="1" t="s">
        <v>17</v>
      </c>
      <c r="B19" s="12">
        <f>[1]Weekday!B19/(1-[2]Adjustments!$AH23)</f>
        <v>17.789473684210527</v>
      </c>
      <c r="C19" s="12">
        <f>[1]Weekday!C19/(1-[2]Adjustments!$AH23)</f>
        <v>45.789473684210527</v>
      </c>
      <c r="D19" s="12">
        <f>[1]Weekday!D19/(1-[2]Adjustments!$AH23)</f>
        <v>15.684210526315789</v>
      </c>
      <c r="E19" s="12">
        <f>[1]Weekday!E19/(1-[2]Adjustments!$AH23)</f>
        <v>9.473684210526315</v>
      </c>
      <c r="F19" s="12">
        <f>[1]Weekday!F19/(1-[2]Adjustments!$AH23)</f>
        <v>152.36842105263159</v>
      </c>
      <c r="G19" s="12">
        <f>[1]Weekday!G19/(1-[2]Adjustments!$AH23)</f>
        <v>26.736842105263158</v>
      </c>
      <c r="H19" s="12">
        <f>[1]Weekday!H19/(1-[2]Adjustments!$AH23)</f>
        <v>66.473684210526315</v>
      </c>
      <c r="I19" s="12">
        <f>[1]Weekday!I19/(1-[2]Adjustments!$AH23)</f>
        <v>158.52631578947367</v>
      </c>
      <c r="J19" s="12">
        <f>[1]Weekday!J19/(1-[2]Adjustments!$AH23)</f>
        <v>240.78947368421052</v>
      </c>
      <c r="K19" s="12">
        <f>[1]Weekday!K19/(1-[2]Adjustments!$AH23)</f>
        <v>114.57894736842105</v>
      </c>
      <c r="L19" s="12">
        <f>[1]Weekday!L19/(1-[2]Adjustments!$AH23)</f>
        <v>87.368421052631575</v>
      </c>
      <c r="M19" s="12">
        <f>[1]Weekday!M19/(1-[2]Adjustments!$AH23)</f>
        <v>92.15789473684211</v>
      </c>
      <c r="N19" s="12">
        <f>[1]Weekday!N19/(1-[2]Adjustments!$AH23)</f>
        <v>75.315789473684205</v>
      </c>
      <c r="O19" s="12">
        <f>[1]Weekday!O19/(1-[2]Adjustments!$AH23)</f>
        <v>133.52631578947367</v>
      </c>
      <c r="P19" s="12">
        <f>[1]Weekday!P19/(1-[2]Adjustments!$AH23)</f>
        <v>213.68421052631578</v>
      </c>
      <c r="Q19" s="12">
        <f>[1]Weekday!Q19/(1-[2]Adjustments!$AH23)</f>
        <v>85.15789473684211</v>
      </c>
      <c r="R19" s="12">
        <f>[1]Weekday!R19/(1-[2]Adjustments!$AH23)</f>
        <v>7.0526315789473681</v>
      </c>
      <c r="S19" s="12">
        <f>[1]Weekday!S19/(1-[2]Adjustments!$AH23)</f>
        <v>175.26315789473685</v>
      </c>
      <c r="T19" s="12">
        <f>[1]Weekday!T19/(1-[2]Adjustments!$AH23)</f>
        <v>20.684210526315791</v>
      </c>
      <c r="U19" s="12">
        <f>[1]Weekday!U19/(1-[2]Adjustments!$AH23)</f>
        <v>27.368421052631579</v>
      </c>
      <c r="V19" s="12">
        <f>[1]Weekday!V19/(1-[2]Adjustments!$AH23)</f>
        <v>20.842105263157894</v>
      </c>
      <c r="W19" s="12">
        <f>[1]Weekday!W19/(1-[2]Adjustments!$AH23)</f>
        <v>2.5263157894736841</v>
      </c>
      <c r="X19" s="12">
        <f>[1]Weekday!X19/(1-[2]Adjustments!$AH23)</f>
        <v>3.8421052631578947</v>
      </c>
      <c r="Y19" s="12">
        <f>[1]Weekday!Y19/(1-[2]Adjustments!$AH23)</f>
        <v>11.157894736842104</v>
      </c>
      <c r="Z19" s="12">
        <f>[1]Weekday!Z19/(1-[2]Adjustments!$AH23)</f>
        <v>20.263157894736842</v>
      </c>
      <c r="AA19" s="12">
        <f>[1]Weekday!AA19/(1-[2]Adjustments!$AH23)</f>
        <v>531.26315789473688</v>
      </c>
      <c r="AB19" s="12">
        <f>[1]Weekday!AB19/(1-[2]Adjustments!$AH23)</f>
        <v>474.36842105263156</v>
      </c>
      <c r="AC19" s="12">
        <f>[1]Weekday!AC19/(1-[2]Adjustments!$AH23)</f>
        <v>261.15789473684208</v>
      </c>
      <c r="AD19" s="12">
        <f>[1]Weekday!AD19/(1-[2]Adjustments!$AH23)</f>
        <v>248.57894736842104</v>
      </c>
      <c r="AE19" s="12">
        <f>[1]Weekday!AE19/(1-[2]Adjustments!$AH23)</f>
        <v>29.263157894736842</v>
      </c>
      <c r="AF19" s="12">
        <f>[1]Weekday!AF19/(1-[2]Adjustments!$AH23)</f>
        <v>28.789473684210527</v>
      </c>
      <c r="AG19" s="12">
        <f>[1]Weekday!AG19/(1-[2]Adjustments!$AH23)</f>
        <v>14.684210526315789</v>
      </c>
      <c r="AH19" s="12">
        <f>[1]Weekday!AH19/(1-[2]Adjustments!$AH23)</f>
        <v>22.94736842105263</v>
      </c>
      <c r="AI19" s="12">
        <f>[1]Weekday!AI19/(1-[2]Adjustments!$AH23)</f>
        <v>24.789473684210527</v>
      </c>
      <c r="AJ19" s="12">
        <f>[1]Weekday!AJ19/(1-[2]Adjustments!$AH23)</f>
        <v>10.684210526315789</v>
      </c>
      <c r="AK19" s="12">
        <f>[1]Weekday!AK19/(1-[2]Adjustments!$AH23)</f>
        <v>8.7368421052631575</v>
      </c>
      <c r="AL19" s="12">
        <f>[1]Weekday!AL19/(1-[2]Adjustments!$AH23)</f>
        <v>51.157894736842103</v>
      </c>
      <c r="AM19" s="12">
        <f>[1]Weekday!AM19/(1-[2]Adjustments!$AH23)</f>
        <v>3.6315789473684212</v>
      </c>
      <c r="AN19" s="12">
        <f>[1]Weekday!AN19/(1-[2]Adjustments!$AH23)</f>
        <v>14.263157894736842</v>
      </c>
      <c r="AO19" s="12">
        <f>[1]Weekday!AO19/(1-[2]Adjustments!$AH23)</f>
        <v>6.2105263157894735</v>
      </c>
      <c r="AP19" s="12">
        <f>[1]Weekday!AP19/(1-[2]Adjustments!$AH23)</f>
        <v>1.9473684210526316</v>
      </c>
      <c r="AQ19" s="12">
        <f>[1]Weekday!AQ19/(1-[2]Adjustments!$AH23)</f>
        <v>13.631578947368421</v>
      </c>
      <c r="AR19" s="12">
        <f>[1]Weekday!AR19/(1-[2]Adjustments!$AH23)</f>
        <v>4.0526315789473681</v>
      </c>
      <c r="AS19" s="13">
        <f t="shared" si="0"/>
        <v>3574.5789473684208</v>
      </c>
      <c r="AT19" s="14"/>
      <c r="AV19" s="9" t="s">
        <v>51</v>
      </c>
      <c r="AW19" s="22">
        <f>SUM(AW12:AW18)</f>
        <v>96586.105263157879</v>
      </c>
      <c r="AX19" s="22">
        <f t="shared" ref="AX19:BC19" si="2">SUM(AX12:AX18)</f>
        <v>34970.894736842114</v>
      </c>
      <c r="AY19" s="22">
        <f t="shared" si="2"/>
        <v>48977.57894736842</v>
      </c>
      <c r="AZ19" s="22">
        <f t="shared" si="2"/>
        <v>29962.105263157893</v>
      </c>
      <c r="BA19" s="22">
        <f t="shared" si="2"/>
        <v>32084.526315789473</v>
      </c>
      <c r="BB19" s="22">
        <f t="shared" si="2"/>
        <v>45283.73684210526</v>
      </c>
      <c r="BC19" s="22">
        <f t="shared" si="2"/>
        <v>8955.2631578947367</v>
      </c>
      <c r="BD19" s="22">
        <f>SUM(BD12:BD18)</f>
        <v>287864.94736842101</v>
      </c>
    </row>
    <row r="20" spans="1:56" x14ac:dyDescent="0.25">
      <c r="A20" s="1" t="s">
        <v>18</v>
      </c>
      <c r="B20" s="12">
        <f>[1]Weekday!B20/(1-[2]Adjustments!$AH24)</f>
        <v>39.315789473684212</v>
      </c>
      <c r="C20" s="12">
        <f>[1]Weekday!C20/(1-[2]Adjustments!$AH24)</f>
        <v>71</v>
      </c>
      <c r="D20" s="12">
        <f>[1]Weekday!D20/(1-[2]Adjustments!$AH24)</f>
        <v>36.368421052631582</v>
      </c>
      <c r="E20" s="12">
        <f>[1]Weekday!E20/(1-[2]Adjustments!$AH24)</f>
        <v>27.368421052631579</v>
      </c>
      <c r="F20" s="12">
        <f>[1]Weekday!F20/(1-[2]Adjustments!$AH24)</f>
        <v>261.68421052631578</v>
      </c>
      <c r="G20" s="12">
        <f>[1]Weekday!G20/(1-[2]Adjustments!$AH24)</f>
        <v>50.473684210526315</v>
      </c>
      <c r="H20" s="12">
        <f>[1]Weekday!H20/(1-[2]Adjustments!$AH24)</f>
        <v>96.15789473684211</v>
      </c>
      <c r="I20" s="12">
        <f>[1]Weekday!I20/(1-[2]Adjustments!$AH24)</f>
        <v>304.10526315789474</v>
      </c>
      <c r="J20" s="12">
        <f>[1]Weekday!J20/(1-[2]Adjustments!$AH24)</f>
        <v>408.05263157894734</v>
      </c>
      <c r="K20" s="12">
        <f>[1]Weekday!K20/(1-[2]Adjustments!$AH24)</f>
        <v>145.89473684210526</v>
      </c>
      <c r="L20" s="12">
        <f>[1]Weekday!L20/(1-[2]Adjustments!$AH24)</f>
        <v>126.42105263157895</v>
      </c>
      <c r="M20" s="12">
        <f>[1]Weekday!M20/(1-[2]Adjustments!$AH24)</f>
        <v>154.21052631578948</v>
      </c>
      <c r="N20" s="12">
        <f>[1]Weekday!N20/(1-[2]Adjustments!$AH24)</f>
        <v>110.31578947368421</v>
      </c>
      <c r="O20" s="12">
        <f>[1]Weekday!O20/(1-[2]Adjustments!$AH24)</f>
        <v>220.36842105263159</v>
      </c>
      <c r="P20" s="12">
        <f>[1]Weekday!P20/(1-[2]Adjustments!$AH24)</f>
        <v>363.84210526315792</v>
      </c>
      <c r="Q20" s="12">
        <f>[1]Weekday!Q20/(1-[2]Adjustments!$AH24)</f>
        <v>165.15789473684211</v>
      </c>
      <c r="R20" s="12">
        <f>[1]Weekday!R20/(1-[2]Adjustments!$AH24)</f>
        <v>179.31578947368422</v>
      </c>
      <c r="S20" s="12">
        <f>[1]Weekday!S20/(1-[2]Adjustments!$AH24)</f>
        <v>19.368421052631579</v>
      </c>
      <c r="T20" s="12">
        <f>[1]Weekday!T20/(1-[2]Adjustments!$AH24)</f>
        <v>26.105263157894736</v>
      </c>
      <c r="U20" s="12">
        <f>[1]Weekday!U20/(1-[2]Adjustments!$AH24)</f>
        <v>28.736842105263158</v>
      </c>
      <c r="V20" s="12">
        <f>[1]Weekday!V20/(1-[2]Adjustments!$AH24)</f>
        <v>22.105263157894736</v>
      </c>
      <c r="W20" s="12">
        <f>[1]Weekday!W20/(1-[2]Adjustments!$AH24)</f>
        <v>5.6315789473684212</v>
      </c>
      <c r="X20" s="12">
        <f>[1]Weekday!X20/(1-[2]Adjustments!$AH24)</f>
        <v>5.6842105263157894</v>
      </c>
      <c r="Y20" s="12">
        <f>[1]Weekday!Y20/(1-[2]Adjustments!$AH24)</f>
        <v>19.263157894736842</v>
      </c>
      <c r="Z20" s="12">
        <f>[1]Weekday!Z20/(1-[2]Adjustments!$AH24)</f>
        <v>18.473684210526315</v>
      </c>
      <c r="AA20" s="12">
        <f>[1]Weekday!AA20/(1-[2]Adjustments!$AH24)</f>
        <v>803.89473684210532</v>
      </c>
      <c r="AB20" s="12">
        <f>[1]Weekday!AB20/(1-[2]Adjustments!$AH24)</f>
        <v>767.36842105263156</v>
      </c>
      <c r="AC20" s="12">
        <f>[1]Weekday!AC20/(1-[2]Adjustments!$AH24)</f>
        <v>397.42105263157896</v>
      </c>
      <c r="AD20" s="12">
        <f>[1]Weekday!AD20/(1-[2]Adjustments!$AH24)</f>
        <v>374.4736842105263</v>
      </c>
      <c r="AE20" s="12">
        <f>[1]Weekday!AE20/(1-[2]Adjustments!$AH24)</f>
        <v>41</v>
      </c>
      <c r="AF20" s="12">
        <f>[1]Weekday!AF20/(1-[2]Adjustments!$AH24)</f>
        <v>35.368421052631582</v>
      </c>
      <c r="AG20" s="12">
        <f>[1]Weekday!AG20/(1-[2]Adjustments!$AH24)</f>
        <v>15.842105263157896</v>
      </c>
      <c r="AH20" s="12">
        <f>[1]Weekday!AH20/(1-[2]Adjustments!$AH24)</f>
        <v>26.94736842105263</v>
      </c>
      <c r="AI20" s="12">
        <f>[1]Weekday!AI20/(1-[2]Adjustments!$AH24)</f>
        <v>38.421052631578945</v>
      </c>
      <c r="AJ20" s="12">
        <f>[1]Weekday!AJ20/(1-[2]Adjustments!$AH24)</f>
        <v>6.8947368421052628</v>
      </c>
      <c r="AK20" s="12">
        <f>[1]Weekday!AK20/(1-[2]Adjustments!$AH24)</f>
        <v>21.157894736842106</v>
      </c>
      <c r="AL20" s="12">
        <f>[1]Weekday!AL20/(1-[2]Adjustments!$AH24)</f>
        <v>59.842105263157897</v>
      </c>
      <c r="AM20" s="12">
        <f>[1]Weekday!AM20/(1-[2]Adjustments!$AH24)</f>
        <v>6.5789473684210522</v>
      </c>
      <c r="AN20" s="12">
        <f>[1]Weekday!AN20/(1-[2]Adjustments!$AH24)</f>
        <v>32.210526315789473</v>
      </c>
      <c r="AO20" s="12">
        <f>[1]Weekday!AO20/(1-[2]Adjustments!$AH24)</f>
        <v>6.5789473684210522</v>
      </c>
      <c r="AP20" s="12">
        <f>[1]Weekday!AP20/(1-[2]Adjustments!$AH24)</f>
        <v>2.9473684210526314</v>
      </c>
      <c r="AQ20" s="12">
        <f>[1]Weekday!AQ20/(1-[2]Adjustments!$AH24)</f>
        <v>34.578947368421055</v>
      </c>
      <c r="AR20" s="12">
        <f>[1]Weekday!AR20/(1-[2]Adjustments!$AH24)</f>
        <v>6.2105263157894735</v>
      </c>
      <c r="AS20" s="13">
        <f t="shared" si="0"/>
        <v>5583.1578947368398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f>[1]Weekday!B21/(1-[2]Adjustments!$AH25)</f>
        <v>35.684210526315788</v>
      </c>
      <c r="C21" s="12">
        <f>[1]Weekday!C21/(1-[2]Adjustments!$AH25)</f>
        <v>45.578947368421055</v>
      </c>
      <c r="D21" s="12">
        <f>[1]Weekday!D21/(1-[2]Adjustments!$AH25)</f>
        <v>24.736842105263158</v>
      </c>
      <c r="E21" s="12">
        <f>[1]Weekday!E21/(1-[2]Adjustments!$AH25)</f>
        <v>20.210526315789473</v>
      </c>
      <c r="F21" s="12">
        <f>[1]Weekday!F21/(1-[2]Adjustments!$AH25)</f>
        <v>100.05263157894737</v>
      </c>
      <c r="G21" s="12">
        <f>[1]Weekday!G21/(1-[2]Adjustments!$AH25)</f>
        <v>31</v>
      </c>
      <c r="H21" s="12">
        <f>[1]Weekday!H21/(1-[2]Adjustments!$AH25)</f>
        <v>104.78947368421052</v>
      </c>
      <c r="I21" s="12">
        <f>[1]Weekday!I21/(1-[2]Adjustments!$AH25)</f>
        <v>220.84210526315789</v>
      </c>
      <c r="J21" s="12">
        <f>[1]Weekday!J21/(1-[2]Adjustments!$AH25)</f>
        <v>319.36842105263156</v>
      </c>
      <c r="K21" s="12">
        <f>[1]Weekday!K21/(1-[2]Adjustments!$AH25)</f>
        <v>21.105263157894736</v>
      </c>
      <c r="L21" s="12">
        <f>[1]Weekday!L21/(1-[2]Adjustments!$AH25)</f>
        <v>56.736842105263158</v>
      </c>
      <c r="M21" s="12">
        <f>[1]Weekday!M21/(1-[2]Adjustments!$AH25)</f>
        <v>56.526315789473685</v>
      </c>
      <c r="N21" s="12">
        <f>[1]Weekday!N21/(1-[2]Adjustments!$AH25)</f>
        <v>31.105263157894736</v>
      </c>
      <c r="O21" s="12">
        <f>[1]Weekday!O21/(1-[2]Adjustments!$AH25)</f>
        <v>28.368421052631579</v>
      </c>
      <c r="P21" s="12">
        <f>[1]Weekday!P21/(1-[2]Adjustments!$AH25)</f>
        <v>32.10526315789474</v>
      </c>
      <c r="Q21" s="12">
        <f>[1]Weekday!Q21/(1-[2]Adjustments!$AH25)</f>
        <v>13.263157894736842</v>
      </c>
      <c r="R21" s="12">
        <f>[1]Weekday!R21/(1-[2]Adjustments!$AH25)</f>
        <v>20.684210526315791</v>
      </c>
      <c r="S21" s="12">
        <f>[1]Weekday!S21/(1-[2]Adjustments!$AH25)</f>
        <v>24.631578947368421</v>
      </c>
      <c r="T21" s="12">
        <f>[1]Weekday!T21/(1-[2]Adjustments!$AH25)</f>
        <v>11.473684210526315</v>
      </c>
      <c r="U21" s="12">
        <f>[1]Weekday!U21/(1-[2]Adjustments!$AH25)</f>
        <v>149.52631578947367</v>
      </c>
      <c r="V21" s="12">
        <f>[1]Weekday!V21/(1-[2]Adjustments!$AH25)</f>
        <v>451.26315789473682</v>
      </c>
      <c r="W21" s="12">
        <f>[1]Weekday!W21/(1-[2]Adjustments!$AH25)</f>
        <v>113.63157894736842</v>
      </c>
      <c r="X21" s="12">
        <f>[1]Weekday!X21/(1-[2]Adjustments!$AH25)</f>
        <v>56.526315789473685</v>
      </c>
      <c r="Y21" s="12">
        <f>[1]Weekday!Y21/(1-[2]Adjustments!$AH25)</f>
        <v>92.526315789473685</v>
      </c>
      <c r="Z21" s="12">
        <f>[1]Weekday!Z21/(1-[2]Adjustments!$AH25)</f>
        <v>15.315789473684211</v>
      </c>
      <c r="AA21" s="12">
        <f>[1]Weekday!AA21/(1-[2]Adjustments!$AH25)</f>
        <v>661.47368421052636</v>
      </c>
      <c r="AB21" s="12">
        <f>[1]Weekday!AB21/(1-[2]Adjustments!$AH25)</f>
        <v>657.73684210526312</v>
      </c>
      <c r="AC21" s="12">
        <f>[1]Weekday!AC21/(1-[2]Adjustments!$AH25)</f>
        <v>334.94736842105266</v>
      </c>
      <c r="AD21" s="12">
        <f>[1]Weekday!AD21/(1-[2]Adjustments!$AH25)</f>
        <v>350.42105263157896</v>
      </c>
      <c r="AE21" s="12">
        <f>[1]Weekday!AE21/(1-[2]Adjustments!$AH25)</f>
        <v>58.631578947368418</v>
      </c>
      <c r="AF21" s="12">
        <f>[1]Weekday!AF21/(1-[2]Adjustments!$AH25)</f>
        <v>73.684210526315795</v>
      </c>
      <c r="AG21" s="12">
        <f>[1]Weekday!AG21/(1-[2]Adjustments!$AH25)</f>
        <v>38</v>
      </c>
      <c r="AH21" s="12">
        <f>[1]Weekday!AH21/(1-[2]Adjustments!$AH25)</f>
        <v>39.315789473684212</v>
      </c>
      <c r="AI21" s="12">
        <f>[1]Weekday!AI21/(1-[2]Adjustments!$AH25)</f>
        <v>56.10526315789474</v>
      </c>
      <c r="AJ21" s="12">
        <f>[1]Weekday!AJ21/(1-[2]Adjustments!$AH25)</f>
        <v>27.526315789473685</v>
      </c>
      <c r="AK21" s="12">
        <f>[1]Weekday!AK21/(1-[2]Adjustments!$AH25)</f>
        <v>6.0526315789473681</v>
      </c>
      <c r="AL21" s="12">
        <f>[1]Weekday!AL21/(1-[2]Adjustments!$AH25)</f>
        <v>13.631578947368421</v>
      </c>
      <c r="AM21" s="12">
        <f>[1]Weekday!AM21/(1-[2]Adjustments!$AH25)</f>
        <v>67.631578947368425</v>
      </c>
      <c r="AN21" s="12">
        <f>[1]Weekday!AN21/(1-[2]Adjustments!$AH25)</f>
        <v>442</v>
      </c>
      <c r="AO21" s="12">
        <f>[1]Weekday!AO21/(1-[2]Adjustments!$AH25)</f>
        <v>14.684210526315789</v>
      </c>
      <c r="AP21" s="12">
        <f>[1]Weekday!AP21/(1-[2]Adjustments!$AH25)</f>
        <v>12.210526315789474</v>
      </c>
      <c r="AQ21" s="12">
        <f>[1]Weekday!AQ21/(1-[2]Adjustments!$AH25)</f>
        <v>32.210526315789473</v>
      </c>
      <c r="AR21" s="12">
        <f>[1]Weekday!AR21/(1-[2]Adjustments!$AH25)</f>
        <v>18.684210526315791</v>
      </c>
      <c r="AS21" s="13">
        <f t="shared" si="0"/>
        <v>4981.9999999999991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f>[1]Weekday!B22/(1-[2]Adjustments!$AH26)</f>
        <v>25.05263157894737</v>
      </c>
      <c r="C22" s="12">
        <f>[1]Weekday!C22/(1-[2]Adjustments!$AH26)</f>
        <v>30.473684210526315</v>
      </c>
      <c r="D22" s="12">
        <f>[1]Weekday!D22/(1-[2]Adjustments!$AH26)</f>
        <v>21.842105263157894</v>
      </c>
      <c r="E22" s="12">
        <f>[1]Weekday!E22/(1-[2]Adjustments!$AH26)</f>
        <v>16.684210526315791</v>
      </c>
      <c r="F22" s="12">
        <f>[1]Weekday!F22/(1-[2]Adjustments!$AH26)</f>
        <v>149.05263157894737</v>
      </c>
      <c r="G22" s="12">
        <f>[1]Weekday!G22/(1-[2]Adjustments!$AH26)</f>
        <v>21.263157894736842</v>
      </c>
      <c r="H22" s="12">
        <f>[1]Weekday!H22/(1-[2]Adjustments!$AH26)</f>
        <v>88.526315789473685</v>
      </c>
      <c r="I22" s="12">
        <f>[1]Weekday!I22/(1-[2]Adjustments!$AH26)</f>
        <v>294.15789473684208</v>
      </c>
      <c r="J22" s="12">
        <f>[1]Weekday!J22/(1-[2]Adjustments!$AH26)</f>
        <v>411.36842105263156</v>
      </c>
      <c r="K22" s="12">
        <f>[1]Weekday!K22/(1-[2]Adjustments!$AH26)</f>
        <v>19.789473684210527</v>
      </c>
      <c r="L22" s="12">
        <f>[1]Weekday!L22/(1-[2]Adjustments!$AH26)</f>
        <v>30.105263157894736</v>
      </c>
      <c r="M22" s="12">
        <f>[1]Weekday!M22/(1-[2]Adjustments!$AH26)</f>
        <v>62.263157894736842</v>
      </c>
      <c r="N22" s="12">
        <f>[1]Weekday!N22/(1-[2]Adjustments!$AH26)</f>
        <v>28.578947368421051</v>
      </c>
      <c r="O22" s="12">
        <f>[1]Weekday!O22/(1-[2]Adjustments!$AH26)</f>
        <v>16.421052631578949</v>
      </c>
      <c r="P22" s="12">
        <f>[1]Weekday!P22/(1-[2]Adjustments!$AH26)</f>
        <v>25.894736842105264</v>
      </c>
      <c r="Q22" s="12">
        <f>[1]Weekday!Q22/(1-[2]Adjustments!$AH26)</f>
        <v>15.578947368421053</v>
      </c>
      <c r="R22" s="12">
        <f>[1]Weekday!R22/(1-[2]Adjustments!$AH26)</f>
        <v>23</v>
      </c>
      <c r="S22" s="12">
        <f>[1]Weekday!S22/(1-[2]Adjustments!$AH26)</f>
        <v>28.210526315789473</v>
      </c>
      <c r="T22" s="12">
        <f>[1]Weekday!T22/(1-[2]Adjustments!$AH26)</f>
        <v>150.57894736842104</v>
      </c>
      <c r="U22" s="12">
        <f>[1]Weekday!U22/(1-[2]Adjustments!$AH26)</f>
        <v>9.473684210526315</v>
      </c>
      <c r="V22" s="12">
        <f>[1]Weekday!V22/(1-[2]Adjustments!$AH26)</f>
        <v>130.63157894736841</v>
      </c>
      <c r="W22" s="12">
        <f>[1]Weekday!W22/(1-[2]Adjustments!$AH26)</f>
        <v>61.421052631578945</v>
      </c>
      <c r="X22" s="12">
        <f>[1]Weekday!X22/(1-[2]Adjustments!$AH26)</f>
        <v>41.263157894736842</v>
      </c>
      <c r="Y22" s="12">
        <f>[1]Weekday!Y22/(1-[2]Adjustments!$AH26)</f>
        <v>106.78947368421052</v>
      </c>
      <c r="Z22" s="12">
        <f>[1]Weekday!Z22/(1-[2]Adjustments!$AH26)</f>
        <v>6.6842105263157894</v>
      </c>
      <c r="AA22" s="12">
        <f>[1]Weekday!AA22/(1-[2]Adjustments!$AH26)</f>
        <v>1375</v>
      </c>
      <c r="AB22" s="12">
        <f>[1]Weekday!AB22/(1-[2]Adjustments!$AH26)</f>
        <v>1270.3157894736842</v>
      </c>
      <c r="AC22" s="12">
        <f>[1]Weekday!AC22/(1-[2]Adjustments!$AH26)</f>
        <v>499.4736842105263</v>
      </c>
      <c r="AD22" s="12">
        <f>[1]Weekday!AD22/(1-[2]Adjustments!$AH26)</f>
        <v>460.68421052631578</v>
      </c>
      <c r="AE22" s="12">
        <f>[1]Weekday!AE22/(1-[2]Adjustments!$AH26)</f>
        <v>53.578947368421055</v>
      </c>
      <c r="AF22" s="12">
        <f>[1]Weekday!AF22/(1-[2]Adjustments!$AH26)</f>
        <v>52.05263157894737</v>
      </c>
      <c r="AG22" s="12">
        <f>[1]Weekday!AG22/(1-[2]Adjustments!$AH26)</f>
        <v>40.578947368421055</v>
      </c>
      <c r="AH22" s="12">
        <f>[1]Weekday!AH22/(1-[2]Adjustments!$AH26)</f>
        <v>43.736842105263158</v>
      </c>
      <c r="AI22" s="12">
        <f>[1]Weekday!AI22/(1-[2]Adjustments!$AH26)</f>
        <v>77.89473684210526</v>
      </c>
      <c r="AJ22" s="12">
        <f>[1]Weekday!AJ22/(1-[2]Adjustments!$AH26)</f>
        <v>25.368421052631579</v>
      </c>
      <c r="AK22" s="12">
        <f>[1]Weekday!AK22/(1-[2]Adjustments!$AH26)</f>
        <v>3.5263157894736841</v>
      </c>
      <c r="AL22" s="12">
        <f>[1]Weekday!AL22/(1-[2]Adjustments!$AH26)</f>
        <v>7.5789473684210522</v>
      </c>
      <c r="AM22" s="12">
        <f>[1]Weekday!AM22/(1-[2]Adjustments!$AH26)</f>
        <v>45</v>
      </c>
      <c r="AN22" s="12">
        <f>[1]Weekday!AN22/(1-[2]Adjustments!$AH26)</f>
        <v>156.42105263157896</v>
      </c>
      <c r="AO22" s="12">
        <f>[1]Weekday!AO22/(1-[2]Adjustments!$AH26)</f>
        <v>26.842105263157894</v>
      </c>
      <c r="AP22" s="12">
        <f>[1]Weekday!AP22/(1-[2]Adjustments!$AH26)</f>
        <v>16.421052631578949</v>
      </c>
      <c r="AQ22" s="12">
        <f>[1]Weekday!AQ22/(1-[2]Adjustments!$AH26)</f>
        <v>46.315789473684212</v>
      </c>
      <c r="AR22" s="12">
        <f>[1]Weekday!AR22/(1-[2]Adjustments!$AH26)</f>
        <v>30.94736842105263</v>
      </c>
      <c r="AS22" s="13">
        <f t="shared" si="0"/>
        <v>6046.8421052631566</v>
      </c>
      <c r="AT22" s="14"/>
      <c r="AV22" s="17" t="s">
        <v>45</v>
      </c>
      <c r="AW22" s="22">
        <f>AW12</f>
        <v>3864.3157894736842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f>[1]Weekday!B23/(1-[2]Adjustments!$AH27)</f>
        <v>23.473684210526315</v>
      </c>
      <c r="C23" s="12">
        <f>[1]Weekday!C23/(1-[2]Adjustments!$AH27)</f>
        <v>42.210526315789473</v>
      </c>
      <c r="D23" s="12">
        <f>[1]Weekday!D23/(1-[2]Adjustments!$AH27)</f>
        <v>24.473684210526315</v>
      </c>
      <c r="E23" s="12">
        <f>[1]Weekday!E23/(1-[2]Adjustments!$AH27)</f>
        <v>25.94736842105263</v>
      </c>
      <c r="F23" s="12">
        <f>[1]Weekday!F23/(1-[2]Adjustments!$AH27)</f>
        <v>130.26315789473685</v>
      </c>
      <c r="G23" s="12">
        <f>[1]Weekday!G23/(1-[2]Adjustments!$AH27)</f>
        <v>26.05263157894737</v>
      </c>
      <c r="H23" s="12">
        <f>[1]Weekday!H23/(1-[2]Adjustments!$AH27)</f>
        <v>93.89473684210526</v>
      </c>
      <c r="I23" s="12">
        <f>[1]Weekday!I23/(1-[2]Adjustments!$AH27)</f>
        <v>193.89473684210526</v>
      </c>
      <c r="J23" s="12">
        <f>[1]Weekday!J23/(1-[2]Adjustments!$AH27)</f>
        <v>315.4736842105263</v>
      </c>
      <c r="K23" s="12">
        <f>[1]Weekday!K23/(1-[2]Adjustments!$AH27)</f>
        <v>22.421052631578949</v>
      </c>
      <c r="L23" s="12">
        <f>[1]Weekday!L23/(1-[2]Adjustments!$AH27)</f>
        <v>32.94736842105263</v>
      </c>
      <c r="M23" s="12">
        <f>[1]Weekday!M23/(1-[2]Adjustments!$AH27)</f>
        <v>62.05263157894737</v>
      </c>
      <c r="N23" s="12">
        <f>[1]Weekday!N23/(1-[2]Adjustments!$AH27)</f>
        <v>23.736842105263158</v>
      </c>
      <c r="O23" s="12">
        <f>[1]Weekday!O23/(1-[2]Adjustments!$AH27)</f>
        <v>19.684210526315791</v>
      </c>
      <c r="P23" s="12">
        <f>[1]Weekday!P23/(1-[2]Adjustments!$AH27)</f>
        <v>20.315789473684209</v>
      </c>
      <c r="Q23" s="12">
        <f>[1]Weekday!Q23/(1-[2]Adjustments!$AH27)</f>
        <v>11.473684210526315</v>
      </c>
      <c r="R23" s="12">
        <f>[1]Weekday!R23/(1-[2]Adjustments!$AH27)</f>
        <v>20.105263157894736</v>
      </c>
      <c r="S23" s="12">
        <f>[1]Weekday!S23/(1-[2]Adjustments!$AH27)</f>
        <v>23.263157894736842</v>
      </c>
      <c r="T23" s="12">
        <f>[1]Weekday!T23/(1-[2]Adjustments!$AH27)</f>
        <v>517.68421052631584</v>
      </c>
      <c r="U23" s="12">
        <f>[1]Weekday!U23/(1-[2]Adjustments!$AH27)</f>
        <v>125.78947368421052</v>
      </c>
      <c r="V23" s="12">
        <f>[1]Weekday!V23/(1-[2]Adjustments!$AH27)</f>
        <v>6.1052631578947372</v>
      </c>
      <c r="W23" s="12">
        <f>[1]Weekday!W23/(1-[2]Adjustments!$AH27)</f>
        <v>82.89473684210526</v>
      </c>
      <c r="X23" s="12">
        <f>[1]Weekday!X23/(1-[2]Adjustments!$AH27)</f>
        <v>47.526315789473685</v>
      </c>
      <c r="Y23" s="12">
        <f>[1]Weekday!Y23/(1-[2]Adjustments!$AH27)</f>
        <v>133.89473684210526</v>
      </c>
      <c r="Z23" s="12">
        <f>[1]Weekday!Z23/(1-[2]Adjustments!$AH27)</f>
        <v>10.842105263157896</v>
      </c>
      <c r="AA23" s="12">
        <f>[1]Weekday!AA23/(1-[2]Adjustments!$AH27)</f>
        <v>1013.2631578947369</v>
      </c>
      <c r="AB23" s="12">
        <f>[1]Weekday!AB23/(1-[2]Adjustments!$AH27)</f>
        <v>926.15789473684208</v>
      </c>
      <c r="AC23" s="12">
        <f>[1]Weekday!AC23/(1-[2]Adjustments!$AH27)</f>
        <v>411.5263157894737</v>
      </c>
      <c r="AD23" s="12">
        <f>[1]Weekday!AD23/(1-[2]Adjustments!$AH27)</f>
        <v>338.73684210526318</v>
      </c>
      <c r="AE23" s="12">
        <f>[1]Weekday!AE23/(1-[2]Adjustments!$AH27)</f>
        <v>55.94736842105263</v>
      </c>
      <c r="AF23" s="12">
        <f>[1]Weekday!AF23/(1-[2]Adjustments!$AH27)</f>
        <v>54.368421052631582</v>
      </c>
      <c r="AG23" s="12">
        <f>[1]Weekday!AG23/(1-[2]Adjustments!$AH27)</f>
        <v>33.631578947368418</v>
      </c>
      <c r="AH23" s="12">
        <f>[1]Weekday!AH23/(1-[2]Adjustments!$AH27)</f>
        <v>33.526315789473685</v>
      </c>
      <c r="AI23" s="12">
        <f>[1]Weekday!AI23/(1-[2]Adjustments!$AH27)</f>
        <v>55.10526315789474</v>
      </c>
      <c r="AJ23" s="12">
        <f>[1]Weekday!AJ23/(1-[2]Adjustments!$AH27)</f>
        <v>18.842105263157894</v>
      </c>
      <c r="AK23" s="12">
        <f>[1]Weekday!AK23/(1-[2]Adjustments!$AH27)</f>
        <v>3.0526315789473686</v>
      </c>
      <c r="AL23" s="12">
        <f>[1]Weekday!AL23/(1-[2]Adjustments!$AH27)</f>
        <v>5.7368421052631575</v>
      </c>
      <c r="AM23" s="12">
        <f>[1]Weekday!AM23/(1-[2]Adjustments!$AH27)</f>
        <v>69.526315789473685</v>
      </c>
      <c r="AN23" s="12">
        <f>[1]Weekday!AN23/(1-[2]Adjustments!$AH27)</f>
        <v>211.68421052631578</v>
      </c>
      <c r="AO23" s="12">
        <f>[1]Weekday!AO23/(1-[2]Adjustments!$AH27)</f>
        <v>16.578947368421051</v>
      </c>
      <c r="AP23" s="12">
        <f>[1]Weekday!AP23/(1-[2]Adjustments!$AH27)</f>
        <v>11.315789473684211</v>
      </c>
      <c r="AQ23" s="12">
        <f>[1]Weekday!AQ23/(1-[2]Adjustments!$AH27)</f>
        <v>42.315789473684212</v>
      </c>
      <c r="AR23" s="12">
        <f>[1]Weekday!AR23/(1-[2]Adjustments!$AH27)</f>
        <v>28</v>
      </c>
      <c r="AS23" s="13">
        <f t="shared" si="0"/>
        <v>5365.7368421052624</v>
      </c>
      <c r="AT23" s="14"/>
      <c r="AV23" s="17" t="s">
        <v>46</v>
      </c>
      <c r="AW23" s="22">
        <f>AW13+AX12</f>
        <v>25797.368421052633</v>
      </c>
      <c r="AX23" s="22">
        <f>AX13</f>
        <v>1731.578947368421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f>[1]Weekday!B24/(1-[2]Adjustments!$AH28)</f>
        <v>12.157894736842104</v>
      </c>
      <c r="C24" s="12">
        <f>[1]Weekday!C24/(1-[2]Adjustments!$AH28)</f>
        <v>11</v>
      </c>
      <c r="D24" s="12">
        <f>[1]Weekday!D24/(1-[2]Adjustments!$AH28)</f>
        <v>9.6315789473684212</v>
      </c>
      <c r="E24" s="12">
        <f>[1]Weekday!E24/(1-[2]Adjustments!$AH28)</f>
        <v>9.1052631578947363</v>
      </c>
      <c r="F24" s="12">
        <f>[1]Weekday!F24/(1-[2]Adjustments!$AH28)</f>
        <v>70.21052631578948</v>
      </c>
      <c r="G24" s="12">
        <f>[1]Weekday!G24/(1-[2]Adjustments!$AH28)</f>
        <v>13.105263157894736</v>
      </c>
      <c r="H24" s="12">
        <f>[1]Weekday!H24/(1-[2]Adjustments!$AH28)</f>
        <v>31.157894736842106</v>
      </c>
      <c r="I24" s="12">
        <f>[1]Weekday!I24/(1-[2]Adjustments!$AH28)</f>
        <v>102.05263157894737</v>
      </c>
      <c r="J24" s="12">
        <f>[1]Weekday!J24/(1-[2]Adjustments!$AH28)</f>
        <v>186.42105263157896</v>
      </c>
      <c r="K24" s="12">
        <f>[1]Weekday!K24/(1-[2]Adjustments!$AH28)</f>
        <v>8.2105263157894743</v>
      </c>
      <c r="L24" s="12">
        <f>[1]Weekday!L24/(1-[2]Adjustments!$AH28)</f>
        <v>18.105263157894736</v>
      </c>
      <c r="M24" s="12">
        <f>[1]Weekday!M24/(1-[2]Adjustments!$AH28)</f>
        <v>34.842105263157897</v>
      </c>
      <c r="N24" s="12">
        <f>[1]Weekday!N24/(1-[2]Adjustments!$AH28)</f>
        <v>5</v>
      </c>
      <c r="O24" s="12">
        <f>[1]Weekday!O24/(1-[2]Adjustments!$AH28)</f>
        <v>2.8421052631578947</v>
      </c>
      <c r="P24" s="12">
        <f>[1]Weekday!P24/(1-[2]Adjustments!$AH28)</f>
        <v>6.3157894736842106</v>
      </c>
      <c r="Q24" s="12">
        <f>[1]Weekday!Q24/(1-[2]Adjustments!$AH28)</f>
        <v>1.4736842105263157</v>
      </c>
      <c r="R24" s="12">
        <f>[1]Weekday!R24/(1-[2]Adjustments!$AH28)</f>
        <v>2.263157894736842</v>
      </c>
      <c r="S24" s="12">
        <f>[1]Weekday!S24/(1-[2]Adjustments!$AH28)</f>
        <v>5.2105263157894735</v>
      </c>
      <c r="T24" s="12">
        <f>[1]Weekday!T24/(1-[2]Adjustments!$AH28)</f>
        <v>138.26315789473685</v>
      </c>
      <c r="U24" s="12">
        <f>[1]Weekday!U24/(1-[2]Adjustments!$AH28)</f>
        <v>75.15789473684211</v>
      </c>
      <c r="V24" s="12">
        <f>[1]Weekday!V24/(1-[2]Adjustments!$AH28)</f>
        <v>80.05263157894737</v>
      </c>
      <c r="W24" s="12">
        <f>[1]Weekday!W24/(1-[2]Adjustments!$AH28)</f>
        <v>2.736842105263158</v>
      </c>
      <c r="X24" s="12">
        <f>[1]Weekday!X24/(1-[2]Adjustments!$AH28)</f>
        <v>18.894736842105264</v>
      </c>
      <c r="Y24" s="12">
        <f>[1]Weekday!Y24/(1-[2]Adjustments!$AH28)</f>
        <v>58.473684210526315</v>
      </c>
      <c r="Z24" s="12">
        <f>[1]Weekday!Z24/(1-[2]Adjustments!$AH28)</f>
        <v>3.8421052631578947</v>
      </c>
      <c r="AA24" s="12">
        <f>[1]Weekday!AA24/(1-[2]Adjustments!$AH28)</f>
        <v>786.47368421052636</v>
      </c>
      <c r="AB24" s="12">
        <f>[1]Weekday!AB24/(1-[2]Adjustments!$AH28)</f>
        <v>669.89473684210532</v>
      </c>
      <c r="AC24" s="12">
        <f>[1]Weekday!AC24/(1-[2]Adjustments!$AH28)</f>
        <v>224.63157894736841</v>
      </c>
      <c r="AD24" s="12">
        <f>[1]Weekday!AD24/(1-[2]Adjustments!$AH28)</f>
        <v>203.73684210526315</v>
      </c>
      <c r="AE24" s="12">
        <f>[1]Weekday!AE24/(1-[2]Adjustments!$AH28)</f>
        <v>29.94736842105263</v>
      </c>
      <c r="AF24" s="12">
        <f>[1]Weekday!AF24/(1-[2]Adjustments!$AH28)</f>
        <v>23.368421052631579</v>
      </c>
      <c r="AG24" s="12">
        <f>[1]Weekday!AG24/(1-[2]Adjustments!$AH28)</f>
        <v>9.7894736842105257</v>
      </c>
      <c r="AH24" s="12">
        <f>[1]Weekday!AH24/(1-[2]Adjustments!$AH28)</f>
        <v>7.7368421052631575</v>
      </c>
      <c r="AI24" s="12">
        <f>[1]Weekday!AI24/(1-[2]Adjustments!$AH28)</f>
        <v>16</v>
      </c>
      <c r="AJ24" s="12">
        <f>[1]Weekday!AJ24/(1-[2]Adjustments!$AH28)</f>
        <v>2.7894736842105261</v>
      </c>
      <c r="AK24" s="12">
        <f>[1]Weekday!AK24/(1-[2]Adjustments!$AH28)</f>
        <v>1.2105263157894737</v>
      </c>
      <c r="AL24" s="12">
        <f>[1]Weekday!AL24/(1-[2]Adjustments!$AH28)</f>
        <v>3.1578947368421053</v>
      </c>
      <c r="AM24" s="12">
        <f>[1]Weekday!AM24/(1-[2]Adjustments!$AH28)</f>
        <v>12.842105263157896</v>
      </c>
      <c r="AN24" s="12">
        <f>[1]Weekday!AN24/(1-[2]Adjustments!$AH28)</f>
        <v>27.315789473684209</v>
      </c>
      <c r="AO24" s="12">
        <f>[1]Weekday!AO24/(1-[2]Adjustments!$AH28)</f>
        <v>8.8421052631578956</v>
      </c>
      <c r="AP24" s="12">
        <f>[1]Weekday!AP24/(1-[2]Adjustments!$AH28)</f>
        <v>4.4736842105263159</v>
      </c>
      <c r="AQ24" s="12">
        <f>[1]Weekday!AQ24/(1-[2]Adjustments!$AH28)</f>
        <v>24</v>
      </c>
      <c r="AR24" s="12">
        <f>[1]Weekday!AR24/(1-[2]Adjustments!$AH28)</f>
        <v>7.0526315789473681</v>
      </c>
      <c r="AS24" s="13">
        <f t="shared" si="0"/>
        <v>2969.7894736842109</v>
      </c>
      <c r="AT24" s="14"/>
      <c r="AV24" s="17" t="s">
        <v>47</v>
      </c>
      <c r="AW24" s="22">
        <f>AW14+AY12</f>
        <v>59400.052631578947</v>
      </c>
      <c r="AX24" s="22">
        <f>AX14+AY13</f>
        <v>5707.4736842105249</v>
      </c>
      <c r="AY24" s="22">
        <f>AY14</f>
        <v>7700.210526315791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f>[1]Weekday!B25/(1-[2]Adjustments!$AH29)</f>
        <v>9.3157894736842106</v>
      </c>
      <c r="C25" s="12">
        <f>[1]Weekday!C25/(1-[2]Adjustments!$AH29)</f>
        <v>12.578947368421053</v>
      </c>
      <c r="D25" s="12">
        <f>[1]Weekday!D25/(1-[2]Adjustments!$AH29)</f>
        <v>5.5789473684210522</v>
      </c>
      <c r="E25" s="12">
        <f>[1]Weekday!E25/(1-[2]Adjustments!$AH29)</f>
        <v>8.6315789473684212</v>
      </c>
      <c r="F25" s="12">
        <f>[1]Weekday!F25/(1-[2]Adjustments!$AH29)</f>
        <v>48.210526315789473</v>
      </c>
      <c r="G25" s="12">
        <f>[1]Weekday!G25/(1-[2]Adjustments!$AH29)</f>
        <v>5.8421052631578947</v>
      </c>
      <c r="H25" s="12">
        <f>[1]Weekday!H25/(1-[2]Adjustments!$AH29)</f>
        <v>34.368421052631582</v>
      </c>
      <c r="I25" s="12">
        <f>[1]Weekday!I25/(1-[2]Adjustments!$AH29)</f>
        <v>78</v>
      </c>
      <c r="J25" s="12">
        <f>[1]Weekday!J25/(1-[2]Adjustments!$AH29)</f>
        <v>140.89473684210526</v>
      </c>
      <c r="K25" s="12">
        <f>[1]Weekday!K25/(1-[2]Adjustments!$AH29)</f>
        <v>7.1578947368421053</v>
      </c>
      <c r="L25" s="12">
        <f>[1]Weekday!L25/(1-[2]Adjustments!$AH29)</f>
        <v>23.842105263157894</v>
      </c>
      <c r="M25" s="12">
        <f>[1]Weekday!M25/(1-[2]Adjustments!$AH29)</f>
        <v>20.94736842105263</v>
      </c>
      <c r="N25" s="12">
        <f>[1]Weekday!N25/(1-[2]Adjustments!$AH29)</f>
        <v>8.9473684210526319</v>
      </c>
      <c r="O25" s="12">
        <f>[1]Weekday!O25/(1-[2]Adjustments!$AH29)</f>
        <v>3</v>
      </c>
      <c r="P25" s="12">
        <f>[1]Weekday!P25/(1-[2]Adjustments!$AH29)</f>
        <v>8.1052631578947363</v>
      </c>
      <c r="Q25" s="12">
        <f>[1]Weekday!Q25/(1-[2]Adjustments!$AH29)</f>
        <v>2.2105263157894739</v>
      </c>
      <c r="R25" s="12">
        <f>[1]Weekday!R25/(1-[2]Adjustments!$AH29)</f>
        <v>3.3684210526315788</v>
      </c>
      <c r="S25" s="12">
        <f>[1]Weekday!S25/(1-[2]Adjustments!$AH29)</f>
        <v>5.9473684210526319</v>
      </c>
      <c r="T25" s="12">
        <f>[1]Weekday!T25/(1-[2]Adjustments!$AH29)</f>
        <v>62.210526315789473</v>
      </c>
      <c r="U25" s="12">
        <f>[1]Weekday!U25/(1-[2]Adjustments!$AH29)</f>
        <v>52.05263157894737</v>
      </c>
      <c r="V25" s="12">
        <f>[1]Weekday!V25/(1-[2]Adjustments!$AH29)</f>
        <v>45.94736842105263</v>
      </c>
      <c r="W25" s="12">
        <f>[1]Weekday!W25/(1-[2]Adjustments!$AH29)</f>
        <v>15.315789473684211</v>
      </c>
      <c r="X25" s="12">
        <f>[1]Weekday!X25/(1-[2]Adjustments!$AH29)</f>
        <v>2.4736842105263159</v>
      </c>
      <c r="Y25" s="12">
        <f>[1]Weekday!Y25/(1-[2]Adjustments!$AH29)</f>
        <v>57.684210526315788</v>
      </c>
      <c r="Z25" s="12">
        <f>[1]Weekday!Z25/(1-[2]Adjustments!$AH29)</f>
        <v>5</v>
      </c>
      <c r="AA25" s="12">
        <f>[1]Weekday!AA25/(1-[2]Adjustments!$AH29)</f>
        <v>636.78947368421052</v>
      </c>
      <c r="AB25" s="12">
        <f>[1]Weekday!AB25/(1-[2]Adjustments!$AH29)</f>
        <v>610.9473684210526</v>
      </c>
      <c r="AC25" s="12">
        <f>[1]Weekday!AC25/(1-[2]Adjustments!$AH29)</f>
        <v>206.63157894736841</v>
      </c>
      <c r="AD25" s="12">
        <f>[1]Weekday!AD25/(1-[2]Adjustments!$AH29)</f>
        <v>182</v>
      </c>
      <c r="AE25" s="12">
        <f>[1]Weekday!AE25/(1-[2]Adjustments!$AH29)</f>
        <v>20.578947368421051</v>
      </c>
      <c r="AF25" s="12">
        <f>[1]Weekday!AF25/(1-[2]Adjustments!$AH29)</f>
        <v>25.368421052631579</v>
      </c>
      <c r="AG25" s="12">
        <f>[1]Weekday!AG25/(1-[2]Adjustments!$AH29)</f>
        <v>8.8421052631578956</v>
      </c>
      <c r="AH25" s="12">
        <f>[1]Weekday!AH25/(1-[2]Adjustments!$AH29)</f>
        <v>11.631578947368421</v>
      </c>
      <c r="AI25" s="12">
        <f>[1]Weekday!AI25/(1-[2]Adjustments!$AH29)</f>
        <v>9.7368421052631575</v>
      </c>
      <c r="AJ25" s="12">
        <f>[1]Weekday!AJ25/(1-[2]Adjustments!$AH29)</f>
        <v>3.5789473684210527</v>
      </c>
      <c r="AK25" s="12">
        <f>[1]Weekday!AK25/(1-[2]Adjustments!$AH29)</f>
        <v>0.42105263157894735</v>
      </c>
      <c r="AL25" s="12">
        <f>[1]Weekday!AL25/(1-[2]Adjustments!$AH29)</f>
        <v>2.6842105263157894</v>
      </c>
      <c r="AM25" s="12">
        <f>[1]Weekday!AM25/(1-[2]Adjustments!$AH29)</f>
        <v>10.210526315789474</v>
      </c>
      <c r="AN25" s="12">
        <f>[1]Weekday!AN25/(1-[2]Adjustments!$AH29)</f>
        <v>24.210526315789473</v>
      </c>
      <c r="AO25" s="12">
        <f>[1]Weekday!AO25/(1-[2]Adjustments!$AH29)</f>
        <v>6.9473684210526319</v>
      </c>
      <c r="AP25" s="12">
        <f>[1]Weekday!AP25/(1-[2]Adjustments!$AH29)</f>
        <v>4.3684210526315788</v>
      </c>
      <c r="AQ25" s="12">
        <f>[1]Weekday!AQ25/(1-[2]Adjustments!$AH29)</f>
        <v>18.684210526315791</v>
      </c>
      <c r="AR25" s="12">
        <f>[1]Weekday!AR25/(1-[2]Adjustments!$AH29)</f>
        <v>8.8421052631578956</v>
      </c>
      <c r="AS25" s="13">
        <f t="shared" si="0"/>
        <v>2460.1052631578955</v>
      </c>
      <c r="AT25" s="14"/>
      <c r="AV25" s="17" t="s">
        <v>48</v>
      </c>
      <c r="AW25" s="22">
        <f>AW15+AZ12</f>
        <v>21294.526315789473</v>
      </c>
      <c r="AX25" s="22">
        <f>AX15+AZ13</f>
        <v>10773.421052631582</v>
      </c>
      <c r="AY25" s="22">
        <f>AY15+AZ14</f>
        <v>4593.0000000000018</v>
      </c>
      <c r="AZ25" s="22">
        <f>AZ15</f>
        <v>6801.6315789473683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f>[1]Weekday!B26/(1-[2]Adjustments!$AH30)</f>
        <v>23.421052631578949</v>
      </c>
      <c r="C26" s="12">
        <f>[1]Weekday!C26/(1-[2]Adjustments!$AH30)</f>
        <v>25.473684210526315</v>
      </c>
      <c r="D26" s="12">
        <f>[1]Weekday!D26/(1-[2]Adjustments!$AH30)</f>
        <v>22.157894736842106</v>
      </c>
      <c r="E26" s="12">
        <f>[1]Weekday!E26/(1-[2]Adjustments!$AH30)</f>
        <v>24.789473684210527</v>
      </c>
      <c r="F26" s="12">
        <f>[1]Weekday!F26/(1-[2]Adjustments!$AH30)</f>
        <v>55.157894736842103</v>
      </c>
      <c r="G26" s="12">
        <f>[1]Weekday!G26/(1-[2]Adjustments!$AH30)</f>
        <v>14.315789473684211</v>
      </c>
      <c r="H26" s="12">
        <f>[1]Weekday!H26/(1-[2]Adjustments!$AH30)</f>
        <v>58.263157894736842</v>
      </c>
      <c r="I26" s="12">
        <f>[1]Weekday!I26/(1-[2]Adjustments!$AH30)</f>
        <v>109.31578947368421</v>
      </c>
      <c r="J26" s="12">
        <f>[1]Weekday!J26/(1-[2]Adjustments!$AH30)</f>
        <v>214.47368421052633</v>
      </c>
      <c r="K26" s="12">
        <f>[1]Weekday!K26/(1-[2]Adjustments!$AH30)</f>
        <v>35.526315789473685</v>
      </c>
      <c r="L26" s="12">
        <f>[1]Weekday!L26/(1-[2]Adjustments!$AH30)</f>
        <v>50.05263157894737</v>
      </c>
      <c r="M26" s="12">
        <f>[1]Weekday!M26/(1-[2]Adjustments!$AH30)</f>
        <v>57.315789473684212</v>
      </c>
      <c r="N26" s="12">
        <f>[1]Weekday!N26/(1-[2]Adjustments!$AH30)</f>
        <v>15.789473684210526</v>
      </c>
      <c r="O26" s="12">
        <f>[1]Weekday!O26/(1-[2]Adjustments!$AH30)</f>
        <v>13.684210526315789</v>
      </c>
      <c r="P26" s="12">
        <f>[1]Weekday!P26/(1-[2]Adjustments!$AH30)</f>
        <v>17.684210526315791</v>
      </c>
      <c r="Q26" s="12">
        <f>[1]Weekday!Q26/(1-[2]Adjustments!$AH30)</f>
        <v>4.1052631578947372</v>
      </c>
      <c r="R26" s="12">
        <f>[1]Weekday!R26/(1-[2]Adjustments!$AH30)</f>
        <v>9.6315789473684212</v>
      </c>
      <c r="S26" s="12">
        <f>[1]Weekday!S26/(1-[2]Adjustments!$AH30)</f>
        <v>18.842105263157894</v>
      </c>
      <c r="T26" s="12">
        <f>[1]Weekday!T26/(1-[2]Adjustments!$AH30)</f>
        <v>90.21052631578948</v>
      </c>
      <c r="U26" s="12">
        <f>[1]Weekday!U26/(1-[2]Adjustments!$AH30)</f>
        <v>110.63157894736842</v>
      </c>
      <c r="V26" s="12">
        <f>[1]Weekday!V26/(1-[2]Adjustments!$AH30)</f>
        <v>131.10526315789474</v>
      </c>
      <c r="W26" s="12">
        <f>[1]Weekday!W26/(1-[2]Adjustments!$AH30)</f>
        <v>58.05263157894737</v>
      </c>
      <c r="X26" s="12">
        <f>[1]Weekday!X26/(1-[2]Adjustments!$AH30)</f>
        <v>58.10526315789474</v>
      </c>
      <c r="Y26" s="12">
        <f>[1]Weekday!Y26/(1-[2]Adjustments!$AH30)</f>
        <v>5.7368421052631575</v>
      </c>
      <c r="Z26" s="12">
        <f>[1]Weekday!Z26/(1-[2]Adjustments!$AH30)</f>
        <v>18.473684210526315</v>
      </c>
      <c r="AA26" s="12">
        <f>[1]Weekday!AA26/(1-[2]Adjustments!$AH30)</f>
        <v>886.15789473684208</v>
      </c>
      <c r="AB26" s="12">
        <f>[1]Weekday!AB26/(1-[2]Adjustments!$AH30)</f>
        <v>943.89473684210532</v>
      </c>
      <c r="AC26" s="12">
        <f>[1]Weekday!AC26/(1-[2]Adjustments!$AH30)</f>
        <v>471.5263157894737</v>
      </c>
      <c r="AD26" s="12">
        <f>[1]Weekday!AD26/(1-[2]Adjustments!$AH30)</f>
        <v>458.36842105263156</v>
      </c>
      <c r="AE26" s="12">
        <f>[1]Weekday!AE26/(1-[2]Adjustments!$AH30)</f>
        <v>118.10526315789474</v>
      </c>
      <c r="AF26" s="12">
        <f>[1]Weekday!AF26/(1-[2]Adjustments!$AH30)</f>
        <v>80.315789473684205</v>
      </c>
      <c r="AG26" s="12">
        <f>[1]Weekday!AG26/(1-[2]Adjustments!$AH30)</f>
        <v>27.684210526315791</v>
      </c>
      <c r="AH26" s="12">
        <f>[1]Weekday!AH26/(1-[2]Adjustments!$AH30)</f>
        <v>40.842105263157897</v>
      </c>
      <c r="AI26" s="12">
        <f>[1]Weekday!AI26/(1-[2]Adjustments!$AH30)</f>
        <v>32.315789473684212</v>
      </c>
      <c r="AJ26" s="12">
        <f>[1]Weekday!AJ26/(1-[2]Adjustments!$AH30)</f>
        <v>6.3157894736842106</v>
      </c>
      <c r="AK26" s="12">
        <f>[1]Weekday!AK26/(1-[2]Adjustments!$AH30)</f>
        <v>6</v>
      </c>
      <c r="AL26" s="12">
        <f>[1]Weekday!AL26/(1-[2]Adjustments!$AH30)</f>
        <v>11.684210526315789</v>
      </c>
      <c r="AM26" s="12">
        <f>[1]Weekday!AM26/(1-[2]Adjustments!$AH30)</f>
        <v>15.631578947368421</v>
      </c>
      <c r="AN26" s="12">
        <f>[1]Weekday!AN26/(1-[2]Adjustments!$AH30)</f>
        <v>47.578947368421055</v>
      </c>
      <c r="AO26" s="12">
        <f>[1]Weekday!AO26/(1-[2]Adjustments!$AH30)</f>
        <v>12.894736842105264</v>
      </c>
      <c r="AP26" s="12">
        <f>[1]Weekday!AP26/(1-[2]Adjustments!$AH30)</f>
        <v>7</v>
      </c>
      <c r="AQ26" s="12">
        <f>[1]Weekday!AQ26/(1-[2]Adjustments!$AH30)</f>
        <v>42.421052631578945</v>
      </c>
      <c r="AR26" s="12">
        <f>[1]Weekday!AR26/(1-[2]Adjustments!$AH30)</f>
        <v>22.368421052631579</v>
      </c>
      <c r="AS26" s="13">
        <f t="shared" si="0"/>
        <v>4473.4210526315783</v>
      </c>
      <c r="AT26" s="14"/>
      <c r="AV26" s="9" t="s">
        <v>49</v>
      </c>
      <c r="AW26" s="22">
        <f>AW16+BA12</f>
        <v>34438.684210526313</v>
      </c>
      <c r="AX26" s="22">
        <f>AX16+BA13</f>
        <v>8224.1578947368416</v>
      </c>
      <c r="AY26" s="22">
        <f>AY16+BA14</f>
        <v>3430.8947368421041</v>
      </c>
      <c r="AZ26" s="22">
        <f>AZ16+BA15</f>
        <v>2790.4210526315783</v>
      </c>
      <c r="BA26" s="22">
        <f>BA16</f>
        <v>5822.8421052631556</v>
      </c>
      <c r="BB26" s="22"/>
      <c r="BC26" s="22"/>
      <c r="BD26" s="22"/>
    </row>
    <row r="27" spans="1:56" x14ac:dyDescent="0.25">
      <c r="A27" s="1" t="s">
        <v>25</v>
      </c>
      <c r="B27" s="12">
        <f>[1]Weekday!B27/(1-[2]Adjustments!$AH31)</f>
        <v>27.842105263157894</v>
      </c>
      <c r="C27" s="12">
        <f>[1]Weekday!C27/(1-[2]Adjustments!$AH31)</f>
        <v>26.842105263157894</v>
      </c>
      <c r="D27" s="12">
        <f>[1]Weekday!D27/(1-[2]Adjustments!$AH31)</f>
        <v>8.8421052631578956</v>
      </c>
      <c r="E27" s="12">
        <f>[1]Weekday!E27/(1-[2]Adjustments!$AH31)</f>
        <v>14.368421052631579</v>
      </c>
      <c r="F27" s="12">
        <f>[1]Weekday!F27/(1-[2]Adjustments!$AH31)</f>
        <v>62.526315789473685</v>
      </c>
      <c r="G27" s="12">
        <f>[1]Weekday!G27/(1-[2]Adjustments!$AH31)</f>
        <v>35.94736842105263</v>
      </c>
      <c r="H27" s="12">
        <f>[1]Weekday!H27/(1-[2]Adjustments!$AH31)</f>
        <v>57.526315789473685</v>
      </c>
      <c r="I27" s="12">
        <f>[1]Weekday!I27/(1-[2]Adjustments!$AH31)</f>
        <v>51.368421052631582</v>
      </c>
      <c r="J27" s="12">
        <f>[1]Weekday!J27/(1-[2]Adjustments!$AH31)</f>
        <v>114.15789473684211</v>
      </c>
      <c r="K27" s="12">
        <f>[1]Weekday!K27/(1-[2]Adjustments!$AH31)</f>
        <v>28.421052631578949</v>
      </c>
      <c r="L27" s="12">
        <f>[1]Weekday!L27/(1-[2]Adjustments!$AH31)</f>
        <v>117.21052631578948</v>
      </c>
      <c r="M27" s="12">
        <f>[1]Weekday!M27/(1-[2]Adjustments!$AH31)</f>
        <v>92.263157894736835</v>
      </c>
      <c r="N27" s="12">
        <f>[1]Weekday!N27/(1-[2]Adjustments!$AH31)</f>
        <v>34.263157894736842</v>
      </c>
      <c r="O27" s="12">
        <f>[1]Weekday!O27/(1-[2]Adjustments!$AH31)</f>
        <v>37.05263157894737</v>
      </c>
      <c r="P27" s="12">
        <f>[1]Weekday!P27/(1-[2]Adjustments!$AH31)</f>
        <v>34.263157894736842</v>
      </c>
      <c r="Q27" s="12">
        <f>[1]Weekday!Q27/(1-[2]Adjustments!$AH31)</f>
        <v>16.842105263157894</v>
      </c>
      <c r="R27" s="12">
        <f>[1]Weekday!R27/(1-[2]Adjustments!$AH31)</f>
        <v>21.894736842105264</v>
      </c>
      <c r="S27" s="12">
        <f>[1]Weekday!S27/(1-[2]Adjustments!$AH31)</f>
        <v>16.684210526315791</v>
      </c>
      <c r="T27" s="12">
        <f>[1]Weekday!T27/(1-[2]Adjustments!$AH31)</f>
        <v>13.684210526315789</v>
      </c>
      <c r="U27" s="12">
        <f>[1]Weekday!U27/(1-[2]Adjustments!$AH31)</f>
        <v>8.473684210526315</v>
      </c>
      <c r="V27" s="12">
        <f>[1]Weekday!V27/(1-[2]Adjustments!$AH31)</f>
        <v>12.947368421052632</v>
      </c>
      <c r="W27" s="12">
        <f>[1]Weekday!W27/(1-[2]Adjustments!$AH31)</f>
        <v>3.6315789473684212</v>
      </c>
      <c r="X27" s="12">
        <f>[1]Weekday!X27/(1-[2]Adjustments!$AH31)</f>
        <v>5.7368421052631575</v>
      </c>
      <c r="Y27" s="12">
        <f>[1]Weekday!Y27/(1-[2]Adjustments!$AH31)</f>
        <v>14.421052631578947</v>
      </c>
      <c r="Z27" s="12">
        <f>[1]Weekday!Z27/(1-[2]Adjustments!$AH31)</f>
        <v>5</v>
      </c>
      <c r="AA27" s="12">
        <f>[1]Weekday!AA27/(1-[2]Adjustments!$AH31)</f>
        <v>1025</v>
      </c>
      <c r="AB27" s="12">
        <f>[1]Weekday!AB27/(1-[2]Adjustments!$AH31)</f>
        <v>1003</v>
      </c>
      <c r="AC27" s="12">
        <f>[1]Weekday!AC27/(1-[2]Adjustments!$AH31)</f>
        <v>520.84210526315792</v>
      </c>
      <c r="AD27" s="12">
        <f>[1]Weekday!AD27/(1-[2]Adjustments!$AH31)</f>
        <v>384</v>
      </c>
      <c r="AE27" s="12">
        <f>[1]Weekday!AE27/(1-[2]Adjustments!$AH31)</f>
        <v>87.89473684210526</v>
      </c>
      <c r="AF27" s="12">
        <f>[1]Weekday!AF27/(1-[2]Adjustments!$AH31)</f>
        <v>89.15789473684211</v>
      </c>
      <c r="AG27" s="12">
        <f>[1]Weekday!AG27/(1-[2]Adjustments!$AH31)</f>
        <v>18.315789473684209</v>
      </c>
      <c r="AH27" s="12">
        <f>[1]Weekday!AH27/(1-[2]Adjustments!$AH31)</f>
        <v>37.421052631578945</v>
      </c>
      <c r="AI27" s="12">
        <f>[1]Weekday!AI27/(1-[2]Adjustments!$AH31)</f>
        <v>31</v>
      </c>
      <c r="AJ27" s="12">
        <f>[1]Weekday!AJ27/(1-[2]Adjustments!$AH31)</f>
        <v>9.1052631578947363</v>
      </c>
      <c r="AK27" s="12">
        <f>[1]Weekday!AK27/(1-[2]Adjustments!$AH31)</f>
        <v>6.5263157894736841</v>
      </c>
      <c r="AL27" s="12">
        <f>[1]Weekday!AL27/(1-[2]Adjustments!$AH31)</f>
        <v>32.736842105263158</v>
      </c>
      <c r="AM27" s="12">
        <f>[1]Weekday!AM27/(1-[2]Adjustments!$AH31)</f>
        <v>2.4210526315789473</v>
      </c>
      <c r="AN27" s="12">
        <f>[1]Weekday!AN27/(1-[2]Adjustments!$AH31)</f>
        <v>26.315789473684209</v>
      </c>
      <c r="AO27" s="12">
        <f>[1]Weekday!AO27/(1-[2]Adjustments!$AH31)</f>
        <v>7.6842105263157894</v>
      </c>
      <c r="AP27" s="12">
        <f>[1]Weekday!AP27/(1-[2]Adjustments!$AH31)</f>
        <v>5.0526315789473681</v>
      </c>
      <c r="AQ27" s="12">
        <f>[1]Weekday!AQ27/(1-[2]Adjustments!$AH31)</f>
        <v>13.368421052631579</v>
      </c>
      <c r="AR27" s="12">
        <f>[1]Weekday!AR27/(1-[2]Adjustments!$AH31)</f>
        <v>11.736842105263158</v>
      </c>
      <c r="AS27" s="13">
        <f t="shared" si="0"/>
        <v>4173.7894736842118</v>
      </c>
      <c r="AT27" s="14"/>
      <c r="AV27" s="9" t="s">
        <v>50</v>
      </c>
      <c r="AW27" s="22">
        <f>AW17+BB12</f>
        <v>36895.421052631573</v>
      </c>
      <c r="AX27" s="22">
        <f>AX17+BB13</f>
        <v>14473.894736842103</v>
      </c>
      <c r="AY27" s="22">
        <f>AY17+BB14</f>
        <v>4795.7368421052633</v>
      </c>
      <c r="AZ27" s="22">
        <f>AZ17+BB15</f>
        <v>6987.7368421052615</v>
      </c>
      <c r="BA27" s="22">
        <f>BA17+BB16</f>
        <v>2905</v>
      </c>
      <c r="BB27" s="22">
        <f>BB17</f>
        <v>11500.526315789473</v>
      </c>
      <c r="BC27" s="22"/>
      <c r="BD27" s="22"/>
    </row>
    <row r="28" spans="1:56" x14ac:dyDescent="0.25">
      <c r="A28" s="1" t="s">
        <v>26</v>
      </c>
      <c r="B28" s="12">
        <f>[1]Weekday!B28/(1-[2]Adjustments!$AH32)</f>
        <v>216.31578947368422</v>
      </c>
      <c r="C28" s="12">
        <f>[1]Weekday!C28/(1-[2]Adjustments!$AH32)</f>
        <v>778.9473684210526</v>
      </c>
      <c r="D28" s="12">
        <f>[1]Weekday!D28/(1-[2]Adjustments!$AH32)</f>
        <v>448.63157894736844</v>
      </c>
      <c r="E28" s="12">
        <f>[1]Weekday!E28/(1-[2]Adjustments!$AH32)</f>
        <v>435.31578947368422</v>
      </c>
      <c r="F28" s="12">
        <f>[1]Weekday!F28/(1-[2]Adjustments!$AH32)</f>
        <v>679.10526315789468</v>
      </c>
      <c r="G28" s="12">
        <f>[1]Weekday!G28/(1-[2]Adjustments!$AH32)</f>
        <v>455.31578947368422</v>
      </c>
      <c r="H28" s="12">
        <f>[1]Weekday!H28/(1-[2]Adjustments!$AH32)</f>
        <v>726.42105263157896</v>
      </c>
      <c r="I28" s="12">
        <f>[1]Weekday!I28/(1-[2]Adjustments!$AH32)</f>
        <v>807.31578947368416</v>
      </c>
      <c r="J28" s="12">
        <f>[1]Weekday!J28/(1-[2]Adjustments!$AH32)</f>
        <v>1164.6842105263158</v>
      </c>
      <c r="K28" s="12">
        <f>[1]Weekday!K28/(1-[2]Adjustments!$AH32)</f>
        <v>513.26315789473688</v>
      </c>
      <c r="L28" s="12">
        <f>[1]Weekday!L28/(1-[2]Adjustments!$AH32)</f>
        <v>559.52631578947364</v>
      </c>
      <c r="M28" s="12">
        <f>[1]Weekday!M28/(1-[2]Adjustments!$AH32)</f>
        <v>570.36842105263156</v>
      </c>
      <c r="N28" s="12">
        <f>[1]Weekday!N28/(1-[2]Adjustments!$AH32)</f>
        <v>632.10526315789468</v>
      </c>
      <c r="O28" s="12">
        <f>[1]Weekday!O28/(1-[2]Adjustments!$AH32)</f>
        <v>586.10526315789468</v>
      </c>
      <c r="P28" s="12">
        <f>[1]Weekday!P28/(1-[2]Adjustments!$AH32)</f>
        <v>409.05263157894734</v>
      </c>
      <c r="Q28" s="12">
        <f>[1]Weekday!Q28/(1-[2]Adjustments!$AH32)</f>
        <v>319.42105263157896</v>
      </c>
      <c r="R28" s="12">
        <f>[1]Weekday!R28/(1-[2]Adjustments!$AH32)</f>
        <v>591</v>
      </c>
      <c r="S28" s="12">
        <f>[1]Weekday!S28/(1-[2]Adjustments!$AH32)</f>
        <v>880.9473684210526</v>
      </c>
      <c r="T28" s="12">
        <f>[1]Weekday!T28/(1-[2]Adjustments!$AH32)</f>
        <v>773.68421052631584</v>
      </c>
      <c r="U28" s="12">
        <f>[1]Weekday!U28/(1-[2]Adjustments!$AH32)</f>
        <v>1620.3684210526317</v>
      </c>
      <c r="V28" s="12">
        <f>[1]Weekday!V28/(1-[2]Adjustments!$AH32)</f>
        <v>1182.7368421052631</v>
      </c>
      <c r="W28" s="12">
        <f>[1]Weekday!W28/(1-[2]Adjustments!$AH32)</f>
        <v>722.26315789473688</v>
      </c>
      <c r="X28" s="12">
        <f>[1]Weekday!X28/(1-[2]Adjustments!$AH32)</f>
        <v>641.73684210526312</v>
      </c>
      <c r="Y28" s="12">
        <f>[1]Weekday!Y28/(1-[2]Adjustments!$AH32)</f>
        <v>833.26315789473688</v>
      </c>
      <c r="Z28" s="12">
        <f>[1]Weekday!Z28/(1-[2]Adjustments!$AH32)</f>
        <v>1115.6842105263158</v>
      </c>
      <c r="AA28" s="12">
        <f>[1]Weekday!AA28/(1-[2]Adjustments!$AH32)</f>
        <v>75.473684210526315</v>
      </c>
      <c r="AB28" s="12">
        <f>[1]Weekday!AB28/(1-[2]Adjustments!$AH32)</f>
        <v>107.47368421052632</v>
      </c>
      <c r="AC28" s="12">
        <f>[1]Weekday!AC28/(1-[2]Adjustments!$AH32)</f>
        <v>335.31578947368422</v>
      </c>
      <c r="AD28" s="12">
        <f>[1]Weekday!AD28/(1-[2]Adjustments!$AH32)</f>
        <v>332.63157894736844</v>
      </c>
      <c r="AE28" s="12">
        <f>[1]Weekday!AE28/(1-[2]Adjustments!$AH32)</f>
        <v>758</v>
      </c>
      <c r="AF28" s="12">
        <f>[1]Weekday!AF28/(1-[2]Adjustments!$AH32)</f>
        <v>1343.8947368421052</v>
      </c>
      <c r="AG28" s="12">
        <f>[1]Weekday!AG28/(1-[2]Adjustments!$AH32)</f>
        <v>1106.3684210526317</v>
      </c>
      <c r="AH28" s="12">
        <f>[1]Weekday!AH28/(1-[2]Adjustments!$AH32)</f>
        <v>1417.6315789473683</v>
      </c>
      <c r="AI28" s="12">
        <f>[1]Weekday!AI28/(1-[2]Adjustments!$AH32)</f>
        <v>1049.9473684210527</v>
      </c>
      <c r="AJ28" s="12">
        <f>[1]Weekday!AJ28/(1-[2]Adjustments!$AH32)</f>
        <v>685</v>
      </c>
      <c r="AK28" s="12">
        <f>[1]Weekday!AK28/(1-[2]Adjustments!$AH32)</f>
        <v>449.10526315789474</v>
      </c>
      <c r="AL28" s="12">
        <f>[1]Weekday!AL28/(1-[2]Adjustments!$AH32)</f>
        <v>1339.7894736842106</v>
      </c>
      <c r="AM28" s="12">
        <f>[1]Weekday!AM28/(1-[2]Adjustments!$AH32)</f>
        <v>328.57894736842104</v>
      </c>
      <c r="AN28" s="12">
        <f>[1]Weekday!AN28/(1-[2]Adjustments!$AH32)</f>
        <v>711.42105263157896</v>
      </c>
      <c r="AO28" s="12">
        <f>[1]Weekday!AO28/(1-[2]Adjustments!$AH32)</f>
        <v>302.57894736842104</v>
      </c>
      <c r="AP28" s="12">
        <f>[1]Weekday!AP28/(1-[2]Adjustments!$AH32)</f>
        <v>217.52631578947367</v>
      </c>
      <c r="AQ28" s="12">
        <f>[1]Weekday!AQ28/(1-[2]Adjustments!$AH32)</f>
        <v>173.31578947368422</v>
      </c>
      <c r="AR28" s="12">
        <f>[1]Weekday!AR28/(1-[2]Adjustments!$AH32)</f>
        <v>461.68421052631578</v>
      </c>
      <c r="AS28" s="13">
        <f t="shared" si="0"/>
        <v>28859.315789473683</v>
      </c>
      <c r="AT28" s="14"/>
      <c r="AV28" s="9" t="s">
        <v>64</v>
      </c>
      <c r="AW28" s="22">
        <f>AW18+BC12</f>
        <v>9072.6842105263167</v>
      </c>
      <c r="AX28" s="22">
        <f>AX18+BC14</f>
        <v>2034.7894736842104</v>
      </c>
      <c r="AY28" s="22">
        <f>AY18+BC15</f>
        <v>2017.5789473684206</v>
      </c>
      <c r="AZ28" s="22">
        <f>AZ18+BC16</f>
        <v>1004.4210526315788</v>
      </c>
      <c r="BA28" s="22">
        <f>BA18+BC17</f>
        <v>1135.9473684210527</v>
      </c>
      <c r="BB28" s="22">
        <f>BB18</f>
        <v>534.68421052631584</v>
      </c>
      <c r="BC28" s="22">
        <f>BC18</f>
        <v>577.68421052631584</v>
      </c>
      <c r="BD28" s="22">
        <f>SUM(AW22:BB28)</f>
        <v>295728.99999999994</v>
      </c>
    </row>
    <row r="29" spans="1:56" x14ac:dyDescent="0.25">
      <c r="A29" s="1" t="s">
        <v>27</v>
      </c>
      <c r="B29" s="12">
        <f>[1]Weekday!B29/(1-[2]Adjustments!$AH33)</f>
        <v>226.47368421052633</v>
      </c>
      <c r="C29" s="12">
        <f>[1]Weekday!C29/(1-[2]Adjustments!$AH33)</f>
        <v>776.15789473684208</v>
      </c>
      <c r="D29" s="12">
        <f>[1]Weekday!D29/(1-[2]Adjustments!$AH33)</f>
        <v>469.63157894736844</v>
      </c>
      <c r="E29" s="12">
        <f>[1]Weekday!E29/(1-[2]Adjustments!$AH33)</f>
        <v>418.05263157894734</v>
      </c>
      <c r="F29" s="12">
        <f>[1]Weekday!F29/(1-[2]Adjustments!$AH33)</f>
        <v>537.47368421052636</v>
      </c>
      <c r="G29" s="12">
        <f>[1]Weekday!G29/(1-[2]Adjustments!$AH33)</f>
        <v>461.36842105263156</v>
      </c>
      <c r="H29" s="12">
        <f>[1]Weekday!H29/(1-[2]Adjustments!$AH33)</f>
        <v>723.42105263157896</v>
      </c>
      <c r="I29" s="12">
        <f>[1]Weekday!I29/(1-[2]Adjustments!$AH33)</f>
        <v>599.68421052631584</v>
      </c>
      <c r="J29" s="12">
        <f>[1]Weekday!J29/(1-[2]Adjustments!$AH33)</f>
        <v>905.15789473684208</v>
      </c>
      <c r="K29" s="12">
        <f>[1]Weekday!K29/(1-[2]Adjustments!$AH33)</f>
        <v>490.84210526315792</v>
      </c>
      <c r="L29" s="12">
        <f>[1]Weekday!L29/(1-[2]Adjustments!$AH33)</f>
        <v>627.36842105263156</v>
      </c>
      <c r="M29" s="12">
        <f>[1]Weekday!M29/(1-[2]Adjustments!$AH33)</f>
        <v>487.5263157894737</v>
      </c>
      <c r="N29" s="12">
        <f>[1]Weekday!N29/(1-[2]Adjustments!$AH33)</f>
        <v>624.31578947368416</v>
      </c>
      <c r="O29" s="12">
        <f>[1]Weekday!O29/(1-[2]Adjustments!$AH33)</f>
        <v>548.42105263157896</v>
      </c>
      <c r="P29" s="12">
        <f>[1]Weekday!P29/(1-[2]Adjustments!$AH33)</f>
        <v>352.5263157894737</v>
      </c>
      <c r="Q29" s="12">
        <f>[1]Weekday!Q29/(1-[2]Adjustments!$AH33)</f>
        <v>293</v>
      </c>
      <c r="R29" s="12">
        <f>[1]Weekday!R29/(1-[2]Adjustments!$AH33)</f>
        <v>494.78947368421052</v>
      </c>
      <c r="S29" s="12">
        <f>[1]Weekday!S29/(1-[2]Adjustments!$AH33)</f>
        <v>793.10526315789468</v>
      </c>
      <c r="T29" s="12">
        <f>[1]Weekday!T29/(1-[2]Adjustments!$AH33)</f>
        <v>644.0526315789474</v>
      </c>
      <c r="U29" s="12">
        <f>[1]Weekday!U29/(1-[2]Adjustments!$AH33)</f>
        <v>1227</v>
      </c>
      <c r="V29" s="12">
        <f>[1]Weekday!V29/(1-[2]Adjustments!$AH33)</f>
        <v>897.84210526315792</v>
      </c>
      <c r="W29" s="12">
        <f>[1]Weekday!W29/(1-[2]Adjustments!$AH33)</f>
        <v>537.63157894736844</v>
      </c>
      <c r="X29" s="12">
        <f>[1]Weekday!X29/(1-[2]Adjustments!$AH33)</f>
        <v>532.10526315789468</v>
      </c>
      <c r="Y29" s="12">
        <f>[1]Weekday!Y29/(1-[2]Adjustments!$AH33)</f>
        <v>795.57894736842104</v>
      </c>
      <c r="Z29" s="12">
        <f>[1]Weekday!Z29/(1-[2]Adjustments!$AH33)</f>
        <v>1043.2631578947369</v>
      </c>
      <c r="AA29" s="12">
        <f>[1]Weekday!AA29/(1-[2]Adjustments!$AH33)</f>
        <v>111.57894736842105</v>
      </c>
      <c r="AB29" s="12">
        <f>[1]Weekday!AB29/(1-[2]Adjustments!$AH33)</f>
        <v>70.368421052631575</v>
      </c>
      <c r="AC29" s="12">
        <f>[1]Weekday!AC29/(1-[2]Adjustments!$AH33)</f>
        <v>175</v>
      </c>
      <c r="AD29" s="12">
        <f>[1]Weekday!AD29/(1-[2]Adjustments!$AH33)</f>
        <v>338.94736842105266</v>
      </c>
      <c r="AE29" s="12">
        <f>[1]Weekday!AE29/(1-[2]Adjustments!$AH33)</f>
        <v>1185.3684210526317</v>
      </c>
      <c r="AF29" s="12">
        <f>[1]Weekday!AF29/(1-[2]Adjustments!$AH33)</f>
        <v>1960.3684210526317</v>
      </c>
      <c r="AG29" s="12">
        <f>[1]Weekday!AG29/(1-[2]Adjustments!$AH33)</f>
        <v>1644.2105263157894</v>
      </c>
      <c r="AH29" s="12">
        <f>[1]Weekday!AH29/(1-[2]Adjustments!$AH33)</f>
        <v>2835.7368421052633</v>
      </c>
      <c r="AI29" s="12">
        <f>[1]Weekday!AI29/(1-[2]Adjustments!$AH33)</f>
        <v>1350.8947368421052</v>
      </c>
      <c r="AJ29" s="12">
        <f>[1]Weekday!AJ29/(1-[2]Adjustments!$AH33)</f>
        <v>822.47368421052636</v>
      </c>
      <c r="AK29" s="12">
        <f>[1]Weekday!AK29/(1-[2]Adjustments!$AH33)</f>
        <v>416.4736842105263</v>
      </c>
      <c r="AL29" s="12">
        <f>[1]Weekday!AL29/(1-[2]Adjustments!$AH33)</f>
        <v>1085.8947368421052</v>
      </c>
      <c r="AM29" s="12">
        <f>[1]Weekday!AM29/(1-[2]Adjustments!$AH33)</f>
        <v>287.4736842105263</v>
      </c>
      <c r="AN29" s="12">
        <f>[1]Weekday!AN29/(1-[2]Adjustments!$AH33)</f>
        <v>590.63157894736844</v>
      </c>
      <c r="AO29" s="12">
        <f>[1]Weekday!AO29/(1-[2]Adjustments!$AH33)</f>
        <v>348.89473684210526</v>
      </c>
      <c r="AP29" s="12">
        <f>[1]Weekday!AP29/(1-[2]Adjustments!$AH33)</f>
        <v>256.68421052631578</v>
      </c>
      <c r="AQ29" s="12">
        <f>[1]Weekday!AQ29/(1-[2]Adjustments!$AH33)</f>
        <v>159.42105263157896</v>
      </c>
      <c r="AR29" s="12">
        <f>[1]Weekday!AR29/(1-[2]Adjustments!$AH33)</f>
        <v>597.10526315789468</v>
      </c>
      <c r="AS29" s="13">
        <f t="shared" si="0"/>
        <v>29744.315789473694</v>
      </c>
      <c r="AT29" s="14"/>
      <c r="AW29" s="15"/>
    </row>
    <row r="30" spans="1:56" x14ac:dyDescent="0.25">
      <c r="A30" s="1" t="s">
        <v>28</v>
      </c>
      <c r="B30" s="12">
        <f>[1]Weekday!B30/(1-[2]Adjustments!$AH34)</f>
        <v>237.73684210526315</v>
      </c>
      <c r="C30" s="12">
        <f>[1]Weekday!C30/(1-[2]Adjustments!$AH34)</f>
        <v>557.52631578947364</v>
      </c>
      <c r="D30" s="12">
        <f>[1]Weekday!D30/(1-[2]Adjustments!$AH34)</f>
        <v>266.89473684210526</v>
      </c>
      <c r="E30" s="12">
        <f>[1]Weekday!E30/(1-[2]Adjustments!$AH34)</f>
        <v>270.5263157894737</v>
      </c>
      <c r="F30" s="12">
        <f>[1]Weekday!F30/(1-[2]Adjustments!$AH34)</f>
        <v>657</v>
      </c>
      <c r="G30" s="12">
        <f>[1]Weekday!G30/(1-[2]Adjustments!$AH34)</f>
        <v>268.42105263157896</v>
      </c>
      <c r="H30" s="12">
        <f>[1]Weekday!H30/(1-[2]Adjustments!$AH34)</f>
        <v>518.52631578947364</v>
      </c>
      <c r="I30" s="12">
        <f>[1]Weekday!I30/(1-[2]Adjustments!$AH34)</f>
        <v>462.78947368421052</v>
      </c>
      <c r="J30" s="12">
        <f>[1]Weekday!J30/(1-[2]Adjustments!$AH34)</f>
        <v>778.47368421052636</v>
      </c>
      <c r="K30" s="12">
        <f>[1]Weekday!K30/(1-[2]Adjustments!$AH34)</f>
        <v>386.57894736842104</v>
      </c>
      <c r="L30" s="12">
        <f>[1]Weekday!L30/(1-[2]Adjustments!$AH34)</f>
        <v>505.68421052631578</v>
      </c>
      <c r="M30" s="12">
        <f>[1]Weekday!M30/(1-[2]Adjustments!$AH34)</f>
        <v>593</v>
      </c>
      <c r="N30" s="12">
        <f>[1]Weekday!N30/(1-[2]Adjustments!$AH34)</f>
        <v>335.36842105263156</v>
      </c>
      <c r="O30" s="12">
        <f>[1]Weekday!O30/(1-[2]Adjustments!$AH34)</f>
        <v>315.78947368421052</v>
      </c>
      <c r="P30" s="12">
        <f>[1]Weekday!P30/(1-[2]Adjustments!$AH34)</f>
        <v>225.31578947368422</v>
      </c>
      <c r="Q30" s="12">
        <f>[1]Weekday!Q30/(1-[2]Adjustments!$AH34)</f>
        <v>182.26315789473685</v>
      </c>
      <c r="R30" s="12">
        <f>[1]Weekday!R30/(1-[2]Adjustments!$AH34)</f>
        <v>236.89473684210526</v>
      </c>
      <c r="S30" s="12">
        <f>[1]Weekday!S30/(1-[2]Adjustments!$AH34)</f>
        <v>369.89473684210526</v>
      </c>
      <c r="T30" s="12">
        <f>[1]Weekday!T30/(1-[2]Adjustments!$AH34)</f>
        <v>305.05263157894734</v>
      </c>
      <c r="U30" s="12">
        <f>[1]Weekday!U30/(1-[2]Adjustments!$AH34)</f>
        <v>444.4736842105263</v>
      </c>
      <c r="V30" s="12">
        <f>[1]Weekday!V30/(1-[2]Adjustments!$AH34)</f>
        <v>385.68421052631578</v>
      </c>
      <c r="W30" s="12">
        <f>[1]Weekday!W30/(1-[2]Adjustments!$AH34)</f>
        <v>206.26315789473685</v>
      </c>
      <c r="X30" s="12">
        <f>[1]Weekday!X30/(1-[2]Adjustments!$AH34)</f>
        <v>186.05263157894737</v>
      </c>
      <c r="Y30" s="12">
        <f>[1]Weekday!Y30/(1-[2]Adjustments!$AH34)</f>
        <v>404.73684210526318</v>
      </c>
      <c r="Z30" s="12">
        <f>[1]Weekday!Z30/(1-[2]Adjustments!$AH34)</f>
        <v>511.68421052631578</v>
      </c>
      <c r="AA30" s="12">
        <f>[1]Weekday!AA30/(1-[2]Adjustments!$AH34)</f>
        <v>500.15789473684208</v>
      </c>
      <c r="AB30" s="12">
        <f>[1]Weekday!AB30/(1-[2]Adjustments!$AH34)</f>
        <v>242.05263157894737</v>
      </c>
      <c r="AC30" s="12">
        <f>[1]Weekday!AC30/(1-[2]Adjustments!$AH34)</f>
        <v>97.94736842105263</v>
      </c>
      <c r="AD30" s="12">
        <f>[1]Weekday!AD30/(1-[2]Adjustments!$AH34)</f>
        <v>339.36842105263156</v>
      </c>
      <c r="AE30" s="12">
        <f>[1]Weekday!AE30/(1-[2]Adjustments!$AH34)</f>
        <v>1192.3684210526317</v>
      </c>
      <c r="AF30" s="12">
        <f>[1]Weekday!AF30/(1-[2]Adjustments!$AH34)</f>
        <v>1799.421052631579</v>
      </c>
      <c r="AG30" s="12">
        <f>[1]Weekday!AG30/(1-[2]Adjustments!$AH34)</f>
        <v>1108</v>
      </c>
      <c r="AH30" s="12">
        <f>[1]Weekday!AH30/(1-[2]Adjustments!$AH34)</f>
        <v>2263.5263157894738</v>
      </c>
      <c r="AI30" s="12">
        <f>[1]Weekday!AI30/(1-[2]Adjustments!$AH34)</f>
        <v>921.68421052631584</v>
      </c>
      <c r="AJ30" s="12">
        <f>[1]Weekday!AJ30/(1-[2]Adjustments!$AH34)</f>
        <v>530.0526315789474</v>
      </c>
      <c r="AK30" s="12">
        <f>[1]Weekday!AK30/(1-[2]Adjustments!$AH34)</f>
        <v>177.52631578947367</v>
      </c>
      <c r="AL30" s="12">
        <f>[1]Weekday!AL30/(1-[2]Adjustments!$AH34)</f>
        <v>594.36842105263156</v>
      </c>
      <c r="AM30" s="12">
        <f>[1]Weekday!AM30/(1-[2]Adjustments!$AH34)</f>
        <v>134.84210526315789</v>
      </c>
      <c r="AN30" s="12">
        <f>[1]Weekday!AN30/(1-[2]Adjustments!$AH34)</f>
        <v>336.57894736842104</v>
      </c>
      <c r="AO30" s="12">
        <f>[1]Weekday!AO30/(1-[2]Adjustments!$AH34)</f>
        <v>232.68421052631578</v>
      </c>
      <c r="AP30" s="12">
        <f>[1]Weekday!AP30/(1-[2]Adjustments!$AH34)</f>
        <v>161.42105263157896</v>
      </c>
      <c r="AQ30" s="12">
        <f>[1]Weekday!AQ30/(1-[2]Adjustments!$AH34)</f>
        <v>459.10526315789474</v>
      </c>
      <c r="AR30" s="12">
        <f>[1]Weekday!AR30/(1-[2]Adjustments!$AH34)</f>
        <v>371.89473684210526</v>
      </c>
      <c r="AS30" s="13">
        <f t="shared" si="0"/>
        <v>21075.631578947363</v>
      </c>
      <c r="AT30" s="14"/>
      <c r="AW30" s="15"/>
    </row>
    <row r="31" spans="1:56" x14ac:dyDescent="0.25">
      <c r="A31" s="1" t="s">
        <v>29</v>
      </c>
      <c r="B31" s="12">
        <f>[1]Weekday!B31/(1-[2]Adjustments!$AH35)</f>
        <v>190.89473684210526</v>
      </c>
      <c r="C31" s="12">
        <f>[1]Weekday!C31/(1-[2]Adjustments!$AH35)</f>
        <v>542.21052631578948</v>
      </c>
      <c r="D31" s="12">
        <f>[1]Weekday!D31/(1-[2]Adjustments!$AH35)</f>
        <v>268.05263157894734</v>
      </c>
      <c r="E31" s="12">
        <f>[1]Weekday!E31/(1-[2]Adjustments!$AH35)</f>
        <v>304.10526315789474</v>
      </c>
      <c r="F31" s="12">
        <f>[1]Weekday!F31/(1-[2]Adjustments!$AH35)</f>
        <v>516.84210526315792</v>
      </c>
      <c r="G31" s="12">
        <f>[1]Weekday!G31/(1-[2]Adjustments!$AH35)</f>
        <v>304.78947368421052</v>
      </c>
      <c r="H31" s="12">
        <f>[1]Weekday!H31/(1-[2]Adjustments!$AH35)</f>
        <v>549.31578947368416</v>
      </c>
      <c r="I31" s="12">
        <f>[1]Weekday!I31/(1-[2]Adjustments!$AH35)</f>
        <v>441.78947368421052</v>
      </c>
      <c r="J31" s="12">
        <f>[1]Weekday!J31/(1-[2]Adjustments!$AH35)</f>
        <v>581.84210526315792</v>
      </c>
      <c r="K31" s="12">
        <f>[1]Weekday!K31/(1-[2]Adjustments!$AH35)</f>
        <v>328.4736842105263</v>
      </c>
      <c r="L31" s="12">
        <f>[1]Weekday!L31/(1-[2]Adjustments!$AH35)</f>
        <v>437.36842105263156</v>
      </c>
      <c r="M31" s="12">
        <f>[1]Weekday!M31/(1-[2]Adjustments!$AH35)</f>
        <v>426.89473684210526</v>
      </c>
      <c r="N31" s="12">
        <f>[1]Weekday!N31/(1-[2]Adjustments!$AH35)</f>
        <v>337.84210526315792</v>
      </c>
      <c r="O31" s="12">
        <f>[1]Weekday!O31/(1-[2]Adjustments!$AH35)</f>
        <v>283.73684210526318</v>
      </c>
      <c r="P31" s="12">
        <f>[1]Weekday!P31/(1-[2]Adjustments!$AH35)</f>
        <v>224.89473684210526</v>
      </c>
      <c r="Q31" s="12">
        <f>[1]Weekday!Q31/(1-[2]Adjustments!$AH35)</f>
        <v>198.36842105263159</v>
      </c>
      <c r="R31" s="12">
        <f>[1]Weekday!R31/(1-[2]Adjustments!$AH35)</f>
        <v>245.10526315789474</v>
      </c>
      <c r="S31" s="12">
        <f>[1]Weekday!S31/(1-[2]Adjustments!$AH35)</f>
        <v>380.15789473684208</v>
      </c>
      <c r="T31" s="12">
        <f>[1]Weekday!T31/(1-[2]Adjustments!$AH35)</f>
        <v>323.5263157894737</v>
      </c>
      <c r="U31" s="12">
        <f>[1]Weekday!U31/(1-[2]Adjustments!$AH35)</f>
        <v>439.26315789473682</v>
      </c>
      <c r="V31" s="12">
        <f>[1]Weekday!V31/(1-[2]Adjustments!$AH35)</f>
        <v>309.73684210526318</v>
      </c>
      <c r="W31" s="12">
        <f>[1]Weekday!W31/(1-[2]Adjustments!$AH35)</f>
        <v>186.78947368421052</v>
      </c>
      <c r="X31" s="12">
        <f>[1]Weekday!X31/(1-[2]Adjustments!$AH35)</f>
        <v>172.15789473684211</v>
      </c>
      <c r="Y31" s="12">
        <f>[1]Weekday!Y31/(1-[2]Adjustments!$AH35)</f>
        <v>384.5263157894737</v>
      </c>
      <c r="Z31" s="12">
        <f>[1]Weekday!Z31/(1-[2]Adjustments!$AH35)</f>
        <v>415.57894736842104</v>
      </c>
      <c r="AA31" s="12">
        <f>[1]Weekday!AA31/(1-[2]Adjustments!$AH35)</f>
        <v>366.31578947368422</v>
      </c>
      <c r="AB31" s="12">
        <f>[1]Weekday!AB31/(1-[2]Adjustments!$AH35)</f>
        <v>355.05263157894734</v>
      </c>
      <c r="AC31" s="12">
        <f>[1]Weekday!AC31/(1-[2]Adjustments!$AH35)</f>
        <v>324.21052631578948</v>
      </c>
      <c r="AD31" s="12">
        <f>[1]Weekday!AD31/(1-[2]Adjustments!$AH35)</f>
        <v>92.421052631578945</v>
      </c>
      <c r="AE31" s="12">
        <f>[1]Weekday!AE31/(1-[2]Adjustments!$AH35)</f>
        <v>968.63157894736844</v>
      </c>
      <c r="AF31" s="12">
        <f>[1]Weekday!AF31/(1-[2]Adjustments!$AH35)</f>
        <v>1334.1578947368421</v>
      </c>
      <c r="AG31" s="12">
        <f>[1]Weekday!AG31/(1-[2]Adjustments!$AH35)</f>
        <v>838.36842105263156</v>
      </c>
      <c r="AH31" s="12">
        <f>[1]Weekday!AH31/(1-[2]Adjustments!$AH35)</f>
        <v>1875.1052631578948</v>
      </c>
      <c r="AI31" s="12">
        <f>[1]Weekday!AI31/(1-[2]Adjustments!$AH35)</f>
        <v>767.68421052631584</v>
      </c>
      <c r="AJ31" s="12">
        <f>[1]Weekday!AJ31/(1-[2]Adjustments!$AH35)</f>
        <v>492.42105263157896</v>
      </c>
      <c r="AK31" s="12">
        <f>[1]Weekday!AK31/(1-[2]Adjustments!$AH35)</f>
        <v>174.63157894736841</v>
      </c>
      <c r="AL31" s="12">
        <f>[1]Weekday!AL31/(1-[2]Adjustments!$AH35)</f>
        <v>488.94736842105266</v>
      </c>
      <c r="AM31" s="12">
        <f>[1]Weekday!AM31/(1-[2]Adjustments!$AH35)</f>
        <v>119.42105263157895</v>
      </c>
      <c r="AN31" s="12">
        <f>[1]Weekday!AN31/(1-[2]Adjustments!$AH35)</f>
        <v>402.4736842105263</v>
      </c>
      <c r="AO31" s="12">
        <f>[1]Weekday!AO31/(1-[2]Adjustments!$AH35)</f>
        <v>248.73684210526315</v>
      </c>
      <c r="AP31" s="12">
        <f>[1]Weekday!AP31/(1-[2]Adjustments!$AH35)</f>
        <v>158.63157894736841</v>
      </c>
      <c r="AQ31" s="12">
        <f>[1]Weekday!AQ31/(1-[2]Adjustments!$AH35)</f>
        <v>272.10526315789474</v>
      </c>
      <c r="AR31" s="12">
        <f>[1]Weekday!AR31/(1-[2]Adjustments!$AH35)</f>
        <v>288.42105263157896</v>
      </c>
      <c r="AS31" s="13">
        <f t="shared" si="0"/>
        <v>18362.000000000004</v>
      </c>
      <c r="AT31" s="14"/>
      <c r="AW31" s="15"/>
    </row>
    <row r="32" spans="1:56" x14ac:dyDescent="0.25">
      <c r="A32" s="1">
        <v>16</v>
      </c>
      <c r="B32" s="12">
        <f>[1]Weekday!B32/(1-[2]Adjustments!$AH36)</f>
        <v>98.578947368421055</v>
      </c>
      <c r="C32" s="12">
        <f>[1]Weekday!C32/(1-[2]Adjustments!$AH36)</f>
        <v>93.94736842105263</v>
      </c>
      <c r="D32" s="12">
        <f>[1]Weekday!D32/(1-[2]Adjustments!$AH36)</f>
        <v>52.526315789473685</v>
      </c>
      <c r="E32" s="12">
        <f>[1]Weekday!E32/(1-[2]Adjustments!$AH36)</f>
        <v>81.21052631578948</v>
      </c>
      <c r="F32" s="12">
        <f>[1]Weekday!F32/(1-[2]Adjustments!$AH36)</f>
        <v>225.05263157894737</v>
      </c>
      <c r="G32" s="12">
        <f>[1]Weekday!G32/(1-[2]Adjustments!$AH36)</f>
        <v>105.84210526315789</v>
      </c>
      <c r="H32" s="12">
        <f>[1]Weekday!H32/(1-[2]Adjustments!$AH36)</f>
        <v>178.36842105263159</v>
      </c>
      <c r="I32" s="12">
        <f>[1]Weekday!I32/(1-[2]Adjustments!$AH36)</f>
        <v>142.21052631578948</v>
      </c>
      <c r="J32" s="12">
        <f>[1]Weekday!J32/(1-[2]Adjustments!$AH36)</f>
        <v>202.15789473684211</v>
      </c>
      <c r="K32" s="12">
        <f>[1]Weekday!K32/(1-[2]Adjustments!$AH36)</f>
        <v>86</v>
      </c>
      <c r="L32" s="12">
        <f>[1]Weekday!L32/(1-[2]Adjustments!$AH36)</f>
        <v>144.42105263157896</v>
      </c>
      <c r="M32" s="12">
        <f>[1]Weekday!M32/(1-[2]Adjustments!$AH36)</f>
        <v>98.526315789473685</v>
      </c>
      <c r="N32" s="12">
        <f>[1]Weekday!N32/(1-[2]Adjustments!$AH36)</f>
        <v>61.789473684210527</v>
      </c>
      <c r="O32" s="12">
        <f>[1]Weekday!O32/(1-[2]Adjustments!$AH36)</f>
        <v>47.157894736842103</v>
      </c>
      <c r="P32" s="12">
        <f>[1]Weekday!P32/(1-[2]Adjustments!$AH36)</f>
        <v>49.10526315789474</v>
      </c>
      <c r="Q32" s="12">
        <f>[1]Weekday!Q32/(1-[2]Adjustments!$AH36)</f>
        <v>33.368421052631582</v>
      </c>
      <c r="R32" s="12">
        <f>[1]Weekday!R32/(1-[2]Adjustments!$AH36)</f>
        <v>23.210526315789473</v>
      </c>
      <c r="S32" s="12">
        <f>[1]Weekday!S32/(1-[2]Adjustments!$AH36)</f>
        <v>42.210526315789473</v>
      </c>
      <c r="T32" s="12">
        <f>[1]Weekday!T32/(1-[2]Adjustments!$AH36)</f>
        <v>54.789473684210527</v>
      </c>
      <c r="U32" s="12">
        <f>[1]Weekday!U32/(1-[2]Adjustments!$AH36)</f>
        <v>50</v>
      </c>
      <c r="V32" s="12">
        <f>[1]Weekday!V32/(1-[2]Adjustments!$AH36)</f>
        <v>52.736842105263158</v>
      </c>
      <c r="W32" s="12">
        <f>[1]Weekday!W32/(1-[2]Adjustments!$AH36)</f>
        <v>26.684210526315791</v>
      </c>
      <c r="X32" s="12">
        <f>[1]Weekday!X32/(1-[2]Adjustments!$AH36)</f>
        <v>15.894736842105264</v>
      </c>
      <c r="Y32" s="12">
        <f>[1]Weekday!Y32/(1-[2]Adjustments!$AH36)</f>
        <v>100.52631578947368</v>
      </c>
      <c r="Z32" s="12">
        <f>[1]Weekday!Z32/(1-[2]Adjustments!$AH36)</f>
        <v>90.526315789473685</v>
      </c>
      <c r="AA32" s="12">
        <f>[1]Weekday!AA32/(1-[2]Adjustments!$AH36)</f>
        <v>683.73684210526312</v>
      </c>
      <c r="AB32" s="12">
        <f>[1]Weekday!AB32/(1-[2]Adjustments!$AH36)</f>
        <v>997.31578947368416</v>
      </c>
      <c r="AC32" s="12">
        <f>[1]Weekday!AC32/(1-[2]Adjustments!$AH36)</f>
        <v>1362.9473684210527</v>
      </c>
      <c r="AD32" s="12">
        <f>[1]Weekday!AD32/(1-[2]Adjustments!$AH36)</f>
        <v>924.0526315789474</v>
      </c>
      <c r="AE32" s="12">
        <f>[1]Weekday!AE32/(1-[2]Adjustments!$AH36)</f>
        <v>30.157894736842106</v>
      </c>
      <c r="AF32" s="12">
        <f>[1]Weekday!AF32/(1-[2]Adjustments!$AH36)</f>
        <v>312</v>
      </c>
      <c r="AG32" s="12">
        <f>[1]Weekday!AG32/(1-[2]Adjustments!$AH36)</f>
        <v>274.73684210526318</v>
      </c>
      <c r="AH32" s="12">
        <f>[1]Weekday!AH32/(1-[2]Adjustments!$AH36)</f>
        <v>767.57894736842104</v>
      </c>
      <c r="AI32" s="12">
        <f>[1]Weekday!AI32/(1-[2]Adjustments!$AH36)</f>
        <v>192.84210526315789</v>
      </c>
      <c r="AJ32" s="12">
        <f>[1]Weekday!AJ32/(1-[2]Adjustments!$AH36)</f>
        <v>128.73684210526315</v>
      </c>
      <c r="AK32" s="12">
        <f>[1]Weekday!AK32/(1-[2]Adjustments!$AH36)</f>
        <v>16.421052631578949</v>
      </c>
      <c r="AL32" s="12">
        <f>[1]Weekday!AL32/(1-[2]Adjustments!$AH36)</f>
        <v>69.15789473684211</v>
      </c>
      <c r="AM32" s="12">
        <f>[1]Weekday!AM32/(1-[2]Adjustments!$AH36)</f>
        <v>13.789473684210526</v>
      </c>
      <c r="AN32" s="12">
        <f>[1]Weekday!AN32/(1-[2]Adjustments!$AH36)</f>
        <v>68.631578947368425</v>
      </c>
      <c r="AO32" s="12">
        <f>[1]Weekday!AO32/(1-[2]Adjustments!$AH36)</f>
        <v>57.631578947368418</v>
      </c>
      <c r="AP32" s="12">
        <f>[1]Weekday!AP32/(1-[2]Adjustments!$AH36)</f>
        <v>48.842105263157897</v>
      </c>
      <c r="AQ32" s="12">
        <f>[1]Weekday!AQ32/(1-[2]Adjustments!$AH36)</f>
        <v>71.21052631578948</v>
      </c>
      <c r="AR32" s="12">
        <f>[1]Weekday!AR32/(1-[2]Adjustments!$AH36)</f>
        <v>85.578947368421055</v>
      </c>
      <c r="AS32" s="13">
        <f t="shared" si="0"/>
        <v>8262.21052631579</v>
      </c>
      <c r="AT32" s="14"/>
      <c r="AW32" s="15"/>
    </row>
    <row r="33" spans="1:49" x14ac:dyDescent="0.25">
      <c r="A33" s="1">
        <v>24</v>
      </c>
      <c r="B33" s="12">
        <f>[1]Weekday!B33/(1-[2]Adjustments!$AH37)</f>
        <v>117.26315789473684</v>
      </c>
      <c r="C33" s="12">
        <f>[1]Weekday!C33/(1-[2]Adjustments!$AH37)</f>
        <v>116.31578947368421</v>
      </c>
      <c r="D33" s="12">
        <f>[1]Weekday!D33/(1-[2]Adjustments!$AH37)</f>
        <v>40.210526315789473</v>
      </c>
      <c r="E33" s="12">
        <f>[1]Weekday!E33/(1-[2]Adjustments!$AH37)</f>
        <v>62</v>
      </c>
      <c r="F33" s="12">
        <f>[1]Weekday!F33/(1-[2]Adjustments!$AH37)</f>
        <v>244.36842105263159</v>
      </c>
      <c r="G33" s="12">
        <f>[1]Weekday!G33/(1-[2]Adjustments!$AH37)</f>
        <v>88.578947368421055</v>
      </c>
      <c r="H33" s="12">
        <f>[1]Weekday!H33/(1-[2]Adjustments!$AH37)</f>
        <v>138.52631578947367</v>
      </c>
      <c r="I33" s="12">
        <f>[1]Weekday!I33/(1-[2]Adjustments!$AH37)</f>
        <v>147.57894736842104</v>
      </c>
      <c r="J33" s="12">
        <f>[1]Weekday!J33/(1-[2]Adjustments!$AH37)</f>
        <v>226.21052631578948</v>
      </c>
      <c r="K33" s="12">
        <f>[1]Weekday!K33/(1-[2]Adjustments!$AH37)</f>
        <v>74.631578947368425</v>
      </c>
      <c r="L33" s="12">
        <f>[1]Weekday!L33/(1-[2]Adjustments!$AH37)</f>
        <v>175.57894736842104</v>
      </c>
      <c r="M33" s="12">
        <f>[1]Weekday!M33/(1-[2]Adjustments!$AH37)</f>
        <v>127.84210526315789</v>
      </c>
      <c r="N33" s="12">
        <f>[1]Weekday!N33/(1-[2]Adjustments!$AH37)</f>
        <v>62.10526315789474</v>
      </c>
      <c r="O33" s="12">
        <f>[1]Weekday!O33/(1-[2]Adjustments!$AH37)</f>
        <v>49</v>
      </c>
      <c r="P33" s="12">
        <f>[1]Weekday!P33/(1-[2]Adjustments!$AH37)</f>
        <v>38.210526315789473</v>
      </c>
      <c r="Q33" s="12">
        <f>[1]Weekday!Q33/(1-[2]Adjustments!$AH37)</f>
        <v>40.210526315789473</v>
      </c>
      <c r="R33" s="12">
        <f>[1]Weekday!R33/(1-[2]Adjustments!$AH37)</f>
        <v>30.789473684210527</v>
      </c>
      <c r="S33" s="12">
        <f>[1]Weekday!S33/(1-[2]Adjustments!$AH37)</f>
        <v>34.263157894736842</v>
      </c>
      <c r="T33" s="12">
        <f>[1]Weekday!T33/(1-[2]Adjustments!$AH37)</f>
        <v>73.15789473684211</v>
      </c>
      <c r="U33" s="12">
        <f>[1]Weekday!U33/(1-[2]Adjustments!$AH37)</f>
        <v>50.263157894736842</v>
      </c>
      <c r="V33" s="12">
        <f>[1]Weekday!V33/(1-[2]Adjustments!$AH37)</f>
        <v>52</v>
      </c>
      <c r="W33" s="12">
        <f>[1]Weekday!W33/(1-[2]Adjustments!$AH37)</f>
        <v>26.736842105263158</v>
      </c>
      <c r="X33" s="12">
        <f>[1]Weekday!X33/(1-[2]Adjustments!$AH37)</f>
        <v>26.157894736842106</v>
      </c>
      <c r="Y33" s="12">
        <f>[1]Weekday!Y33/(1-[2]Adjustments!$AH37)</f>
        <v>83.368421052631575</v>
      </c>
      <c r="Z33" s="12">
        <f>[1]Weekday!Z33/(1-[2]Adjustments!$AH37)</f>
        <v>92.421052631578945</v>
      </c>
      <c r="AA33" s="12">
        <f>[1]Weekday!AA33/(1-[2]Adjustments!$AH37)</f>
        <v>1203.578947368421</v>
      </c>
      <c r="AB33" s="12">
        <f>[1]Weekday!AB33/(1-[2]Adjustments!$AH37)</f>
        <v>1614.6315789473683</v>
      </c>
      <c r="AC33" s="12">
        <f>[1]Weekday!AC33/(1-[2]Adjustments!$AH37)</f>
        <v>2064.9473684210525</v>
      </c>
      <c r="AD33" s="12">
        <f>[1]Weekday!AD33/(1-[2]Adjustments!$AH37)</f>
        <v>1321.7894736842106</v>
      </c>
      <c r="AE33" s="12">
        <f>[1]Weekday!AE33/(1-[2]Adjustments!$AH37)</f>
        <v>332.63157894736844</v>
      </c>
      <c r="AF33" s="12">
        <f>[1]Weekday!AF33/(1-[2]Adjustments!$AH37)</f>
        <v>48.05263157894737</v>
      </c>
      <c r="AG33" s="12">
        <f>[1]Weekday!AG33/(1-[2]Adjustments!$AH37)</f>
        <v>246.89473684210526</v>
      </c>
      <c r="AH33" s="12">
        <f>[1]Weekday!AH33/(1-[2]Adjustments!$AH37)</f>
        <v>784.21052631578948</v>
      </c>
      <c r="AI33" s="12">
        <f>[1]Weekday!AI33/(1-[2]Adjustments!$AH37)</f>
        <v>264.4736842105263</v>
      </c>
      <c r="AJ33" s="12">
        <f>[1]Weekday!AJ33/(1-[2]Adjustments!$AH37)</f>
        <v>165.42105263157896</v>
      </c>
      <c r="AK33" s="12">
        <f>[1]Weekday!AK33/(1-[2]Adjustments!$AH37)</f>
        <v>23</v>
      </c>
      <c r="AL33" s="12">
        <f>[1]Weekday!AL33/(1-[2]Adjustments!$AH37)</f>
        <v>68</v>
      </c>
      <c r="AM33" s="12">
        <f>[1]Weekday!AM33/(1-[2]Adjustments!$AH37)</f>
        <v>17.105263157894736</v>
      </c>
      <c r="AN33" s="12">
        <f>[1]Weekday!AN33/(1-[2]Adjustments!$AH37)</f>
        <v>105.31578947368421</v>
      </c>
      <c r="AO33" s="12">
        <f>[1]Weekday!AO33/(1-[2]Adjustments!$AH37)</f>
        <v>77.05263157894737</v>
      </c>
      <c r="AP33" s="12">
        <f>[1]Weekday!AP33/(1-[2]Adjustments!$AH37)</f>
        <v>70.21052631578948</v>
      </c>
      <c r="AQ33" s="12">
        <f>[1]Weekday!AQ33/(1-[2]Adjustments!$AH37)</f>
        <v>87.473684210526315</v>
      </c>
      <c r="AR33" s="12">
        <f>[1]Weekday!AR33/(1-[2]Adjustments!$AH37)</f>
        <v>107.42105263157895</v>
      </c>
      <c r="AS33" s="13">
        <f t="shared" si="0"/>
        <v>10819.999999999998</v>
      </c>
      <c r="AT33" s="14"/>
      <c r="AW33" s="15"/>
    </row>
    <row r="34" spans="1:49" x14ac:dyDescent="0.25">
      <c r="A34" s="1" t="s">
        <v>30</v>
      </c>
      <c r="B34" s="12">
        <f>[1]Weekday!B34/(1-[2]Adjustments!$AH38)</f>
        <v>21.421052631578949</v>
      </c>
      <c r="C34" s="12">
        <f>[1]Weekday!C34/(1-[2]Adjustments!$AH38)</f>
        <v>36.473684210526315</v>
      </c>
      <c r="D34" s="12">
        <f>[1]Weekday!D34/(1-[2]Adjustments!$AH38)</f>
        <v>14.052631578947368</v>
      </c>
      <c r="E34" s="12">
        <f>[1]Weekday!E34/(1-[2]Adjustments!$AH38)</f>
        <v>20.736842105263158</v>
      </c>
      <c r="F34" s="12">
        <f>[1]Weekday!F34/(1-[2]Adjustments!$AH38)</f>
        <v>107.73684210526316</v>
      </c>
      <c r="G34" s="12">
        <f>[1]Weekday!G34/(1-[2]Adjustments!$AH38)</f>
        <v>19.263157894736842</v>
      </c>
      <c r="H34" s="12">
        <f>[1]Weekday!H34/(1-[2]Adjustments!$AH38)</f>
        <v>48.263157894736842</v>
      </c>
      <c r="I34" s="12">
        <f>[1]Weekday!I34/(1-[2]Adjustments!$AH38)</f>
        <v>100.15789473684211</v>
      </c>
      <c r="J34" s="12">
        <f>[1]Weekday!J34/(1-[2]Adjustments!$AH38)</f>
        <v>131.31578947368422</v>
      </c>
      <c r="K34" s="12">
        <f>[1]Weekday!K34/(1-[2]Adjustments!$AH38)</f>
        <v>31.157894736842106</v>
      </c>
      <c r="L34" s="12">
        <f>[1]Weekday!L34/(1-[2]Adjustments!$AH38)</f>
        <v>37.368421052631582</v>
      </c>
      <c r="M34" s="12">
        <f>[1]Weekday!M34/(1-[2]Adjustments!$AH38)</f>
        <v>56.578947368421055</v>
      </c>
      <c r="N34" s="12">
        <f>[1]Weekday!N34/(1-[2]Adjustments!$AH38)</f>
        <v>22.842105263157894</v>
      </c>
      <c r="O34" s="12">
        <f>[1]Weekday!O34/(1-[2]Adjustments!$AH38)</f>
        <v>21.368421052631579</v>
      </c>
      <c r="P34" s="12">
        <f>[1]Weekday!P34/(1-[2]Adjustments!$AH38)</f>
        <v>21.368421052631579</v>
      </c>
      <c r="Q34" s="12">
        <f>[1]Weekday!Q34/(1-[2]Adjustments!$AH38)</f>
        <v>4.4736842105263159</v>
      </c>
      <c r="R34" s="12">
        <f>[1]Weekday!R34/(1-[2]Adjustments!$AH38)</f>
        <v>13</v>
      </c>
      <c r="S34" s="12">
        <f>[1]Weekday!S34/(1-[2]Adjustments!$AH38)</f>
        <v>17</v>
      </c>
      <c r="T34" s="12">
        <f>[1]Weekday!T34/(1-[2]Adjustments!$AH38)</f>
        <v>35.263157894736842</v>
      </c>
      <c r="U34" s="12">
        <f>[1]Weekday!U34/(1-[2]Adjustments!$AH38)</f>
        <v>35.789473684210527</v>
      </c>
      <c r="V34" s="12">
        <f>[1]Weekday!V34/(1-[2]Adjustments!$AH38)</f>
        <v>34.157894736842103</v>
      </c>
      <c r="W34" s="12">
        <f>[1]Weekday!W34/(1-[2]Adjustments!$AH38)</f>
        <v>7.7894736842105265</v>
      </c>
      <c r="X34" s="12">
        <f>[1]Weekday!X34/(1-[2]Adjustments!$AH38)</f>
        <v>11.052631578947368</v>
      </c>
      <c r="Y34" s="12">
        <f>[1]Weekday!Y34/(1-[2]Adjustments!$AH38)</f>
        <v>24.894736842105264</v>
      </c>
      <c r="Z34" s="12">
        <f>[1]Weekday!Z34/(1-[2]Adjustments!$AH38)</f>
        <v>20.631578947368421</v>
      </c>
      <c r="AA34" s="12">
        <f>[1]Weekday!AA34/(1-[2]Adjustments!$AH38)</f>
        <v>1064.421052631579</v>
      </c>
      <c r="AB34" s="12">
        <f>[1]Weekday!AB34/(1-[2]Adjustments!$AH38)</f>
        <v>1304</v>
      </c>
      <c r="AC34" s="12">
        <f>[1]Weekday!AC34/(1-[2]Adjustments!$AH38)</f>
        <v>1430.5263157894738</v>
      </c>
      <c r="AD34" s="12">
        <f>[1]Weekday!AD34/(1-[2]Adjustments!$AH38)</f>
        <v>723.84210526315792</v>
      </c>
      <c r="AE34" s="12">
        <f>[1]Weekday!AE34/(1-[2]Adjustments!$AH38)</f>
        <v>270.5263157894737</v>
      </c>
      <c r="AF34" s="12">
        <f>[1]Weekday!AF34/(1-[2]Adjustments!$AH38)</f>
        <v>256.15789473684208</v>
      </c>
      <c r="AG34" s="12">
        <f>[1]Weekday!AG34/(1-[2]Adjustments!$AH38)</f>
        <v>22.736842105263158</v>
      </c>
      <c r="AH34" s="12">
        <f>[1]Weekday!AH34/(1-[2]Adjustments!$AH38)</f>
        <v>149.05263157894737</v>
      </c>
      <c r="AI34" s="12">
        <f>[1]Weekday!AI34/(1-[2]Adjustments!$AH38)</f>
        <v>61.157894736842103</v>
      </c>
      <c r="AJ34" s="12">
        <f>[1]Weekday!AJ34/(1-[2]Adjustments!$AH38)</f>
        <v>51.10526315789474</v>
      </c>
      <c r="AK34" s="12">
        <f>[1]Weekday!AK34/(1-[2]Adjustments!$AH38)</f>
        <v>10.368421052631579</v>
      </c>
      <c r="AL34" s="12">
        <f>[1]Weekday!AL34/(1-[2]Adjustments!$AH38)</f>
        <v>42.10526315789474</v>
      </c>
      <c r="AM34" s="12">
        <f>[1]Weekday!AM34/(1-[2]Adjustments!$AH38)</f>
        <v>7.0526315789473681</v>
      </c>
      <c r="AN34" s="12">
        <f>[1]Weekday!AN34/(1-[2]Adjustments!$AH38)</f>
        <v>31.578947368421051</v>
      </c>
      <c r="AO34" s="12">
        <f>[1]Weekday!AO34/(1-[2]Adjustments!$AH38)</f>
        <v>34.631578947368418</v>
      </c>
      <c r="AP34" s="12">
        <f>[1]Weekday!AP34/(1-[2]Adjustments!$AH38)</f>
        <v>22.473684210526315</v>
      </c>
      <c r="AQ34" s="12">
        <f>[1]Weekday!AQ34/(1-[2]Adjustments!$AH38)</f>
        <v>51.578947368421055</v>
      </c>
      <c r="AR34" s="12">
        <f>[1]Weekday!AR34/(1-[2]Adjustments!$AH38)</f>
        <v>53.157894736842103</v>
      </c>
      <c r="AS34" s="13">
        <f t="shared" si="0"/>
        <v>6480.6315789473701</v>
      </c>
      <c r="AT34" s="14"/>
      <c r="AW34" s="15"/>
    </row>
    <row r="35" spans="1:49" x14ac:dyDescent="0.25">
      <c r="A35" s="1" t="s">
        <v>31</v>
      </c>
      <c r="B35" s="12">
        <f>[1]Weekday!B35/(1-[2]Adjustments!$AH39)</f>
        <v>41</v>
      </c>
      <c r="C35" s="12">
        <f>[1]Weekday!C35/(1-[2]Adjustments!$AH39)</f>
        <v>71.526315789473685</v>
      </c>
      <c r="D35" s="12">
        <f>[1]Weekday!D35/(1-[2]Adjustments!$AH39)</f>
        <v>26.736842105263158</v>
      </c>
      <c r="E35" s="12">
        <f>[1]Weekday!E35/(1-[2]Adjustments!$AH39)</f>
        <v>31.526315789473685</v>
      </c>
      <c r="F35" s="12">
        <f>[1]Weekday!F35/(1-[2]Adjustments!$AH39)</f>
        <v>82.315789473684205</v>
      </c>
      <c r="G35" s="12">
        <f>[1]Weekday!G35/(1-[2]Adjustments!$AH39)</f>
        <v>31.789473684210527</v>
      </c>
      <c r="H35" s="12">
        <f>[1]Weekday!H35/(1-[2]Adjustments!$AH39)</f>
        <v>71.84210526315789</v>
      </c>
      <c r="I35" s="12">
        <f>[1]Weekday!I35/(1-[2]Adjustments!$AH39)</f>
        <v>101.68421052631579</v>
      </c>
      <c r="J35" s="12">
        <f>[1]Weekday!J35/(1-[2]Adjustments!$AH39)</f>
        <v>149.78947368421052</v>
      </c>
      <c r="K35" s="12">
        <f>[1]Weekday!K35/(1-[2]Adjustments!$AH39)</f>
        <v>56.789473684210527</v>
      </c>
      <c r="L35" s="12">
        <f>[1]Weekday!L35/(1-[2]Adjustments!$AH39)</f>
        <v>70.578947368421055</v>
      </c>
      <c r="M35" s="12">
        <f>[1]Weekday!M35/(1-[2]Adjustments!$AH39)</f>
        <v>62.210526315789473</v>
      </c>
      <c r="N35" s="12">
        <f>[1]Weekday!N35/(1-[2]Adjustments!$AH39)</f>
        <v>54.842105263157897</v>
      </c>
      <c r="O35" s="12">
        <f>[1]Weekday!O35/(1-[2]Adjustments!$AH39)</f>
        <v>29.157894736842106</v>
      </c>
      <c r="P35" s="12">
        <f>[1]Weekday!P35/(1-[2]Adjustments!$AH39)</f>
        <v>27.05263157894737</v>
      </c>
      <c r="Q35" s="12">
        <f>[1]Weekday!Q35/(1-[2]Adjustments!$AH39)</f>
        <v>16.157894736842106</v>
      </c>
      <c r="R35" s="12">
        <f>[1]Weekday!R35/(1-[2]Adjustments!$AH39)</f>
        <v>22.157894736842106</v>
      </c>
      <c r="S35" s="12">
        <f>[1]Weekday!S35/(1-[2]Adjustments!$AH39)</f>
        <v>27.105263157894736</v>
      </c>
      <c r="T35" s="12">
        <f>[1]Weekday!T35/(1-[2]Adjustments!$AH39)</f>
        <v>37.684210526315788</v>
      </c>
      <c r="U35" s="12">
        <f>[1]Weekday!U35/(1-[2]Adjustments!$AH39)</f>
        <v>39.526315789473685</v>
      </c>
      <c r="V35" s="12">
        <f>[1]Weekday!V35/(1-[2]Adjustments!$AH39)</f>
        <v>30.894736842105264</v>
      </c>
      <c r="W35" s="12">
        <f>[1]Weekday!W35/(1-[2]Adjustments!$AH39)</f>
        <v>8.7894736842105257</v>
      </c>
      <c r="X35" s="12">
        <f>[1]Weekday!X35/(1-[2]Adjustments!$AH39)</f>
        <v>10.578947368421053</v>
      </c>
      <c r="Y35" s="12">
        <f>[1]Weekday!Y35/(1-[2]Adjustments!$AH39)</f>
        <v>40.842105263157897</v>
      </c>
      <c r="Z35" s="12">
        <f>[1]Weekday!Z35/(1-[2]Adjustments!$AH39)</f>
        <v>50.368421052631582</v>
      </c>
      <c r="AA35" s="12">
        <f>[1]Weekday!AA35/(1-[2]Adjustments!$AH39)</f>
        <v>1255.1052631578948</v>
      </c>
      <c r="AB35" s="12">
        <f>[1]Weekday!AB35/(1-[2]Adjustments!$AH39)</f>
        <v>1640.421052631579</v>
      </c>
      <c r="AC35" s="12">
        <f>[1]Weekday!AC35/(1-[2]Adjustments!$AH39)</f>
        <v>3290.4736842105262</v>
      </c>
      <c r="AD35" s="12">
        <f>[1]Weekday!AD35/(1-[2]Adjustments!$AH39)</f>
        <v>1724.6315789473683</v>
      </c>
      <c r="AE35" s="12">
        <f>[1]Weekday!AE35/(1-[2]Adjustments!$AH39)</f>
        <v>764.84210526315792</v>
      </c>
      <c r="AF35" s="12">
        <f>[1]Weekday!AF35/(1-[2]Adjustments!$AH39)</f>
        <v>837</v>
      </c>
      <c r="AG35" s="12">
        <f>[1]Weekday!AG35/(1-[2]Adjustments!$AH39)</f>
        <v>149.68421052631578</v>
      </c>
      <c r="AH35" s="12">
        <f>[1]Weekday!AH35/(1-[2]Adjustments!$AH39)</f>
        <v>36</v>
      </c>
      <c r="AI35" s="12">
        <f>[1]Weekday!AI35/(1-[2]Adjustments!$AH39)</f>
        <v>145.73684210526315</v>
      </c>
      <c r="AJ35" s="12">
        <f>[1]Weekday!AJ35/(1-[2]Adjustments!$AH39)</f>
        <v>124.21052631578948</v>
      </c>
      <c r="AK35" s="12">
        <f>[1]Weekday!AK35/(1-[2]Adjustments!$AH39)</f>
        <v>12.368421052631579</v>
      </c>
      <c r="AL35" s="12">
        <f>[1]Weekday!AL35/(1-[2]Adjustments!$AH39)</f>
        <v>43.684210526315788</v>
      </c>
      <c r="AM35" s="12">
        <f>[1]Weekday!AM35/(1-[2]Adjustments!$AH39)</f>
        <v>14.315789473684211</v>
      </c>
      <c r="AN35" s="12">
        <f>[1]Weekday!AN35/(1-[2]Adjustments!$AH39)</f>
        <v>54.578947368421055</v>
      </c>
      <c r="AO35" s="12">
        <f>[1]Weekday!AO35/(1-[2]Adjustments!$AH39)</f>
        <v>71.315789473684205</v>
      </c>
      <c r="AP35" s="12">
        <f>[1]Weekday!AP35/(1-[2]Adjustments!$AH39)</f>
        <v>52.210526315789473</v>
      </c>
      <c r="AQ35" s="12">
        <f>[1]Weekday!AQ35/(1-[2]Adjustments!$AH39)</f>
        <v>59.578947368421055</v>
      </c>
      <c r="AR35" s="12">
        <f>[1]Weekday!AR35/(1-[2]Adjustments!$AH39)</f>
        <v>74.631578947368425</v>
      </c>
      <c r="AS35" s="13">
        <f t="shared" si="0"/>
        <v>11543.736842105267</v>
      </c>
      <c r="AT35" s="14"/>
      <c r="AW35" s="15"/>
    </row>
    <row r="36" spans="1:49" x14ac:dyDescent="0.25">
      <c r="A36" s="1" t="s">
        <v>32</v>
      </c>
      <c r="B36" s="12">
        <f>[1]Weekday!B36/(1-[2]Adjustments!$AH40)</f>
        <v>27.157894736842106</v>
      </c>
      <c r="C36" s="12">
        <f>[1]Weekday!C36/(1-[2]Adjustments!$AH40)</f>
        <v>76.21052631578948</v>
      </c>
      <c r="D36" s="12">
        <f>[1]Weekday!D36/(1-[2]Adjustments!$AH40)</f>
        <v>33.684210526315788</v>
      </c>
      <c r="E36" s="12">
        <f>[1]Weekday!E36/(1-[2]Adjustments!$AH40)</f>
        <v>34.842105263157897</v>
      </c>
      <c r="F36" s="12">
        <f>[1]Weekday!F36/(1-[2]Adjustments!$AH40)</f>
        <v>123.36842105263158</v>
      </c>
      <c r="G36" s="12">
        <f>[1]Weekday!G36/(1-[2]Adjustments!$AH40)</f>
        <v>29.05263157894737</v>
      </c>
      <c r="H36" s="12">
        <f>[1]Weekday!H36/(1-[2]Adjustments!$AH40)</f>
        <v>66.263157894736835</v>
      </c>
      <c r="I36" s="12">
        <f>[1]Weekday!I36/(1-[2]Adjustments!$AH40)</f>
        <v>121.31578947368421</v>
      </c>
      <c r="J36" s="12">
        <f>[1]Weekday!J36/(1-[2]Adjustments!$AH40)</f>
        <v>189.89473684210526</v>
      </c>
      <c r="K36" s="12">
        <f>[1]Weekday!K36/(1-[2]Adjustments!$AH40)</f>
        <v>50.05263157894737</v>
      </c>
      <c r="L36" s="12">
        <f>[1]Weekday!L36/(1-[2]Adjustments!$AH40)</f>
        <v>63.10526315789474</v>
      </c>
      <c r="M36" s="12">
        <f>[1]Weekday!M36/(1-[2]Adjustments!$AH40)</f>
        <v>67.684210526315795</v>
      </c>
      <c r="N36" s="12">
        <f>[1]Weekday!N36/(1-[2]Adjustments!$AH40)</f>
        <v>39.315789473684212</v>
      </c>
      <c r="O36" s="12">
        <f>[1]Weekday!O36/(1-[2]Adjustments!$AH40)</f>
        <v>29.842105263157894</v>
      </c>
      <c r="P36" s="12">
        <f>[1]Weekday!P36/(1-[2]Adjustments!$AH40)</f>
        <v>28.473684210526315</v>
      </c>
      <c r="Q36" s="12">
        <f>[1]Weekday!Q36/(1-[2]Adjustments!$AH40)</f>
        <v>19.473684210526315</v>
      </c>
      <c r="R36" s="12">
        <f>[1]Weekday!R36/(1-[2]Adjustments!$AH40)</f>
        <v>26.421052631578949</v>
      </c>
      <c r="S36" s="12">
        <f>[1]Weekday!S36/(1-[2]Adjustments!$AH40)</f>
        <v>37</v>
      </c>
      <c r="T36" s="12">
        <f>[1]Weekday!T36/(1-[2]Adjustments!$AH40)</f>
        <v>54.263157894736842</v>
      </c>
      <c r="U36" s="12">
        <f>[1]Weekday!U36/(1-[2]Adjustments!$AH40)</f>
        <v>75.421052631578945</v>
      </c>
      <c r="V36" s="12">
        <f>[1]Weekday!V36/(1-[2]Adjustments!$AH40)</f>
        <v>56.631578947368418</v>
      </c>
      <c r="W36" s="12">
        <f>[1]Weekday!W36/(1-[2]Adjustments!$AH40)</f>
        <v>16.315789473684209</v>
      </c>
      <c r="X36" s="12">
        <f>[1]Weekday!X36/(1-[2]Adjustments!$AH40)</f>
        <v>11.421052631578947</v>
      </c>
      <c r="Y36" s="12">
        <f>[1]Weekday!Y36/(1-[2]Adjustments!$AH40)</f>
        <v>31.157894736842106</v>
      </c>
      <c r="Z36" s="12">
        <f>[1]Weekday!Z36/(1-[2]Adjustments!$AH40)</f>
        <v>38.94736842105263</v>
      </c>
      <c r="AA36" s="12">
        <f>[1]Weekday!AA36/(1-[2]Adjustments!$AH40)</f>
        <v>1036.2105263157894</v>
      </c>
      <c r="AB36" s="12">
        <f>[1]Weekday!AB36/(1-[2]Adjustments!$AH40)</f>
        <v>1252.0526315789473</v>
      </c>
      <c r="AC36" s="12">
        <f>[1]Weekday!AC36/(1-[2]Adjustments!$AH40)</f>
        <v>1033.8421052631579</v>
      </c>
      <c r="AD36" s="12">
        <f>[1]Weekday!AD36/(1-[2]Adjustments!$AH40)</f>
        <v>713</v>
      </c>
      <c r="AE36" s="12">
        <f>[1]Weekday!AE36/(1-[2]Adjustments!$AH40)</f>
        <v>206.84210526315789</v>
      </c>
      <c r="AF36" s="12">
        <f>[1]Weekday!AF36/(1-[2]Adjustments!$AH40)</f>
        <v>283.63157894736844</v>
      </c>
      <c r="AG36" s="12">
        <f>[1]Weekday!AG36/(1-[2]Adjustments!$AH40)</f>
        <v>60.368421052631582</v>
      </c>
      <c r="AH36" s="12">
        <f>[1]Weekday!AH36/(1-[2]Adjustments!$AH40)</f>
        <v>161.42105263157896</v>
      </c>
      <c r="AI36" s="12">
        <f>[1]Weekday!AI36/(1-[2]Adjustments!$AH40)</f>
        <v>13.421052631578947</v>
      </c>
      <c r="AJ36" s="12">
        <f>[1]Weekday!AJ36/(1-[2]Adjustments!$AH40)</f>
        <v>43.736842105263158</v>
      </c>
      <c r="AK36" s="12">
        <f>[1]Weekday!AK36/(1-[2]Adjustments!$AH40)</f>
        <v>17.157894736842106</v>
      </c>
      <c r="AL36" s="12">
        <f>[1]Weekday!AL36/(1-[2]Adjustments!$AH40)</f>
        <v>64.684210526315795</v>
      </c>
      <c r="AM36" s="12">
        <f>[1]Weekday!AM36/(1-[2]Adjustments!$AH40)</f>
        <v>19.210526315789473</v>
      </c>
      <c r="AN36" s="12">
        <f>[1]Weekday!AN36/(1-[2]Adjustments!$AH40)</f>
        <v>52.05263157894737</v>
      </c>
      <c r="AO36" s="12">
        <f>[1]Weekday!AO36/(1-[2]Adjustments!$AH40)</f>
        <v>39.315789473684212</v>
      </c>
      <c r="AP36" s="12">
        <f>[1]Weekday!AP36/(1-[2]Adjustments!$AH40)</f>
        <v>44.789473684210527</v>
      </c>
      <c r="AQ36" s="12">
        <f>[1]Weekday!AQ36/(1-[2]Adjustments!$AH40)</f>
        <v>110.68421052631579</v>
      </c>
      <c r="AR36" s="12">
        <f>[1]Weekday!AR36/(1-[2]Adjustments!$AH40)</f>
        <v>98.421052631578945</v>
      </c>
      <c r="AS36" s="13">
        <f t="shared" si="0"/>
        <v>6598.1578947368425</v>
      </c>
      <c r="AT36" s="14"/>
      <c r="AW36" s="15"/>
    </row>
    <row r="37" spans="1:49" x14ac:dyDescent="0.25">
      <c r="A37" s="1" t="s">
        <v>33</v>
      </c>
      <c r="B37" s="12">
        <f>[1]Weekday!B37/(1-[2]Adjustments!$AH41)</f>
        <v>11.578947368421053</v>
      </c>
      <c r="C37" s="12">
        <f>[1]Weekday!C37/(1-[2]Adjustments!$AH41)</f>
        <v>17.631578947368421</v>
      </c>
      <c r="D37" s="12">
        <f>[1]Weekday!D37/(1-[2]Adjustments!$AH41)</f>
        <v>2.8947368421052633</v>
      </c>
      <c r="E37" s="12">
        <f>[1]Weekday!E37/(1-[2]Adjustments!$AH41)</f>
        <v>4.5789473684210522</v>
      </c>
      <c r="F37" s="12">
        <f>[1]Weekday!F37/(1-[2]Adjustments!$AH41)</f>
        <v>20.421052631578949</v>
      </c>
      <c r="G37" s="12">
        <f>[1]Weekday!G37/(1-[2]Adjustments!$AH41)</f>
        <v>4.8947368421052628</v>
      </c>
      <c r="H37" s="12">
        <f>[1]Weekday!H37/(1-[2]Adjustments!$AH41)</f>
        <v>16.157894736842106</v>
      </c>
      <c r="I37" s="12">
        <f>[1]Weekday!I37/(1-[2]Adjustments!$AH41)</f>
        <v>67.473684210526315</v>
      </c>
      <c r="J37" s="12">
        <f>[1]Weekday!J37/(1-[2]Adjustments!$AH41)</f>
        <v>98.421052631578945</v>
      </c>
      <c r="K37" s="12">
        <f>[1]Weekday!K37/(1-[2]Adjustments!$AH41)</f>
        <v>15.052631578947368</v>
      </c>
      <c r="L37" s="12">
        <f>[1]Weekday!L37/(1-[2]Adjustments!$AH41)</f>
        <v>14.736842105263158</v>
      </c>
      <c r="M37" s="12">
        <f>[1]Weekday!M37/(1-[2]Adjustments!$AH41)</f>
        <v>23.736842105263158</v>
      </c>
      <c r="N37" s="12">
        <f>[1]Weekday!N37/(1-[2]Adjustments!$AH41)</f>
        <v>11.894736842105264</v>
      </c>
      <c r="O37" s="12">
        <f>[1]Weekday!O37/(1-[2]Adjustments!$AH41)</f>
        <v>9.7368421052631575</v>
      </c>
      <c r="P37" s="12">
        <f>[1]Weekday!P37/(1-[2]Adjustments!$AH41)</f>
        <v>8.0526315789473681</v>
      </c>
      <c r="Q37" s="12">
        <f>[1]Weekday!Q37/(1-[2]Adjustments!$AH41)</f>
        <v>5.2631578947368425</v>
      </c>
      <c r="R37" s="12">
        <f>[1]Weekday!R37/(1-[2]Adjustments!$AH41)</f>
        <v>6.6315789473684212</v>
      </c>
      <c r="S37" s="12">
        <f>[1]Weekday!S37/(1-[2]Adjustments!$AH41)</f>
        <v>6.5263157894736841</v>
      </c>
      <c r="T37" s="12">
        <f>[1]Weekday!T37/(1-[2]Adjustments!$AH41)</f>
        <v>28.210526315789473</v>
      </c>
      <c r="U37" s="12">
        <f>[1]Weekday!U37/(1-[2]Adjustments!$AH41)</f>
        <v>29.157894736842106</v>
      </c>
      <c r="V37" s="12">
        <f>[1]Weekday!V37/(1-[2]Adjustments!$AH41)</f>
        <v>19.315789473684209</v>
      </c>
      <c r="W37" s="12">
        <f>[1]Weekday!W37/(1-[2]Adjustments!$AH41)</f>
        <v>3.4736842105263159</v>
      </c>
      <c r="X37" s="12">
        <f>[1]Weekday!X37/(1-[2]Adjustments!$AH41)</f>
        <v>3.2105263157894739</v>
      </c>
      <c r="Y37" s="12">
        <f>[1]Weekday!Y37/(1-[2]Adjustments!$AH41)</f>
        <v>5.7368421052631575</v>
      </c>
      <c r="Z37" s="12">
        <f>[1]Weekday!Z37/(1-[2]Adjustments!$AH41)</f>
        <v>8.1052631578947363</v>
      </c>
      <c r="AA37" s="12">
        <f>[1]Weekday!AA37/(1-[2]Adjustments!$AH41)</f>
        <v>690.63157894736844</v>
      </c>
      <c r="AB37" s="12">
        <f>[1]Weekday!AB37/(1-[2]Adjustments!$AH41)</f>
        <v>745.36842105263156</v>
      </c>
      <c r="AC37" s="12">
        <f>[1]Weekday!AC37/(1-[2]Adjustments!$AH41)</f>
        <v>608.78947368421052</v>
      </c>
      <c r="AD37" s="12">
        <f>[1]Weekday!AD37/(1-[2]Adjustments!$AH41)</f>
        <v>462.42105263157896</v>
      </c>
      <c r="AE37" s="12">
        <f>[1]Weekday!AE37/(1-[2]Adjustments!$AH41)</f>
        <v>117.47368421052632</v>
      </c>
      <c r="AF37" s="12">
        <f>[1]Weekday!AF37/(1-[2]Adjustments!$AH41)</f>
        <v>160.57894736842104</v>
      </c>
      <c r="AG37" s="12">
        <f>[1]Weekday!AG37/(1-[2]Adjustments!$AH41)</f>
        <v>56.94736842105263</v>
      </c>
      <c r="AH37" s="12">
        <f>[1]Weekday!AH37/(1-[2]Adjustments!$AH41)</f>
        <v>138.94736842105263</v>
      </c>
      <c r="AI37" s="12">
        <f>[1]Weekday!AI37/(1-[2]Adjustments!$AH41)</f>
        <v>33.157894736842103</v>
      </c>
      <c r="AJ37" s="12">
        <f>[1]Weekday!AJ37/(1-[2]Adjustments!$AH41)</f>
        <v>7.7368421052631575</v>
      </c>
      <c r="AK37" s="12">
        <f>[1]Weekday!AK37/(1-[2]Adjustments!$AH41)</f>
        <v>3</v>
      </c>
      <c r="AL37" s="12">
        <f>[1]Weekday!AL37/(1-[2]Adjustments!$AH41)</f>
        <v>24.736842105263158</v>
      </c>
      <c r="AM37" s="12">
        <f>[1]Weekday!AM37/(1-[2]Adjustments!$AH41)</f>
        <v>3.736842105263158</v>
      </c>
      <c r="AN37" s="12">
        <f>[1]Weekday!AN37/(1-[2]Adjustments!$AH41)</f>
        <v>29.05263157894737</v>
      </c>
      <c r="AO37" s="12">
        <f>[1]Weekday!AO37/(1-[2]Adjustments!$AH41)</f>
        <v>13</v>
      </c>
      <c r="AP37" s="12">
        <f>[1]Weekday!AP37/(1-[2]Adjustments!$AH41)</f>
        <v>28.368421052631579</v>
      </c>
      <c r="AQ37" s="12">
        <f>[1]Weekday!AQ37/(1-[2]Adjustments!$AH41)</f>
        <v>112.73684210526316</v>
      </c>
      <c r="AR37" s="12">
        <f>[1]Weekday!AR37/(1-[2]Adjustments!$AH41)</f>
        <v>57.473684210526315</v>
      </c>
      <c r="AS37" s="13">
        <f t="shared" si="0"/>
        <v>3737.0526315789484</v>
      </c>
      <c r="AT37" s="14"/>
      <c r="AW37" s="15"/>
    </row>
    <row r="38" spans="1:49" x14ac:dyDescent="0.25">
      <c r="A38" s="1" t="s">
        <v>34</v>
      </c>
      <c r="B38" s="12">
        <f>[1]Weekday!B38/(1-[2]Adjustments!$AH42)</f>
        <v>4.6842105263157894</v>
      </c>
      <c r="C38" s="12">
        <f>[1]Weekday!C38/(1-[2]Adjustments!$AH42)</f>
        <v>7.5263157894736841</v>
      </c>
      <c r="D38" s="12">
        <f>[1]Weekday!D38/(1-[2]Adjustments!$AH42)</f>
        <v>4.1578947368421053</v>
      </c>
      <c r="E38" s="12">
        <f>[1]Weekday!E38/(1-[2]Adjustments!$AH42)</f>
        <v>3.4210526315789473</v>
      </c>
      <c r="F38" s="12">
        <f>[1]Weekday!F38/(1-[2]Adjustments!$AH42)</f>
        <v>31.842105263157894</v>
      </c>
      <c r="G38" s="12">
        <f>[1]Weekday!G38/(1-[2]Adjustments!$AH42)</f>
        <v>8.1052631578947363</v>
      </c>
      <c r="H38" s="12">
        <f>[1]Weekday!H38/(1-[2]Adjustments!$AH42)</f>
        <v>13.842105263157896</v>
      </c>
      <c r="I38" s="12">
        <f>[1]Weekday!I38/(1-[2]Adjustments!$AH42)</f>
        <v>40.684210526315788</v>
      </c>
      <c r="J38" s="12">
        <f>[1]Weekday!J38/(1-[2]Adjustments!$AH42)</f>
        <v>78.526315789473685</v>
      </c>
      <c r="K38" s="12">
        <f>[1]Weekday!K38/(1-[2]Adjustments!$AH42)</f>
        <v>77.94736842105263</v>
      </c>
      <c r="L38" s="12">
        <f>[1]Weekday!L38/(1-[2]Adjustments!$AH42)</f>
        <v>54.263157894736842</v>
      </c>
      <c r="M38" s="12">
        <f>[1]Weekday!M38/(1-[2]Adjustments!$AH42)</f>
        <v>42.421052631578945</v>
      </c>
      <c r="N38" s="12">
        <f>[1]Weekday!N38/(1-[2]Adjustments!$AH42)</f>
        <v>30</v>
      </c>
      <c r="O38" s="12">
        <f>[1]Weekday!O38/(1-[2]Adjustments!$AH42)</f>
        <v>61.736842105263158</v>
      </c>
      <c r="P38" s="12">
        <f>[1]Weekday!P38/(1-[2]Adjustments!$AH42)</f>
        <v>16.736842105263158</v>
      </c>
      <c r="Q38" s="12">
        <f>[1]Weekday!Q38/(1-[2]Adjustments!$AH42)</f>
        <v>13.578947368421053</v>
      </c>
      <c r="R38" s="12">
        <f>[1]Weekday!R38/(1-[2]Adjustments!$AH42)</f>
        <v>11.368421052631579</v>
      </c>
      <c r="S38" s="12">
        <f>[1]Weekday!S38/(1-[2]Adjustments!$AH42)</f>
        <v>21.368421052631579</v>
      </c>
      <c r="T38" s="12">
        <f>[1]Weekday!T38/(1-[2]Adjustments!$AH42)</f>
        <v>5.2105263157894735</v>
      </c>
      <c r="U38" s="12">
        <f>[1]Weekday!U38/(1-[2]Adjustments!$AH42)</f>
        <v>4</v>
      </c>
      <c r="V38" s="12">
        <f>[1]Weekday!V38/(1-[2]Adjustments!$AH42)</f>
        <v>2.9473684210526314</v>
      </c>
      <c r="W38" s="12">
        <f>[1]Weekday!W38/(1-[2]Adjustments!$AH42)</f>
        <v>0.36842105263157893</v>
      </c>
      <c r="X38" s="12">
        <f>[1]Weekday!X38/(1-[2]Adjustments!$AH42)</f>
        <v>1</v>
      </c>
      <c r="Y38" s="12">
        <f>[1]Weekday!Y38/(1-[2]Adjustments!$AH42)</f>
        <v>5.1052631578947372</v>
      </c>
      <c r="Z38" s="12">
        <f>[1]Weekday!Z38/(1-[2]Adjustments!$AH42)</f>
        <v>7.0526315789473681</v>
      </c>
      <c r="AA38" s="12">
        <f>[1]Weekday!AA38/(1-[2]Adjustments!$AH42)</f>
        <v>394.26315789473682</v>
      </c>
      <c r="AB38" s="12">
        <f>[1]Weekday!AB38/(1-[2]Adjustments!$AH42)</f>
        <v>410.31578947368422</v>
      </c>
      <c r="AC38" s="12">
        <f>[1]Weekday!AC38/(1-[2]Adjustments!$AH42)</f>
        <v>192.36842105263159</v>
      </c>
      <c r="AD38" s="12">
        <f>[1]Weekday!AD38/(1-[2]Adjustments!$AH42)</f>
        <v>163.47368421052633</v>
      </c>
      <c r="AE38" s="12">
        <f>[1]Weekday!AE38/(1-[2]Adjustments!$AH42)</f>
        <v>19.736842105263158</v>
      </c>
      <c r="AF38" s="12">
        <f>[1]Weekday!AF38/(1-[2]Adjustments!$AH42)</f>
        <v>24</v>
      </c>
      <c r="AG38" s="12">
        <f>[1]Weekday!AG38/(1-[2]Adjustments!$AH42)</f>
        <v>7.7894736842105265</v>
      </c>
      <c r="AH38" s="12">
        <f>[1]Weekday!AH38/(1-[2]Adjustments!$AH42)</f>
        <v>10.842105263157896</v>
      </c>
      <c r="AI38" s="12">
        <f>[1]Weekday!AI38/(1-[2]Adjustments!$AH42)</f>
        <v>15.789473684210526</v>
      </c>
      <c r="AJ38" s="12">
        <f>[1]Weekday!AJ38/(1-[2]Adjustments!$AH42)</f>
        <v>3.9473684210526314</v>
      </c>
      <c r="AK38" s="12">
        <f>[1]Weekday!AK38/(1-[2]Adjustments!$AH42)</f>
        <v>3.8421052631578947</v>
      </c>
      <c r="AL38" s="12">
        <f>[1]Weekday!AL38/(1-[2]Adjustments!$AH42)</f>
        <v>133</v>
      </c>
      <c r="AM38" s="12">
        <f>[1]Weekday!AM38/(1-[2]Adjustments!$AH42)</f>
        <v>1.4736842105263157</v>
      </c>
      <c r="AN38" s="12">
        <f>[1]Weekday!AN38/(1-[2]Adjustments!$AH42)</f>
        <v>3.4210526315789473</v>
      </c>
      <c r="AO38" s="12">
        <f>[1]Weekday!AO38/(1-[2]Adjustments!$AH42)</f>
        <v>6.8947368421052628</v>
      </c>
      <c r="AP38" s="12">
        <f>[1]Weekday!AP38/(1-[2]Adjustments!$AH42)</f>
        <v>3.6842105263157894</v>
      </c>
      <c r="AQ38" s="12">
        <f>[1]Weekday!AQ38/(1-[2]Adjustments!$AH42)</f>
        <v>14.736842105263158</v>
      </c>
      <c r="AR38" s="12">
        <f>[1]Weekday!AR38/(1-[2]Adjustments!$AH42)</f>
        <v>2.736842105263158</v>
      </c>
      <c r="AS38" s="13">
        <f t="shared" si="0"/>
        <v>1960.2105263157896</v>
      </c>
      <c r="AT38" s="14"/>
      <c r="AW38" s="15"/>
    </row>
    <row r="39" spans="1:49" x14ac:dyDescent="0.25">
      <c r="A39" s="1" t="s">
        <v>35</v>
      </c>
      <c r="B39" s="12">
        <f>[1]Weekday!B39/(1-[2]Adjustments!$AH43)</f>
        <v>18.210526315789473</v>
      </c>
      <c r="C39" s="12">
        <f>[1]Weekday!C39/(1-[2]Adjustments!$AH43)</f>
        <v>41.368421052631582</v>
      </c>
      <c r="D39" s="12">
        <f>[1]Weekday!D39/(1-[2]Adjustments!$AH43)</f>
        <v>13.263157894736842</v>
      </c>
      <c r="E39" s="12">
        <f>[1]Weekday!E39/(1-[2]Adjustments!$AH43)</f>
        <v>13.315789473684211</v>
      </c>
      <c r="F39" s="12">
        <f>[1]Weekday!F39/(1-[2]Adjustments!$AH43)</f>
        <v>101.63157894736842</v>
      </c>
      <c r="G39" s="12">
        <f>[1]Weekday!G39/(1-[2]Adjustments!$AH43)</f>
        <v>24.263157894736842</v>
      </c>
      <c r="H39" s="12">
        <f>[1]Weekday!H39/(1-[2]Adjustments!$AH43)</f>
        <v>51.789473684210527</v>
      </c>
      <c r="I39" s="12">
        <f>[1]Weekday!I39/(1-[2]Adjustments!$AH43)</f>
        <v>143.26315789473685</v>
      </c>
      <c r="J39" s="12">
        <f>[1]Weekday!J39/(1-[2]Adjustments!$AH43)</f>
        <v>234.26315789473685</v>
      </c>
      <c r="K39" s="12">
        <f>[1]Weekday!K39/(1-[2]Adjustments!$AH43)</f>
        <v>204.52631578947367</v>
      </c>
      <c r="L39" s="12">
        <f>[1]Weekday!L39/(1-[2]Adjustments!$AH43)</f>
        <v>153.10526315789474</v>
      </c>
      <c r="M39" s="12">
        <f>[1]Weekday!M39/(1-[2]Adjustments!$AH43)</f>
        <v>199</v>
      </c>
      <c r="N39" s="12">
        <f>[1]Weekday!N39/(1-[2]Adjustments!$AH43)</f>
        <v>104.84210526315789</v>
      </c>
      <c r="O39" s="12">
        <f>[1]Weekday!O39/(1-[2]Adjustments!$AH43)</f>
        <v>263.94736842105266</v>
      </c>
      <c r="P39" s="12">
        <f>[1]Weekday!P39/(1-[2]Adjustments!$AH43)</f>
        <v>90.21052631578948</v>
      </c>
      <c r="Q39" s="12">
        <f>[1]Weekday!Q39/(1-[2]Adjustments!$AH43)</f>
        <v>50.05263157894737</v>
      </c>
      <c r="R39" s="12">
        <f>[1]Weekday!R39/(1-[2]Adjustments!$AH43)</f>
        <v>53.05263157894737</v>
      </c>
      <c r="S39" s="12">
        <f>[1]Weekday!S39/(1-[2]Adjustments!$AH43)</f>
        <v>58.157894736842103</v>
      </c>
      <c r="T39" s="12">
        <f>[1]Weekday!T39/(1-[2]Adjustments!$AH43)</f>
        <v>13.789473684210526</v>
      </c>
      <c r="U39" s="12">
        <f>[1]Weekday!U39/(1-[2]Adjustments!$AH43)</f>
        <v>9.9473684210526319</v>
      </c>
      <c r="V39" s="12">
        <f>[1]Weekday!V39/(1-[2]Adjustments!$AH43)</f>
        <v>4.7894736842105265</v>
      </c>
      <c r="W39" s="12">
        <f>[1]Weekday!W39/(1-[2]Adjustments!$AH43)</f>
        <v>2.7894736842105261</v>
      </c>
      <c r="X39" s="12">
        <f>[1]Weekday!X39/(1-[2]Adjustments!$AH43)</f>
        <v>3.5263157894736841</v>
      </c>
      <c r="Y39" s="12">
        <f>[1]Weekday!Y39/(1-[2]Adjustments!$AH43)</f>
        <v>11.263157894736842</v>
      </c>
      <c r="Z39" s="12">
        <f>[1]Weekday!Z39/(1-[2]Adjustments!$AH43)</f>
        <v>30</v>
      </c>
      <c r="AA39" s="12">
        <f>[1]Weekday!AA39/(1-[2]Adjustments!$AH43)</f>
        <v>1204.7894736842106</v>
      </c>
      <c r="AB39" s="12">
        <f>[1]Weekday!AB39/(1-[2]Adjustments!$AH43)</f>
        <v>1077.3157894736842</v>
      </c>
      <c r="AC39" s="12">
        <f>[1]Weekday!AC39/(1-[2]Adjustments!$AH43)</f>
        <v>592.52631578947364</v>
      </c>
      <c r="AD39" s="12">
        <f>[1]Weekday!AD39/(1-[2]Adjustments!$AH43)</f>
        <v>484.68421052631578</v>
      </c>
      <c r="AE39" s="12">
        <f>[1]Weekday!AE39/(1-[2]Adjustments!$AH43)</f>
        <v>72.10526315789474</v>
      </c>
      <c r="AF39" s="12">
        <f>[1]Weekday!AF39/(1-[2]Adjustments!$AH43)</f>
        <v>63.526315789473685</v>
      </c>
      <c r="AG39" s="12">
        <f>[1]Weekday!AG39/(1-[2]Adjustments!$AH43)</f>
        <v>45.473684210526315</v>
      </c>
      <c r="AH39" s="12">
        <f>[1]Weekday!AH39/(1-[2]Adjustments!$AH43)</f>
        <v>39.94736842105263</v>
      </c>
      <c r="AI39" s="12">
        <f>[1]Weekday!AI39/(1-[2]Adjustments!$AH43)</f>
        <v>71.21052631578948</v>
      </c>
      <c r="AJ39" s="12">
        <f>[1]Weekday!AJ39/(1-[2]Adjustments!$AH43)</f>
        <v>27.421052631578949</v>
      </c>
      <c r="AK39" s="12">
        <f>[1]Weekday!AK39/(1-[2]Adjustments!$AH43)</f>
        <v>146.26315789473685</v>
      </c>
      <c r="AL39" s="12">
        <f>[1]Weekday!AL39/(1-[2]Adjustments!$AH43)</f>
        <v>12.947368421052632</v>
      </c>
      <c r="AM39" s="12">
        <f>[1]Weekday!AM39/(1-[2]Adjustments!$AH43)</f>
        <v>2.6842105263157894</v>
      </c>
      <c r="AN39" s="12">
        <f>[1]Weekday!AN39/(1-[2]Adjustments!$AH43)</f>
        <v>8.3684210526315788</v>
      </c>
      <c r="AO39" s="12">
        <f>[1]Weekday!AO39/(1-[2]Adjustments!$AH43)</f>
        <v>29.105263157894736</v>
      </c>
      <c r="AP39" s="12">
        <f>[1]Weekday!AP39/(1-[2]Adjustments!$AH43)</f>
        <v>13.105263157894736</v>
      </c>
      <c r="AQ39" s="12">
        <f>[1]Weekday!AQ39/(1-[2]Adjustments!$AH43)</f>
        <v>107</v>
      </c>
      <c r="AR39" s="12">
        <f>[1]Weekday!AR39/(1-[2]Adjustments!$AH43)</f>
        <v>9.0526315789473681</v>
      </c>
      <c r="AS39" s="13">
        <f t="shared" si="0"/>
        <v>5901.8947368421059</v>
      </c>
      <c r="AT39" s="14"/>
      <c r="AW39" s="15"/>
    </row>
    <row r="40" spans="1:49" x14ac:dyDescent="0.25">
      <c r="A40" s="1" t="s">
        <v>36</v>
      </c>
      <c r="B40" s="12">
        <f>[1]Weekday!B40/(1-[2]Adjustments!$AH44)</f>
        <v>7.4736842105263159</v>
      </c>
      <c r="C40" s="12">
        <f>[1]Weekday!C40/(1-[2]Adjustments!$AH44)</f>
        <v>8.526315789473685</v>
      </c>
      <c r="D40" s="12">
        <f>[1]Weekday!D40/(1-[2]Adjustments!$AH44)</f>
        <v>4.0526315789473681</v>
      </c>
      <c r="E40" s="12">
        <f>[1]Weekday!E40/(1-[2]Adjustments!$AH44)</f>
        <v>3.263157894736842</v>
      </c>
      <c r="F40" s="12">
        <f>[1]Weekday!F40/(1-[2]Adjustments!$AH44)</f>
        <v>30.526315789473685</v>
      </c>
      <c r="G40" s="12">
        <f>[1]Weekday!G40/(1-[2]Adjustments!$AH44)</f>
        <v>4.5789473684210522</v>
      </c>
      <c r="H40" s="12">
        <f>[1]Weekday!H40/(1-[2]Adjustments!$AH44)</f>
        <v>27.94736842105263</v>
      </c>
      <c r="I40" s="12">
        <f>[1]Weekday!I40/(1-[2]Adjustments!$AH44)</f>
        <v>95.05263157894737</v>
      </c>
      <c r="J40" s="12">
        <f>[1]Weekday!J40/(1-[2]Adjustments!$AH44)</f>
        <v>117.52631578947368</v>
      </c>
      <c r="K40" s="12">
        <f>[1]Weekday!K40/(1-[2]Adjustments!$AH44)</f>
        <v>5.7368421052631575</v>
      </c>
      <c r="L40" s="12">
        <f>[1]Weekday!L40/(1-[2]Adjustments!$AH44)</f>
        <v>10.473684210526315</v>
      </c>
      <c r="M40" s="12">
        <f>[1]Weekday!M40/(1-[2]Adjustments!$AH44)</f>
        <v>15</v>
      </c>
      <c r="N40" s="12">
        <f>[1]Weekday!N40/(1-[2]Adjustments!$AH44)</f>
        <v>4.0526315789473681</v>
      </c>
      <c r="O40" s="12">
        <f>[1]Weekday!O40/(1-[2]Adjustments!$AH44)</f>
        <v>5.1578947368421053</v>
      </c>
      <c r="P40" s="12">
        <f>[1]Weekday!P40/(1-[2]Adjustments!$AH44)</f>
        <v>10.315789473684211</v>
      </c>
      <c r="Q40" s="12">
        <f>[1]Weekday!Q40/(1-[2]Adjustments!$AH44)</f>
        <v>2.9473684210526314</v>
      </c>
      <c r="R40" s="12">
        <f>[1]Weekday!R40/(1-[2]Adjustments!$AH44)</f>
        <v>3</v>
      </c>
      <c r="S40" s="12">
        <f>[1]Weekday!S40/(1-[2]Adjustments!$AH44)</f>
        <v>7.6315789473684212</v>
      </c>
      <c r="T40" s="12">
        <f>[1]Weekday!T40/(1-[2]Adjustments!$AH44)</f>
        <v>62.89473684210526</v>
      </c>
      <c r="U40" s="12">
        <f>[1]Weekday!U40/(1-[2]Adjustments!$AH44)</f>
        <v>41.526315789473685</v>
      </c>
      <c r="V40" s="12">
        <f>[1]Weekday!V40/(1-[2]Adjustments!$AH44)</f>
        <v>58.789473684210527</v>
      </c>
      <c r="W40" s="12">
        <f>[1]Weekday!W40/(1-[2]Adjustments!$AH44)</f>
        <v>13.210526315789474</v>
      </c>
      <c r="X40" s="12">
        <f>[1]Weekday!X40/(1-[2]Adjustments!$AH44)</f>
        <v>9.1578947368421044</v>
      </c>
      <c r="Y40" s="12">
        <f>[1]Weekday!Y40/(1-[2]Adjustments!$AH44)</f>
        <v>18.842105263157894</v>
      </c>
      <c r="Z40" s="12">
        <f>[1]Weekday!Z40/(1-[2]Adjustments!$AH44)</f>
        <v>2.6315789473684212</v>
      </c>
      <c r="AA40" s="12">
        <f>[1]Weekday!AA40/(1-[2]Adjustments!$AH44)</f>
        <v>285.68421052631578</v>
      </c>
      <c r="AB40" s="12">
        <f>[1]Weekday!AB40/(1-[2]Adjustments!$AH44)</f>
        <v>271.94736842105266</v>
      </c>
      <c r="AC40" s="12">
        <f>[1]Weekday!AC40/(1-[2]Adjustments!$AH44)</f>
        <v>143</v>
      </c>
      <c r="AD40" s="12">
        <f>[1]Weekday!AD40/(1-[2]Adjustments!$AH44)</f>
        <v>122.47368421052632</v>
      </c>
      <c r="AE40" s="12">
        <f>[1]Weekday!AE40/(1-[2]Adjustments!$AH44)</f>
        <v>16.263157894736842</v>
      </c>
      <c r="AF40" s="12">
        <f>[1]Weekday!AF40/(1-[2]Adjustments!$AH44)</f>
        <v>13.578947368421053</v>
      </c>
      <c r="AG40" s="12">
        <f>[1]Weekday!AG40/(1-[2]Adjustments!$AH44)</f>
        <v>7.6315789473684212</v>
      </c>
      <c r="AH40" s="12">
        <f>[1]Weekday!AH40/(1-[2]Adjustments!$AH44)</f>
        <v>14.631578947368421</v>
      </c>
      <c r="AI40" s="12">
        <f>[1]Weekday!AI40/(1-[2]Adjustments!$AH44)</f>
        <v>16.842105263157894</v>
      </c>
      <c r="AJ40" s="12">
        <f>[1]Weekday!AJ40/(1-[2]Adjustments!$AH44)</f>
        <v>3.3684210526315788</v>
      </c>
      <c r="AK40" s="12">
        <f>[1]Weekday!AK40/(1-[2]Adjustments!$AH44)</f>
        <v>2.4736842105263159</v>
      </c>
      <c r="AL40" s="12">
        <f>[1]Weekday!AL40/(1-[2]Adjustments!$AH44)</f>
        <v>2.3157894736842106</v>
      </c>
      <c r="AM40" s="12">
        <f>[1]Weekday!AM40/(1-[2]Adjustments!$AH44)</f>
        <v>3.2105263157894739</v>
      </c>
      <c r="AN40" s="12">
        <f>[1]Weekday!AN40/(1-[2]Adjustments!$AH44)</f>
        <v>60.05263157894737</v>
      </c>
      <c r="AO40" s="12">
        <f>[1]Weekday!AO40/(1-[2]Adjustments!$AH44)</f>
        <v>4.2105263157894735</v>
      </c>
      <c r="AP40" s="12">
        <f>[1]Weekday!AP40/(1-[2]Adjustments!$AH44)</f>
        <v>4</v>
      </c>
      <c r="AQ40" s="12">
        <f>[1]Weekday!AQ40/(1-[2]Adjustments!$AH44)</f>
        <v>11.105263157894736</v>
      </c>
      <c r="AR40" s="12">
        <f>[1]Weekday!AR40/(1-[2]Adjustments!$AH44)</f>
        <v>5.8947368421052628</v>
      </c>
      <c r="AS40" s="13">
        <f t="shared" si="0"/>
        <v>1558.9999999999995</v>
      </c>
      <c r="AT40" s="14"/>
      <c r="AW40" s="15"/>
    </row>
    <row r="41" spans="1:49" x14ac:dyDescent="0.25">
      <c r="A41" s="1" t="s">
        <v>37</v>
      </c>
      <c r="B41" s="12">
        <f>[1]Weekday!B41/(1-[2]Adjustments!$AH45)</f>
        <v>23.473684210526315</v>
      </c>
      <c r="C41" s="12">
        <f>[1]Weekday!C41/(1-[2]Adjustments!$AH45)</f>
        <v>32.210526315789473</v>
      </c>
      <c r="D41" s="12">
        <f>[1]Weekday!D41/(1-[2]Adjustments!$AH45)</f>
        <v>12.578947368421053</v>
      </c>
      <c r="E41" s="12">
        <f>[1]Weekday!E41/(1-[2]Adjustments!$AH45)</f>
        <v>10.894736842105264</v>
      </c>
      <c r="F41" s="12">
        <f>[1]Weekday!F41/(1-[2]Adjustments!$AH45)</f>
        <v>76.89473684210526</v>
      </c>
      <c r="G41" s="12">
        <f>[1]Weekday!G41/(1-[2]Adjustments!$AH45)</f>
        <v>22.315789473684209</v>
      </c>
      <c r="H41" s="12">
        <f>[1]Weekday!H41/(1-[2]Adjustments!$AH45)</f>
        <v>128</v>
      </c>
      <c r="I41" s="12">
        <f>[1]Weekday!I41/(1-[2]Adjustments!$AH45)</f>
        <v>210.15789473684211</v>
      </c>
      <c r="J41" s="12">
        <f>[1]Weekday!J41/(1-[2]Adjustments!$AH45)</f>
        <v>305</v>
      </c>
      <c r="K41" s="12">
        <f>[1]Weekday!K41/(1-[2]Adjustments!$AH45)</f>
        <v>25.631578947368421</v>
      </c>
      <c r="L41" s="12">
        <f>[1]Weekday!L41/(1-[2]Adjustments!$AH45)</f>
        <v>47.842105263157897</v>
      </c>
      <c r="M41" s="12">
        <f>[1]Weekday!M41/(1-[2]Adjustments!$AH45)</f>
        <v>70</v>
      </c>
      <c r="N41" s="12">
        <f>[1]Weekday!N41/(1-[2]Adjustments!$AH45)</f>
        <v>25.421052631578949</v>
      </c>
      <c r="O41" s="12">
        <f>[1]Weekday!O41/(1-[2]Adjustments!$AH45)</f>
        <v>19</v>
      </c>
      <c r="P41" s="12">
        <f>[1]Weekday!P41/(1-[2]Adjustments!$AH45)</f>
        <v>33.157894736842103</v>
      </c>
      <c r="Q41" s="12">
        <f>[1]Weekday!Q41/(1-[2]Adjustments!$AH45)</f>
        <v>15.894736842105264</v>
      </c>
      <c r="R41" s="12">
        <f>[1]Weekday!R41/(1-[2]Adjustments!$AH45)</f>
        <v>13.368421052631579</v>
      </c>
      <c r="S41" s="12">
        <f>[1]Weekday!S41/(1-[2]Adjustments!$AH45)</f>
        <v>30.473684210526315</v>
      </c>
      <c r="T41" s="12">
        <f>[1]Weekday!T41/(1-[2]Adjustments!$AH45)</f>
        <v>497</v>
      </c>
      <c r="U41" s="12">
        <f>[1]Weekday!U41/(1-[2]Adjustments!$AH45)</f>
        <v>172.21052631578948</v>
      </c>
      <c r="V41" s="12">
        <f>[1]Weekday!V41/(1-[2]Adjustments!$AH45)</f>
        <v>221.52631578947367</v>
      </c>
      <c r="W41" s="12">
        <f>[1]Weekday!W41/(1-[2]Adjustments!$AH45)</f>
        <v>25.94736842105263</v>
      </c>
      <c r="X41" s="12">
        <f>[1]Weekday!X41/(1-[2]Adjustments!$AH45)</f>
        <v>27.105263157894736</v>
      </c>
      <c r="Y41" s="12">
        <f>[1]Weekday!Y41/(1-[2]Adjustments!$AH45)</f>
        <v>52.684210526315788</v>
      </c>
      <c r="Z41" s="12">
        <f>[1]Weekday!Z41/(1-[2]Adjustments!$AH45)</f>
        <v>24.842105263157894</v>
      </c>
      <c r="AA41" s="12">
        <f>[1]Weekday!AA41/(1-[2]Adjustments!$AH45)</f>
        <v>594.36842105263156</v>
      </c>
      <c r="AB41" s="12">
        <f>[1]Weekday!AB41/(1-[2]Adjustments!$AH45)</f>
        <v>570.10526315789468</v>
      </c>
      <c r="AC41" s="12">
        <f>[1]Weekday!AC41/(1-[2]Adjustments!$AH45)</f>
        <v>390.31578947368422</v>
      </c>
      <c r="AD41" s="12">
        <f>[1]Weekday!AD41/(1-[2]Adjustments!$AH45)</f>
        <v>412.05263157894734</v>
      </c>
      <c r="AE41" s="12">
        <f>[1]Weekday!AE41/(1-[2]Adjustments!$AH45)</f>
        <v>75.84210526315789</v>
      </c>
      <c r="AF41" s="12">
        <f>[1]Weekday!AF41/(1-[2]Adjustments!$AH45)</f>
        <v>111.94736842105263</v>
      </c>
      <c r="AG41" s="12">
        <f>[1]Weekday!AG41/(1-[2]Adjustments!$AH45)</f>
        <v>35.89473684210526</v>
      </c>
      <c r="AH41" s="12">
        <f>[1]Weekday!AH41/(1-[2]Adjustments!$AH45)</f>
        <v>55.89473684210526</v>
      </c>
      <c r="AI41" s="12">
        <f>[1]Weekday!AI41/(1-[2]Adjustments!$AH45)</f>
        <v>53.842105263157897</v>
      </c>
      <c r="AJ41" s="12">
        <f>[1]Weekday!AJ41/(1-[2]Adjustments!$AH45)</f>
        <v>32</v>
      </c>
      <c r="AK41" s="12">
        <f>[1]Weekday!AK41/(1-[2]Adjustments!$AH45)</f>
        <v>3.263157894736842</v>
      </c>
      <c r="AL41" s="12">
        <f>[1]Weekday!AL41/(1-[2]Adjustments!$AH45)</f>
        <v>9.4210526315789469</v>
      </c>
      <c r="AM41" s="12">
        <f>[1]Weekday!AM41/(1-[2]Adjustments!$AH45)</f>
        <v>67.94736842105263</v>
      </c>
      <c r="AN41" s="12">
        <f>[1]Weekday!AN41/(1-[2]Adjustments!$AH45)</f>
        <v>8.5789473684210531</v>
      </c>
      <c r="AO41" s="12">
        <f>[1]Weekday!AO41/(1-[2]Adjustments!$AH45)</f>
        <v>21.210526315789473</v>
      </c>
      <c r="AP41" s="12">
        <f>[1]Weekday!AP41/(1-[2]Adjustments!$AH45)</f>
        <v>18.526315789473685</v>
      </c>
      <c r="AQ41" s="12">
        <f>[1]Weekday!AQ41/(1-[2]Adjustments!$AH45)</f>
        <v>35.631578947368418</v>
      </c>
      <c r="AR41" s="12">
        <f>[1]Weekday!AR41/(1-[2]Adjustments!$AH45)</f>
        <v>29.578947368421051</v>
      </c>
      <c r="AS41" s="13">
        <f t="shared" si="0"/>
        <v>4650.0526315789448</v>
      </c>
      <c r="AT41" s="14"/>
      <c r="AW41" s="15"/>
    </row>
    <row r="42" spans="1:49" x14ac:dyDescent="0.25">
      <c r="A42" s="1" t="s">
        <v>58</v>
      </c>
      <c r="B42" s="12">
        <f>[1]Weekday!B42/(1-[2]Adjustments!$AH50)</f>
        <v>7.1578947368421053</v>
      </c>
      <c r="C42" s="12">
        <f>[1]Weekday!C42/(1-[2]Adjustments!$AH50)</f>
        <v>16</v>
      </c>
      <c r="D42" s="12">
        <f>[1]Weekday!D42/(1-[2]Adjustments!$AH50)</f>
        <v>6.7894736842105265</v>
      </c>
      <c r="E42" s="12">
        <f>[1]Weekday!E42/(1-[2]Adjustments!$AH50)</f>
        <v>7.1052631578947372</v>
      </c>
      <c r="F42" s="12">
        <f>[1]Weekday!F42/(1-[2]Adjustments!$AH50)</f>
        <v>22.157894736842106</v>
      </c>
      <c r="G42" s="12">
        <f>[1]Weekday!G42/(1-[2]Adjustments!$AH50)</f>
        <v>5.7894736842105265</v>
      </c>
      <c r="H42" s="12">
        <f>[1]Weekday!H42/(1-[2]Adjustments!$AH50)</f>
        <v>11.842105263157896</v>
      </c>
      <c r="I42" s="12">
        <f>[1]Weekday!I42/(1-[2]Adjustments!$AH50)</f>
        <v>34.473684210526315</v>
      </c>
      <c r="J42" s="12">
        <f>[1]Weekday!J42/(1-[2]Adjustments!$AH50)</f>
        <v>47.631578947368418</v>
      </c>
      <c r="K42" s="12">
        <f>[1]Weekday!K42/(1-[2]Adjustments!$AH50)</f>
        <v>8.5789473684210531</v>
      </c>
      <c r="L42" s="12">
        <f>[1]Weekday!L42/(1-[2]Adjustments!$AH50)</f>
        <v>13.842105263157896</v>
      </c>
      <c r="M42" s="12">
        <f>[1]Weekday!M42/(1-[2]Adjustments!$AH50)</f>
        <v>20.210526315789473</v>
      </c>
      <c r="N42" s="12">
        <f>[1]Weekday!N42/(1-[2]Adjustments!$AH50)</f>
        <v>8.2105263157894743</v>
      </c>
      <c r="O42" s="12">
        <f>[1]Weekday!O42/(1-[2]Adjustments!$AH50)</f>
        <v>14.052631578947368</v>
      </c>
      <c r="P42" s="12">
        <f>[1]Weekday!P42/(1-[2]Adjustments!$AH50)</f>
        <v>7.0526315789473681</v>
      </c>
      <c r="Q42" s="12">
        <f>[1]Weekday!Q42/(1-[2]Adjustments!$AH50)</f>
        <v>2.4210526315789473</v>
      </c>
      <c r="R42" s="12">
        <f>[1]Weekday!R42/(1-[2]Adjustments!$AH50)</f>
        <v>4.7368421052631575</v>
      </c>
      <c r="S42" s="12">
        <f>[1]Weekday!S42/(1-[2]Adjustments!$AH50)</f>
        <v>6.4210526315789478</v>
      </c>
      <c r="T42" s="12">
        <f>[1]Weekday!T42/(1-[2]Adjustments!$AH50)</f>
        <v>12.368421052631579</v>
      </c>
      <c r="U42" s="12">
        <f>[1]Weekday!U42/(1-[2]Adjustments!$AH50)</f>
        <v>26.315789473684209</v>
      </c>
      <c r="V42" s="12">
        <f>[1]Weekday!V42/(1-[2]Adjustments!$AH50)</f>
        <v>18.421052631578949</v>
      </c>
      <c r="W42" s="12">
        <f>[1]Weekday!W42/(1-[2]Adjustments!$AH50)</f>
        <v>9.3157894736842106</v>
      </c>
      <c r="X42" s="12">
        <f>[1]Weekday!X42/(1-[2]Adjustments!$AH50)</f>
        <v>8.8947368421052637</v>
      </c>
      <c r="Y42" s="12">
        <f>[1]Weekday!Y42/(1-[2]Adjustments!$AH50)</f>
        <v>15.526315789473685</v>
      </c>
      <c r="Z42" s="12">
        <f>[1]Weekday!Z42/(1-[2]Adjustments!$AH50)</f>
        <v>9.8421052631578956</v>
      </c>
      <c r="AA42" s="12">
        <f>[1]Weekday!AA42/(1-[2]Adjustments!$AH50)</f>
        <v>303.21052631578948</v>
      </c>
      <c r="AB42" s="12">
        <f>[1]Weekday!AB42/(1-[2]Adjustments!$AH50)</f>
        <v>318.63157894736844</v>
      </c>
      <c r="AC42" s="12">
        <f>[1]Weekday!AC42/(1-[2]Adjustments!$AH50)</f>
        <v>240.05263157894737</v>
      </c>
      <c r="AD42" s="12">
        <f>[1]Weekday!AD42/(1-[2]Adjustments!$AH50)</f>
        <v>235.05263157894737</v>
      </c>
      <c r="AE42" s="12">
        <f>[1]Weekday!AE42/(1-[2]Adjustments!$AH50)</f>
        <v>68</v>
      </c>
      <c r="AF42" s="12">
        <f>[1]Weekday!AF42/(1-[2]Adjustments!$AH50)</f>
        <v>84.684210526315795</v>
      </c>
      <c r="AG42" s="12">
        <f>[1]Weekday!AG42/(1-[2]Adjustments!$AH50)</f>
        <v>46.368421052631582</v>
      </c>
      <c r="AH42" s="12">
        <f>[1]Weekday!AH42/(1-[2]Adjustments!$AH50)</f>
        <v>80.84210526315789</v>
      </c>
      <c r="AI42" s="12">
        <f>[1]Weekday!AI42/(1-[2]Adjustments!$AH50)</f>
        <v>42.94736842105263</v>
      </c>
      <c r="AJ42" s="12">
        <f>[1]Weekday!AJ42/(1-[2]Adjustments!$AH50)</f>
        <v>13.631578947368421</v>
      </c>
      <c r="AK42" s="12">
        <f>[1]Weekday!AK42/(1-[2]Adjustments!$AH50)</f>
        <v>5.9473684210526319</v>
      </c>
      <c r="AL42" s="12">
        <f>[1]Weekday!AL42/(1-[2]Adjustments!$AH50)</f>
        <v>31.210526315789473</v>
      </c>
      <c r="AM42" s="12">
        <f>[1]Weekday!AM42/(1-[2]Adjustments!$AH50)</f>
        <v>3.8947368421052633</v>
      </c>
      <c r="AN42" s="12">
        <f>[1]Weekday!AN42/(1-[2]Adjustments!$AH50)</f>
        <v>23.263157894736842</v>
      </c>
      <c r="AO42" s="12">
        <f>[1]Weekday!AO42/(1-[2]Adjustments!$AH50)</f>
        <v>5.1578947368421053</v>
      </c>
      <c r="AP42" s="12">
        <f>[1]Weekday!AP42/(1-[2]Adjustments!$AH50)</f>
        <v>8.2631578947368425</v>
      </c>
      <c r="AQ42" s="12">
        <f>[1]Weekday!AQ42/(1-[2]Adjustments!$AH50)</f>
        <v>32.578947368421055</v>
      </c>
      <c r="AR42" s="12">
        <f>[1]Weekday!AR42/(1-[2]Adjustments!$AH50)</f>
        <v>25.315789473684209</v>
      </c>
      <c r="AS42" s="13">
        <f t="shared" si="0"/>
        <v>1914.2105263157896</v>
      </c>
      <c r="AT42" s="14"/>
      <c r="AW42" s="15"/>
    </row>
    <row r="43" spans="1:49" x14ac:dyDescent="0.25">
      <c r="A43" s="1" t="s">
        <v>59</v>
      </c>
      <c r="B43" s="12">
        <f>[1]Weekday!B43/(1-[2]Adjustments!$AH51)</f>
        <v>6.7894736842105265</v>
      </c>
      <c r="C43" s="12">
        <f>[1]Weekday!C43/(1-[2]Adjustments!$AH51)</f>
        <v>11.789473684210526</v>
      </c>
      <c r="D43" s="12">
        <f>[1]Weekday!D43/(1-[2]Adjustments!$AH51)</f>
        <v>1.3157894736842106</v>
      </c>
      <c r="E43" s="12">
        <f>[1]Weekday!E43/(1-[2]Adjustments!$AH51)</f>
        <v>2.5263157894736841</v>
      </c>
      <c r="F43" s="12">
        <f>[1]Weekday!F43/(1-[2]Adjustments!$AH51)</f>
        <v>10.105263157894736</v>
      </c>
      <c r="G43" s="12">
        <f>[1]Weekday!G43/(1-[2]Adjustments!$AH51)</f>
        <v>3.263157894736842</v>
      </c>
      <c r="H43" s="12">
        <f>[1]Weekday!H43/(1-[2]Adjustments!$AH51)</f>
        <v>9.8421052631578956</v>
      </c>
      <c r="I43" s="12">
        <f>[1]Weekday!I43/(1-[2]Adjustments!$AH51)</f>
        <v>17.473684210526315</v>
      </c>
      <c r="J43" s="12">
        <f>[1]Weekday!J43/(1-[2]Adjustments!$AH51)</f>
        <v>31.789473684210527</v>
      </c>
      <c r="K43" s="12">
        <f>[1]Weekday!K43/(1-[2]Adjustments!$AH51)</f>
        <v>5.7894736842105265</v>
      </c>
      <c r="L43" s="12">
        <f>[1]Weekday!L43/(1-[2]Adjustments!$AH51)</f>
        <v>9.7368421052631575</v>
      </c>
      <c r="M43" s="12">
        <f>[1]Weekday!M43/(1-[2]Adjustments!$AH51)</f>
        <v>23.473684210526315</v>
      </c>
      <c r="N43" s="12">
        <f>[1]Weekday!N43/(1-[2]Adjustments!$AH51)</f>
        <v>10.947368421052632</v>
      </c>
      <c r="O43" s="12">
        <f>[1]Weekday!O43/(1-[2]Adjustments!$AH51)</f>
        <v>3.2105263157894739</v>
      </c>
      <c r="P43" s="12">
        <f>[1]Weekday!P43/(1-[2]Adjustments!$AH51)</f>
        <v>5.4210526315789478</v>
      </c>
      <c r="Q43" s="12">
        <f>[1]Weekday!Q43/(1-[2]Adjustments!$AH51)</f>
        <v>1.7894736842105263</v>
      </c>
      <c r="R43" s="12">
        <f>[1]Weekday!R43/(1-[2]Adjustments!$AH51)</f>
        <v>2.4210526315789473</v>
      </c>
      <c r="S43" s="12">
        <f>[1]Weekday!S43/(1-[2]Adjustments!$AH51)</f>
        <v>3.7894736842105261</v>
      </c>
      <c r="T43" s="12">
        <f>[1]Weekday!T43/(1-[2]Adjustments!$AH51)</f>
        <v>14.157894736842104</v>
      </c>
      <c r="U43" s="12">
        <f>[1]Weekday!U43/(1-[2]Adjustments!$AH51)</f>
        <v>18.421052631578949</v>
      </c>
      <c r="V43" s="12">
        <f>[1]Weekday!V43/(1-[2]Adjustments!$AH51)</f>
        <v>10.631578947368421</v>
      </c>
      <c r="W43" s="12">
        <f>[1]Weekday!W43/(1-[2]Adjustments!$AH51)</f>
        <v>5.5263157894736841</v>
      </c>
      <c r="X43" s="12">
        <f>[1]Weekday!X43/(1-[2]Adjustments!$AH51)</f>
        <v>4.1578947368421053</v>
      </c>
      <c r="Y43" s="12">
        <f>[1]Weekday!Y43/(1-[2]Adjustments!$AH51)</f>
        <v>5.6842105263157894</v>
      </c>
      <c r="Z43" s="12">
        <f>[1]Weekday!Z43/(1-[2]Adjustments!$AH51)</f>
        <v>4.8421052631578947</v>
      </c>
      <c r="AA43" s="12">
        <f>[1]Weekday!AA43/(1-[2]Adjustments!$AH51)</f>
        <v>212</v>
      </c>
      <c r="AB43" s="12">
        <f>[1]Weekday!AB43/(1-[2]Adjustments!$AH51)</f>
        <v>246.57894736842104</v>
      </c>
      <c r="AC43" s="12">
        <f>[1]Weekday!AC43/(1-[2]Adjustments!$AH51)</f>
        <v>176.78947368421052</v>
      </c>
      <c r="AD43" s="12">
        <f>[1]Weekday!AD43/(1-[2]Adjustments!$AH51)</f>
        <v>157.57894736842104</v>
      </c>
      <c r="AE43" s="12">
        <f>[1]Weekday!AE43/(1-[2]Adjustments!$AH51)</f>
        <v>47.578947368421055</v>
      </c>
      <c r="AF43" s="12">
        <f>[1]Weekday!AF43/(1-[2]Adjustments!$AH51)</f>
        <v>73.10526315789474</v>
      </c>
      <c r="AG43" s="12">
        <f>[1]Weekday!AG43/(1-[2]Adjustments!$AH51)</f>
        <v>21.684210526315791</v>
      </c>
      <c r="AH43" s="12">
        <f>[1]Weekday!AH43/(1-[2]Adjustments!$AH51)</f>
        <v>53.578947368421055</v>
      </c>
      <c r="AI43" s="12">
        <f>[1]Weekday!AI43/(1-[2]Adjustments!$AH51)</f>
        <v>46.89473684210526</v>
      </c>
      <c r="AJ43" s="12">
        <f>[1]Weekday!AJ43/(1-[2]Adjustments!$AH51)</f>
        <v>28</v>
      </c>
      <c r="AK43" s="12">
        <f>[1]Weekday!AK43/(1-[2]Adjustments!$AH51)</f>
        <v>3.3684210526315788</v>
      </c>
      <c r="AL43" s="12">
        <f>[1]Weekday!AL43/(1-[2]Adjustments!$AH51)</f>
        <v>16.05263157894737</v>
      </c>
      <c r="AM43" s="12">
        <f>[1]Weekday!AM43/(1-[2]Adjustments!$AH51)</f>
        <v>4.7368421052631575</v>
      </c>
      <c r="AN43" s="12">
        <f>[1]Weekday!AN43/(1-[2]Adjustments!$AH51)</f>
        <v>15.947368421052632</v>
      </c>
      <c r="AO43" s="12">
        <f>[1]Weekday!AO43/(1-[2]Adjustments!$AH51)</f>
        <v>13.894736842105264</v>
      </c>
      <c r="AP43" s="12">
        <f>[1]Weekday!AP43/(1-[2]Adjustments!$AH51)</f>
        <v>3.7894736842105261</v>
      </c>
      <c r="AQ43" s="12">
        <f>[1]Weekday!AQ43/(1-[2]Adjustments!$AH51)</f>
        <v>26.473684210526315</v>
      </c>
      <c r="AR43" s="12">
        <f>[1]Weekday!AR43/(1-[2]Adjustments!$AH51)</f>
        <v>21.263157894736842</v>
      </c>
      <c r="AS43" s="13">
        <f t="shared" si="0"/>
        <v>1394.2105263157896</v>
      </c>
      <c r="AT43" s="14"/>
      <c r="AW43" s="15"/>
    </row>
    <row r="44" spans="1:49" x14ac:dyDescent="0.25">
      <c r="A44" s="1" t="s">
        <v>60</v>
      </c>
      <c r="B44" s="12">
        <f>[1]Weekday!B44/(1-[2]Adjustments!$AH52)</f>
        <v>14.947368421052632</v>
      </c>
      <c r="C44" s="12">
        <f>[1]Weekday!C44/(1-[2]Adjustments!$AH52)</f>
        <v>36.526315789473685</v>
      </c>
      <c r="D44" s="12">
        <f>[1]Weekday!D44/(1-[2]Adjustments!$AH52)</f>
        <v>22.736842105263158</v>
      </c>
      <c r="E44" s="12">
        <f>[1]Weekday!E44/(1-[2]Adjustments!$AH52)</f>
        <v>24.789473684210527</v>
      </c>
      <c r="F44" s="12">
        <f>[1]Weekday!F44/(1-[2]Adjustments!$AH52)</f>
        <v>58.842105263157897</v>
      </c>
      <c r="G44" s="12">
        <f>[1]Weekday!G44/(1-[2]Adjustments!$AH52)</f>
        <v>15.526315789473685</v>
      </c>
      <c r="H44" s="12">
        <f>[1]Weekday!H44/(1-[2]Adjustments!$AH52)</f>
        <v>26.315789473684209</v>
      </c>
      <c r="I44" s="12">
        <f>[1]Weekday!I44/(1-[2]Adjustments!$AH52)</f>
        <v>18.789473684210527</v>
      </c>
      <c r="J44" s="12">
        <f>[1]Weekday!J44/(1-[2]Adjustments!$AH52)</f>
        <v>33.684210526315788</v>
      </c>
      <c r="K44" s="12">
        <f>[1]Weekday!K44/(1-[2]Adjustments!$AH52)</f>
        <v>26.526315789473685</v>
      </c>
      <c r="L44" s="12">
        <f>[1]Weekday!L44/(1-[2]Adjustments!$AH52)</f>
        <v>35.157894736842103</v>
      </c>
      <c r="M44" s="12">
        <f>[1]Weekday!M44/(1-[2]Adjustments!$AH52)</f>
        <v>35.789473684210527</v>
      </c>
      <c r="N44" s="12">
        <f>[1]Weekday!N44/(1-[2]Adjustments!$AH52)</f>
        <v>17.315789473684209</v>
      </c>
      <c r="O44" s="12">
        <f>[1]Weekday!O44/(1-[2]Adjustments!$AH52)</f>
        <v>15.263157894736842</v>
      </c>
      <c r="P44" s="12">
        <f>[1]Weekday!P44/(1-[2]Adjustments!$AH52)</f>
        <v>7.1578947368421053</v>
      </c>
      <c r="Q44" s="12">
        <f>[1]Weekday!Q44/(1-[2]Adjustments!$AH52)</f>
        <v>4.1578947368421053</v>
      </c>
      <c r="R44" s="12">
        <f>[1]Weekday!R44/(1-[2]Adjustments!$AH52)</f>
        <v>10.052631578947368</v>
      </c>
      <c r="S44" s="12">
        <f>[1]Weekday!S44/(1-[2]Adjustments!$AH52)</f>
        <v>26.210526315789473</v>
      </c>
      <c r="T44" s="12">
        <f>[1]Weekday!T44/(1-[2]Adjustments!$AH52)</f>
        <v>27.05263157894737</v>
      </c>
      <c r="U44" s="12">
        <f>[1]Weekday!U44/(1-[2]Adjustments!$AH52)</f>
        <v>41.263157894736842</v>
      </c>
      <c r="V44" s="12">
        <f>[1]Weekday!V44/(1-[2]Adjustments!$AH52)</f>
        <v>39.736842105263158</v>
      </c>
      <c r="W44" s="12">
        <f>[1]Weekday!W44/(1-[2]Adjustments!$AH52)</f>
        <v>23.736842105263158</v>
      </c>
      <c r="X44" s="12">
        <f>[1]Weekday!X44/(1-[2]Adjustments!$AH52)</f>
        <v>17.157894736842106</v>
      </c>
      <c r="Y44" s="12">
        <f>[1]Weekday!Y44/(1-[2]Adjustments!$AH52)</f>
        <v>29.105263157894736</v>
      </c>
      <c r="Z44" s="12">
        <f>[1]Weekday!Z44/(1-[2]Adjustments!$AH52)</f>
        <v>18.105263157894736</v>
      </c>
      <c r="AA44" s="12">
        <f>[1]Weekday!AA44/(1-[2]Adjustments!$AH52)</f>
        <v>167.15789473684211</v>
      </c>
      <c r="AB44" s="12">
        <f>[1]Weekday!AB44/(1-[2]Adjustments!$AH52)</f>
        <v>158.84210526315789</v>
      </c>
      <c r="AC44" s="12">
        <f>[1]Weekday!AC44/(1-[2]Adjustments!$AH52)</f>
        <v>358.4736842105263</v>
      </c>
      <c r="AD44" s="12">
        <f>[1]Weekday!AD44/(1-[2]Adjustments!$AH52)</f>
        <v>209.52631578947367</v>
      </c>
      <c r="AE44" s="12">
        <f>[1]Weekday!AE44/(1-[2]Adjustments!$AH52)</f>
        <v>60.210526315789473</v>
      </c>
      <c r="AF44" s="12">
        <f>[1]Weekday!AF44/(1-[2]Adjustments!$AH52)</f>
        <v>74.84210526315789</v>
      </c>
      <c r="AG44" s="12">
        <f>[1]Weekday!AG44/(1-[2]Adjustments!$AH52)</f>
        <v>49.368421052631582</v>
      </c>
      <c r="AH44" s="12">
        <f>[1]Weekday!AH44/(1-[2]Adjustments!$AH52)</f>
        <v>56.89473684210526</v>
      </c>
      <c r="AI44" s="12">
        <f>[1]Weekday!AI44/(1-[2]Adjustments!$AH52)</f>
        <v>106.36842105263158</v>
      </c>
      <c r="AJ44" s="12">
        <f>[1]Weekday!AJ44/(1-[2]Adjustments!$AH52)</f>
        <v>129.84210526315789</v>
      </c>
      <c r="AK44" s="12">
        <f>[1]Weekday!AK44/(1-[2]Adjustments!$AH52)</f>
        <v>12.894736842105264</v>
      </c>
      <c r="AL44" s="12">
        <f>[1]Weekday!AL44/(1-[2]Adjustments!$AH52)</f>
        <v>100.36842105263158</v>
      </c>
      <c r="AM44" s="12">
        <f>[1]Weekday!AM44/(1-[2]Adjustments!$AH52)</f>
        <v>8.8947368421052637</v>
      </c>
      <c r="AN44" s="12">
        <f>[1]Weekday!AN44/(1-[2]Adjustments!$AH52)</f>
        <v>29.578947368421051</v>
      </c>
      <c r="AO44" s="12">
        <f>[1]Weekday!AO44/(1-[2]Adjustments!$AH52)</f>
        <v>36.631578947368418</v>
      </c>
      <c r="AP44" s="12">
        <f>[1]Weekday!AP44/(1-[2]Adjustments!$AH52)</f>
        <v>21.315789473684209</v>
      </c>
      <c r="AQ44" s="12">
        <f>[1]Weekday!AQ44/(1-[2]Adjustments!$AH52)</f>
        <v>8.0526315789473681</v>
      </c>
      <c r="AR44" s="12">
        <f>[1]Weekday!AR44/(1-[2]Adjustments!$AH52)</f>
        <v>161.47368421052633</v>
      </c>
      <c r="AS44" s="13">
        <f t="shared" si="0"/>
        <v>2376.6842105263158</v>
      </c>
      <c r="AT44" s="14"/>
      <c r="AW44" s="15"/>
    </row>
    <row r="45" spans="1:49" x14ac:dyDescent="0.25">
      <c r="A45" s="1" t="s">
        <v>61</v>
      </c>
      <c r="B45" s="12">
        <f>[1]Weekday!B45/(1-[2]Adjustments!$AH53)</f>
        <v>9.1578947368421044</v>
      </c>
      <c r="C45" s="12">
        <f>[1]Weekday!C45/(1-[2]Adjustments!$AH53)</f>
        <v>20.210526315789473</v>
      </c>
      <c r="D45" s="12">
        <f>[1]Weekday!D45/(1-[2]Adjustments!$AH53)</f>
        <v>11.473684210526315</v>
      </c>
      <c r="E45" s="12">
        <f>[1]Weekday!E45/(1-[2]Adjustments!$AH53)</f>
        <v>15</v>
      </c>
      <c r="F45" s="12">
        <f>[1]Weekday!F45/(1-[2]Adjustments!$AH53)</f>
        <v>68.578947368421055</v>
      </c>
      <c r="G45" s="12">
        <f>[1]Weekday!G45/(1-[2]Adjustments!$AH53)</f>
        <v>11.263157894736842</v>
      </c>
      <c r="H45" s="12">
        <f>[1]Weekday!H45/(1-[2]Adjustments!$AH53)</f>
        <v>27.736842105263158</v>
      </c>
      <c r="I45" s="12">
        <f>[1]Weekday!I45/(1-[2]Adjustments!$AH53)</f>
        <v>58.421052631578945</v>
      </c>
      <c r="J45" s="12">
        <f>[1]Weekday!J45/(1-[2]Adjustments!$AH53)</f>
        <v>91.578947368421055</v>
      </c>
      <c r="K45" s="12">
        <f>[1]Weekday!K45/(1-[2]Adjustments!$AH53)</f>
        <v>10.736842105263158</v>
      </c>
      <c r="L45" s="12">
        <f>[1]Weekday!L45/(1-[2]Adjustments!$AH53)</f>
        <v>13.842105263157896</v>
      </c>
      <c r="M45" s="12">
        <f>[1]Weekday!M45/(1-[2]Adjustments!$AH53)</f>
        <v>22.157894736842106</v>
      </c>
      <c r="N45" s="12">
        <f>[1]Weekday!N45/(1-[2]Adjustments!$AH53)</f>
        <v>8.3684210526315788</v>
      </c>
      <c r="O45" s="12">
        <f>[1]Weekday!O45/(1-[2]Adjustments!$AH53)</f>
        <v>4.2631578947368425</v>
      </c>
      <c r="P45" s="12">
        <f>[1]Weekday!P45/(1-[2]Adjustments!$AH53)</f>
        <v>4.7368421052631575</v>
      </c>
      <c r="Q45" s="12">
        <f>[1]Weekday!Q45/(1-[2]Adjustments!$AH53)</f>
        <v>2.4210526315789473</v>
      </c>
      <c r="R45" s="12">
        <f>[1]Weekday!R45/(1-[2]Adjustments!$AH53)</f>
        <v>2.8421052631578947</v>
      </c>
      <c r="S45" s="12">
        <f>[1]Weekday!S45/(1-[2]Adjustments!$AH53)</f>
        <v>5.3684210526315788</v>
      </c>
      <c r="T45" s="12">
        <f>[1]Weekday!T45/(1-[2]Adjustments!$AH53)</f>
        <v>16.94736842105263</v>
      </c>
      <c r="U45" s="12">
        <f>[1]Weekday!U45/(1-[2]Adjustments!$AH53)</f>
        <v>29.684210526315791</v>
      </c>
      <c r="V45" s="12">
        <f>[1]Weekday!V45/(1-[2]Adjustments!$AH53)</f>
        <v>28</v>
      </c>
      <c r="W45" s="12">
        <f>[1]Weekday!W45/(1-[2]Adjustments!$AH53)</f>
        <v>7.5789473684210522</v>
      </c>
      <c r="X45" s="12">
        <f>[1]Weekday!X45/(1-[2]Adjustments!$AH53)</f>
        <v>9.0526315789473681</v>
      </c>
      <c r="Y45" s="12">
        <f>[1]Weekday!Y45/(1-[2]Adjustments!$AH53)</f>
        <v>22.789473684210527</v>
      </c>
      <c r="Z45" s="12">
        <f>[1]Weekday!Z45/(1-[2]Adjustments!$AH53)</f>
        <v>11</v>
      </c>
      <c r="AA45" s="12">
        <f>[1]Weekday!AA45/(1-[2]Adjustments!$AH53)</f>
        <v>435.57894736842104</v>
      </c>
      <c r="AB45" s="12">
        <f>[1]Weekday!AB45/(1-[2]Adjustments!$AH53)</f>
        <v>553.63157894736844</v>
      </c>
      <c r="AC45" s="12">
        <f>[1]Weekday!AC45/(1-[2]Adjustments!$AH53)</f>
        <v>341.15789473684208</v>
      </c>
      <c r="AD45" s="12">
        <f>[1]Weekday!AD45/(1-[2]Adjustments!$AH53)</f>
        <v>248.21052631578948</v>
      </c>
      <c r="AE45" s="12">
        <f>[1]Weekday!AE45/(1-[2]Adjustments!$AH53)</f>
        <v>88.315789473684205</v>
      </c>
      <c r="AF45" s="12">
        <f>[1]Weekday!AF45/(1-[2]Adjustments!$AH53)</f>
        <v>107.78947368421052</v>
      </c>
      <c r="AG45" s="12">
        <f>[1]Weekday!AG45/(1-[2]Adjustments!$AH53)</f>
        <v>52.578947368421055</v>
      </c>
      <c r="AH45" s="12">
        <f>[1]Weekday!AH45/(1-[2]Adjustments!$AH53)</f>
        <v>68.21052631578948</v>
      </c>
      <c r="AI45" s="12">
        <f>[1]Weekday!AI45/(1-[2]Adjustments!$AH53)</f>
        <v>104.78947368421052</v>
      </c>
      <c r="AJ45" s="12">
        <f>[1]Weekday!AJ45/(1-[2]Adjustments!$AH53)</f>
        <v>55.473684210526315</v>
      </c>
      <c r="AK45" s="12">
        <f>[1]Weekday!AK45/(1-[2]Adjustments!$AH53)</f>
        <v>2.4736842105263159</v>
      </c>
      <c r="AL45" s="12">
        <f>[1]Weekday!AL45/(1-[2]Adjustments!$AH53)</f>
        <v>9.526315789473685</v>
      </c>
      <c r="AM45" s="12">
        <f>[1]Weekday!AM45/(1-[2]Adjustments!$AH53)</f>
        <v>5.6842105263157894</v>
      </c>
      <c r="AN45" s="12">
        <f>[1]Weekday!AN45/(1-[2]Adjustments!$AH53)</f>
        <v>28.526315789473685</v>
      </c>
      <c r="AO45" s="12">
        <f>[1]Weekday!AO45/(1-[2]Adjustments!$AH53)</f>
        <v>25.05263157894737</v>
      </c>
      <c r="AP45" s="12">
        <f>[1]Weekday!AP45/(1-[2]Adjustments!$AH53)</f>
        <v>21.421052631578949</v>
      </c>
      <c r="AQ45" s="12">
        <f>[1]Weekday!AQ45/(1-[2]Adjustments!$AH53)</f>
        <v>154.68421052631578</v>
      </c>
      <c r="AR45" s="12">
        <f>[1]Weekday!AR45/(1-[2]Adjustments!$AH53)</f>
        <v>12.315789473684211</v>
      </c>
      <c r="AS45" s="13">
        <f t="shared" si="0"/>
        <v>2828.6315789473683</v>
      </c>
      <c r="AT45" s="14"/>
      <c r="AW45" s="15"/>
    </row>
    <row r="46" spans="1:49" x14ac:dyDescent="0.25">
      <c r="A46" s="11" t="s">
        <v>51</v>
      </c>
      <c r="B46" s="14">
        <f>SUM(B3:B45)</f>
        <v>3169.6842105263154</v>
      </c>
      <c r="C46" s="14">
        <f t="shared" ref="C46:AN46" si="3">SUM(C3:C45)</f>
        <v>6694.578947368419</v>
      </c>
      <c r="D46" s="14">
        <f t="shared" si="3"/>
        <v>3612.1052631578959</v>
      </c>
      <c r="E46" s="14">
        <f t="shared" si="3"/>
        <v>3131.6315789473688</v>
      </c>
      <c r="F46" s="14">
        <f t="shared" si="3"/>
        <v>9509.105263157895</v>
      </c>
      <c r="G46" s="14">
        <f t="shared" si="3"/>
        <v>3844.9999999999995</v>
      </c>
      <c r="H46" s="14">
        <f t="shared" si="3"/>
        <v>5977.684210526314</v>
      </c>
      <c r="I46" s="14">
        <f t="shared" si="3"/>
        <v>7843.0000000000027</v>
      </c>
      <c r="J46" s="14">
        <f t="shared" si="3"/>
        <v>12196.736842105265</v>
      </c>
      <c r="K46" s="14">
        <f t="shared" si="3"/>
        <v>4589.9473684210516</v>
      </c>
      <c r="L46" s="14">
        <f t="shared" si="3"/>
        <v>5886.6315789473683</v>
      </c>
      <c r="M46" s="14">
        <f t="shared" si="3"/>
        <v>5866.3684210526317</v>
      </c>
      <c r="N46" s="14">
        <f t="shared" si="3"/>
        <v>4686.9473684210516</v>
      </c>
      <c r="O46" s="14">
        <f t="shared" si="3"/>
        <v>4707.21052631579</v>
      </c>
      <c r="P46" s="14">
        <f t="shared" si="3"/>
        <v>4246.5263157894751</v>
      </c>
      <c r="Q46" s="14">
        <f t="shared" si="3"/>
        <v>2745.4736842105258</v>
      </c>
      <c r="R46" s="14">
        <f t="shared" si="3"/>
        <v>3544.2105263157896</v>
      </c>
      <c r="S46" s="14">
        <f t="shared" si="3"/>
        <v>5594.3157894736842</v>
      </c>
      <c r="T46" s="14">
        <f t="shared" si="3"/>
        <v>5133.2631578947376</v>
      </c>
      <c r="U46" s="14">
        <f t="shared" si="3"/>
        <v>6214.3684210526308</v>
      </c>
      <c r="V46" s="14">
        <f t="shared" si="3"/>
        <v>5349.5789473684217</v>
      </c>
      <c r="W46" s="14">
        <f t="shared" si="3"/>
        <v>2695.2631578947367</v>
      </c>
      <c r="X46" s="14">
        <f t="shared" si="3"/>
        <v>2369.7368421052638</v>
      </c>
      <c r="Y46" s="14">
        <f t="shared" si="3"/>
        <v>4072.3157894736842</v>
      </c>
      <c r="Z46" s="14">
        <f t="shared" si="3"/>
        <v>4363.5263157894733</v>
      </c>
      <c r="AA46" s="14">
        <f t="shared" si="3"/>
        <v>26361.263157894737</v>
      </c>
      <c r="AB46" s="14">
        <f t="shared" si="3"/>
        <v>27901.684210526313</v>
      </c>
      <c r="AC46" s="14">
        <f t="shared" si="3"/>
        <v>23606.36842105263</v>
      </c>
      <c r="AD46" s="14">
        <f t="shared" si="3"/>
        <v>18716.78947368421</v>
      </c>
      <c r="AE46" s="14">
        <f t="shared" si="3"/>
        <v>8614.7368421052652</v>
      </c>
      <c r="AF46" s="14">
        <f t="shared" si="3"/>
        <v>11230.157894736842</v>
      </c>
      <c r="AG46" s="14">
        <f t="shared" si="3"/>
        <v>6717.21052631579</v>
      </c>
      <c r="AH46" s="14">
        <f t="shared" si="3"/>
        <v>11980.421052631582</v>
      </c>
      <c r="AI46" s="14">
        <f t="shared" si="3"/>
        <v>6618.0526315789475</v>
      </c>
      <c r="AJ46" s="14">
        <f t="shared" si="3"/>
        <v>3817.0000000000005</v>
      </c>
      <c r="AK46" s="14">
        <f t="shared" si="3"/>
        <v>2014.2631578947369</v>
      </c>
      <c r="AL46" s="14">
        <f t="shared" si="3"/>
        <v>5991.7894736842109</v>
      </c>
      <c r="AM46" s="14">
        <f t="shared" si="3"/>
        <v>1637.9473684210525</v>
      </c>
      <c r="AN46" s="14">
        <f t="shared" si="3"/>
        <v>4612.0526315789466</v>
      </c>
      <c r="AO46" s="14">
        <f>SUM(AO3:AO45)</f>
        <v>1903.9473684210518</v>
      </c>
      <c r="AP46" s="14">
        <f>SUM(AP3:AP45)</f>
        <v>1381.5789473684213</v>
      </c>
      <c r="AQ46" s="14">
        <f>SUM(AQ3:AQ45)</f>
        <v>2682.8421052631584</v>
      </c>
      <c r="AR46" s="14">
        <f>SUM(AR3:AR45)</f>
        <v>2986.894736842105</v>
      </c>
      <c r="AS46" s="14">
        <f>SUM(AS3:AS45)</f>
        <v>296820.21052631573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37990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9</v>
      </c>
      <c r="C3" s="12">
        <v>83</v>
      </c>
      <c r="D3" s="12">
        <v>68.400000000000006</v>
      </c>
      <c r="E3" s="12">
        <v>44.8</v>
      </c>
      <c r="F3" s="12">
        <v>197</v>
      </c>
      <c r="G3" s="12">
        <v>76.400000000000006</v>
      </c>
      <c r="H3" s="12">
        <v>64.400000000000006</v>
      </c>
      <c r="I3" s="12">
        <v>40.200000000000003</v>
      </c>
      <c r="J3" s="12">
        <v>74.8</v>
      </c>
      <c r="K3" s="12">
        <v>14.4</v>
      </c>
      <c r="L3" s="12">
        <v>74.2</v>
      </c>
      <c r="M3" s="12">
        <v>58</v>
      </c>
      <c r="N3" s="12">
        <v>20.2</v>
      </c>
      <c r="O3" s="12">
        <v>21.6</v>
      </c>
      <c r="P3" s="12">
        <v>15.4</v>
      </c>
      <c r="Q3" s="12">
        <v>10.199999999999999</v>
      </c>
      <c r="R3" s="12">
        <v>9.6</v>
      </c>
      <c r="S3" s="12">
        <v>19.600000000000001</v>
      </c>
      <c r="T3" s="12">
        <v>20.399999999999999</v>
      </c>
      <c r="U3" s="12">
        <v>10.4</v>
      </c>
      <c r="V3" s="12">
        <v>11.8</v>
      </c>
      <c r="W3" s="12">
        <v>6</v>
      </c>
      <c r="X3" s="12">
        <v>4.8</v>
      </c>
      <c r="Y3" s="12">
        <v>12</v>
      </c>
      <c r="Z3" s="12">
        <v>13.8</v>
      </c>
      <c r="AA3" s="12">
        <v>50.4</v>
      </c>
      <c r="AB3" s="12">
        <v>68.599999999999994</v>
      </c>
      <c r="AC3" s="12">
        <v>188</v>
      </c>
      <c r="AD3" s="12">
        <v>81</v>
      </c>
      <c r="AE3" s="12">
        <v>74.8</v>
      </c>
      <c r="AF3" s="12">
        <v>107.8</v>
      </c>
      <c r="AG3" s="12">
        <v>16.600000000000001</v>
      </c>
      <c r="AH3" s="12">
        <v>25.4</v>
      </c>
      <c r="AI3" s="12">
        <v>17.8</v>
      </c>
      <c r="AJ3" s="12">
        <v>9.1999999999999993</v>
      </c>
      <c r="AK3" s="12">
        <v>2.4</v>
      </c>
      <c r="AL3" s="12">
        <v>10.4</v>
      </c>
      <c r="AM3" s="12">
        <v>5.4</v>
      </c>
      <c r="AN3" s="12">
        <v>24.2</v>
      </c>
      <c r="AO3" s="12">
        <v>3.2</v>
      </c>
      <c r="AP3" s="12">
        <v>5.2</v>
      </c>
      <c r="AQ3" s="12">
        <v>12.4</v>
      </c>
      <c r="AR3" s="12">
        <v>6.2</v>
      </c>
      <c r="AS3" s="13">
        <v>1689.4</v>
      </c>
      <c r="AT3" s="14"/>
      <c r="AV3" s="9" t="s">
        <v>39</v>
      </c>
      <c r="AW3" s="12">
        <f>SUM(B3:Z27,AK3:AN27,B38:Z41,AK38:AN41)</f>
        <v>32214.199999999975</v>
      </c>
      <c r="AY3" s="9" t="s">
        <v>40</v>
      </c>
      <c r="AZ3" s="15">
        <f>SUM(AW12:AW18,AX12:BC12)</f>
        <v>76597.999999999985</v>
      </c>
      <c r="BA3" s="16">
        <f>AZ3/BD$19</f>
        <v>0.6216582965144023</v>
      </c>
    </row>
    <row r="4" spans="1:56" x14ac:dyDescent="0.25">
      <c r="A4" s="1" t="s">
        <v>4</v>
      </c>
      <c r="B4" s="12">
        <v>105.6</v>
      </c>
      <c r="C4" s="12">
        <v>12.8</v>
      </c>
      <c r="D4" s="12">
        <v>72</v>
      </c>
      <c r="E4" s="12">
        <v>57.2</v>
      </c>
      <c r="F4" s="12">
        <v>386.4</v>
      </c>
      <c r="G4" s="12">
        <v>104.8</v>
      </c>
      <c r="H4" s="12">
        <v>101</v>
      </c>
      <c r="I4" s="12">
        <v>62.4</v>
      </c>
      <c r="J4" s="12">
        <v>149.6</v>
      </c>
      <c r="K4" s="12">
        <v>34.4</v>
      </c>
      <c r="L4" s="12">
        <v>82.8</v>
      </c>
      <c r="M4" s="12">
        <v>97.4</v>
      </c>
      <c r="N4" s="12">
        <v>34.4</v>
      </c>
      <c r="O4" s="12">
        <v>39.200000000000003</v>
      </c>
      <c r="P4" s="12">
        <v>27.4</v>
      </c>
      <c r="Q4" s="12">
        <v>15.8</v>
      </c>
      <c r="R4" s="12">
        <v>18.2</v>
      </c>
      <c r="S4" s="12">
        <v>32</v>
      </c>
      <c r="T4" s="12">
        <v>29.6</v>
      </c>
      <c r="U4" s="12">
        <v>11</v>
      </c>
      <c r="V4" s="12">
        <v>18.2</v>
      </c>
      <c r="W4" s="12">
        <v>7</v>
      </c>
      <c r="X4" s="12">
        <v>6.8</v>
      </c>
      <c r="Y4" s="12">
        <v>20.8</v>
      </c>
      <c r="Z4" s="12">
        <v>24.4</v>
      </c>
      <c r="AA4" s="12">
        <v>159.80000000000001</v>
      </c>
      <c r="AB4" s="12">
        <v>170</v>
      </c>
      <c r="AC4" s="12">
        <v>509.4</v>
      </c>
      <c r="AD4" s="12">
        <v>173.6</v>
      </c>
      <c r="AE4" s="12">
        <v>64.400000000000006</v>
      </c>
      <c r="AF4" s="12">
        <v>96.6</v>
      </c>
      <c r="AG4" s="12">
        <v>30.6</v>
      </c>
      <c r="AH4" s="12">
        <v>49.6</v>
      </c>
      <c r="AI4" s="12">
        <v>39</v>
      </c>
      <c r="AJ4" s="12">
        <v>17.8</v>
      </c>
      <c r="AK4" s="12">
        <v>5.4</v>
      </c>
      <c r="AL4" s="12">
        <v>15.6</v>
      </c>
      <c r="AM4" s="12">
        <v>4.4000000000000004</v>
      </c>
      <c r="AN4" s="12">
        <v>23.2</v>
      </c>
      <c r="AO4" s="12">
        <v>5.8</v>
      </c>
      <c r="AP4" s="12">
        <v>4.5999999999999996</v>
      </c>
      <c r="AQ4" s="12">
        <v>32</v>
      </c>
      <c r="AR4" s="12">
        <v>10.6</v>
      </c>
      <c r="AS4" s="13">
        <v>2963.6</v>
      </c>
      <c r="AT4" s="14"/>
      <c r="AV4" s="9" t="s">
        <v>41</v>
      </c>
      <c r="AW4" s="12">
        <f>SUM(AA28:AJ37, AA42:AJ45, AO28:AR37, AO42:AR45)</f>
        <v>39923.400000000031</v>
      </c>
      <c r="AY4" s="9" t="s">
        <v>42</v>
      </c>
      <c r="AZ4" s="15">
        <f>SUM(AX13:BB18)</f>
        <v>48812.999999999993</v>
      </c>
      <c r="BA4" s="16">
        <f>AZ4/BD$19</f>
        <v>0.39615925256217555</v>
      </c>
    </row>
    <row r="5" spans="1:56" x14ac:dyDescent="0.25">
      <c r="A5" s="1" t="s">
        <v>5</v>
      </c>
      <c r="B5" s="12">
        <v>73.8</v>
      </c>
      <c r="C5" s="12">
        <v>65</v>
      </c>
      <c r="D5" s="12">
        <v>4.5999999999999996</v>
      </c>
      <c r="E5" s="12">
        <v>43</v>
      </c>
      <c r="F5" s="12">
        <v>324.39999999999998</v>
      </c>
      <c r="G5" s="12">
        <v>66.2</v>
      </c>
      <c r="H5" s="12">
        <v>47.6</v>
      </c>
      <c r="I5" s="12">
        <v>46.2</v>
      </c>
      <c r="J5" s="12">
        <v>82.6</v>
      </c>
      <c r="K5" s="12">
        <v>30.8</v>
      </c>
      <c r="L5" s="12">
        <v>29.8</v>
      </c>
      <c r="M5" s="12">
        <v>38.4</v>
      </c>
      <c r="N5" s="12">
        <v>10</v>
      </c>
      <c r="O5" s="12">
        <v>11.6</v>
      </c>
      <c r="P5" s="12">
        <v>10.8</v>
      </c>
      <c r="Q5" s="12">
        <v>5</v>
      </c>
      <c r="R5" s="12">
        <v>7</v>
      </c>
      <c r="S5" s="12">
        <v>20.6</v>
      </c>
      <c r="T5" s="12">
        <v>8.6</v>
      </c>
      <c r="U5" s="12">
        <v>4.4000000000000004</v>
      </c>
      <c r="V5" s="12">
        <v>9.6</v>
      </c>
      <c r="W5" s="12">
        <v>5.6</v>
      </c>
      <c r="X5" s="12">
        <v>2.6</v>
      </c>
      <c r="Y5" s="12">
        <v>11</v>
      </c>
      <c r="Z5" s="12">
        <v>7.4</v>
      </c>
      <c r="AA5" s="12">
        <v>97.2</v>
      </c>
      <c r="AB5" s="12">
        <v>98.8</v>
      </c>
      <c r="AC5" s="12">
        <v>250.4</v>
      </c>
      <c r="AD5" s="12">
        <v>108</v>
      </c>
      <c r="AE5" s="12">
        <v>30</v>
      </c>
      <c r="AF5" s="12">
        <v>28.8</v>
      </c>
      <c r="AG5" s="12">
        <v>14.4</v>
      </c>
      <c r="AH5" s="12">
        <v>9.4</v>
      </c>
      <c r="AI5" s="12">
        <v>15.2</v>
      </c>
      <c r="AJ5" s="12">
        <v>2.6</v>
      </c>
      <c r="AK5" s="12">
        <v>2.6</v>
      </c>
      <c r="AL5" s="12">
        <v>7.6</v>
      </c>
      <c r="AM5" s="12">
        <v>1.2</v>
      </c>
      <c r="AN5" s="12">
        <v>8</v>
      </c>
      <c r="AO5" s="12">
        <v>2.4</v>
      </c>
      <c r="AP5" s="12">
        <v>1.4</v>
      </c>
      <c r="AQ5" s="12">
        <v>24.4</v>
      </c>
      <c r="AR5" s="12">
        <v>8</v>
      </c>
      <c r="AS5" s="13">
        <v>1677</v>
      </c>
      <c r="AT5" s="14"/>
      <c r="AV5" s="9" t="s">
        <v>43</v>
      </c>
      <c r="AW5" s="12">
        <f>SUM(AA3:AJ27,B28:Z37,AA38:AJ41,AK28:AN37, B42:Z45, AK42:AN45, AO3:AR27, AO38:AR41)</f>
        <v>55823.799999999974</v>
      </c>
    </row>
    <row r="6" spans="1:56" x14ac:dyDescent="0.25">
      <c r="A6" s="1" t="s">
        <v>6</v>
      </c>
      <c r="B6" s="12">
        <v>57.6</v>
      </c>
      <c r="C6" s="12">
        <v>54.2</v>
      </c>
      <c r="D6" s="12">
        <v>44.2</v>
      </c>
      <c r="E6" s="12">
        <v>6.8</v>
      </c>
      <c r="F6" s="12">
        <v>110</v>
      </c>
      <c r="G6" s="12">
        <v>41.2</v>
      </c>
      <c r="H6" s="12">
        <v>44.6</v>
      </c>
      <c r="I6" s="12">
        <v>37.799999999999997</v>
      </c>
      <c r="J6" s="12">
        <v>79.599999999999994</v>
      </c>
      <c r="K6" s="12">
        <v>29.6</v>
      </c>
      <c r="L6" s="12">
        <v>37.6</v>
      </c>
      <c r="M6" s="12">
        <v>45</v>
      </c>
      <c r="N6" s="12">
        <v>15.8</v>
      </c>
      <c r="O6" s="12">
        <v>17.2</v>
      </c>
      <c r="P6" s="12">
        <v>9.1999999999999993</v>
      </c>
      <c r="Q6" s="12">
        <v>7.4</v>
      </c>
      <c r="R6" s="12">
        <v>10.199999999999999</v>
      </c>
      <c r="S6" s="12">
        <v>18.399999999999999</v>
      </c>
      <c r="T6" s="12">
        <v>10</v>
      </c>
      <c r="U6" s="12">
        <v>8.8000000000000007</v>
      </c>
      <c r="V6" s="12">
        <v>13.4</v>
      </c>
      <c r="W6" s="12">
        <v>3.4</v>
      </c>
      <c r="X6" s="12">
        <v>6.8</v>
      </c>
      <c r="Y6" s="12">
        <v>13.8</v>
      </c>
      <c r="Z6" s="12">
        <v>8.1999999999999993</v>
      </c>
      <c r="AA6" s="12">
        <v>129</v>
      </c>
      <c r="AB6" s="12">
        <v>150.4</v>
      </c>
      <c r="AC6" s="12">
        <v>284.8</v>
      </c>
      <c r="AD6" s="12">
        <v>170</v>
      </c>
      <c r="AE6" s="12">
        <v>63.8</v>
      </c>
      <c r="AF6" s="12">
        <v>56</v>
      </c>
      <c r="AG6" s="12">
        <v>16</v>
      </c>
      <c r="AH6" s="12">
        <v>16.399999999999999</v>
      </c>
      <c r="AI6" s="12">
        <v>12.4</v>
      </c>
      <c r="AJ6" s="12">
        <v>4</v>
      </c>
      <c r="AK6" s="12">
        <v>2.2000000000000002</v>
      </c>
      <c r="AL6" s="12">
        <v>5.6</v>
      </c>
      <c r="AM6" s="12">
        <v>1.6</v>
      </c>
      <c r="AN6" s="12">
        <v>9.1999999999999993</v>
      </c>
      <c r="AO6" s="12">
        <v>2.4</v>
      </c>
      <c r="AP6" s="12">
        <v>1</v>
      </c>
      <c r="AQ6" s="12">
        <v>32.799999999999997</v>
      </c>
      <c r="AR6" s="12">
        <v>8.8000000000000007</v>
      </c>
      <c r="AS6" s="13">
        <v>1697.2</v>
      </c>
      <c r="AT6" s="14"/>
      <c r="AV6" s="9" t="s">
        <v>62</v>
      </c>
      <c r="AW6" s="12">
        <f>SUM(AO3:AR45, B42:AN45)</f>
        <v>8572.8000000000047</v>
      </c>
    </row>
    <row r="7" spans="1:56" x14ac:dyDescent="0.25">
      <c r="A7" s="1" t="s">
        <v>7</v>
      </c>
      <c r="B7" s="12">
        <v>204.8</v>
      </c>
      <c r="C7" s="12">
        <v>364.4</v>
      </c>
      <c r="D7" s="12">
        <v>318.39999999999998</v>
      </c>
      <c r="E7" s="12">
        <v>101.4</v>
      </c>
      <c r="F7" s="12">
        <v>15</v>
      </c>
      <c r="G7" s="12">
        <v>227.6</v>
      </c>
      <c r="H7" s="12">
        <v>186.8</v>
      </c>
      <c r="I7" s="12">
        <v>184.8</v>
      </c>
      <c r="J7" s="12">
        <v>281</v>
      </c>
      <c r="K7" s="12">
        <v>85.8</v>
      </c>
      <c r="L7" s="12">
        <v>146.19999999999999</v>
      </c>
      <c r="M7" s="12">
        <v>171.4</v>
      </c>
      <c r="N7" s="12">
        <v>63.6</v>
      </c>
      <c r="O7" s="12">
        <v>68.400000000000006</v>
      </c>
      <c r="P7" s="12">
        <v>52.6</v>
      </c>
      <c r="Q7" s="12">
        <v>32.799999999999997</v>
      </c>
      <c r="R7" s="12">
        <v>44.4</v>
      </c>
      <c r="S7" s="12">
        <v>104.8</v>
      </c>
      <c r="T7" s="12">
        <v>33</v>
      </c>
      <c r="U7" s="12">
        <v>43</v>
      </c>
      <c r="V7" s="12">
        <v>52.8</v>
      </c>
      <c r="W7" s="12">
        <v>37.4</v>
      </c>
      <c r="X7" s="12">
        <v>25.6</v>
      </c>
      <c r="Y7" s="12">
        <v>38.799999999999997</v>
      </c>
      <c r="Z7" s="12">
        <v>59.4</v>
      </c>
      <c r="AA7" s="12">
        <v>277</v>
      </c>
      <c r="AB7" s="12">
        <v>261.39999999999998</v>
      </c>
      <c r="AC7" s="12">
        <v>803.2</v>
      </c>
      <c r="AD7" s="12">
        <v>341.4</v>
      </c>
      <c r="AE7" s="12">
        <v>117.2</v>
      </c>
      <c r="AF7" s="12">
        <v>102.2</v>
      </c>
      <c r="AG7" s="12">
        <v>44.4</v>
      </c>
      <c r="AH7" s="12">
        <v>30.8</v>
      </c>
      <c r="AI7" s="12">
        <v>47.4</v>
      </c>
      <c r="AJ7" s="12">
        <v>12.6</v>
      </c>
      <c r="AK7" s="12">
        <v>19.2</v>
      </c>
      <c r="AL7" s="12">
        <v>50.8</v>
      </c>
      <c r="AM7" s="12">
        <v>11.4</v>
      </c>
      <c r="AN7" s="12">
        <v>23.8</v>
      </c>
      <c r="AO7" s="12">
        <v>5.6</v>
      </c>
      <c r="AP7" s="12">
        <v>7.6</v>
      </c>
      <c r="AQ7" s="12">
        <v>79.599999999999994</v>
      </c>
      <c r="AR7" s="12">
        <v>26.8</v>
      </c>
      <c r="AS7" s="13">
        <v>5206.6000000000004</v>
      </c>
      <c r="AT7" s="14"/>
      <c r="AV7" s="9" t="s">
        <v>44</v>
      </c>
      <c r="AW7" s="12">
        <f>SUM(AJ3:AN41,B37:AI41)</f>
        <v>13000.6</v>
      </c>
    </row>
    <row r="8" spans="1:56" x14ac:dyDescent="0.25">
      <c r="A8" s="1" t="s">
        <v>8</v>
      </c>
      <c r="B8" s="12">
        <v>79.2</v>
      </c>
      <c r="C8" s="12">
        <v>95</v>
      </c>
      <c r="D8" s="12">
        <v>62.6</v>
      </c>
      <c r="E8" s="12">
        <v>45.8</v>
      </c>
      <c r="F8" s="12">
        <v>178</v>
      </c>
      <c r="G8" s="12">
        <v>5</v>
      </c>
      <c r="H8" s="12">
        <v>73.599999999999994</v>
      </c>
      <c r="I8" s="12">
        <v>79.8</v>
      </c>
      <c r="J8" s="12">
        <v>115</v>
      </c>
      <c r="K8" s="12">
        <v>43.2</v>
      </c>
      <c r="L8" s="12">
        <v>81.8</v>
      </c>
      <c r="M8" s="12">
        <v>71.599999999999994</v>
      </c>
      <c r="N8" s="12">
        <v>19.600000000000001</v>
      </c>
      <c r="O8" s="12">
        <v>32.200000000000003</v>
      </c>
      <c r="P8" s="12">
        <v>25.2</v>
      </c>
      <c r="Q8" s="12">
        <v>11</v>
      </c>
      <c r="R8" s="12">
        <v>14.4</v>
      </c>
      <c r="S8" s="12">
        <v>29</v>
      </c>
      <c r="T8" s="12">
        <v>15</v>
      </c>
      <c r="U8" s="12">
        <v>6.4</v>
      </c>
      <c r="V8" s="12">
        <v>9.4</v>
      </c>
      <c r="W8" s="12">
        <v>6.4</v>
      </c>
      <c r="X8" s="12">
        <v>4.4000000000000004</v>
      </c>
      <c r="Y8" s="12">
        <v>10.6</v>
      </c>
      <c r="Z8" s="12">
        <v>34.4</v>
      </c>
      <c r="AA8" s="12">
        <v>101</v>
      </c>
      <c r="AB8" s="12">
        <v>111.6</v>
      </c>
      <c r="AC8" s="12">
        <v>251.6</v>
      </c>
      <c r="AD8" s="12">
        <v>171.4</v>
      </c>
      <c r="AE8" s="12">
        <v>87.8</v>
      </c>
      <c r="AF8" s="12">
        <v>80.599999999999994</v>
      </c>
      <c r="AG8" s="12">
        <v>14.8</v>
      </c>
      <c r="AH8" s="12">
        <v>15</v>
      </c>
      <c r="AI8" s="12">
        <v>11.6</v>
      </c>
      <c r="AJ8" s="12">
        <v>4</v>
      </c>
      <c r="AK8" s="12">
        <v>4.2</v>
      </c>
      <c r="AL8" s="12">
        <v>11.2</v>
      </c>
      <c r="AM8" s="12">
        <v>2.8</v>
      </c>
      <c r="AN8" s="12">
        <v>13.8</v>
      </c>
      <c r="AO8" s="12">
        <v>1.4</v>
      </c>
      <c r="AP8" s="12">
        <v>2.6</v>
      </c>
      <c r="AQ8" s="12">
        <v>22.6</v>
      </c>
      <c r="AR8" s="12">
        <v>5.8</v>
      </c>
      <c r="AS8" s="13">
        <v>2062.4</v>
      </c>
      <c r="AT8" s="14"/>
      <c r="AW8" s="15"/>
    </row>
    <row r="9" spans="1:56" x14ac:dyDescent="0.25">
      <c r="A9" s="1" t="s">
        <v>9</v>
      </c>
      <c r="B9" s="12">
        <v>58.4</v>
      </c>
      <c r="C9" s="12">
        <v>87.4</v>
      </c>
      <c r="D9" s="12">
        <v>50.4</v>
      </c>
      <c r="E9" s="12">
        <v>41.4</v>
      </c>
      <c r="F9" s="12">
        <v>185.8</v>
      </c>
      <c r="G9" s="12">
        <v>82.4</v>
      </c>
      <c r="H9" s="12">
        <v>7.4</v>
      </c>
      <c r="I9" s="12">
        <v>48.2</v>
      </c>
      <c r="J9" s="12">
        <v>85.6</v>
      </c>
      <c r="K9" s="12">
        <v>20.8</v>
      </c>
      <c r="L9" s="12">
        <v>81.8</v>
      </c>
      <c r="M9" s="12">
        <v>92.2</v>
      </c>
      <c r="N9" s="12">
        <v>41.4</v>
      </c>
      <c r="O9" s="12">
        <v>49.2</v>
      </c>
      <c r="P9" s="12">
        <v>44.6</v>
      </c>
      <c r="Q9" s="12">
        <v>16.399999999999999</v>
      </c>
      <c r="R9" s="12">
        <v>21.2</v>
      </c>
      <c r="S9" s="12">
        <v>30</v>
      </c>
      <c r="T9" s="12">
        <v>37.799999999999997</v>
      </c>
      <c r="U9" s="12">
        <v>21.4</v>
      </c>
      <c r="V9" s="12">
        <v>23.8</v>
      </c>
      <c r="W9" s="12">
        <v>11.6</v>
      </c>
      <c r="X9" s="12">
        <v>10.4</v>
      </c>
      <c r="Y9" s="12">
        <v>30.4</v>
      </c>
      <c r="Z9" s="12">
        <v>47.4</v>
      </c>
      <c r="AA9" s="12">
        <v>181</v>
      </c>
      <c r="AB9" s="12">
        <v>198.2</v>
      </c>
      <c r="AC9" s="12">
        <v>462.6</v>
      </c>
      <c r="AD9" s="12">
        <v>266</v>
      </c>
      <c r="AE9" s="12">
        <v>118</v>
      </c>
      <c r="AF9" s="12">
        <v>96</v>
      </c>
      <c r="AG9" s="12">
        <v>21</v>
      </c>
      <c r="AH9" s="12">
        <v>24.4</v>
      </c>
      <c r="AI9" s="12">
        <v>24.6</v>
      </c>
      <c r="AJ9" s="12">
        <v>8.4</v>
      </c>
      <c r="AK9" s="12">
        <v>5.4</v>
      </c>
      <c r="AL9" s="12">
        <v>16.8</v>
      </c>
      <c r="AM9" s="12">
        <v>4.2</v>
      </c>
      <c r="AN9" s="12">
        <v>47.6</v>
      </c>
      <c r="AO9" s="12">
        <v>2.4</v>
      </c>
      <c r="AP9" s="12">
        <v>2.8</v>
      </c>
      <c r="AQ9" s="12">
        <v>24.2</v>
      </c>
      <c r="AR9" s="12">
        <v>6</v>
      </c>
      <c r="AS9" s="13">
        <v>2737</v>
      </c>
      <c r="AT9" s="14"/>
      <c r="AW9" s="15"/>
    </row>
    <row r="10" spans="1:56" x14ac:dyDescent="0.25">
      <c r="A10" s="1">
        <v>19</v>
      </c>
      <c r="B10" s="12">
        <v>46.6</v>
      </c>
      <c r="C10" s="12">
        <v>81</v>
      </c>
      <c r="D10" s="12">
        <v>48.8</v>
      </c>
      <c r="E10" s="12">
        <v>35.4</v>
      </c>
      <c r="F10" s="12">
        <v>162.80000000000001</v>
      </c>
      <c r="G10" s="12">
        <v>84.4</v>
      </c>
      <c r="H10" s="12">
        <v>42.2</v>
      </c>
      <c r="I10" s="12">
        <v>6</v>
      </c>
      <c r="J10" s="12">
        <v>24.8</v>
      </c>
      <c r="K10" s="12">
        <v>11.4</v>
      </c>
      <c r="L10" s="12">
        <v>64</v>
      </c>
      <c r="M10" s="12">
        <v>80</v>
      </c>
      <c r="N10" s="12">
        <v>41</v>
      </c>
      <c r="O10" s="12">
        <v>54.2</v>
      </c>
      <c r="P10" s="12">
        <v>35.6</v>
      </c>
      <c r="Q10" s="12">
        <v>16.2</v>
      </c>
      <c r="R10" s="12">
        <v>28</v>
      </c>
      <c r="S10" s="12">
        <v>44</v>
      </c>
      <c r="T10" s="12">
        <v>31.6</v>
      </c>
      <c r="U10" s="12">
        <v>27.4</v>
      </c>
      <c r="V10" s="12">
        <v>37.6</v>
      </c>
      <c r="W10" s="12">
        <v>17.600000000000001</v>
      </c>
      <c r="X10" s="12">
        <v>14.6</v>
      </c>
      <c r="Y10" s="12">
        <v>39.799999999999997</v>
      </c>
      <c r="Z10" s="12">
        <v>32.200000000000003</v>
      </c>
      <c r="AA10" s="12">
        <v>109.4</v>
      </c>
      <c r="AB10" s="12">
        <v>130.6</v>
      </c>
      <c r="AC10" s="12">
        <v>290.60000000000002</v>
      </c>
      <c r="AD10" s="12">
        <v>172.6</v>
      </c>
      <c r="AE10" s="12">
        <v>62</v>
      </c>
      <c r="AF10" s="12">
        <v>55.6</v>
      </c>
      <c r="AG10" s="12">
        <v>20.399999999999999</v>
      </c>
      <c r="AH10" s="12">
        <v>20</v>
      </c>
      <c r="AI10" s="12">
        <v>26.2</v>
      </c>
      <c r="AJ10" s="12">
        <v>8</v>
      </c>
      <c r="AK10" s="12">
        <v>7.4</v>
      </c>
      <c r="AL10" s="12">
        <v>25.8</v>
      </c>
      <c r="AM10" s="12">
        <v>10.6</v>
      </c>
      <c r="AN10" s="12">
        <v>36.6</v>
      </c>
      <c r="AO10" s="12">
        <v>5</v>
      </c>
      <c r="AP10" s="12">
        <v>4</v>
      </c>
      <c r="AQ10" s="12">
        <v>9.6</v>
      </c>
      <c r="AR10" s="12">
        <v>15.6</v>
      </c>
      <c r="AS10" s="13">
        <v>2117.1999999999998</v>
      </c>
      <c r="AT10" s="14"/>
      <c r="AV10" s="17"/>
      <c r="AW10" s="15"/>
      <c r="BC10" s="11"/>
    </row>
    <row r="11" spans="1:56" x14ac:dyDescent="0.25">
      <c r="A11" s="1">
        <v>12</v>
      </c>
      <c r="B11" s="12">
        <v>70</v>
      </c>
      <c r="C11" s="12">
        <v>126.2</v>
      </c>
      <c r="D11" s="12">
        <v>90.2</v>
      </c>
      <c r="E11" s="12">
        <v>84.4</v>
      </c>
      <c r="F11" s="12">
        <v>283.39999999999998</v>
      </c>
      <c r="G11" s="12">
        <v>108</v>
      </c>
      <c r="H11" s="12">
        <v>87.2</v>
      </c>
      <c r="I11" s="12">
        <v>24.8</v>
      </c>
      <c r="J11" s="12">
        <v>8.6</v>
      </c>
      <c r="K11" s="12">
        <v>22.8</v>
      </c>
      <c r="L11" s="12">
        <v>100.2</v>
      </c>
      <c r="M11" s="12">
        <v>128</v>
      </c>
      <c r="N11" s="12">
        <v>92.8</v>
      </c>
      <c r="O11" s="12">
        <v>126.2</v>
      </c>
      <c r="P11" s="12">
        <v>64.8</v>
      </c>
      <c r="Q11" s="12">
        <v>46.8</v>
      </c>
      <c r="R11" s="12">
        <v>65.599999999999994</v>
      </c>
      <c r="S11" s="12">
        <v>89.2</v>
      </c>
      <c r="T11" s="12">
        <v>53.2</v>
      </c>
      <c r="U11" s="12">
        <v>48.6</v>
      </c>
      <c r="V11" s="12">
        <v>71.8</v>
      </c>
      <c r="W11" s="12">
        <v>31</v>
      </c>
      <c r="X11" s="12">
        <v>31.8</v>
      </c>
      <c r="Y11" s="12">
        <v>52.4</v>
      </c>
      <c r="Z11" s="12">
        <v>75.400000000000006</v>
      </c>
      <c r="AA11" s="12">
        <v>205.6</v>
      </c>
      <c r="AB11" s="12">
        <v>231.6</v>
      </c>
      <c r="AC11" s="12">
        <v>609.20000000000005</v>
      </c>
      <c r="AD11" s="12">
        <v>246.4</v>
      </c>
      <c r="AE11" s="12">
        <v>83.6</v>
      </c>
      <c r="AF11" s="12">
        <v>73.8</v>
      </c>
      <c r="AG11" s="12">
        <v>41.4</v>
      </c>
      <c r="AH11" s="12">
        <v>58</v>
      </c>
      <c r="AI11" s="12">
        <v>48.6</v>
      </c>
      <c r="AJ11" s="12">
        <v>24.2</v>
      </c>
      <c r="AK11" s="12">
        <v>16.8</v>
      </c>
      <c r="AL11" s="12">
        <v>29.8</v>
      </c>
      <c r="AM11" s="12">
        <v>10.4</v>
      </c>
      <c r="AN11" s="12">
        <v>72.8</v>
      </c>
      <c r="AO11" s="12">
        <v>8.6</v>
      </c>
      <c r="AP11" s="12">
        <v>5.6</v>
      </c>
      <c r="AQ11" s="12">
        <v>30.6</v>
      </c>
      <c r="AR11" s="12">
        <v>18.2</v>
      </c>
      <c r="AS11" s="13">
        <v>3798.6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15</v>
      </c>
      <c r="C12" s="12">
        <v>33.799999999999997</v>
      </c>
      <c r="D12" s="12">
        <v>28</v>
      </c>
      <c r="E12" s="12">
        <v>22</v>
      </c>
      <c r="F12" s="12">
        <v>86.6</v>
      </c>
      <c r="G12" s="12">
        <v>40.6</v>
      </c>
      <c r="H12" s="12">
        <v>22.8</v>
      </c>
      <c r="I12" s="12">
        <v>13.6</v>
      </c>
      <c r="J12" s="12">
        <v>22</v>
      </c>
      <c r="K12" s="12">
        <v>6</v>
      </c>
      <c r="L12" s="12">
        <v>66.8</v>
      </c>
      <c r="M12" s="12">
        <v>66.2</v>
      </c>
      <c r="N12" s="12">
        <v>111.6</v>
      </c>
      <c r="O12" s="12">
        <v>113.2</v>
      </c>
      <c r="P12" s="12">
        <v>44.2</v>
      </c>
      <c r="Q12" s="12">
        <v>24</v>
      </c>
      <c r="R12" s="12">
        <v>45.4</v>
      </c>
      <c r="S12" s="12">
        <v>67.400000000000006</v>
      </c>
      <c r="T12" s="12">
        <v>8.1999999999999993</v>
      </c>
      <c r="U12" s="12">
        <v>6</v>
      </c>
      <c r="V12" s="12">
        <v>12</v>
      </c>
      <c r="W12" s="12">
        <v>4.4000000000000004</v>
      </c>
      <c r="X12" s="12">
        <v>4.4000000000000004</v>
      </c>
      <c r="Y12" s="12">
        <v>11.8</v>
      </c>
      <c r="Z12" s="12">
        <v>20.399999999999999</v>
      </c>
      <c r="AA12" s="12">
        <v>121.4</v>
      </c>
      <c r="AB12" s="12">
        <v>158.19999999999999</v>
      </c>
      <c r="AC12" s="12">
        <v>398</v>
      </c>
      <c r="AD12" s="12">
        <v>155.4</v>
      </c>
      <c r="AE12" s="12">
        <v>61.8</v>
      </c>
      <c r="AF12" s="12">
        <v>56.4</v>
      </c>
      <c r="AG12" s="12">
        <v>19.2</v>
      </c>
      <c r="AH12" s="12">
        <v>25.8</v>
      </c>
      <c r="AI12" s="12">
        <v>15.8</v>
      </c>
      <c r="AJ12" s="12">
        <v>9.4</v>
      </c>
      <c r="AK12" s="12">
        <v>36.799999999999997</v>
      </c>
      <c r="AL12" s="12">
        <v>59.6</v>
      </c>
      <c r="AM12" s="12">
        <v>1.6</v>
      </c>
      <c r="AN12" s="12">
        <v>17.8</v>
      </c>
      <c r="AO12" s="12">
        <v>2.6</v>
      </c>
      <c r="AP12" s="12">
        <v>1.8</v>
      </c>
      <c r="AQ12" s="12">
        <v>28.4</v>
      </c>
      <c r="AR12" s="12">
        <v>6.2</v>
      </c>
      <c r="AS12" s="13">
        <v>2072.6</v>
      </c>
      <c r="AT12" s="14"/>
      <c r="AV12" s="17" t="s">
        <v>45</v>
      </c>
      <c r="AW12" s="15">
        <f>SUM(AA28:AD31)</f>
        <v>1390.7999999999997</v>
      </c>
      <c r="AX12" s="15">
        <f>SUM(Z28:Z31,H28:K31)</f>
        <v>5376.3999999999987</v>
      </c>
      <c r="AY12" s="15">
        <f>SUM(AE28:AJ31)</f>
        <v>14040.599999999999</v>
      </c>
      <c r="AZ12" s="15">
        <f>SUM(B28:G31)</f>
        <v>5133.7999999999993</v>
      </c>
      <c r="BA12" s="15">
        <f>SUM(AM28:AN31,T28:Y31)</f>
        <v>4921.6000000000013</v>
      </c>
      <c r="BB12" s="15">
        <f>SUM(AK28:AL31,L28:S31)</f>
        <v>6897.3999999999987</v>
      </c>
      <c r="BC12" s="14">
        <f>SUM(AO28:AR31)</f>
        <v>2195.4</v>
      </c>
      <c r="BD12" s="9">
        <f t="shared" ref="BD12:BD18" si="0">SUM(AW12:BB12)</f>
        <v>37760.6</v>
      </c>
    </row>
    <row r="13" spans="1:56" x14ac:dyDescent="0.25">
      <c r="A13" s="1" t="s">
        <v>11</v>
      </c>
      <c r="B13" s="12">
        <v>71</v>
      </c>
      <c r="C13" s="12">
        <v>79.8</v>
      </c>
      <c r="D13" s="12">
        <v>32.200000000000003</v>
      </c>
      <c r="E13" s="12">
        <v>38.200000000000003</v>
      </c>
      <c r="F13" s="12">
        <v>142.4</v>
      </c>
      <c r="G13" s="12">
        <v>86.4</v>
      </c>
      <c r="H13" s="12">
        <v>74</v>
      </c>
      <c r="I13" s="12">
        <v>65.8</v>
      </c>
      <c r="J13" s="12">
        <v>102.6</v>
      </c>
      <c r="K13" s="12">
        <v>58.6</v>
      </c>
      <c r="L13" s="12">
        <v>12</v>
      </c>
      <c r="M13" s="12">
        <v>116.4</v>
      </c>
      <c r="N13" s="12">
        <v>145</v>
      </c>
      <c r="O13" s="12">
        <v>217.8</v>
      </c>
      <c r="P13" s="12">
        <v>132.4</v>
      </c>
      <c r="Q13" s="12">
        <v>53.4</v>
      </c>
      <c r="R13" s="12">
        <v>51.4</v>
      </c>
      <c r="S13" s="12">
        <v>74.8</v>
      </c>
      <c r="T13" s="12">
        <v>33</v>
      </c>
      <c r="U13" s="12">
        <v>19.600000000000001</v>
      </c>
      <c r="V13" s="12">
        <v>18.2</v>
      </c>
      <c r="W13" s="12">
        <v>12.8</v>
      </c>
      <c r="X13" s="12">
        <v>16.399999999999999</v>
      </c>
      <c r="Y13" s="12">
        <v>29.6</v>
      </c>
      <c r="Z13" s="12">
        <v>78.8</v>
      </c>
      <c r="AA13" s="12">
        <v>163.6</v>
      </c>
      <c r="AB13" s="12">
        <v>169.8</v>
      </c>
      <c r="AC13" s="12">
        <v>459.6</v>
      </c>
      <c r="AD13" s="12">
        <v>192</v>
      </c>
      <c r="AE13" s="12">
        <v>112.8</v>
      </c>
      <c r="AF13" s="12">
        <v>139.6</v>
      </c>
      <c r="AG13" s="12">
        <v>32.4</v>
      </c>
      <c r="AH13" s="12">
        <v>44.4</v>
      </c>
      <c r="AI13" s="12">
        <v>31</v>
      </c>
      <c r="AJ13" s="12">
        <v>9.8000000000000007</v>
      </c>
      <c r="AK13" s="12">
        <v>26.8</v>
      </c>
      <c r="AL13" s="12">
        <v>66.400000000000006</v>
      </c>
      <c r="AM13" s="12">
        <v>2.6</v>
      </c>
      <c r="AN13" s="12">
        <v>33.200000000000003</v>
      </c>
      <c r="AO13" s="12">
        <v>4</v>
      </c>
      <c r="AP13" s="12">
        <v>7</v>
      </c>
      <c r="AQ13" s="12">
        <v>27.6</v>
      </c>
      <c r="AR13" s="12">
        <v>6.8</v>
      </c>
      <c r="AS13" s="13">
        <v>3292</v>
      </c>
      <c r="AT13" s="14"/>
      <c r="AV13" s="17" t="s">
        <v>46</v>
      </c>
      <c r="AW13" s="15">
        <f>SUM(AA27:AD27,AA9:AD12)</f>
        <v>5104.199999999998</v>
      </c>
      <c r="AX13" s="15">
        <f>SUM(Z27,Z9:Z12,H9:K12,H27:K27)</f>
        <v>811.79999999999984</v>
      </c>
      <c r="AY13" s="15">
        <f>SUM(AE9:AJ12,AE27:AJ27)</f>
        <v>1204.9999999999998</v>
      </c>
      <c r="AZ13" s="15">
        <f>SUM(B9:G12,B27:G27)</f>
        <v>2104.6000000000004</v>
      </c>
      <c r="BA13" s="15">
        <f>SUM(T9:Y12,AM9:AN12,T27:Y27,AM27:AN27)</f>
        <v>884</v>
      </c>
      <c r="BB13" s="15">
        <f>SUM(L9:S12,AK9:AL12,L27:S27,AK27:AL27)</f>
        <v>2438.8000000000006</v>
      </c>
      <c r="BC13" s="14">
        <f>SUM(AO9:AR12,AO27:AR27)</f>
        <v>199.79999999999995</v>
      </c>
      <c r="BD13" s="9">
        <f t="shared" si="0"/>
        <v>12548.4</v>
      </c>
    </row>
    <row r="14" spans="1:56" x14ac:dyDescent="0.25">
      <c r="A14" s="1" t="s">
        <v>12</v>
      </c>
      <c r="B14" s="12">
        <v>51.6</v>
      </c>
      <c r="C14" s="12">
        <v>98</v>
      </c>
      <c r="D14" s="12">
        <v>42.6</v>
      </c>
      <c r="E14" s="12">
        <v>41.8</v>
      </c>
      <c r="F14" s="12">
        <v>118.2</v>
      </c>
      <c r="G14" s="12">
        <v>68.2</v>
      </c>
      <c r="H14" s="12">
        <v>98.8</v>
      </c>
      <c r="I14" s="12">
        <v>82.6</v>
      </c>
      <c r="J14" s="12">
        <v>149.6</v>
      </c>
      <c r="K14" s="12">
        <v>57</v>
      </c>
      <c r="L14" s="12">
        <v>128.80000000000001</v>
      </c>
      <c r="M14" s="12">
        <v>7</v>
      </c>
      <c r="N14" s="12">
        <v>73.400000000000006</v>
      </c>
      <c r="O14" s="12">
        <v>136.19999999999999</v>
      </c>
      <c r="P14" s="12">
        <v>98.2</v>
      </c>
      <c r="Q14" s="12">
        <v>61.8</v>
      </c>
      <c r="R14" s="12">
        <v>62.8</v>
      </c>
      <c r="S14" s="12">
        <v>118.4</v>
      </c>
      <c r="T14" s="12">
        <v>40</v>
      </c>
      <c r="U14" s="12">
        <v>36.799999999999997</v>
      </c>
      <c r="V14" s="12">
        <v>26</v>
      </c>
      <c r="W14" s="12">
        <v>22.8</v>
      </c>
      <c r="X14" s="12">
        <v>16.600000000000001</v>
      </c>
      <c r="Y14" s="12">
        <v>24.4</v>
      </c>
      <c r="Z14" s="12">
        <v>57.8</v>
      </c>
      <c r="AA14" s="12">
        <v>160</v>
      </c>
      <c r="AB14" s="12">
        <v>136.19999999999999</v>
      </c>
      <c r="AC14" s="12">
        <v>388.2</v>
      </c>
      <c r="AD14" s="12">
        <v>236.4</v>
      </c>
      <c r="AE14" s="12">
        <v>68.599999999999994</v>
      </c>
      <c r="AF14" s="12">
        <v>91.4</v>
      </c>
      <c r="AG14" s="12">
        <v>38.200000000000003</v>
      </c>
      <c r="AH14" s="12">
        <v>36.4</v>
      </c>
      <c r="AI14" s="12">
        <v>42.4</v>
      </c>
      <c r="AJ14" s="12">
        <v>16</v>
      </c>
      <c r="AK14" s="12">
        <v>33</v>
      </c>
      <c r="AL14" s="12">
        <v>163.4</v>
      </c>
      <c r="AM14" s="12">
        <v>14.8</v>
      </c>
      <c r="AN14" s="12">
        <v>58.6</v>
      </c>
      <c r="AO14" s="12">
        <v>9.4</v>
      </c>
      <c r="AP14" s="12">
        <v>14.8</v>
      </c>
      <c r="AQ14" s="12">
        <v>26.8</v>
      </c>
      <c r="AR14" s="12">
        <v>16</v>
      </c>
      <c r="AS14" s="13">
        <v>3270</v>
      </c>
      <c r="AT14" s="14"/>
      <c r="AV14" s="17" t="s">
        <v>47</v>
      </c>
      <c r="AW14" s="15">
        <f>SUM(AA32:AD37)</f>
        <v>13355.800000000001</v>
      </c>
      <c r="AX14" s="15">
        <f>SUM(H32:K37,Z32:Z37)</f>
        <v>1193.1999999999998</v>
      </c>
      <c r="AY14" s="15">
        <f>SUM(AE32:AJ37)</f>
        <v>4779.2</v>
      </c>
      <c r="AZ14" s="15">
        <f>SUM(B32:G37)</f>
        <v>1372.5999999999997</v>
      </c>
      <c r="BA14" s="15">
        <f>SUM(T32:Y37,AM32:AN37)</f>
        <v>882.40000000000009</v>
      </c>
      <c r="BB14" s="15">
        <f>SUM(L32:S37,AK32:AL37)</f>
        <v>1438.6000000000001</v>
      </c>
      <c r="BC14" s="14">
        <f>SUM(AO32:AR37)</f>
        <v>992.39999999999986</v>
      </c>
      <c r="BD14" s="9">
        <f t="shared" si="0"/>
        <v>23021.8</v>
      </c>
    </row>
    <row r="15" spans="1:56" x14ac:dyDescent="0.25">
      <c r="A15" s="1" t="s">
        <v>13</v>
      </c>
      <c r="B15" s="12">
        <v>20.2</v>
      </c>
      <c r="C15" s="12">
        <v>27</v>
      </c>
      <c r="D15" s="12">
        <v>12.4</v>
      </c>
      <c r="E15" s="12">
        <v>14.8</v>
      </c>
      <c r="F15" s="12">
        <v>69.8</v>
      </c>
      <c r="G15" s="12">
        <v>20.6</v>
      </c>
      <c r="H15" s="12">
        <v>38</v>
      </c>
      <c r="I15" s="12">
        <v>46.8</v>
      </c>
      <c r="J15" s="12">
        <v>106.2</v>
      </c>
      <c r="K15" s="12">
        <v>99</v>
      </c>
      <c r="L15" s="12">
        <v>137.80000000000001</v>
      </c>
      <c r="M15" s="12">
        <v>78.2</v>
      </c>
      <c r="N15" s="12">
        <v>6</v>
      </c>
      <c r="O15" s="12">
        <v>105.8</v>
      </c>
      <c r="P15" s="12">
        <v>85</v>
      </c>
      <c r="Q15" s="12">
        <v>39.200000000000003</v>
      </c>
      <c r="R15" s="12">
        <v>40.4</v>
      </c>
      <c r="S15" s="12">
        <v>46.4</v>
      </c>
      <c r="T15" s="12">
        <v>7.4</v>
      </c>
      <c r="U15" s="12">
        <v>7.4</v>
      </c>
      <c r="V15" s="12">
        <v>8.4</v>
      </c>
      <c r="W15" s="12">
        <v>5.6</v>
      </c>
      <c r="X15" s="12">
        <v>4.8</v>
      </c>
      <c r="Y15" s="12">
        <v>9</v>
      </c>
      <c r="Z15" s="12">
        <v>19.2</v>
      </c>
      <c r="AA15" s="12">
        <v>107</v>
      </c>
      <c r="AB15" s="12">
        <v>120</v>
      </c>
      <c r="AC15" s="12">
        <v>306.39999999999998</v>
      </c>
      <c r="AD15" s="12">
        <v>90.8</v>
      </c>
      <c r="AE15" s="12">
        <v>32.799999999999997</v>
      </c>
      <c r="AF15" s="12">
        <v>47</v>
      </c>
      <c r="AG15" s="12">
        <v>14</v>
      </c>
      <c r="AH15" s="12">
        <v>25</v>
      </c>
      <c r="AI15" s="12">
        <v>20</v>
      </c>
      <c r="AJ15" s="12">
        <v>7.8</v>
      </c>
      <c r="AK15" s="12">
        <v>23.8</v>
      </c>
      <c r="AL15" s="12">
        <v>44.6</v>
      </c>
      <c r="AM15" s="12">
        <v>1.6</v>
      </c>
      <c r="AN15" s="12">
        <v>12</v>
      </c>
      <c r="AO15" s="12">
        <v>4</v>
      </c>
      <c r="AP15" s="12">
        <v>5</v>
      </c>
      <c r="AQ15" s="12">
        <v>13.2</v>
      </c>
      <c r="AR15" s="12">
        <v>4.8</v>
      </c>
      <c r="AS15" s="13">
        <v>1935.2</v>
      </c>
      <c r="AT15" s="14"/>
      <c r="AV15" s="17" t="s">
        <v>48</v>
      </c>
      <c r="AW15" s="15">
        <f>SUM(AA3:AD8)</f>
        <v>5008</v>
      </c>
      <c r="AX15" s="15">
        <f>SUM(H3:K8,Z3:Z8)</f>
        <v>2137.6</v>
      </c>
      <c r="AY15" s="15">
        <f>SUM(AE3:AJ8)</f>
        <v>1386.9999999999998</v>
      </c>
      <c r="AZ15" s="15">
        <f>SUM(B3:G8)</f>
        <v>3805.6</v>
      </c>
      <c r="BA15" s="15">
        <f>SUM(T3:Y8,AM3:AN8)</f>
        <v>668.6</v>
      </c>
      <c r="BB15" s="15">
        <f>SUM(L3:S8,AK3:AL8)</f>
        <v>1976.2</v>
      </c>
      <c r="BC15" s="14">
        <f>SUM(AO3:AR8)</f>
        <v>313.20000000000005</v>
      </c>
      <c r="BD15" s="9">
        <f t="shared" si="0"/>
        <v>14983.000000000002</v>
      </c>
    </row>
    <row r="16" spans="1:56" x14ac:dyDescent="0.25">
      <c r="A16" s="1" t="s">
        <v>14</v>
      </c>
      <c r="B16" s="12">
        <v>21.6</v>
      </c>
      <c r="C16" s="12">
        <v>30.8</v>
      </c>
      <c r="D16" s="12">
        <v>16.2</v>
      </c>
      <c r="E16" s="12">
        <v>14.6</v>
      </c>
      <c r="F16" s="12">
        <v>63.4</v>
      </c>
      <c r="G16" s="12">
        <v>32.200000000000003</v>
      </c>
      <c r="H16" s="12">
        <v>59.6</v>
      </c>
      <c r="I16" s="12">
        <v>53</v>
      </c>
      <c r="J16" s="12">
        <v>124.6</v>
      </c>
      <c r="K16" s="12">
        <v>109.2</v>
      </c>
      <c r="L16" s="12">
        <v>215.2</v>
      </c>
      <c r="M16" s="12">
        <v>128</v>
      </c>
      <c r="N16" s="12">
        <v>101.6</v>
      </c>
      <c r="O16" s="12">
        <v>9.4</v>
      </c>
      <c r="P16" s="12">
        <v>108.2</v>
      </c>
      <c r="Q16" s="12">
        <v>102.4</v>
      </c>
      <c r="R16" s="12">
        <v>80.8</v>
      </c>
      <c r="S16" s="12">
        <v>109.4</v>
      </c>
      <c r="T16" s="12">
        <v>14.4</v>
      </c>
      <c r="U16" s="12">
        <v>5.8</v>
      </c>
      <c r="V16" s="12">
        <v>8</v>
      </c>
      <c r="W16" s="12">
        <v>1.6</v>
      </c>
      <c r="X16" s="12">
        <v>2.8</v>
      </c>
      <c r="Y16" s="12">
        <v>10.6</v>
      </c>
      <c r="Z16" s="12">
        <v>44.6</v>
      </c>
      <c r="AA16" s="12">
        <v>111.2</v>
      </c>
      <c r="AB16" s="12">
        <v>101.8</v>
      </c>
      <c r="AC16" s="12">
        <v>266.60000000000002</v>
      </c>
      <c r="AD16" s="12">
        <v>80.400000000000006</v>
      </c>
      <c r="AE16" s="12">
        <v>25.2</v>
      </c>
      <c r="AF16" s="12">
        <v>35.200000000000003</v>
      </c>
      <c r="AG16" s="12">
        <v>11</v>
      </c>
      <c r="AH16" s="12">
        <v>20</v>
      </c>
      <c r="AI16" s="12">
        <v>20.2</v>
      </c>
      <c r="AJ16" s="12">
        <v>8.8000000000000007</v>
      </c>
      <c r="AK16" s="12">
        <v>47.8</v>
      </c>
      <c r="AL16" s="12">
        <v>105.2</v>
      </c>
      <c r="AM16" s="12">
        <v>2.2000000000000002</v>
      </c>
      <c r="AN16" s="12">
        <v>19.2</v>
      </c>
      <c r="AO16" s="12">
        <v>3.8</v>
      </c>
      <c r="AP16" s="12">
        <v>4</v>
      </c>
      <c r="AQ16" s="12">
        <v>12.4</v>
      </c>
      <c r="AR16" s="12">
        <v>1.8</v>
      </c>
      <c r="AS16" s="13">
        <v>2344.8000000000002</v>
      </c>
      <c r="AT16" s="14"/>
      <c r="AV16" s="17" t="s">
        <v>49</v>
      </c>
      <c r="AW16" s="15">
        <f>SUM(AA21:AD26,AA40:AD41)</f>
        <v>4656.5999999999995</v>
      </c>
      <c r="AX16" s="15">
        <f>SUM(H21:K26,H40:K41,Z21:Z26,Z40:Z41)</f>
        <v>914.19999999999993</v>
      </c>
      <c r="AY16" s="15">
        <f>SUM(AE21:AJ26,AE40:AJ41)</f>
        <v>909.4</v>
      </c>
      <c r="AZ16" s="15">
        <f>SUM(B21:G26,B40:G41)</f>
        <v>693.80000000000007</v>
      </c>
      <c r="BA16" s="15">
        <f>SUM(T21:Y26,T40:Y41,AM21:AN26,AM40:AN41)</f>
        <v>2828.6</v>
      </c>
      <c r="BB16" s="15">
        <f>SUM(L21:S26,L40:S41,AK21:AL26,AK40:AL41)</f>
        <v>842.00000000000034</v>
      </c>
      <c r="BC16" s="14">
        <f>SUM(AO21:AR26,AO40:AR41)</f>
        <v>330.40000000000003</v>
      </c>
      <c r="BD16" s="9">
        <f t="shared" si="0"/>
        <v>10844.599999999999</v>
      </c>
    </row>
    <row r="17" spans="1:56" x14ac:dyDescent="0.25">
      <c r="A17" s="1" t="s">
        <v>15</v>
      </c>
      <c r="B17" s="12">
        <v>18.2</v>
      </c>
      <c r="C17" s="12">
        <v>28.2</v>
      </c>
      <c r="D17" s="12">
        <v>12.8</v>
      </c>
      <c r="E17" s="12">
        <v>10.8</v>
      </c>
      <c r="F17" s="12">
        <v>59.2</v>
      </c>
      <c r="G17" s="12">
        <v>29</v>
      </c>
      <c r="H17" s="12">
        <v>50.8</v>
      </c>
      <c r="I17" s="12">
        <v>39.200000000000003</v>
      </c>
      <c r="J17" s="12">
        <v>73</v>
      </c>
      <c r="K17" s="12">
        <v>49.8</v>
      </c>
      <c r="L17" s="12">
        <v>132</v>
      </c>
      <c r="M17" s="12">
        <v>96.6</v>
      </c>
      <c r="N17" s="12">
        <v>103.6</v>
      </c>
      <c r="O17" s="12">
        <v>129.80000000000001</v>
      </c>
      <c r="P17" s="12">
        <v>8.6</v>
      </c>
      <c r="Q17" s="12">
        <v>93.8</v>
      </c>
      <c r="R17" s="12">
        <v>98.2</v>
      </c>
      <c r="S17" s="12">
        <v>131.6</v>
      </c>
      <c r="T17" s="12">
        <v>14</v>
      </c>
      <c r="U17" s="12">
        <v>8.1999999999999993</v>
      </c>
      <c r="V17" s="12">
        <v>8</v>
      </c>
      <c r="W17" s="12">
        <v>2.4</v>
      </c>
      <c r="X17" s="12">
        <v>1.2</v>
      </c>
      <c r="Y17" s="12">
        <v>8.8000000000000007</v>
      </c>
      <c r="Z17" s="12">
        <v>20.399999999999999</v>
      </c>
      <c r="AA17" s="12">
        <v>70.599999999999994</v>
      </c>
      <c r="AB17" s="12">
        <v>58</v>
      </c>
      <c r="AC17" s="12">
        <v>166</v>
      </c>
      <c r="AD17" s="12">
        <v>54.4</v>
      </c>
      <c r="AE17" s="12">
        <v>21.8</v>
      </c>
      <c r="AF17" s="12">
        <v>30.2</v>
      </c>
      <c r="AG17" s="12">
        <v>7.6</v>
      </c>
      <c r="AH17" s="12">
        <v>15.6</v>
      </c>
      <c r="AI17" s="12">
        <v>15.8</v>
      </c>
      <c r="AJ17" s="12">
        <v>5.6</v>
      </c>
      <c r="AK17" s="12">
        <v>14.6</v>
      </c>
      <c r="AL17" s="12">
        <v>36.200000000000003</v>
      </c>
      <c r="AM17" s="12">
        <v>3.2</v>
      </c>
      <c r="AN17" s="12">
        <v>15</v>
      </c>
      <c r="AO17" s="12">
        <v>4</v>
      </c>
      <c r="AP17" s="12">
        <v>4.4000000000000004</v>
      </c>
      <c r="AQ17" s="12">
        <v>9</v>
      </c>
      <c r="AR17" s="12">
        <v>4.2</v>
      </c>
      <c r="AS17" s="13">
        <v>1764.4</v>
      </c>
      <c r="AT17" s="14"/>
      <c r="AV17" s="1" t="s">
        <v>50</v>
      </c>
      <c r="AW17" s="14">
        <f>SUM(AA13:AD20,AA38:AD39)</f>
        <v>6629.7999999999993</v>
      </c>
      <c r="AX17" s="14">
        <f>SUM(H13:K20,H38:K39,Z13:Z20,Z38:Z39)</f>
        <v>2493.0000000000014</v>
      </c>
      <c r="AY17" s="14">
        <f>SUM(AE13:AJ20,AE38:AJ39)</f>
        <v>1492</v>
      </c>
      <c r="AZ17" s="14">
        <f>SUM(B13:G20,B38:G39)</f>
        <v>1998.1999999999996</v>
      </c>
      <c r="BA17" s="14">
        <f>SUM(T13:Y20,T38:Y39,AM13:AN20,AM38:AN39)</f>
        <v>806.2</v>
      </c>
      <c r="BB17" s="14">
        <f>SUM(L13:S20,L38:S39,AK13:AL20,AK38:AL39)</f>
        <v>6810.9999999999991</v>
      </c>
      <c r="BC17" s="14">
        <f>SUM(AO13:AR20,AO38:AR39)</f>
        <v>384.60000000000008</v>
      </c>
      <c r="BD17" s="9">
        <f t="shared" si="0"/>
        <v>20230.2</v>
      </c>
    </row>
    <row r="18" spans="1:56" x14ac:dyDescent="0.25">
      <c r="A18" s="1" t="s">
        <v>16</v>
      </c>
      <c r="B18" s="12">
        <v>11.6</v>
      </c>
      <c r="C18" s="12">
        <v>15.8</v>
      </c>
      <c r="D18" s="12">
        <v>4.4000000000000004</v>
      </c>
      <c r="E18" s="12">
        <v>6.8</v>
      </c>
      <c r="F18" s="12">
        <v>35.6</v>
      </c>
      <c r="G18" s="12">
        <v>8.6</v>
      </c>
      <c r="H18" s="12">
        <v>18.399999999999999</v>
      </c>
      <c r="I18" s="12">
        <v>23.2</v>
      </c>
      <c r="J18" s="12">
        <v>39.4</v>
      </c>
      <c r="K18" s="12">
        <v>22.6</v>
      </c>
      <c r="L18" s="12">
        <v>55.2</v>
      </c>
      <c r="M18" s="12">
        <v>53</v>
      </c>
      <c r="N18" s="12">
        <v>41.4</v>
      </c>
      <c r="O18" s="12">
        <v>94.6</v>
      </c>
      <c r="P18" s="12">
        <v>93</v>
      </c>
      <c r="Q18" s="12">
        <v>5.2</v>
      </c>
      <c r="R18" s="12">
        <v>52.6</v>
      </c>
      <c r="S18" s="12">
        <v>65.8</v>
      </c>
      <c r="T18" s="12">
        <v>6.8</v>
      </c>
      <c r="U18" s="12">
        <v>6.8</v>
      </c>
      <c r="V18" s="12">
        <v>4.8</v>
      </c>
      <c r="W18" s="12">
        <v>2.2000000000000002</v>
      </c>
      <c r="X18" s="12">
        <v>1</v>
      </c>
      <c r="Y18" s="12">
        <v>4.2</v>
      </c>
      <c r="Z18" s="12">
        <v>8.6</v>
      </c>
      <c r="AA18" s="12">
        <v>41.4</v>
      </c>
      <c r="AB18" s="12">
        <v>36.4</v>
      </c>
      <c r="AC18" s="12">
        <v>128.4</v>
      </c>
      <c r="AD18" s="12">
        <v>34.200000000000003</v>
      </c>
      <c r="AE18" s="12">
        <v>17.8</v>
      </c>
      <c r="AF18" s="12">
        <v>22</v>
      </c>
      <c r="AG18" s="12">
        <v>5.8</v>
      </c>
      <c r="AH18" s="12">
        <v>10.199999999999999</v>
      </c>
      <c r="AI18" s="12">
        <v>13.6</v>
      </c>
      <c r="AJ18" s="12">
        <v>4.2</v>
      </c>
      <c r="AK18" s="12">
        <v>12.2</v>
      </c>
      <c r="AL18" s="12">
        <v>23.8</v>
      </c>
      <c r="AM18" s="12">
        <v>0.8</v>
      </c>
      <c r="AN18" s="12">
        <v>9</v>
      </c>
      <c r="AO18" s="12">
        <v>2.8</v>
      </c>
      <c r="AP18" s="12">
        <v>2.6</v>
      </c>
      <c r="AQ18" s="12">
        <v>5.2</v>
      </c>
      <c r="AR18" s="12">
        <v>4</v>
      </c>
      <c r="AS18" s="13">
        <v>1056</v>
      </c>
      <c r="AT18" s="14"/>
      <c r="AV18" s="9" t="s">
        <v>64</v>
      </c>
      <c r="AW18" s="15">
        <f>SUM(AA42:AD45)</f>
        <v>1887.6</v>
      </c>
      <c r="AX18" s="9">
        <f>SUM(Z42:Z45,H42:K45)</f>
        <v>172.59999999999997</v>
      </c>
      <c r="AY18" s="9">
        <f>SUM(AE42:AJ45)</f>
        <v>951.59999999999991</v>
      </c>
      <c r="AZ18" s="9">
        <f>SUM(B42:G45)</f>
        <v>242.79999999999998</v>
      </c>
      <c r="BA18" s="9">
        <f>SUM(T42:Y45, AM42:AN45)</f>
        <v>264</v>
      </c>
      <c r="BB18" s="9">
        <f>SUM(AK42:AL45,L42:S45)</f>
        <v>308.39999999999998</v>
      </c>
      <c r="BC18" s="9">
        <f>SUM(AO42:AR45)</f>
        <v>330</v>
      </c>
      <c r="BD18" s="9">
        <f t="shared" si="0"/>
        <v>3827</v>
      </c>
    </row>
    <row r="19" spans="1:56" x14ac:dyDescent="0.25">
      <c r="A19" s="1" t="s">
        <v>17</v>
      </c>
      <c r="B19" s="12">
        <v>8</v>
      </c>
      <c r="C19" s="12">
        <v>22.6</v>
      </c>
      <c r="D19" s="12">
        <v>11.4</v>
      </c>
      <c r="E19" s="12">
        <v>8.4</v>
      </c>
      <c r="F19" s="12">
        <v>52</v>
      </c>
      <c r="G19" s="12">
        <v>17.2</v>
      </c>
      <c r="H19" s="12">
        <v>22</v>
      </c>
      <c r="I19" s="12">
        <v>28.6</v>
      </c>
      <c r="J19" s="12">
        <v>57.4</v>
      </c>
      <c r="K19" s="12">
        <v>44.2</v>
      </c>
      <c r="L19" s="12">
        <v>49.2</v>
      </c>
      <c r="M19" s="12">
        <v>51.8</v>
      </c>
      <c r="N19" s="12">
        <v>40.799999999999997</v>
      </c>
      <c r="O19" s="12">
        <v>82.6</v>
      </c>
      <c r="P19" s="12">
        <v>96.4</v>
      </c>
      <c r="Q19" s="12">
        <v>55.8</v>
      </c>
      <c r="R19" s="12">
        <v>5.2</v>
      </c>
      <c r="S19" s="12">
        <v>101.2</v>
      </c>
      <c r="T19" s="12">
        <v>9.1999999999999993</v>
      </c>
      <c r="U19" s="12">
        <v>8.4</v>
      </c>
      <c r="V19" s="12">
        <v>7.2</v>
      </c>
      <c r="W19" s="12">
        <v>0.8</v>
      </c>
      <c r="X19" s="12">
        <v>1.8</v>
      </c>
      <c r="Y19" s="12">
        <v>7</v>
      </c>
      <c r="Z19" s="12">
        <v>9.4</v>
      </c>
      <c r="AA19" s="12">
        <v>84.4</v>
      </c>
      <c r="AB19" s="12">
        <v>80.2</v>
      </c>
      <c r="AC19" s="12">
        <v>203.6</v>
      </c>
      <c r="AD19" s="12">
        <v>58</v>
      </c>
      <c r="AE19" s="12">
        <v>16.2</v>
      </c>
      <c r="AF19" s="12">
        <v>16.600000000000001</v>
      </c>
      <c r="AG19" s="12">
        <v>9</v>
      </c>
      <c r="AH19" s="12">
        <v>17</v>
      </c>
      <c r="AI19" s="12">
        <v>13</v>
      </c>
      <c r="AJ19" s="12">
        <v>8.4</v>
      </c>
      <c r="AK19" s="12">
        <v>8.6</v>
      </c>
      <c r="AL19" s="12">
        <v>25.8</v>
      </c>
      <c r="AM19" s="12">
        <v>2.2000000000000002</v>
      </c>
      <c r="AN19" s="12">
        <v>11</v>
      </c>
      <c r="AO19" s="12">
        <v>1.8</v>
      </c>
      <c r="AP19" s="12">
        <v>0.8</v>
      </c>
      <c r="AQ19" s="12">
        <v>10.8</v>
      </c>
      <c r="AR19" s="12">
        <v>4</v>
      </c>
      <c r="AS19" s="13">
        <v>1370</v>
      </c>
      <c r="AT19" s="14"/>
      <c r="AV19" s="9" t="s">
        <v>51</v>
      </c>
      <c r="AW19" s="15">
        <f>SUM(AW12:AW18)</f>
        <v>38032.799999999996</v>
      </c>
      <c r="AX19" s="9">
        <f t="shared" ref="AX19:BC19" si="1">SUM(AX12:AX18)</f>
        <v>13098.800000000001</v>
      </c>
      <c r="AY19" s="9">
        <f t="shared" si="1"/>
        <v>24764.799999999999</v>
      </c>
      <c r="AZ19" s="9">
        <f t="shared" si="1"/>
        <v>15351.399999999998</v>
      </c>
      <c r="BA19" s="9">
        <f t="shared" si="1"/>
        <v>11255.400000000003</v>
      </c>
      <c r="BB19" s="9">
        <f t="shared" si="1"/>
        <v>20712.400000000001</v>
      </c>
      <c r="BC19" s="9">
        <f t="shared" si="1"/>
        <v>4745.7999999999993</v>
      </c>
      <c r="BD19" s="9">
        <f>SUM(BD12:BD18)</f>
        <v>123215.59999999999</v>
      </c>
    </row>
    <row r="20" spans="1:56" x14ac:dyDescent="0.25">
      <c r="A20" s="1" t="s">
        <v>18</v>
      </c>
      <c r="B20" s="12">
        <v>17.399999999999999</v>
      </c>
      <c r="C20" s="12">
        <v>43.8</v>
      </c>
      <c r="D20" s="12">
        <v>20</v>
      </c>
      <c r="E20" s="12">
        <v>16.600000000000001</v>
      </c>
      <c r="F20" s="12">
        <v>144.80000000000001</v>
      </c>
      <c r="G20" s="12">
        <v>34.799999999999997</v>
      </c>
      <c r="H20" s="12">
        <v>38</v>
      </c>
      <c r="I20" s="12">
        <v>39</v>
      </c>
      <c r="J20" s="12">
        <v>88.2</v>
      </c>
      <c r="K20" s="12">
        <v>71.400000000000006</v>
      </c>
      <c r="L20" s="12">
        <v>81.2</v>
      </c>
      <c r="M20" s="12">
        <v>120.6</v>
      </c>
      <c r="N20" s="12">
        <v>48.6</v>
      </c>
      <c r="O20" s="12">
        <v>109</v>
      </c>
      <c r="P20" s="12">
        <v>133</v>
      </c>
      <c r="Q20" s="12">
        <v>69.599999999999994</v>
      </c>
      <c r="R20" s="12">
        <v>102.4</v>
      </c>
      <c r="S20" s="12">
        <v>16.600000000000001</v>
      </c>
      <c r="T20" s="12">
        <v>18.8</v>
      </c>
      <c r="U20" s="12">
        <v>15</v>
      </c>
      <c r="V20" s="12">
        <v>11.6</v>
      </c>
      <c r="W20" s="12">
        <v>4.8</v>
      </c>
      <c r="X20" s="12">
        <v>4</v>
      </c>
      <c r="Y20" s="12">
        <v>11.8</v>
      </c>
      <c r="Z20" s="12">
        <v>11.8</v>
      </c>
      <c r="AA20" s="12">
        <v>169.4</v>
      </c>
      <c r="AB20" s="12">
        <v>154.4</v>
      </c>
      <c r="AC20" s="12">
        <v>435</v>
      </c>
      <c r="AD20" s="12">
        <v>112</v>
      </c>
      <c r="AE20" s="12">
        <v>25</v>
      </c>
      <c r="AF20" s="12">
        <v>25.8</v>
      </c>
      <c r="AG20" s="12">
        <v>13.6</v>
      </c>
      <c r="AH20" s="12">
        <v>21</v>
      </c>
      <c r="AI20" s="12">
        <v>29.6</v>
      </c>
      <c r="AJ20" s="12">
        <v>7.4</v>
      </c>
      <c r="AK20" s="12">
        <v>13.4</v>
      </c>
      <c r="AL20" s="12">
        <v>28.2</v>
      </c>
      <c r="AM20" s="12">
        <v>7.4</v>
      </c>
      <c r="AN20" s="12">
        <v>18.2</v>
      </c>
      <c r="AO20" s="12">
        <v>3</v>
      </c>
      <c r="AP20" s="12">
        <v>3</v>
      </c>
      <c r="AQ20" s="12">
        <v>30.2</v>
      </c>
      <c r="AR20" s="12">
        <v>4</v>
      </c>
      <c r="AS20" s="13">
        <v>2373.4</v>
      </c>
      <c r="AT20" s="14"/>
      <c r="AV20" s="18"/>
      <c r="AW20" s="15"/>
    </row>
    <row r="21" spans="1:56" x14ac:dyDescent="0.25">
      <c r="A21" s="1" t="s">
        <v>19</v>
      </c>
      <c r="B21" s="12">
        <v>21.4</v>
      </c>
      <c r="C21" s="12">
        <v>27.2</v>
      </c>
      <c r="D21" s="12">
        <v>10.199999999999999</v>
      </c>
      <c r="E21" s="12">
        <v>9.8000000000000007</v>
      </c>
      <c r="F21" s="12">
        <v>40.200000000000003</v>
      </c>
      <c r="G21" s="12">
        <v>13</v>
      </c>
      <c r="H21" s="12">
        <v>41</v>
      </c>
      <c r="I21" s="12">
        <v>31.2</v>
      </c>
      <c r="J21" s="12">
        <v>61.4</v>
      </c>
      <c r="K21" s="12">
        <v>5.6</v>
      </c>
      <c r="L21" s="12">
        <v>28.6</v>
      </c>
      <c r="M21" s="12">
        <v>42.8</v>
      </c>
      <c r="N21" s="12">
        <v>11</v>
      </c>
      <c r="O21" s="12">
        <v>15.6</v>
      </c>
      <c r="P21" s="12">
        <v>15.6</v>
      </c>
      <c r="Q21" s="12">
        <v>9</v>
      </c>
      <c r="R21" s="12">
        <v>7.2</v>
      </c>
      <c r="S21" s="12">
        <v>17.399999999999999</v>
      </c>
      <c r="T21" s="12">
        <v>11.8</v>
      </c>
      <c r="U21" s="12">
        <v>61.2</v>
      </c>
      <c r="V21" s="12">
        <v>259.8</v>
      </c>
      <c r="W21" s="12">
        <v>61.8</v>
      </c>
      <c r="X21" s="12">
        <v>24.6</v>
      </c>
      <c r="Y21" s="12">
        <v>30.4</v>
      </c>
      <c r="Z21" s="12">
        <v>7</v>
      </c>
      <c r="AA21" s="12">
        <v>107.6</v>
      </c>
      <c r="AB21" s="12">
        <v>74.400000000000006</v>
      </c>
      <c r="AC21" s="12">
        <v>219.4</v>
      </c>
      <c r="AD21" s="12">
        <v>84</v>
      </c>
      <c r="AE21" s="12">
        <v>30</v>
      </c>
      <c r="AF21" s="12">
        <v>40.799999999999997</v>
      </c>
      <c r="AG21" s="12">
        <v>14.8</v>
      </c>
      <c r="AH21" s="12">
        <v>23</v>
      </c>
      <c r="AI21" s="12">
        <v>20.6</v>
      </c>
      <c r="AJ21" s="12">
        <v>11.8</v>
      </c>
      <c r="AK21" s="12">
        <v>4.2</v>
      </c>
      <c r="AL21" s="12">
        <v>8.1999999999999993</v>
      </c>
      <c r="AM21" s="12">
        <v>29.6</v>
      </c>
      <c r="AN21" s="12">
        <v>201</v>
      </c>
      <c r="AO21" s="12">
        <v>7</v>
      </c>
      <c r="AP21" s="12">
        <v>5.6</v>
      </c>
      <c r="AQ21" s="12">
        <v>23.8</v>
      </c>
      <c r="AR21" s="12">
        <v>11.4</v>
      </c>
      <c r="AS21" s="13">
        <v>1782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7.6</v>
      </c>
      <c r="C22" s="12">
        <v>9.4</v>
      </c>
      <c r="D22" s="12">
        <v>6</v>
      </c>
      <c r="E22" s="12">
        <v>8.6</v>
      </c>
      <c r="F22" s="12">
        <v>41</v>
      </c>
      <c r="G22" s="12">
        <v>5.8</v>
      </c>
      <c r="H22" s="12">
        <v>22.4</v>
      </c>
      <c r="I22" s="12">
        <v>23.6</v>
      </c>
      <c r="J22" s="12">
        <v>51</v>
      </c>
      <c r="K22" s="12">
        <v>6.2</v>
      </c>
      <c r="L22" s="12">
        <v>16.8</v>
      </c>
      <c r="M22" s="12">
        <v>42.2</v>
      </c>
      <c r="N22" s="12">
        <v>9</v>
      </c>
      <c r="O22" s="12">
        <v>7.8</v>
      </c>
      <c r="P22" s="12">
        <v>7.6</v>
      </c>
      <c r="Q22" s="12">
        <v>7.4</v>
      </c>
      <c r="R22" s="12">
        <v>7</v>
      </c>
      <c r="S22" s="12">
        <v>13.2</v>
      </c>
      <c r="T22" s="12">
        <v>64.8</v>
      </c>
      <c r="U22" s="12">
        <v>8.1999999999999993</v>
      </c>
      <c r="V22" s="12">
        <v>74</v>
      </c>
      <c r="W22" s="12">
        <v>28.6</v>
      </c>
      <c r="X22" s="12">
        <v>20</v>
      </c>
      <c r="Y22" s="12">
        <v>44.8</v>
      </c>
      <c r="Z22" s="12">
        <v>3.6</v>
      </c>
      <c r="AA22" s="12">
        <v>162.6</v>
      </c>
      <c r="AB22" s="12">
        <v>138.80000000000001</v>
      </c>
      <c r="AC22" s="12">
        <v>276.2</v>
      </c>
      <c r="AD22" s="12">
        <v>95.4</v>
      </c>
      <c r="AE22" s="12">
        <v>20.2</v>
      </c>
      <c r="AF22" s="12">
        <v>21.2</v>
      </c>
      <c r="AG22" s="12">
        <v>8.6</v>
      </c>
      <c r="AH22" s="12">
        <v>11</v>
      </c>
      <c r="AI22" s="12">
        <v>23.4</v>
      </c>
      <c r="AJ22" s="12">
        <v>9.8000000000000007</v>
      </c>
      <c r="AK22" s="12">
        <v>1.4</v>
      </c>
      <c r="AL22" s="12">
        <v>4.4000000000000004</v>
      </c>
      <c r="AM22" s="12">
        <v>11</v>
      </c>
      <c r="AN22" s="12">
        <v>47.6</v>
      </c>
      <c r="AO22" s="12">
        <v>4.2</v>
      </c>
      <c r="AP22" s="12">
        <v>4.5999999999999996</v>
      </c>
      <c r="AQ22" s="12">
        <v>40.799999999999997</v>
      </c>
      <c r="AR22" s="12">
        <v>8.4</v>
      </c>
      <c r="AS22" s="13">
        <v>1426.2</v>
      </c>
      <c r="AT22" s="14"/>
      <c r="AV22" s="17" t="s">
        <v>45</v>
      </c>
      <c r="AW22" s="15">
        <f>AW12</f>
        <v>1390.7999999999997</v>
      </c>
      <c r="AX22" s="15"/>
      <c r="AY22" s="15"/>
    </row>
    <row r="23" spans="1:56" x14ac:dyDescent="0.25">
      <c r="A23" s="1" t="s">
        <v>21</v>
      </c>
      <c r="B23" s="12">
        <v>12.4</v>
      </c>
      <c r="C23" s="12">
        <v>19.600000000000001</v>
      </c>
      <c r="D23" s="12">
        <v>11.2</v>
      </c>
      <c r="E23" s="12">
        <v>10.8</v>
      </c>
      <c r="F23" s="12">
        <v>54</v>
      </c>
      <c r="G23" s="12">
        <v>11.8</v>
      </c>
      <c r="H23" s="12">
        <v>29.4</v>
      </c>
      <c r="I23" s="12">
        <v>32.6</v>
      </c>
      <c r="J23" s="12">
        <v>66</v>
      </c>
      <c r="K23" s="12">
        <v>13.4</v>
      </c>
      <c r="L23" s="12">
        <v>20</v>
      </c>
      <c r="M23" s="12">
        <v>36.6</v>
      </c>
      <c r="N23" s="12">
        <v>9.6</v>
      </c>
      <c r="O23" s="12">
        <v>8.6</v>
      </c>
      <c r="P23" s="12">
        <v>10.4</v>
      </c>
      <c r="Q23" s="12">
        <v>6.2</v>
      </c>
      <c r="R23" s="12">
        <v>6.6</v>
      </c>
      <c r="S23" s="12">
        <v>11.2</v>
      </c>
      <c r="T23" s="12">
        <v>334.2</v>
      </c>
      <c r="U23" s="12">
        <v>81</v>
      </c>
      <c r="V23" s="12">
        <v>5.8</v>
      </c>
      <c r="W23" s="12">
        <v>45.8</v>
      </c>
      <c r="X23" s="12">
        <v>18.2</v>
      </c>
      <c r="Y23" s="12">
        <v>64</v>
      </c>
      <c r="Z23" s="12">
        <v>5.8</v>
      </c>
      <c r="AA23" s="12">
        <v>186.4</v>
      </c>
      <c r="AB23" s="12">
        <v>147.4</v>
      </c>
      <c r="AC23" s="12">
        <v>324.2</v>
      </c>
      <c r="AD23" s="12">
        <v>121.6</v>
      </c>
      <c r="AE23" s="12">
        <v>22</v>
      </c>
      <c r="AF23" s="12">
        <v>26.8</v>
      </c>
      <c r="AG23" s="12">
        <v>14.6</v>
      </c>
      <c r="AH23" s="12">
        <v>14.2</v>
      </c>
      <c r="AI23" s="12">
        <v>18.600000000000001</v>
      </c>
      <c r="AJ23" s="12">
        <v>8.8000000000000007</v>
      </c>
      <c r="AK23" s="12">
        <v>3.2</v>
      </c>
      <c r="AL23" s="12">
        <v>5.2</v>
      </c>
      <c r="AM23" s="12">
        <v>34.200000000000003</v>
      </c>
      <c r="AN23" s="12">
        <v>85.4</v>
      </c>
      <c r="AO23" s="12">
        <v>6.2</v>
      </c>
      <c r="AP23" s="12">
        <v>5.2</v>
      </c>
      <c r="AQ23" s="12">
        <v>31.8</v>
      </c>
      <c r="AR23" s="12">
        <v>14</v>
      </c>
      <c r="AS23" s="13">
        <v>1995</v>
      </c>
      <c r="AT23" s="14"/>
      <c r="AV23" s="17" t="s">
        <v>46</v>
      </c>
      <c r="AW23" s="15">
        <f>AW13+AX12</f>
        <v>10480.599999999997</v>
      </c>
      <c r="AX23" s="15">
        <f>AX13</f>
        <v>811.79999999999984</v>
      </c>
      <c r="AY23" s="15"/>
      <c r="AZ23" s="15"/>
    </row>
    <row r="24" spans="1:56" x14ac:dyDescent="0.25">
      <c r="A24" s="1" t="s">
        <v>22</v>
      </c>
      <c r="B24" s="12">
        <v>6.6</v>
      </c>
      <c r="C24" s="12">
        <v>7.4</v>
      </c>
      <c r="D24" s="12">
        <v>4.5999999999999996</v>
      </c>
      <c r="E24" s="12">
        <v>4.8</v>
      </c>
      <c r="F24" s="12">
        <v>44</v>
      </c>
      <c r="G24" s="12">
        <v>8.1999999999999993</v>
      </c>
      <c r="H24" s="12">
        <v>10.4</v>
      </c>
      <c r="I24" s="12">
        <v>17.600000000000001</v>
      </c>
      <c r="J24" s="12">
        <v>34.4</v>
      </c>
      <c r="K24" s="12">
        <v>5.8</v>
      </c>
      <c r="L24" s="12">
        <v>9.6</v>
      </c>
      <c r="M24" s="12">
        <v>22.2</v>
      </c>
      <c r="N24" s="12">
        <v>3</v>
      </c>
      <c r="O24" s="12">
        <v>1.6</v>
      </c>
      <c r="P24" s="12">
        <v>3.4</v>
      </c>
      <c r="Q24" s="12">
        <v>1.6</v>
      </c>
      <c r="R24" s="12">
        <v>1.4</v>
      </c>
      <c r="S24" s="12">
        <v>4.4000000000000004</v>
      </c>
      <c r="T24" s="12">
        <v>89</v>
      </c>
      <c r="U24" s="12">
        <v>29</v>
      </c>
      <c r="V24" s="12">
        <v>50.4</v>
      </c>
      <c r="W24" s="12">
        <v>5.4</v>
      </c>
      <c r="X24" s="12">
        <v>11.4</v>
      </c>
      <c r="Y24" s="12">
        <v>39.799999999999997</v>
      </c>
      <c r="Z24" s="12">
        <v>1.8</v>
      </c>
      <c r="AA24" s="12">
        <v>111.4</v>
      </c>
      <c r="AB24" s="12">
        <v>85.4</v>
      </c>
      <c r="AC24" s="12">
        <v>188.2</v>
      </c>
      <c r="AD24" s="12">
        <v>77.599999999999994</v>
      </c>
      <c r="AE24" s="12">
        <v>15.6</v>
      </c>
      <c r="AF24" s="12">
        <v>16.399999999999999</v>
      </c>
      <c r="AG24" s="12">
        <v>9.6</v>
      </c>
      <c r="AH24" s="12">
        <v>3.8</v>
      </c>
      <c r="AI24" s="12">
        <v>5.4</v>
      </c>
      <c r="AJ24" s="12">
        <v>3</v>
      </c>
      <c r="AK24" s="12">
        <v>1.8</v>
      </c>
      <c r="AL24" s="12">
        <v>2.2000000000000002</v>
      </c>
      <c r="AM24" s="12">
        <v>5.2</v>
      </c>
      <c r="AN24" s="12">
        <v>10</v>
      </c>
      <c r="AO24" s="12">
        <v>0.8</v>
      </c>
      <c r="AP24" s="12">
        <v>2.2000000000000002</v>
      </c>
      <c r="AQ24" s="12">
        <v>17</v>
      </c>
      <c r="AR24" s="12">
        <v>4.2</v>
      </c>
      <c r="AS24" s="13">
        <v>977.6</v>
      </c>
      <c r="AT24" s="14"/>
      <c r="AV24" s="17" t="s">
        <v>47</v>
      </c>
      <c r="AW24" s="15">
        <f>AW14+AY12</f>
        <v>27396.400000000001</v>
      </c>
      <c r="AX24" s="15">
        <f>AX14+AY13</f>
        <v>2398.1999999999998</v>
      </c>
      <c r="AY24" s="15">
        <f>AY14</f>
        <v>4779.2</v>
      </c>
      <c r="AZ24" s="15"/>
      <c r="BA24" s="15"/>
    </row>
    <row r="25" spans="1:56" x14ac:dyDescent="0.25">
      <c r="A25" s="1" t="s">
        <v>23</v>
      </c>
      <c r="B25" s="12">
        <v>5.8</v>
      </c>
      <c r="C25" s="12">
        <v>4.8</v>
      </c>
      <c r="D25" s="12">
        <v>2.4</v>
      </c>
      <c r="E25" s="12">
        <v>5.8</v>
      </c>
      <c r="F25" s="12">
        <v>33.200000000000003</v>
      </c>
      <c r="G25" s="12">
        <v>2.8</v>
      </c>
      <c r="H25" s="12">
        <v>14.2</v>
      </c>
      <c r="I25" s="12">
        <v>11</v>
      </c>
      <c r="J25" s="12">
        <v>25.8</v>
      </c>
      <c r="K25" s="12">
        <v>10.199999999999999</v>
      </c>
      <c r="L25" s="12">
        <v>13.8</v>
      </c>
      <c r="M25" s="12">
        <v>19.2</v>
      </c>
      <c r="N25" s="12">
        <v>5.4</v>
      </c>
      <c r="O25" s="12">
        <v>1.4</v>
      </c>
      <c r="P25" s="12">
        <v>1.6</v>
      </c>
      <c r="Q25" s="12">
        <v>0.6</v>
      </c>
      <c r="R25" s="12">
        <v>1.4</v>
      </c>
      <c r="S25" s="12">
        <v>3.4</v>
      </c>
      <c r="T25" s="12">
        <v>30.4</v>
      </c>
      <c r="U25" s="12">
        <v>16.2</v>
      </c>
      <c r="V25" s="12">
        <v>21.6</v>
      </c>
      <c r="W25" s="12">
        <v>9.4</v>
      </c>
      <c r="X25" s="12">
        <v>3.8</v>
      </c>
      <c r="Y25" s="12">
        <v>28.6</v>
      </c>
      <c r="Z25" s="12">
        <v>2.8</v>
      </c>
      <c r="AA25" s="12">
        <v>100.8</v>
      </c>
      <c r="AB25" s="12">
        <v>87.8</v>
      </c>
      <c r="AC25" s="12">
        <v>177.8</v>
      </c>
      <c r="AD25" s="12">
        <v>63.6</v>
      </c>
      <c r="AE25" s="12">
        <v>9</v>
      </c>
      <c r="AF25" s="12">
        <v>10.8</v>
      </c>
      <c r="AG25" s="12">
        <v>8</v>
      </c>
      <c r="AH25" s="12">
        <v>5</v>
      </c>
      <c r="AI25" s="12">
        <v>7.2</v>
      </c>
      <c r="AJ25" s="12">
        <v>3.4</v>
      </c>
      <c r="AK25" s="12">
        <v>0.2</v>
      </c>
      <c r="AL25" s="12">
        <v>1.6</v>
      </c>
      <c r="AM25" s="12">
        <v>3</v>
      </c>
      <c r="AN25" s="12">
        <v>8.1999999999999993</v>
      </c>
      <c r="AO25" s="12">
        <v>2</v>
      </c>
      <c r="AP25" s="12">
        <v>0.6</v>
      </c>
      <c r="AQ25" s="12">
        <v>17.600000000000001</v>
      </c>
      <c r="AR25" s="12">
        <v>5.4</v>
      </c>
      <c r="AS25" s="13">
        <v>787.6</v>
      </c>
      <c r="AT25" s="14"/>
      <c r="AV25" s="17" t="s">
        <v>48</v>
      </c>
      <c r="AW25" s="15">
        <f>AW15+AZ12</f>
        <v>10141.799999999999</v>
      </c>
      <c r="AX25" s="15">
        <f>AX15+AZ13</f>
        <v>4242.2000000000007</v>
      </c>
      <c r="AY25" s="15">
        <f>AY15+AZ14</f>
        <v>2759.5999999999995</v>
      </c>
      <c r="AZ25" s="15">
        <f>AZ15</f>
        <v>3805.6</v>
      </c>
      <c r="BA25" s="15"/>
      <c r="BB25" s="15"/>
      <c r="BC25" s="14"/>
    </row>
    <row r="26" spans="1:56" x14ac:dyDescent="0.25">
      <c r="A26" s="1" t="s">
        <v>24</v>
      </c>
      <c r="B26" s="12">
        <v>12.2</v>
      </c>
      <c r="C26" s="12">
        <v>14.2</v>
      </c>
      <c r="D26" s="12">
        <v>13.4</v>
      </c>
      <c r="E26" s="12">
        <v>15.2</v>
      </c>
      <c r="F26" s="12">
        <v>40.200000000000003</v>
      </c>
      <c r="G26" s="12">
        <v>13.2</v>
      </c>
      <c r="H26" s="12">
        <v>35</v>
      </c>
      <c r="I26" s="12">
        <v>39.799999999999997</v>
      </c>
      <c r="J26" s="12">
        <v>55.2</v>
      </c>
      <c r="K26" s="12">
        <v>12.6</v>
      </c>
      <c r="L26" s="12">
        <v>28.6</v>
      </c>
      <c r="M26" s="12">
        <v>30.8</v>
      </c>
      <c r="N26" s="12">
        <v>6.6</v>
      </c>
      <c r="O26" s="12">
        <v>8</v>
      </c>
      <c r="P26" s="12">
        <v>10.199999999999999</v>
      </c>
      <c r="Q26" s="12">
        <v>2</v>
      </c>
      <c r="R26" s="12">
        <v>6.4</v>
      </c>
      <c r="S26" s="12">
        <v>11</v>
      </c>
      <c r="T26" s="12">
        <v>26.2</v>
      </c>
      <c r="U26" s="12">
        <v>39.200000000000003</v>
      </c>
      <c r="V26" s="12">
        <v>61</v>
      </c>
      <c r="W26" s="12">
        <v>43.2</v>
      </c>
      <c r="X26" s="12">
        <v>28.2</v>
      </c>
      <c r="Y26" s="12">
        <v>4.8</v>
      </c>
      <c r="Z26" s="12">
        <v>13</v>
      </c>
      <c r="AA26" s="12">
        <v>226</v>
      </c>
      <c r="AB26" s="12">
        <v>219.4</v>
      </c>
      <c r="AC26" s="12">
        <v>456</v>
      </c>
      <c r="AD26" s="12">
        <v>217.6</v>
      </c>
      <c r="AE26" s="12">
        <v>86.4</v>
      </c>
      <c r="AF26" s="12">
        <v>69.8</v>
      </c>
      <c r="AG26" s="12">
        <v>21</v>
      </c>
      <c r="AH26" s="12">
        <v>11</v>
      </c>
      <c r="AI26" s="12">
        <v>13.8</v>
      </c>
      <c r="AJ26" s="12">
        <v>3.6</v>
      </c>
      <c r="AK26" s="12">
        <v>3.8</v>
      </c>
      <c r="AL26" s="12">
        <v>5.6</v>
      </c>
      <c r="AM26" s="12">
        <v>5.2</v>
      </c>
      <c r="AN26" s="12">
        <v>18.8</v>
      </c>
      <c r="AO26" s="12">
        <v>2.2000000000000002</v>
      </c>
      <c r="AP26" s="12">
        <v>2.4</v>
      </c>
      <c r="AQ26" s="12">
        <v>35</v>
      </c>
      <c r="AR26" s="12">
        <v>11</v>
      </c>
      <c r="AS26" s="13">
        <v>1978.8</v>
      </c>
      <c r="AT26" s="14"/>
      <c r="AV26" s="9" t="s">
        <v>49</v>
      </c>
      <c r="AW26" s="15">
        <f>AW16+BA12</f>
        <v>9578.2000000000007</v>
      </c>
      <c r="AX26" s="9">
        <f>AX16+BA13</f>
        <v>1798.1999999999998</v>
      </c>
      <c r="AY26" s="9">
        <f>AY16+BA14</f>
        <v>1791.8000000000002</v>
      </c>
      <c r="AZ26" s="9">
        <f>AZ16+BA15</f>
        <v>1362.4</v>
      </c>
      <c r="BA26" s="9">
        <f>BA16</f>
        <v>2828.6</v>
      </c>
    </row>
    <row r="27" spans="1:56" x14ac:dyDescent="0.25">
      <c r="A27" s="1" t="s">
        <v>25</v>
      </c>
      <c r="B27" s="12">
        <v>17</v>
      </c>
      <c r="C27" s="12">
        <v>23</v>
      </c>
      <c r="D27" s="12">
        <v>6.2</v>
      </c>
      <c r="E27" s="12">
        <v>10</v>
      </c>
      <c r="F27" s="12">
        <v>55.8</v>
      </c>
      <c r="G27" s="12">
        <v>39.6</v>
      </c>
      <c r="H27" s="12">
        <v>45</v>
      </c>
      <c r="I27" s="12">
        <v>33.799999999999997</v>
      </c>
      <c r="J27" s="12">
        <v>83.4</v>
      </c>
      <c r="K27" s="12">
        <v>15.8</v>
      </c>
      <c r="L27" s="12">
        <v>77.599999999999994</v>
      </c>
      <c r="M27" s="12">
        <v>50.6</v>
      </c>
      <c r="N27" s="12">
        <v>21.8</v>
      </c>
      <c r="O27" s="12">
        <v>38.4</v>
      </c>
      <c r="P27" s="12">
        <v>18.2</v>
      </c>
      <c r="Q27" s="12">
        <v>6.4</v>
      </c>
      <c r="R27" s="12">
        <v>11.6</v>
      </c>
      <c r="S27" s="12">
        <v>8</v>
      </c>
      <c r="T27" s="12">
        <v>5.4</v>
      </c>
      <c r="U27" s="12">
        <v>3.6</v>
      </c>
      <c r="V27" s="12">
        <v>4.5999999999999996</v>
      </c>
      <c r="W27" s="12">
        <v>1.8</v>
      </c>
      <c r="X27" s="12">
        <v>3.2</v>
      </c>
      <c r="Y27" s="12">
        <v>11.6</v>
      </c>
      <c r="Z27" s="12">
        <v>4.2</v>
      </c>
      <c r="AA27" s="12">
        <v>210.2</v>
      </c>
      <c r="AB27" s="12">
        <v>221</v>
      </c>
      <c r="AC27" s="12">
        <v>553.6</v>
      </c>
      <c r="AD27" s="12">
        <v>182.6</v>
      </c>
      <c r="AE27" s="12">
        <v>78.2</v>
      </c>
      <c r="AF27" s="12">
        <v>67.400000000000006</v>
      </c>
      <c r="AG27" s="12">
        <v>15.8</v>
      </c>
      <c r="AH27" s="12">
        <v>20.8</v>
      </c>
      <c r="AI27" s="12">
        <v>15.2</v>
      </c>
      <c r="AJ27" s="12">
        <v>5</v>
      </c>
      <c r="AK27" s="12">
        <v>2.6</v>
      </c>
      <c r="AL27" s="12">
        <v>13</v>
      </c>
      <c r="AM27" s="12">
        <v>1</v>
      </c>
      <c r="AN27" s="12">
        <v>11.6</v>
      </c>
      <c r="AO27" s="12">
        <v>3</v>
      </c>
      <c r="AP27" s="12">
        <v>3.2</v>
      </c>
      <c r="AQ27" s="12">
        <v>16</v>
      </c>
      <c r="AR27" s="12">
        <v>6</v>
      </c>
      <c r="AS27" s="13">
        <v>2022.8</v>
      </c>
      <c r="AT27" s="14"/>
      <c r="AV27" s="9" t="s">
        <v>50</v>
      </c>
      <c r="AW27" s="15">
        <f>AW17+BB12</f>
        <v>13527.199999999997</v>
      </c>
      <c r="AX27" s="9">
        <f>AX17+BB13</f>
        <v>4931.800000000002</v>
      </c>
      <c r="AY27" s="9">
        <f>AY17+BB14</f>
        <v>2930.6000000000004</v>
      </c>
      <c r="AZ27" s="9">
        <f>AZ17+BB15</f>
        <v>3974.3999999999996</v>
      </c>
      <c r="BA27" s="9">
        <f>BA17+BB16</f>
        <v>1648.2000000000003</v>
      </c>
      <c r="BB27" s="9">
        <f>BB17</f>
        <v>6810.9999999999991</v>
      </c>
    </row>
    <row r="28" spans="1:56" x14ac:dyDescent="0.25">
      <c r="A28" s="1" t="s">
        <v>26</v>
      </c>
      <c r="B28" s="12">
        <v>63.2</v>
      </c>
      <c r="C28" s="12">
        <v>191.8</v>
      </c>
      <c r="D28" s="12">
        <v>122</v>
      </c>
      <c r="E28" s="12">
        <v>174.6</v>
      </c>
      <c r="F28" s="12">
        <v>357</v>
      </c>
      <c r="G28" s="12">
        <v>114.8</v>
      </c>
      <c r="H28" s="12">
        <v>223.8</v>
      </c>
      <c r="I28" s="12">
        <v>164</v>
      </c>
      <c r="J28" s="12">
        <v>276.2</v>
      </c>
      <c r="K28" s="12">
        <v>135.80000000000001</v>
      </c>
      <c r="L28" s="12">
        <v>183.6</v>
      </c>
      <c r="M28" s="12">
        <v>198</v>
      </c>
      <c r="N28" s="12">
        <v>132.19999999999999</v>
      </c>
      <c r="O28" s="12">
        <v>132.4</v>
      </c>
      <c r="P28" s="12">
        <v>76</v>
      </c>
      <c r="Q28" s="12">
        <v>45.6</v>
      </c>
      <c r="R28" s="12">
        <v>94.8</v>
      </c>
      <c r="S28" s="12">
        <v>190.6</v>
      </c>
      <c r="T28" s="12">
        <v>123.6</v>
      </c>
      <c r="U28" s="12">
        <v>185.4</v>
      </c>
      <c r="V28" s="12">
        <v>215.4</v>
      </c>
      <c r="W28" s="12">
        <v>132.4</v>
      </c>
      <c r="X28" s="12">
        <v>117.2</v>
      </c>
      <c r="Y28" s="12">
        <v>269.60000000000002</v>
      </c>
      <c r="Z28" s="12">
        <v>238</v>
      </c>
      <c r="AA28" s="12">
        <v>38</v>
      </c>
      <c r="AB28" s="12">
        <v>27</v>
      </c>
      <c r="AC28" s="12">
        <v>159</v>
      </c>
      <c r="AD28" s="12">
        <v>80.8</v>
      </c>
      <c r="AE28" s="12">
        <v>334.8</v>
      </c>
      <c r="AF28" s="12">
        <v>466</v>
      </c>
      <c r="AG28" s="12">
        <v>223.6</v>
      </c>
      <c r="AH28" s="12">
        <v>289</v>
      </c>
      <c r="AI28" s="12">
        <v>156.6</v>
      </c>
      <c r="AJ28" s="12">
        <v>92.6</v>
      </c>
      <c r="AK28" s="12">
        <v>98</v>
      </c>
      <c r="AL28" s="12">
        <v>349.2</v>
      </c>
      <c r="AM28" s="12">
        <v>46.8</v>
      </c>
      <c r="AN28" s="12">
        <v>134.80000000000001</v>
      </c>
      <c r="AO28" s="12">
        <v>28</v>
      </c>
      <c r="AP28" s="12">
        <v>37.200000000000003</v>
      </c>
      <c r="AQ28" s="12">
        <v>127.4</v>
      </c>
      <c r="AR28" s="12">
        <v>109.8</v>
      </c>
      <c r="AS28" s="13">
        <v>6956.6</v>
      </c>
      <c r="AT28" s="14"/>
      <c r="AV28" s="9" t="s">
        <v>64</v>
      </c>
      <c r="AW28" s="15">
        <f>AW18+BC12</f>
        <v>4083</v>
      </c>
      <c r="AX28" s="9">
        <f>AX18+BC14</f>
        <v>1164.9999999999998</v>
      </c>
      <c r="AY28" s="9">
        <f>AY18+BC15</f>
        <v>1264.8</v>
      </c>
      <c r="AZ28" s="9">
        <f>AZ18+BC16</f>
        <v>573.20000000000005</v>
      </c>
      <c r="BA28" s="9">
        <f>BA18+BC17</f>
        <v>648.60000000000014</v>
      </c>
      <c r="BB28" s="9">
        <f>BB18</f>
        <v>308.39999999999998</v>
      </c>
      <c r="BC28" s="9">
        <f>BC18</f>
        <v>330</v>
      </c>
      <c r="BD28" s="9">
        <f>SUM(AW22:BB28)</f>
        <v>127431.59999999998</v>
      </c>
    </row>
    <row r="29" spans="1:56" x14ac:dyDescent="0.25">
      <c r="A29" s="1" t="s">
        <v>27</v>
      </c>
      <c r="B29" s="12">
        <v>70.400000000000006</v>
      </c>
      <c r="C29" s="12">
        <v>187.6</v>
      </c>
      <c r="D29" s="12">
        <v>132.4</v>
      </c>
      <c r="E29" s="12">
        <v>178.4</v>
      </c>
      <c r="F29" s="12">
        <v>284.2</v>
      </c>
      <c r="G29" s="12">
        <v>126.8</v>
      </c>
      <c r="H29" s="12">
        <v>223</v>
      </c>
      <c r="I29" s="12">
        <v>166.6</v>
      </c>
      <c r="J29" s="12">
        <v>342.8</v>
      </c>
      <c r="K29" s="12">
        <v>180.6</v>
      </c>
      <c r="L29" s="12">
        <v>200.2</v>
      </c>
      <c r="M29" s="12">
        <v>149</v>
      </c>
      <c r="N29" s="12">
        <v>156.4</v>
      </c>
      <c r="O29" s="12">
        <v>130.19999999999999</v>
      </c>
      <c r="P29" s="12">
        <v>71.2</v>
      </c>
      <c r="Q29" s="12">
        <v>48.4</v>
      </c>
      <c r="R29" s="12">
        <v>103</v>
      </c>
      <c r="S29" s="12">
        <v>168.6</v>
      </c>
      <c r="T29" s="12">
        <v>96.2</v>
      </c>
      <c r="U29" s="12">
        <v>153.4</v>
      </c>
      <c r="V29" s="12">
        <v>164.6</v>
      </c>
      <c r="W29" s="12">
        <v>82.6</v>
      </c>
      <c r="X29" s="12">
        <v>91.4</v>
      </c>
      <c r="Y29" s="12">
        <v>249.8</v>
      </c>
      <c r="Z29" s="12">
        <v>272.2</v>
      </c>
      <c r="AA29" s="12">
        <v>27</v>
      </c>
      <c r="AB29" s="12">
        <v>26.4</v>
      </c>
      <c r="AC29" s="12">
        <v>63.4</v>
      </c>
      <c r="AD29" s="12">
        <v>69.2</v>
      </c>
      <c r="AE29" s="12">
        <v>491</v>
      </c>
      <c r="AF29" s="12">
        <v>607.20000000000005</v>
      </c>
      <c r="AG29" s="12">
        <v>526</v>
      </c>
      <c r="AH29" s="12">
        <v>1409.8</v>
      </c>
      <c r="AI29" s="12">
        <v>270.2</v>
      </c>
      <c r="AJ29" s="12">
        <v>150.6</v>
      </c>
      <c r="AK29" s="12">
        <v>74.400000000000006</v>
      </c>
      <c r="AL29" s="12">
        <v>211.4</v>
      </c>
      <c r="AM29" s="12">
        <v>35.200000000000003</v>
      </c>
      <c r="AN29" s="12">
        <v>98</v>
      </c>
      <c r="AO29" s="12">
        <v>51.2</v>
      </c>
      <c r="AP29" s="12">
        <v>43</v>
      </c>
      <c r="AQ29" s="12">
        <v>109.4</v>
      </c>
      <c r="AR29" s="12">
        <v>105.4</v>
      </c>
      <c r="AS29" s="13">
        <v>8398.7999999999993</v>
      </c>
      <c r="AT29" s="14"/>
      <c r="AW29" s="15"/>
    </row>
    <row r="30" spans="1:56" x14ac:dyDescent="0.25">
      <c r="A30" s="1" t="s">
        <v>28</v>
      </c>
      <c r="B30" s="12">
        <v>173.4</v>
      </c>
      <c r="C30" s="12">
        <v>454.8</v>
      </c>
      <c r="D30" s="12">
        <v>238.8</v>
      </c>
      <c r="E30" s="12">
        <v>277</v>
      </c>
      <c r="F30" s="12">
        <v>795.4</v>
      </c>
      <c r="G30" s="12">
        <v>271.2</v>
      </c>
      <c r="H30" s="12">
        <v>463.2</v>
      </c>
      <c r="I30" s="12">
        <v>270.60000000000002</v>
      </c>
      <c r="J30" s="12">
        <v>540</v>
      </c>
      <c r="K30" s="12">
        <v>358.4</v>
      </c>
      <c r="L30" s="12">
        <v>435.2</v>
      </c>
      <c r="M30" s="12">
        <v>426.8</v>
      </c>
      <c r="N30" s="12">
        <v>282</v>
      </c>
      <c r="O30" s="12">
        <v>241.4</v>
      </c>
      <c r="P30" s="12">
        <v>160.4</v>
      </c>
      <c r="Q30" s="12">
        <v>117.8</v>
      </c>
      <c r="R30" s="12">
        <v>182.2</v>
      </c>
      <c r="S30" s="12">
        <v>435</v>
      </c>
      <c r="T30" s="12">
        <v>200.6</v>
      </c>
      <c r="U30" s="12">
        <v>284.60000000000002</v>
      </c>
      <c r="V30" s="12">
        <v>340.8</v>
      </c>
      <c r="W30" s="12">
        <v>215.8</v>
      </c>
      <c r="X30" s="12">
        <v>192.8</v>
      </c>
      <c r="Y30" s="12">
        <v>478</v>
      </c>
      <c r="Z30" s="12">
        <v>582.4</v>
      </c>
      <c r="AA30" s="12">
        <v>179.6</v>
      </c>
      <c r="AB30" s="12">
        <v>58.4</v>
      </c>
      <c r="AC30" s="12">
        <v>100.8</v>
      </c>
      <c r="AD30" s="12">
        <v>185</v>
      </c>
      <c r="AE30" s="12">
        <v>1117</v>
      </c>
      <c r="AF30" s="12">
        <v>1562.4</v>
      </c>
      <c r="AG30" s="12">
        <v>896.6</v>
      </c>
      <c r="AH30" s="12">
        <v>1490.4</v>
      </c>
      <c r="AI30" s="12">
        <v>707.4</v>
      </c>
      <c r="AJ30" s="12">
        <v>363.2</v>
      </c>
      <c r="AK30" s="12">
        <v>155.6</v>
      </c>
      <c r="AL30" s="12">
        <v>653.4</v>
      </c>
      <c r="AM30" s="12">
        <v>66</v>
      </c>
      <c r="AN30" s="12">
        <v>222.8</v>
      </c>
      <c r="AO30" s="12">
        <v>146.4</v>
      </c>
      <c r="AP30" s="12">
        <v>132.80000000000001</v>
      </c>
      <c r="AQ30" s="12">
        <v>438.8</v>
      </c>
      <c r="AR30" s="12">
        <v>358.2</v>
      </c>
      <c r="AS30" s="13">
        <v>17253.400000000001</v>
      </c>
      <c r="AT30" s="14"/>
      <c r="AW30" s="15"/>
    </row>
    <row r="31" spans="1:56" x14ac:dyDescent="0.25">
      <c r="A31" s="1" t="s">
        <v>29</v>
      </c>
      <c r="B31" s="12">
        <v>66.2</v>
      </c>
      <c r="C31" s="12">
        <v>155.6</v>
      </c>
      <c r="D31" s="12">
        <v>97</v>
      </c>
      <c r="E31" s="12">
        <v>158.4</v>
      </c>
      <c r="F31" s="12">
        <v>289.39999999999998</v>
      </c>
      <c r="G31" s="12">
        <v>153.4</v>
      </c>
      <c r="H31" s="12">
        <v>253.4</v>
      </c>
      <c r="I31" s="12">
        <v>155.6</v>
      </c>
      <c r="J31" s="12">
        <v>208.4</v>
      </c>
      <c r="K31" s="12">
        <v>135.19999999999999</v>
      </c>
      <c r="L31" s="12">
        <v>171.2</v>
      </c>
      <c r="M31" s="12">
        <v>195.4</v>
      </c>
      <c r="N31" s="12">
        <v>84.6</v>
      </c>
      <c r="O31" s="12">
        <v>80</v>
      </c>
      <c r="P31" s="12">
        <v>58</v>
      </c>
      <c r="Q31" s="12">
        <v>31.6</v>
      </c>
      <c r="R31" s="12">
        <v>56.4</v>
      </c>
      <c r="S31" s="12">
        <v>99.2</v>
      </c>
      <c r="T31" s="12">
        <v>72.2</v>
      </c>
      <c r="U31" s="12">
        <v>94.2</v>
      </c>
      <c r="V31" s="12">
        <v>108.6</v>
      </c>
      <c r="W31" s="12">
        <v>70.8</v>
      </c>
      <c r="X31" s="12">
        <v>65</v>
      </c>
      <c r="Y31" s="12">
        <v>201.8</v>
      </c>
      <c r="Z31" s="12">
        <v>186.2</v>
      </c>
      <c r="AA31" s="12">
        <v>69.8</v>
      </c>
      <c r="AB31" s="12">
        <v>66</v>
      </c>
      <c r="AC31" s="12">
        <v>170.6</v>
      </c>
      <c r="AD31" s="12">
        <v>69.8</v>
      </c>
      <c r="AE31" s="12">
        <v>638.6</v>
      </c>
      <c r="AF31" s="12">
        <v>800.2</v>
      </c>
      <c r="AG31" s="12">
        <v>340.4</v>
      </c>
      <c r="AH31" s="12">
        <v>709.8</v>
      </c>
      <c r="AI31" s="12">
        <v>236.8</v>
      </c>
      <c r="AJ31" s="12">
        <v>160.4</v>
      </c>
      <c r="AK31" s="12">
        <v>55.6</v>
      </c>
      <c r="AL31" s="12">
        <v>162.4</v>
      </c>
      <c r="AM31" s="12">
        <v>29</v>
      </c>
      <c r="AN31" s="12">
        <v>82.2</v>
      </c>
      <c r="AO31" s="12">
        <v>55.2</v>
      </c>
      <c r="AP31" s="12">
        <v>77.400000000000006</v>
      </c>
      <c r="AQ31" s="12">
        <v>222.6</v>
      </c>
      <c r="AR31" s="12">
        <v>152.6</v>
      </c>
      <c r="AS31" s="13">
        <v>7347.2</v>
      </c>
      <c r="AT31" s="14"/>
      <c r="AW31" s="15"/>
    </row>
    <row r="32" spans="1:56" x14ac:dyDescent="0.25">
      <c r="A32" s="1">
        <v>16</v>
      </c>
      <c r="B32" s="12">
        <v>55.6</v>
      </c>
      <c r="C32" s="12">
        <v>58.6</v>
      </c>
      <c r="D32" s="12">
        <v>32.6</v>
      </c>
      <c r="E32" s="12">
        <v>61</v>
      </c>
      <c r="F32" s="12">
        <v>126.8</v>
      </c>
      <c r="G32" s="12">
        <v>88.2</v>
      </c>
      <c r="H32" s="12">
        <v>134</v>
      </c>
      <c r="I32" s="12">
        <v>67.599999999999994</v>
      </c>
      <c r="J32" s="12">
        <v>76.400000000000006</v>
      </c>
      <c r="K32" s="12">
        <v>51.6</v>
      </c>
      <c r="L32" s="12">
        <v>96.4</v>
      </c>
      <c r="M32" s="12">
        <v>58</v>
      </c>
      <c r="N32" s="12">
        <v>33.4</v>
      </c>
      <c r="O32" s="12">
        <v>24.6</v>
      </c>
      <c r="P32" s="12">
        <v>22.2</v>
      </c>
      <c r="Q32" s="12">
        <v>20</v>
      </c>
      <c r="R32" s="12">
        <v>12.4</v>
      </c>
      <c r="S32" s="12">
        <v>27.4</v>
      </c>
      <c r="T32" s="12">
        <v>22.6</v>
      </c>
      <c r="U32" s="12">
        <v>21.4</v>
      </c>
      <c r="V32" s="12">
        <v>20.6</v>
      </c>
      <c r="W32" s="12">
        <v>20.399999999999999</v>
      </c>
      <c r="X32" s="12">
        <v>9.4</v>
      </c>
      <c r="Y32" s="12">
        <v>81.8</v>
      </c>
      <c r="Z32" s="12">
        <v>73.8</v>
      </c>
      <c r="AA32" s="12">
        <v>265</v>
      </c>
      <c r="AB32" s="12">
        <v>316.39999999999998</v>
      </c>
      <c r="AC32" s="12">
        <v>1182</v>
      </c>
      <c r="AD32" s="12">
        <v>620.4</v>
      </c>
      <c r="AE32" s="12">
        <v>24.6</v>
      </c>
      <c r="AF32" s="12">
        <v>230.2</v>
      </c>
      <c r="AG32" s="12">
        <v>189.2</v>
      </c>
      <c r="AH32" s="12">
        <v>382.2</v>
      </c>
      <c r="AI32" s="12">
        <v>149</v>
      </c>
      <c r="AJ32" s="12">
        <v>86.4</v>
      </c>
      <c r="AK32" s="12">
        <v>11.4</v>
      </c>
      <c r="AL32" s="12">
        <v>38.799999999999997</v>
      </c>
      <c r="AM32" s="12">
        <v>7</v>
      </c>
      <c r="AN32" s="12">
        <v>27.6</v>
      </c>
      <c r="AO32" s="12">
        <v>19.600000000000001</v>
      </c>
      <c r="AP32" s="12">
        <v>43</v>
      </c>
      <c r="AQ32" s="12">
        <v>54.2</v>
      </c>
      <c r="AR32" s="12">
        <v>54.6</v>
      </c>
      <c r="AS32" s="13">
        <v>4998.3999999999996</v>
      </c>
      <c r="AT32" s="14"/>
      <c r="AW32" s="15"/>
    </row>
    <row r="33" spans="1:49" x14ac:dyDescent="0.25">
      <c r="A33" s="1">
        <v>24</v>
      </c>
      <c r="B33" s="12">
        <v>112.4</v>
      </c>
      <c r="C33" s="12">
        <v>92.8</v>
      </c>
      <c r="D33" s="12">
        <v>35</v>
      </c>
      <c r="E33" s="12">
        <v>55.4</v>
      </c>
      <c r="F33" s="12">
        <v>97.2</v>
      </c>
      <c r="G33" s="12">
        <v>73</v>
      </c>
      <c r="H33" s="12">
        <v>102.4</v>
      </c>
      <c r="I33" s="12">
        <v>55.2</v>
      </c>
      <c r="J33" s="12">
        <v>74.2</v>
      </c>
      <c r="K33" s="12">
        <v>44</v>
      </c>
      <c r="L33" s="12">
        <v>130.19999999999999</v>
      </c>
      <c r="M33" s="12">
        <v>90.2</v>
      </c>
      <c r="N33" s="12">
        <v>47.4</v>
      </c>
      <c r="O33" s="12">
        <v>33.200000000000003</v>
      </c>
      <c r="P33" s="12">
        <v>26</v>
      </c>
      <c r="Q33" s="12">
        <v>19.399999999999999</v>
      </c>
      <c r="R33" s="12">
        <v>18.600000000000001</v>
      </c>
      <c r="S33" s="12">
        <v>25.8</v>
      </c>
      <c r="T33" s="12">
        <v>42.8</v>
      </c>
      <c r="U33" s="12">
        <v>22.4</v>
      </c>
      <c r="V33" s="12">
        <v>26.8</v>
      </c>
      <c r="W33" s="12">
        <v>14.8</v>
      </c>
      <c r="X33" s="12">
        <v>10.4</v>
      </c>
      <c r="Y33" s="12">
        <v>69.400000000000006</v>
      </c>
      <c r="Z33" s="12">
        <v>73.599999999999994</v>
      </c>
      <c r="AA33" s="12">
        <v>347</v>
      </c>
      <c r="AB33" s="12">
        <v>407.2</v>
      </c>
      <c r="AC33" s="12">
        <v>1692.2</v>
      </c>
      <c r="AD33" s="12">
        <v>813.8</v>
      </c>
      <c r="AE33" s="12">
        <v>240.8</v>
      </c>
      <c r="AF33" s="12">
        <v>36.200000000000003</v>
      </c>
      <c r="AG33" s="12">
        <v>176.4</v>
      </c>
      <c r="AH33" s="12">
        <v>401.4</v>
      </c>
      <c r="AI33" s="12">
        <v>206.4</v>
      </c>
      <c r="AJ33" s="12">
        <v>145</v>
      </c>
      <c r="AK33" s="12">
        <v>8.4</v>
      </c>
      <c r="AL33" s="12">
        <v>32.799999999999997</v>
      </c>
      <c r="AM33" s="12">
        <v>11.6</v>
      </c>
      <c r="AN33" s="12">
        <v>67.599999999999994</v>
      </c>
      <c r="AO33" s="12">
        <v>46.6</v>
      </c>
      <c r="AP33" s="12">
        <v>68.599999999999994</v>
      </c>
      <c r="AQ33" s="12">
        <v>77.8</v>
      </c>
      <c r="AR33" s="12">
        <v>59.4</v>
      </c>
      <c r="AS33" s="13">
        <v>6231.8</v>
      </c>
      <c r="AT33" s="14"/>
      <c r="AW33" s="15"/>
    </row>
    <row r="34" spans="1:49" x14ac:dyDescent="0.25">
      <c r="A34" s="1" t="s">
        <v>30</v>
      </c>
      <c r="B34" s="12">
        <v>16.600000000000001</v>
      </c>
      <c r="C34" s="12">
        <v>27.4</v>
      </c>
      <c r="D34" s="12">
        <v>12.2</v>
      </c>
      <c r="E34" s="12">
        <v>20.8</v>
      </c>
      <c r="F34" s="12">
        <v>44.2</v>
      </c>
      <c r="G34" s="12">
        <v>16.399999999999999</v>
      </c>
      <c r="H34" s="12">
        <v>22.2</v>
      </c>
      <c r="I34" s="12">
        <v>20.399999999999999</v>
      </c>
      <c r="J34" s="12">
        <v>36.6</v>
      </c>
      <c r="K34" s="12">
        <v>19.399999999999999</v>
      </c>
      <c r="L34" s="12">
        <v>31.6</v>
      </c>
      <c r="M34" s="12">
        <v>42.4</v>
      </c>
      <c r="N34" s="12">
        <v>14.6</v>
      </c>
      <c r="O34" s="12">
        <v>14.4</v>
      </c>
      <c r="P34" s="12">
        <v>7.8</v>
      </c>
      <c r="Q34" s="12">
        <v>5.6</v>
      </c>
      <c r="R34" s="12">
        <v>11.8</v>
      </c>
      <c r="S34" s="12">
        <v>12.2</v>
      </c>
      <c r="T34" s="12">
        <v>15.6</v>
      </c>
      <c r="U34" s="12">
        <v>14.4</v>
      </c>
      <c r="V34" s="12">
        <v>16</v>
      </c>
      <c r="W34" s="12">
        <v>8.1999999999999993</v>
      </c>
      <c r="X34" s="12">
        <v>6.8</v>
      </c>
      <c r="Y34" s="12">
        <v>25.2</v>
      </c>
      <c r="Z34" s="12">
        <v>20</v>
      </c>
      <c r="AA34" s="12">
        <v>185</v>
      </c>
      <c r="AB34" s="12">
        <v>245.2</v>
      </c>
      <c r="AC34" s="12">
        <v>1127.2</v>
      </c>
      <c r="AD34" s="12">
        <v>292</v>
      </c>
      <c r="AE34" s="12">
        <v>163.6</v>
      </c>
      <c r="AF34" s="12">
        <v>165.2</v>
      </c>
      <c r="AG34" s="12">
        <v>24.2</v>
      </c>
      <c r="AH34" s="12">
        <v>81</v>
      </c>
      <c r="AI34" s="12">
        <v>40.799999999999997</v>
      </c>
      <c r="AJ34" s="12">
        <v>37.6</v>
      </c>
      <c r="AK34" s="12">
        <v>7.8</v>
      </c>
      <c r="AL34" s="12">
        <v>15.6</v>
      </c>
      <c r="AM34" s="12">
        <v>4.2</v>
      </c>
      <c r="AN34" s="12">
        <v>22</v>
      </c>
      <c r="AO34" s="12">
        <v>14</v>
      </c>
      <c r="AP34" s="12">
        <v>17.8</v>
      </c>
      <c r="AQ34" s="12">
        <v>45.4</v>
      </c>
      <c r="AR34" s="12">
        <v>24.4</v>
      </c>
      <c r="AS34" s="13">
        <v>2995.8</v>
      </c>
      <c r="AT34" s="14"/>
      <c r="AW34" s="15"/>
    </row>
    <row r="35" spans="1:49" x14ac:dyDescent="0.25">
      <c r="A35" s="1" t="s">
        <v>31</v>
      </c>
      <c r="B35" s="12">
        <v>22.8</v>
      </c>
      <c r="C35" s="12">
        <v>44.8</v>
      </c>
      <c r="D35" s="12">
        <v>6.6</v>
      </c>
      <c r="E35" s="12">
        <v>18.2</v>
      </c>
      <c r="F35" s="12">
        <v>35.200000000000003</v>
      </c>
      <c r="G35" s="12">
        <v>18.399999999999999</v>
      </c>
      <c r="H35" s="12">
        <v>26.4</v>
      </c>
      <c r="I35" s="12">
        <v>21</v>
      </c>
      <c r="J35" s="12">
        <v>45.2</v>
      </c>
      <c r="K35" s="12">
        <v>23</v>
      </c>
      <c r="L35" s="12">
        <v>45</v>
      </c>
      <c r="M35" s="12">
        <v>38.6</v>
      </c>
      <c r="N35" s="12">
        <v>20.2</v>
      </c>
      <c r="O35" s="12">
        <v>21.4</v>
      </c>
      <c r="P35" s="12">
        <v>13.2</v>
      </c>
      <c r="Q35" s="12">
        <v>10.6</v>
      </c>
      <c r="R35" s="12">
        <v>13.8</v>
      </c>
      <c r="S35" s="12">
        <v>20</v>
      </c>
      <c r="T35" s="12">
        <v>16.8</v>
      </c>
      <c r="U35" s="12">
        <v>11.8</v>
      </c>
      <c r="V35" s="12">
        <v>13.8</v>
      </c>
      <c r="W35" s="12">
        <v>5</v>
      </c>
      <c r="X35" s="12">
        <v>4.5999999999999996</v>
      </c>
      <c r="Y35" s="12">
        <v>11.8</v>
      </c>
      <c r="Z35" s="12">
        <v>26.6</v>
      </c>
      <c r="AA35" s="12">
        <v>247.2</v>
      </c>
      <c r="AB35" s="12">
        <v>429.2</v>
      </c>
      <c r="AC35" s="12">
        <v>2427.1999999999998</v>
      </c>
      <c r="AD35" s="12">
        <v>621.4</v>
      </c>
      <c r="AE35" s="12">
        <v>379.2</v>
      </c>
      <c r="AF35" s="12">
        <v>409</v>
      </c>
      <c r="AG35" s="12">
        <v>74.400000000000006</v>
      </c>
      <c r="AH35" s="12">
        <v>27.8</v>
      </c>
      <c r="AI35" s="12">
        <v>79.2</v>
      </c>
      <c r="AJ35" s="12">
        <v>84.4</v>
      </c>
      <c r="AK35" s="12">
        <v>5.4</v>
      </c>
      <c r="AL35" s="12">
        <v>23</v>
      </c>
      <c r="AM35" s="12">
        <v>5</v>
      </c>
      <c r="AN35" s="12">
        <v>33</v>
      </c>
      <c r="AO35" s="12">
        <v>22</v>
      </c>
      <c r="AP35" s="12">
        <v>33.799999999999997</v>
      </c>
      <c r="AQ35" s="12">
        <v>52</v>
      </c>
      <c r="AR35" s="12">
        <v>33</v>
      </c>
      <c r="AS35" s="13">
        <v>5521</v>
      </c>
      <c r="AT35" s="14"/>
      <c r="AW35" s="15"/>
    </row>
    <row r="36" spans="1:49" x14ac:dyDescent="0.25">
      <c r="A36" s="1" t="s">
        <v>32</v>
      </c>
      <c r="B36" s="12">
        <v>16.600000000000001</v>
      </c>
      <c r="C36" s="12">
        <v>38.6</v>
      </c>
      <c r="D36" s="12">
        <v>13.6</v>
      </c>
      <c r="E36" s="12">
        <v>15.2</v>
      </c>
      <c r="F36" s="12">
        <v>54.8</v>
      </c>
      <c r="G36" s="12">
        <v>14</v>
      </c>
      <c r="H36" s="12">
        <v>29</v>
      </c>
      <c r="I36" s="12">
        <v>21.4</v>
      </c>
      <c r="J36" s="12">
        <v>44.6</v>
      </c>
      <c r="K36" s="12">
        <v>19.600000000000001</v>
      </c>
      <c r="L36" s="12">
        <v>30.4</v>
      </c>
      <c r="M36" s="12">
        <v>41</v>
      </c>
      <c r="N36" s="12">
        <v>18.399999999999999</v>
      </c>
      <c r="O36" s="12">
        <v>17.8</v>
      </c>
      <c r="P36" s="12">
        <v>13.2</v>
      </c>
      <c r="Q36" s="12">
        <v>12.2</v>
      </c>
      <c r="R36" s="12">
        <v>15.4</v>
      </c>
      <c r="S36" s="12">
        <v>23.6</v>
      </c>
      <c r="T36" s="12">
        <v>22.2</v>
      </c>
      <c r="U36" s="12">
        <v>18</v>
      </c>
      <c r="V36" s="12">
        <v>23</v>
      </c>
      <c r="W36" s="12">
        <v>7</v>
      </c>
      <c r="X36" s="12">
        <v>7.6</v>
      </c>
      <c r="Y36" s="12">
        <v>12.6</v>
      </c>
      <c r="Z36" s="12">
        <v>14.8</v>
      </c>
      <c r="AA36" s="12">
        <v>144.6</v>
      </c>
      <c r="AB36" s="12">
        <v>194.2</v>
      </c>
      <c r="AC36" s="12">
        <v>777.6</v>
      </c>
      <c r="AD36" s="12">
        <v>224.2</v>
      </c>
      <c r="AE36" s="12">
        <v>150.19999999999999</v>
      </c>
      <c r="AF36" s="12">
        <v>215.6</v>
      </c>
      <c r="AG36" s="12">
        <v>48.2</v>
      </c>
      <c r="AH36" s="12">
        <v>83</v>
      </c>
      <c r="AI36" s="12">
        <v>8.6</v>
      </c>
      <c r="AJ36" s="12">
        <v>37.4</v>
      </c>
      <c r="AK36" s="12">
        <v>6.6</v>
      </c>
      <c r="AL36" s="12">
        <v>28</v>
      </c>
      <c r="AM36" s="12">
        <v>3.4</v>
      </c>
      <c r="AN36" s="12">
        <v>34</v>
      </c>
      <c r="AO36" s="12">
        <v>28.8</v>
      </c>
      <c r="AP36" s="12">
        <v>34.200000000000003</v>
      </c>
      <c r="AQ36" s="12">
        <v>78.400000000000006</v>
      </c>
      <c r="AR36" s="12">
        <v>32.6</v>
      </c>
      <c r="AS36" s="13">
        <v>2674.2</v>
      </c>
      <c r="AT36" s="14"/>
      <c r="AW36" s="15"/>
    </row>
    <row r="37" spans="1:49" x14ac:dyDescent="0.25">
      <c r="A37" s="1" t="s">
        <v>33</v>
      </c>
      <c r="B37" s="12">
        <v>5.6</v>
      </c>
      <c r="C37" s="12">
        <v>16</v>
      </c>
      <c r="D37" s="12">
        <v>2.4</v>
      </c>
      <c r="E37" s="12">
        <v>4.5999999999999996</v>
      </c>
      <c r="F37" s="12">
        <v>13.2</v>
      </c>
      <c r="G37" s="12">
        <v>5.8</v>
      </c>
      <c r="H37" s="12">
        <v>6.4</v>
      </c>
      <c r="I37" s="12">
        <v>7.6</v>
      </c>
      <c r="J37" s="12">
        <v>23.8</v>
      </c>
      <c r="K37" s="12">
        <v>8.4</v>
      </c>
      <c r="L37" s="12">
        <v>11.2</v>
      </c>
      <c r="M37" s="12">
        <v>19</v>
      </c>
      <c r="N37" s="12">
        <v>6.2</v>
      </c>
      <c r="O37" s="12">
        <v>8.6</v>
      </c>
      <c r="P37" s="12">
        <v>3.4</v>
      </c>
      <c r="Q37" s="12">
        <v>4.2</v>
      </c>
      <c r="R37" s="12">
        <v>5.6</v>
      </c>
      <c r="S37" s="12">
        <v>6.2</v>
      </c>
      <c r="T37" s="12">
        <v>11</v>
      </c>
      <c r="U37" s="12">
        <v>11</v>
      </c>
      <c r="V37" s="12">
        <v>7</v>
      </c>
      <c r="W37" s="12">
        <v>3.4</v>
      </c>
      <c r="X37" s="12">
        <v>3.8</v>
      </c>
      <c r="Y37" s="12">
        <v>5.8</v>
      </c>
      <c r="Z37" s="12">
        <v>4</v>
      </c>
      <c r="AA37" s="12">
        <v>79.599999999999994</v>
      </c>
      <c r="AB37" s="12">
        <v>111.4</v>
      </c>
      <c r="AC37" s="12">
        <v>451</v>
      </c>
      <c r="AD37" s="12">
        <v>154.80000000000001</v>
      </c>
      <c r="AE37" s="12">
        <v>83.6</v>
      </c>
      <c r="AF37" s="12">
        <v>149</v>
      </c>
      <c r="AG37" s="12">
        <v>47.4</v>
      </c>
      <c r="AH37" s="12">
        <v>81.8</v>
      </c>
      <c r="AI37" s="12">
        <v>34.799999999999997</v>
      </c>
      <c r="AJ37" s="12">
        <v>5.4</v>
      </c>
      <c r="AK37" s="12">
        <v>4.5999999999999996</v>
      </c>
      <c r="AL37" s="12">
        <v>11.4</v>
      </c>
      <c r="AM37" s="12">
        <v>1.6</v>
      </c>
      <c r="AN37" s="12">
        <v>20.2</v>
      </c>
      <c r="AO37" s="12">
        <v>8.8000000000000007</v>
      </c>
      <c r="AP37" s="12">
        <v>25.4</v>
      </c>
      <c r="AQ37" s="12">
        <v>96.4</v>
      </c>
      <c r="AR37" s="12">
        <v>21.6</v>
      </c>
      <c r="AS37" s="13">
        <v>1593</v>
      </c>
      <c r="AT37" s="14"/>
      <c r="AW37" s="15"/>
    </row>
    <row r="38" spans="1:49" x14ac:dyDescent="0.25">
      <c r="A38" s="1" t="s">
        <v>34</v>
      </c>
      <c r="B38" s="12">
        <v>2.2000000000000002</v>
      </c>
      <c r="C38" s="12">
        <v>5.8</v>
      </c>
      <c r="D38" s="12">
        <v>2.6</v>
      </c>
      <c r="E38" s="12">
        <v>1.6</v>
      </c>
      <c r="F38" s="12">
        <v>19.2</v>
      </c>
      <c r="G38" s="12">
        <v>4.5999999999999996</v>
      </c>
      <c r="H38" s="12">
        <v>6.4</v>
      </c>
      <c r="I38" s="12">
        <v>7.8</v>
      </c>
      <c r="J38" s="12">
        <v>14.4</v>
      </c>
      <c r="K38" s="12">
        <v>40</v>
      </c>
      <c r="L38" s="12">
        <v>29.4</v>
      </c>
      <c r="M38" s="12">
        <v>36</v>
      </c>
      <c r="N38" s="12">
        <v>22</v>
      </c>
      <c r="O38" s="12">
        <v>51</v>
      </c>
      <c r="P38" s="12">
        <v>12.6</v>
      </c>
      <c r="Q38" s="12">
        <v>10.4</v>
      </c>
      <c r="R38" s="12">
        <v>7.2</v>
      </c>
      <c r="S38" s="12">
        <v>13</v>
      </c>
      <c r="T38" s="12">
        <v>2.6</v>
      </c>
      <c r="U38" s="12">
        <v>3.4</v>
      </c>
      <c r="V38" s="12">
        <v>1.2</v>
      </c>
      <c r="W38" s="12">
        <v>0.6</v>
      </c>
      <c r="X38" s="12">
        <v>1.8</v>
      </c>
      <c r="Y38" s="12">
        <v>1.8</v>
      </c>
      <c r="Z38" s="12">
        <v>3.8</v>
      </c>
      <c r="AA38" s="12">
        <v>83.6</v>
      </c>
      <c r="AB38" s="12">
        <v>68.400000000000006</v>
      </c>
      <c r="AC38" s="12">
        <v>149.4</v>
      </c>
      <c r="AD38" s="12">
        <v>53.2</v>
      </c>
      <c r="AE38" s="12">
        <v>10.199999999999999</v>
      </c>
      <c r="AF38" s="12">
        <v>11.2</v>
      </c>
      <c r="AG38" s="12">
        <v>6.4</v>
      </c>
      <c r="AH38" s="12">
        <v>6.8</v>
      </c>
      <c r="AI38" s="12">
        <v>8</v>
      </c>
      <c r="AJ38" s="12">
        <v>3.2</v>
      </c>
      <c r="AK38" s="12">
        <v>3.4</v>
      </c>
      <c r="AL38" s="12">
        <v>64.599999999999994</v>
      </c>
      <c r="AM38" s="12">
        <v>0.4</v>
      </c>
      <c r="AN38" s="12">
        <v>3.8</v>
      </c>
      <c r="AO38" s="12">
        <v>3</v>
      </c>
      <c r="AP38" s="12">
        <v>0.8</v>
      </c>
      <c r="AQ38" s="12">
        <v>12.4</v>
      </c>
      <c r="AR38" s="12">
        <v>2.8</v>
      </c>
      <c r="AS38" s="13">
        <v>793</v>
      </c>
      <c r="AT38" s="14"/>
      <c r="AW38" s="15"/>
    </row>
    <row r="39" spans="1:49" x14ac:dyDescent="0.25">
      <c r="A39" s="1" t="s">
        <v>35</v>
      </c>
      <c r="B39" s="12">
        <v>11.4</v>
      </c>
      <c r="C39" s="12">
        <v>16</v>
      </c>
      <c r="D39" s="12">
        <v>9</v>
      </c>
      <c r="E39" s="12">
        <v>8.1999999999999993</v>
      </c>
      <c r="F39" s="12">
        <v>55.6</v>
      </c>
      <c r="G39" s="12">
        <v>10</v>
      </c>
      <c r="H39" s="12">
        <v>24.8</v>
      </c>
      <c r="I39" s="12">
        <v>24.8</v>
      </c>
      <c r="J39" s="12">
        <v>21.8</v>
      </c>
      <c r="K39" s="12">
        <v>53</v>
      </c>
      <c r="L39" s="12">
        <v>68.2</v>
      </c>
      <c r="M39" s="12">
        <v>150.19999999999999</v>
      </c>
      <c r="N39" s="12">
        <v>44.4</v>
      </c>
      <c r="O39" s="12">
        <v>110.8</v>
      </c>
      <c r="P39" s="12">
        <v>39.200000000000003</v>
      </c>
      <c r="Q39" s="12">
        <v>25</v>
      </c>
      <c r="R39" s="12">
        <v>29.4</v>
      </c>
      <c r="S39" s="12">
        <v>30</v>
      </c>
      <c r="T39" s="12">
        <v>7.2</v>
      </c>
      <c r="U39" s="12">
        <v>3.2</v>
      </c>
      <c r="V39" s="12">
        <v>4.2</v>
      </c>
      <c r="W39" s="12">
        <v>0.8</v>
      </c>
      <c r="X39" s="12">
        <v>2.4</v>
      </c>
      <c r="Y39" s="12">
        <v>6.4</v>
      </c>
      <c r="Z39" s="12">
        <v>15</v>
      </c>
      <c r="AA39" s="12">
        <v>341</v>
      </c>
      <c r="AB39" s="12">
        <v>175.8</v>
      </c>
      <c r="AC39" s="12">
        <v>611.4</v>
      </c>
      <c r="AD39" s="12">
        <v>170.6</v>
      </c>
      <c r="AE39" s="12">
        <v>33.6</v>
      </c>
      <c r="AF39" s="12">
        <v>31.4</v>
      </c>
      <c r="AG39" s="12">
        <v>14</v>
      </c>
      <c r="AH39" s="12">
        <v>22.2</v>
      </c>
      <c r="AI39" s="12">
        <v>28.8</v>
      </c>
      <c r="AJ39" s="12">
        <v>13.4</v>
      </c>
      <c r="AK39" s="12">
        <v>70.599999999999994</v>
      </c>
      <c r="AL39" s="12">
        <v>17.2</v>
      </c>
      <c r="AM39" s="12">
        <v>0.6</v>
      </c>
      <c r="AN39" s="12">
        <v>4</v>
      </c>
      <c r="AO39" s="12">
        <v>9</v>
      </c>
      <c r="AP39" s="12">
        <v>5.6</v>
      </c>
      <c r="AQ39" s="12">
        <v>91</v>
      </c>
      <c r="AR39" s="12">
        <v>4.8</v>
      </c>
      <c r="AS39" s="13">
        <v>2416</v>
      </c>
      <c r="AT39" s="14"/>
      <c r="AW39" s="15"/>
    </row>
    <row r="40" spans="1:49" x14ac:dyDescent="0.25">
      <c r="A40" s="1" t="s">
        <v>36</v>
      </c>
      <c r="B40" s="12">
        <v>4.5999999999999996</v>
      </c>
      <c r="C40" s="12">
        <v>3</v>
      </c>
      <c r="D40" s="12">
        <v>1</v>
      </c>
      <c r="E40" s="12">
        <v>1.4</v>
      </c>
      <c r="F40" s="12">
        <v>9.4</v>
      </c>
      <c r="G40" s="12">
        <v>6.6</v>
      </c>
      <c r="H40" s="12">
        <v>4.4000000000000004</v>
      </c>
      <c r="I40" s="12">
        <v>7.2</v>
      </c>
      <c r="J40" s="12">
        <v>9.4</v>
      </c>
      <c r="K40" s="12">
        <v>1.2</v>
      </c>
      <c r="L40" s="12">
        <v>7</v>
      </c>
      <c r="M40" s="12">
        <v>12.6</v>
      </c>
      <c r="N40" s="12">
        <v>1.6</v>
      </c>
      <c r="O40" s="12">
        <v>0.8</v>
      </c>
      <c r="P40" s="12">
        <v>3.6</v>
      </c>
      <c r="Q40" s="12">
        <v>1.2</v>
      </c>
      <c r="R40" s="12">
        <v>2.4</v>
      </c>
      <c r="S40" s="12">
        <v>4.5999999999999996</v>
      </c>
      <c r="T40" s="12">
        <v>28.8</v>
      </c>
      <c r="U40" s="12">
        <v>9.4</v>
      </c>
      <c r="V40" s="12">
        <v>32.6</v>
      </c>
      <c r="W40" s="12">
        <v>5.4</v>
      </c>
      <c r="X40" s="12">
        <v>3.8</v>
      </c>
      <c r="Y40" s="12">
        <v>10</v>
      </c>
      <c r="Z40" s="12">
        <v>0.4</v>
      </c>
      <c r="AA40" s="12">
        <v>34.200000000000003</v>
      </c>
      <c r="AB40" s="12">
        <v>28.2</v>
      </c>
      <c r="AC40" s="12">
        <v>75.400000000000006</v>
      </c>
      <c r="AD40" s="12">
        <v>25.8</v>
      </c>
      <c r="AE40" s="12">
        <v>7</v>
      </c>
      <c r="AF40" s="12">
        <v>10.199999999999999</v>
      </c>
      <c r="AG40" s="12">
        <v>2.8</v>
      </c>
      <c r="AH40" s="12">
        <v>4.2</v>
      </c>
      <c r="AI40" s="12">
        <v>6.6</v>
      </c>
      <c r="AJ40" s="12">
        <v>2</v>
      </c>
      <c r="AK40" s="12">
        <v>0.6</v>
      </c>
      <c r="AL40" s="12">
        <v>0.6</v>
      </c>
      <c r="AM40" s="12">
        <v>4.4000000000000004</v>
      </c>
      <c r="AN40" s="12">
        <v>27.4</v>
      </c>
      <c r="AO40" s="12">
        <v>2.6</v>
      </c>
      <c r="AP40" s="12">
        <v>2.6</v>
      </c>
      <c r="AQ40" s="12">
        <v>6.8</v>
      </c>
      <c r="AR40" s="12">
        <v>2.6</v>
      </c>
      <c r="AS40" s="13">
        <v>416.4</v>
      </c>
      <c r="AT40" s="14"/>
      <c r="AW40" s="15"/>
    </row>
    <row r="41" spans="1:49" x14ac:dyDescent="0.25">
      <c r="A41" s="1" t="s">
        <v>37</v>
      </c>
      <c r="B41" s="12">
        <v>26.8</v>
      </c>
      <c r="C41" s="12">
        <v>28</v>
      </c>
      <c r="D41" s="12">
        <v>10.6</v>
      </c>
      <c r="E41" s="12">
        <v>8.1999999999999993</v>
      </c>
      <c r="F41" s="12">
        <v>24</v>
      </c>
      <c r="G41" s="12">
        <v>11.4</v>
      </c>
      <c r="H41" s="12">
        <v>60.4</v>
      </c>
      <c r="I41" s="12">
        <v>34.6</v>
      </c>
      <c r="J41" s="12">
        <v>67.2</v>
      </c>
      <c r="K41" s="12">
        <v>25.2</v>
      </c>
      <c r="L41" s="12">
        <v>35</v>
      </c>
      <c r="M41" s="12">
        <v>61.4</v>
      </c>
      <c r="N41" s="12">
        <v>11.6</v>
      </c>
      <c r="O41" s="12">
        <v>19</v>
      </c>
      <c r="P41" s="12">
        <v>18.600000000000001</v>
      </c>
      <c r="Q41" s="12">
        <v>13.6</v>
      </c>
      <c r="R41" s="12">
        <v>13.4</v>
      </c>
      <c r="S41" s="12">
        <v>19.2</v>
      </c>
      <c r="T41" s="12">
        <v>223.8</v>
      </c>
      <c r="U41" s="12">
        <v>50.6</v>
      </c>
      <c r="V41" s="12">
        <v>86.6</v>
      </c>
      <c r="W41" s="12">
        <v>13</v>
      </c>
      <c r="X41" s="12">
        <v>9.6</v>
      </c>
      <c r="Y41" s="12">
        <v>30</v>
      </c>
      <c r="Z41" s="12">
        <v>14.4</v>
      </c>
      <c r="AA41" s="12">
        <v>123</v>
      </c>
      <c r="AB41" s="12">
        <v>86.4</v>
      </c>
      <c r="AC41" s="12">
        <v>248.6</v>
      </c>
      <c r="AD41" s="12">
        <v>85.4</v>
      </c>
      <c r="AE41" s="12">
        <v>35.200000000000003</v>
      </c>
      <c r="AF41" s="12">
        <v>77.400000000000006</v>
      </c>
      <c r="AG41" s="12">
        <v>23.4</v>
      </c>
      <c r="AH41" s="12">
        <v>38.4</v>
      </c>
      <c r="AI41" s="12">
        <v>35.4</v>
      </c>
      <c r="AJ41" s="12">
        <v>23.8</v>
      </c>
      <c r="AK41" s="12">
        <v>2.8</v>
      </c>
      <c r="AL41" s="12">
        <v>5.6</v>
      </c>
      <c r="AM41" s="12">
        <v>36.4</v>
      </c>
      <c r="AN41" s="12">
        <v>21</v>
      </c>
      <c r="AO41" s="12">
        <v>10.199999999999999</v>
      </c>
      <c r="AP41" s="12">
        <v>9.8000000000000007</v>
      </c>
      <c r="AQ41" s="12">
        <v>21.2</v>
      </c>
      <c r="AR41" s="12">
        <v>11.2</v>
      </c>
      <c r="AS41" s="13">
        <v>1811.4</v>
      </c>
      <c r="AT41" s="14"/>
      <c r="AW41" s="15"/>
    </row>
    <row r="42" spans="1:49" x14ac:dyDescent="0.25">
      <c r="A42" s="1" t="s">
        <v>58</v>
      </c>
      <c r="B42" s="12">
        <v>4.8</v>
      </c>
      <c r="C42" s="12">
        <v>9.6</v>
      </c>
      <c r="D42" s="12">
        <v>1.8</v>
      </c>
      <c r="E42" s="12">
        <v>1</v>
      </c>
      <c r="F42" s="12">
        <v>6.8</v>
      </c>
      <c r="G42" s="12">
        <v>0.6</v>
      </c>
      <c r="H42" s="12">
        <v>3.2</v>
      </c>
      <c r="I42" s="12">
        <v>4.8</v>
      </c>
      <c r="J42" s="12">
        <v>8</v>
      </c>
      <c r="K42" s="12">
        <v>3</v>
      </c>
      <c r="L42" s="12">
        <v>3.8</v>
      </c>
      <c r="M42" s="12">
        <v>12.8</v>
      </c>
      <c r="N42" s="12">
        <v>4</v>
      </c>
      <c r="O42" s="12">
        <v>4.4000000000000004</v>
      </c>
      <c r="P42" s="12">
        <v>5.2</v>
      </c>
      <c r="Q42" s="12">
        <v>1.8</v>
      </c>
      <c r="R42" s="12">
        <v>1.6</v>
      </c>
      <c r="S42" s="12">
        <v>3.8</v>
      </c>
      <c r="T42" s="12">
        <v>9.4</v>
      </c>
      <c r="U42" s="12">
        <v>4.2</v>
      </c>
      <c r="V42" s="12">
        <v>3.8</v>
      </c>
      <c r="W42" s="12">
        <v>0.8</v>
      </c>
      <c r="X42" s="12">
        <v>1.8</v>
      </c>
      <c r="Y42" s="12">
        <v>1.2</v>
      </c>
      <c r="Z42" s="12">
        <v>2.4</v>
      </c>
      <c r="AA42" s="12">
        <v>31.2</v>
      </c>
      <c r="AB42" s="12">
        <v>36.4</v>
      </c>
      <c r="AC42" s="12">
        <v>151.6</v>
      </c>
      <c r="AD42" s="12">
        <v>57</v>
      </c>
      <c r="AE42" s="12">
        <v>28.4</v>
      </c>
      <c r="AF42" s="12">
        <v>46.4</v>
      </c>
      <c r="AG42" s="12">
        <v>15.4</v>
      </c>
      <c r="AH42" s="12">
        <v>24.4</v>
      </c>
      <c r="AI42" s="12">
        <v>26</v>
      </c>
      <c r="AJ42" s="12">
        <v>8.8000000000000007</v>
      </c>
      <c r="AK42" s="12">
        <v>2</v>
      </c>
      <c r="AL42" s="12">
        <v>10.6</v>
      </c>
      <c r="AM42" s="12">
        <v>1.4</v>
      </c>
      <c r="AN42" s="12">
        <v>11.4</v>
      </c>
      <c r="AO42" s="12">
        <v>3.8</v>
      </c>
      <c r="AP42" s="12">
        <v>8.4</v>
      </c>
      <c r="AQ42" s="12">
        <v>28.2</v>
      </c>
      <c r="AR42" s="12">
        <v>8</v>
      </c>
      <c r="AS42" s="13">
        <v>604</v>
      </c>
      <c r="AT42" s="14"/>
      <c r="AW42" s="15"/>
    </row>
    <row r="43" spans="1:49" x14ac:dyDescent="0.25">
      <c r="A43" s="1" t="s">
        <v>59</v>
      </c>
      <c r="B43" s="12">
        <v>6</v>
      </c>
      <c r="C43" s="12">
        <v>5.4</v>
      </c>
      <c r="D43" s="12">
        <v>1.2</v>
      </c>
      <c r="E43" s="12">
        <v>1.8</v>
      </c>
      <c r="F43" s="12">
        <v>6.6</v>
      </c>
      <c r="G43" s="12">
        <v>2.8</v>
      </c>
      <c r="H43" s="12">
        <v>3.8</v>
      </c>
      <c r="I43" s="12">
        <v>5.8</v>
      </c>
      <c r="J43" s="12">
        <v>7.4</v>
      </c>
      <c r="K43" s="12">
        <v>2</v>
      </c>
      <c r="L43" s="12">
        <v>9.4</v>
      </c>
      <c r="M43" s="12">
        <v>8.1999999999999993</v>
      </c>
      <c r="N43" s="12">
        <v>3.8</v>
      </c>
      <c r="O43" s="12">
        <v>5.6</v>
      </c>
      <c r="P43" s="12">
        <v>4</v>
      </c>
      <c r="Q43" s="12">
        <v>1.4</v>
      </c>
      <c r="R43" s="12">
        <v>2.2000000000000002</v>
      </c>
      <c r="S43" s="12">
        <v>1.6</v>
      </c>
      <c r="T43" s="12">
        <v>5.2</v>
      </c>
      <c r="U43" s="12">
        <v>3.6</v>
      </c>
      <c r="V43" s="12">
        <v>5.4</v>
      </c>
      <c r="W43" s="12">
        <v>1.6</v>
      </c>
      <c r="X43" s="12">
        <v>0.2</v>
      </c>
      <c r="Y43" s="12">
        <v>3.4</v>
      </c>
      <c r="Z43" s="12">
        <v>2.8</v>
      </c>
      <c r="AA43" s="12">
        <v>31.4</v>
      </c>
      <c r="AB43" s="12">
        <v>33</v>
      </c>
      <c r="AC43" s="12">
        <v>144</v>
      </c>
      <c r="AD43" s="12">
        <v>81.2</v>
      </c>
      <c r="AE43" s="12">
        <v>39.200000000000003</v>
      </c>
      <c r="AF43" s="12">
        <v>80</v>
      </c>
      <c r="AG43" s="12">
        <v>20.8</v>
      </c>
      <c r="AH43" s="12">
        <v>38</v>
      </c>
      <c r="AI43" s="12">
        <v>34</v>
      </c>
      <c r="AJ43" s="12">
        <v>25.4</v>
      </c>
      <c r="AK43" s="12">
        <v>1</v>
      </c>
      <c r="AL43" s="12">
        <v>4.5999999999999996</v>
      </c>
      <c r="AM43" s="12">
        <v>1.4</v>
      </c>
      <c r="AN43" s="12">
        <v>8.6</v>
      </c>
      <c r="AO43" s="12">
        <v>9.1999999999999993</v>
      </c>
      <c r="AP43" s="12">
        <v>4.8</v>
      </c>
      <c r="AQ43" s="12">
        <v>20.2</v>
      </c>
      <c r="AR43" s="12">
        <v>12.8</v>
      </c>
      <c r="AS43" s="13">
        <v>690.8</v>
      </c>
      <c r="AT43" s="14"/>
      <c r="AW43" s="15"/>
    </row>
    <row r="44" spans="1:49" x14ac:dyDescent="0.25">
      <c r="A44" s="1" t="s">
        <v>60</v>
      </c>
      <c r="B44" s="12">
        <v>8</v>
      </c>
      <c r="C44" s="12">
        <v>26.2</v>
      </c>
      <c r="D44" s="12">
        <v>13.2</v>
      </c>
      <c r="E44" s="12">
        <v>20</v>
      </c>
      <c r="F44" s="12">
        <v>44.2</v>
      </c>
      <c r="G44" s="12">
        <v>10.199999999999999</v>
      </c>
      <c r="H44" s="12">
        <v>13.8</v>
      </c>
      <c r="I44" s="12">
        <v>5.6</v>
      </c>
      <c r="J44" s="12">
        <v>29</v>
      </c>
      <c r="K44" s="12">
        <v>21.4</v>
      </c>
      <c r="L44" s="12">
        <v>18.600000000000001</v>
      </c>
      <c r="M44" s="12">
        <v>25.8</v>
      </c>
      <c r="N44" s="12">
        <v>13.6</v>
      </c>
      <c r="O44" s="12">
        <v>8</v>
      </c>
      <c r="P44" s="12">
        <v>4</v>
      </c>
      <c r="Q44" s="12">
        <v>3.4</v>
      </c>
      <c r="R44" s="12">
        <v>6.4</v>
      </c>
      <c r="S44" s="12">
        <v>17.600000000000001</v>
      </c>
      <c r="T44" s="12">
        <v>19</v>
      </c>
      <c r="U44" s="12">
        <v>25.4</v>
      </c>
      <c r="V44" s="12">
        <v>23</v>
      </c>
      <c r="W44" s="12">
        <v>16.399999999999999</v>
      </c>
      <c r="X44" s="12">
        <v>13.6</v>
      </c>
      <c r="Y44" s="12">
        <v>21.6</v>
      </c>
      <c r="Z44" s="12">
        <v>12.2</v>
      </c>
      <c r="AA44" s="12">
        <v>102</v>
      </c>
      <c r="AB44" s="12">
        <v>73.2</v>
      </c>
      <c r="AC44" s="12">
        <v>359.6</v>
      </c>
      <c r="AD44" s="12">
        <v>180.2</v>
      </c>
      <c r="AE44" s="12">
        <v>41</v>
      </c>
      <c r="AF44" s="12">
        <v>60</v>
      </c>
      <c r="AG44" s="12">
        <v>34</v>
      </c>
      <c r="AH44" s="12">
        <v>38.799999999999997</v>
      </c>
      <c r="AI44" s="12">
        <v>74.400000000000006</v>
      </c>
      <c r="AJ44" s="12">
        <v>95.2</v>
      </c>
      <c r="AK44" s="12">
        <v>4.5999999999999996</v>
      </c>
      <c r="AL44" s="12">
        <v>68.400000000000006</v>
      </c>
      <c r="AM44" s="12">
        <v>6.6</v>
      </c>
      <c r="AN44" s="12">
        <v>14.8</v>
      </c>
      <c r="AO44" s="12">
        <v>25.2</v>
      </c>
      <c r="AP44" s="12">
        <v>16.399999999999999</v>
      </c>
      <c r="AQ44" s="12">
        <v>7.8</v>
      </c>
      <c r="AR44" s="12">
        <v>84.6</v>
      </c>
      <c r="AS44" s="13">
        <v>1707</v>
      </c>
      <c r="AT44" s="14"/>
      <c r="AW44" s="15"/>
    </row>
    <row r="45" spans="1:49" x14ac:dyDescent="0.25">
      <c r="A45" s="1" t="s">
        <v>61</v>
      </c>
      <c r="B45" s="12">
        <v>10.199999999999999</v>
      </c>
      <c r="C45" s="12">
        <v>9.1999999999999993</v>
      </c>
      <c r="D45" s="12">
        <v>5.8</v>
      </c>
      <c r="E45" s="12">
        <v>5.6</v>
      </c>
      <c r="F45" s="12">
        <v>36.200000000000003</v>
      </c>
      <c r="G45" s="12">
        <v>5.6</v>
      </c>
      <c r="H45" s="12">
        <v>7.6</v>
      </c>
      <c r="I45" s="12">
        <v>14</v>
      </c>
      <c r="J45" s="12">
        <v>15.6</v>
      </c>
      <c r="K45" s="12">
        <v>6</v>
      </c>
      <c r="L45" s="12">
        <v>7.6</v>
      </c>
      <c r="M45" s="12">
        <v>16</v>
      </c>
      <c r="N45" s="12">
        <v>4.2</v>
      </c>
      <c r="O45" s="12">
        <v>1.2</v>
      </c>
      <c r="P45" s="12">
        <v>3.2</v>
      </c>
      <c r="Q45" s="12">
        <v>1.4</v>
      </c>
      <c r="R45" s="12">
        <v>3.2</v>
      </c>
      <c r="S45" s="12">
        <v>2.6</v>
      </c>
      <c r="T45" s="12">
        <v>7.6</v>
      </c>
      <c r="U45" s="12">
        <v>8.1999999999999993</v>
      </c>
      <c r="V45" s="12">
        <v>14.6</v>
      </c>
      <c r="W45" s="12">
        <v>3.2</v>
      </c>
      <c r="X45" s="12">
        <v>4.4000000000000004</v>
      </c>
      <c r="Y45" s="12">
        <v>9.8000000000000007</v>
      </c>
      <c r="Z45" s="12">
        <v>4.2</v>
      </c>
      <c r="AA45" s="12">
        <v>90.6</v>
      </c>
      <c r="AB45" s="12">
        <v>86.4</v>
      </c>
      <c r="AC45" s="12">
        <v>311.2</v>
      </c>
      <c r="AD45" s="12">
        <v>118.6</v>
      </c>
      <c r="AE45" s="12">
        <v>46.4</v>
      </c>
      <c r="AF45" s="12">
        <v>55.6</v>
      </c>
      <c r="AG45" s="12">
        <v>18.600000000000001</v>
      </c>
      <c r="AH45" s="12">
        <v>35.799999999999997</v>
      </c>
      <c r="AI45" s="12">
        <v>47.8</v>
      </c>
      <c r="AJ45" s="12">
        <v>17.2</v>
      </c>
      <c r="AK45" s="12">
        <v>2.2000000000000002</v>
      </c>
      <c r="AL45" s="12">
        <v>4.5999999999999996</v>
      </c>
      <c r="AM45" s="12">
        <v>3.2</v>
      </c>
      <c r="AN45" s="12">
        <v>9.1999999999999993</v>
      </c>
      <c r="AO45" s="12">
        <v>6.6</v>
      </c>
      <c r="AP45" s="12">
        <v>9.4</v>
      </c>
      <c r="AQ45" s="12">
        <v>78.8</v>
      </c>
      <c r="AR45" s="12">
        <v>5.8</v>
      </c>
      <c r="AS45" s="13">
        <v>1155.2</v>
      </c>
      <c r="AT45" s="14"/>
      <c r="AW45" s="15"/>
    </row>
    <row r="46" spans="1:49" x14ac:dyDescent="0.25">
      <c r="A46" s="11" t="s">
        <v>51</v>
      </c>
      <c r="B46" s="14">
        <v>1699.4</v>
      </c>
      <c r="C46" s="14">
        <v>2825.6</v>
      </c>
      <c r="D46" s="14">
        <v>1731.4</v>
      </c>
      <c r="E46" s="14">
        <v>1710.6</v>
      </c>
      <c r="F46" s="14">
        <v>5222.6000000000004</v>
      </c>
      <c r="G46" s="14">
        <v>2161.8000000000002</v>
      </c>
      <c r="H46" s="14">
        <v>2882.8</v>
      </c>
      <c r="I46" s="14">
        <v>2166.1999999999998</v>
      </c>
      <c r="J46" s="14">
        <v>3882.8</v>
      </c>
      <c r="K46" s="14">
        <v>2008.4</v>
      </c>
      <c r="L46" s="14">
        <v>3285.6</v>
      </c>
      <c r="M46" s="14">
        <v>3325.6</v>
      </c>
      <c r="N46" s="14">
        <v>1977.8</v>
      </c>
      <c r="O46" s="14">
        <v>2404.4</v>
      </c>
      <c r="P46" s="14">
        <v>1693.4</v>
      </c>
      <c r="Q46" s="14">
        <v>1073.5999999999999</v>
      </c>
      <c r="R46" s="14">
        <v>1379.2</v>
      </c>
      <c r="S46" s="14">
        <v>2288.8000000000002</v>
      </c>
      <c r="T46" s="14">
        <v>1880</v>
      </c>
      <c r="U46" s="14">
        <v>1458.4</v>
      </c>
      <c r="V46" s="14">
        <v>1937.8</v>
      </c>
      <c r="W46" s="14">
        <v>981.6</v>
      </c>
      <c r="X46" s="14">
        <v>816.8</v>
      </c>
      <c r="Y46" s="14">
        <v>2060.8000000000002</v>
      </c>
      <c r="Z46" s="14">
        <v>2158.6</v>
      </c>
      <c r="AA46" s="14">
        <v>5864.2</v>
      </c>
      <c r="AB46" s="14">
        <v>5879.6</v>
      </c>
      <c r="AC46" s="14">
        <v>18799.2</v>
      </c>
      <c r="AD46" s="14">
        <v>7489.8</v>
      </c>
      <c r="AE46" s="14">
        <v>5209.3999999999996</v>
      </c>
      <c r="AF46" s="14">
        <v>6428</v>
      </c>
      <c r="AG46" s="14">
        <v>3144.6</v>
      </c>
      <c r="AH46" s="14">
        <v>5718</v>
      </c>
      <c r="AI46" s="14">
        <v>2699.2</v>
      </c>
      <c r="AJ46" s="14">
        <v>1565.6</v>
      </c>
      <c r="AK46" s="14">
        <v>814.8</v>
      </c>
      <c r="AL46" s="14">
        <v>2469.1999999999998</v>
      </c>
      <c r="AM46" s="14">
        <v>441.8</v>
      </c>
      <c r="AN46" s="14">
        <v>1678.2</v>
      </c>
      <c r="AO46" s="14">
        <v>587.79999999999995</v>
      </c>
      <c r="AP46" s="14">
        <v>673</v>
      </c>
      <c r="AQ46" s="14">
        <v>2182.6</v>
      </c>
      <c r="AR46" s="14">
        <v>1302.4000000000001</v>
      </c>
      <c r="AS46" s="14">
        <v>127961.4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/>
    <col min="47" max="48" width="9.109375" style="9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37990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3.25</v>
      </c>
      <c r="C3" s="12">
        <v>54</v>
      </c>
      <c r="D3" s="12">
        <v>48.25</v>
      </c>
      <c r="E3" s="12">
        <v>34.5</v>
      </c>
      <c r="F3" s="12">
        <v>116</v>
      </c>
      <c r="G3" s="12">
        <v>60.75</v>
      </c>
      <c r="H3" s="12">
        <v>50.5</v>
      </c>
      <c r="I3" s="12">
        <v>28.25</v>
      </c>
      <c r="J3" s="12">
        <v>47.5</v>
      </c>
      <c r="K3" s="12">
        <v>19.5</v>
      </c>
      <c r="L3" s="12">
        <v>52</v>
      </c>
      <c r="M3" s="12">
        <v>44.75</v>
      </c>
      <c r="N3" s="12">
        <v>10</v>
      </c>
      <c r="O3" s="12">
        <v>19</v>
      </c>
      <c r="P3" s="12">
        <v>16.25</v>
      </c>
      <c r="Q3" s="12">
        <v>7.25</v>
      </c>
      <c r="R3" s="12">
        <v>6.75</v>
      </c>
      <c r="S3" s="12">
        <v>17.5</v>
      </c>
      <c r="T3" s="12">
        <v>11.5</v>
      </c>
      <c r="U3" s="12">
        <v>4.25</v>
      </c>
      <c r="V3" s="12">
        <v>6</v>
      </c>
      <c r="W3" s="12">
        <v>3</v>
      </c>
      <c r="X3" s="12">
        <v>1.5</v>
      </c>
      <c r="Y3" s="12">
        <v>9.75</v>
      </c>
      <c r="Z3" s="12">
        <v>14.25</v>
      </c>
      <c r="AA3" s="12">
        <v>42.25</v>
      </c>
      <c r="AB3" s="12">
        <v>44.5</v>
      </c>
      <c r="AC3" s="12">
        <v>123</v>
      </c>
      <c r="AD3" s="12">
        <v>60.75</v>
      </c>
      <c r="AE3" s="12">
        <v>42.75</v>
      </c>
      <c r="AF3" s="12">
        <v>66</v>
      </c>
      <c r="AG3" s="12">
        <v>11.5</v>
      </c>
      <c r="AH3" s="12">
        <v>23</v>
      </c>
      <c r="AI3" s="12">
        <v>10.25</v>
      </c>
      <c r="AJ3" s="12">
        <v>9</v>
      </c>
      <c r="AK3" s="12">
        <v>1.75</v>
      </c>
      <c r="AL3" s="12">
        <v>12</v>
      </c>
      <c r="AM3" s="12">
        <v>1.75</v>
      </c>
      <c r="AN3" s="12">
        <v>19.5</v>
      </c>
      <c r="AO3" s="12">
        <v>3.5</v>
      </c>
      <c r="AP3" s="12">
        <v>4</v>
      </c>
      <c r="AQ3" s="12">
        <v>11.25</v>
      </c>
      <c r="AR3" s="12">
        <v>6.5</v>
      </c>
      <c r="AS3" s="13">
        <v>1179.5</v>
      </c>
      <c r="AT3" s="14"/>
      <c r="AV3" s="9" t="s">
        <v>39</v>
      </c>
      <c r="AW3" s="12">
        <f>SUM(B3:Z27,AK3:AN27,B38:Z41,AK38:AN41)</f>
        <v>21534.25</v>
      </c>
      <c r="AY3" s="9" t="s">
        <v>40</v>
      </c>
      <c r="AZ3" s="15">
        <f>SUM(AW12:AW18,AX12:BC12)</f>
        <v>49007.5</v>
      </c>
      <c r="BA3" s="16">
        <f>AZ3/BD$19</f>
        <v>0.60980958809933394</v>
      </c>
    </row>
    <row r="4" spans="1:56" x14ac:dyDescent="0.25">
      <c r="A4" s="1" t="s">
        <v>4</v>
      </c>
      <c r="B4" s="12">
        <v>61.25</v>
      </c>
      <c r="C4" s="12">
        <v>8</v>
      </c>
      <c r="D4" s="12">
        <v>49.75</v>
      </c>
      <c r="E4" s="12">
        <v>45.25</v>
      </c>
      <c r="F4" s="12">
        <v>206.5</v>
      </c>
      <c r="G4" s="12">
        <v>88</v>
      </c>
      <c r="H4" s="12">
        <v>65.25</v>
      </c>
      <c r="I4" s="12">
        <v>32.25</v>
      </c>
      <c r="J4" s="12">
        <v>92.25</v>
      </c>
      <c r="K4" s="12">
        <v>21</v>
      </c>
      <c r="L4" s="12">
        <v>51</v>
      </c>
      <c r="M4" s="12">
        <v>60.75</v>
      </c>
      <c r="N4" s="12">
        <v>14.25</v>
      </c>
      <c r="O4" s="12">
        <v>25.75</v>
      </c>
      <c r="P4" s="12">
        <v>16</v>
      </c>
      <c r="Q4" s="12">
        <v>10</v>
      </c>
      <c r="R4" s="12">
        <v>12</v>
      </c>
      <c r="S4" s="12">
        <v>29.25</v>
      </c>
      <c r="T4" s="12">
        <v>17</v>
      </c>
      <c r="U4" s="12">
        <v>4.75</v>
      </c>
      <c r="V4" s="12">
        <v>13.5</v>
      </c>
      <c r="W4" s="12">
        <v>3</v>
      </c>
      <c r="X4" s="12">
        <v>4.75</v>
      </c>
      <c r="Y4" s="12">
        <v>8.25</v>
      </c>
      <c r="Z4" s="12">
        <v>8.25</v>
      </c>
      <c r="AA4" s="12">
        <v>76.25</v>
      </c>
      <c r="AB4" s="12">
        <v>94.75</v>
      </c>
      <c r="AC4" s="12">
        <v>251.75</v>
      </c>
      <c r="AD4" s="12">
        <v>102.75</v>
      </c>
      <c r="AE4" s="12">
        <v>35.25</v>
      </c>
      <c r="AF4" s="12">
        <v>56</v>
      </c>
      <c r="AG4" s="12">
        <v>22.5</v>
      </c>
      <c r="AH4" s="12">
        <v>26</v>
      </c>
      <c r="AI4" s="12">
        <v>27.25</v>
      </c>
      <c r="AJ4" s="12">
        <v>12.75</v>
      </c>
      <c r="AK4" s="12">
        <v>3.25</v>
      </c>
      <c r="AL4" s="12">
        <v>6.25</v>
      </c>
      <c r="AM4" s="12">
        <v>3</v>
      </c>
      <c r="AN4" s="12">
        <v>20.5</v>
      </c>
      <c r="AO4" s="12">
        <v>5.25</v>
      </c>
      <c r="AP4" s="12">
        <v>5.25</v>
      </c>
      <c r="AQ4" s="12">
        <v>36</v>
      </c>
      <c r="AR4" s="12">
        <v>5.75</v>
      </c>
      <c r="AS4" s="13">
        <v>1738.5</v>
      </c>
      <c r="AT4" s="14"/>
      <c r="AV4" s="9" t="s">
        <v>41</v>
      </c>
      <c r="AW4" s="12">
        <f>SUM(AA28:AJ37, AA42:AJ45, AO28:AR37, AO42:AR45)</f>
        <v>27342.75</v>
      </c>
      <c r="AY4" s="9" t="s">
        <v>42</v>
      </c>
      <c r="AZ4" s="15">
        <f>SUM(AX13:BB18)</f>
        <v>33113.75</v>
      </c>
      <c r="BA4" s="16">
        <f>AZ4/BD$19</f>
        <v>0.41204065189867511</v>
      </c>
    </row>
    <row r="5" spans="1:56" x14ac:dyDescent="0.25">
      <c r="A5" s="1" t="s">
        <v>5</v>
      </c>
      <c r="B5" s="12">
        <v>60.5</v>
      </c>
      <c r="C5" s="12">
        <v>47</v>
      </c>
      <c r="D5" s="12">
        <v>2.75</v>
      </c>
      <c r="E5" s="12">
        <v>26.5</v>
      </c>
      <c r="F5" s="12">
        <v>195</v>
      </c>
      <c r="G5" s="12">
        <v>52.5</v>
      </c>
      <c r="H5" s="12">
        <v>27.25</v>
      </c>
      <c r="I5" s="12">
        <v>22.25</v>
      </c>
      <c r="J5" s="12">
        <v>53</v>
      </c>
      <c r="K5" s="12">
        <v>20.25</v>
      </c>
      <c r="L5" s="12">
        <v>14.25</v>
      </c>
      <c r="M5" s="12">
        <v>32</v>
      </c>
      <c r="N5" s="12">
        <v>9.5</v>
      </c>
      <c r="O5" s="12">
        <v>9</v>
      </c>
      <c r="P5" s="12">
        <v>4.5</v>
      </c>
      <c r="Q5" s="12">
        <v>3.75</v>
      </c>
      <c r="R5" s="12">
        <v>7.5</v>
      </c>
      <c r="S5" s="12">
        <v>15.75</v>
      </c>
      <c r="T5" s="12">
        <v>10.25</v>
      </c>
      <c r="U5" s="12">
        <v>3</v>
      </c>
      <c r="V5" s="12">
        <v>6.75</v>
      </c>
      <c r="W5" s="12">
        <v>4</v>
      </c>
      <c r="X5" s="12">
        <v>1.25</v>
      </c>
      <c r="Y5" s="12">
        <v>11.25</v>
      </c>
      <c r="Z5" s="12">
        <v>4</v>
      </c>
      <c r="AA5" s="12">
        <v>49.75</v>
      </c>
      <c r="AB5" s="12">
        <v>48.5</v>
      </c>
      <c r="AC5" s="12">
        <v>145.75</v>
      </c>
      <c r="AD5" s="12">
        <v>64</v>
      </c>
      <c r="AE5" s="12">
        <v>21</v>
      </c>
      <c r="AF5" s="12">
        <v>17</v>
      </c>
      <c r="AG5" s="12">
        <v>7.25</v>
      </c>
      <c r="AH5" s="12">
        <v>5</v>
      </c>
      <c r="AI5" s="12">
        <v>7.25</v>
      </c>
      <c r="AJ5" s="12">
        <v>2</v>
      </c>
      <c r="AK5" s="12">
        <v>1</v>
      </c>
      <c r="AL5" s="12">
        <v>8</v>
      </c>
      <c r="AM5" s="12">
        <v>0.25</v>
      </c>
      <c r="AN5" s="12">
        <v>6.5</v>
      </c>
      <c r="AO5" s="12">
        <v>2</v>
      </c>
      <c r="AP5" s="12">
        <v>0</v>
      </c>
      <c r="AQ5" s="12">
        <v>20.25</v>
      </c>
      <c r="AR5" s="12">
        <v>9</v>
      </c>
      <c r="AS5" s="13">
        <v>1058.25</v>
      </c>
      <c r="AT5" s="14"/>
      <c r="AV5" s="9" t="s">
        <v>43</v>
      </c>
      <c r="AW5" s="12">
        <f>SUM(AA3:AJ27,B28:Z37,AA38:AJ41,AK28:AN37, B42:Z45, AK42:AN45, AO3:AR27, AO38:AR41)</f>
        <v>35680</v>
      </c>
    </row>
    <row r="6" spans="1:56" x14ac:dyDescent="0.25">
      <c r="A6" s="1" t="s">
        <v>6</v>
      </c>
      <c r="B6" s="12">
        <v>41.75</v>
      </c>
      <c r="C6" s="12">
        <v>35.5</v>
      </c>
      <c r="D6" s="12">
        <v>34</v>
      </c>
      <c r="E6" s="12">
        <v>3.25</v>
      </c>
      <c r="F6" s="12">
        <v>49.75</v>
      </c>
      <c r="G6" s="12">
        <v>36.5</v>
      </c>
      <c r="H6" s="12">
        <v>29</v>
      </c>
      <c r="I6" s="12">
        <v>26.25</v>
      </c>
      <c r="J6" s="12">
        <v>58.5</v>
      </c>
      <c r="K6" s="12">
        <v>24.75</v>
      </c>
      <c r="L6" s="12">
        <v>26.25</v>
      </c>
      <c r="M6" s="12">
        <v>37.25</v>
      </c>
      <c r="N6" s="12">
        <v>15</v>
      </c>
      <c r="O6" s="12">
        <v>10.25</v>
      </c>
      <c r="P6" s="12">
        <v>8.5</v>
      </c>
      <c r="Q6" s="12">
        <v>4.25</v>
      </c>
      <c r="R6" s="12">
        <v>5.5</v>
      </c>
      <c r="S6" s="12">
        <v>10.5</v>
      </c>
      <c r="T6" s="12">
        <v>8</v>
      </c>
      <c r="U6" s="12">
        <v>5.5</v>
      </c>
      <c r="V6" s="12">
        <v>6.5</v>
      </c>
      <c r="W6" s="12">
        <v>2</v>
      </c>
      <c r="X6" s="12">
        <v>3.75</v>
      </c>
      <c r="Y6" s="12">
        <v>7</v>
      </c>
      <c r="Z6" s="12">
        <v>6</v>
      </c>
      <c r="AA6" s="12">
        <v>72.25</v>
      </c>
      <c r="AB6" s="12">
        <v>73.25</v>
      </c>
      <c r="AC6" s="12">
        <v>173.25</v>
      </c>
      <c r="AD6" s="12">
        <v>113</v>
      </c>
      <c r="AE6" s="12">
        <v>50.25</v>
      </c>
      <c r="AF6" s="12">
        <v>38.25</v>
      </c>
      <c r="AG6" s="12">
        <v>13.75</v>
      </c>
      <c r="AH6" s="12">
        <v>7.5</v>
      </c>
      <c r="AI6" s="12">
        <v>5.5</v>
      </c>
      <c r="AJ6" s="12">
        <v>5</v>
      </c>
      <c r="AK6" s="12">
        <v>1.5</v>
      </c>
      <c r="AL6" s="12">
        <v>3</v>
      </c>
      <c r="AM6" s="12">
        <v>1</v>
      </c>
      <c r="AN6" s="12">
        <v>5</v>
      </c>
      <c r="AO6" s="12">
        <v>0.25</v>
      </c>
      <c r="AP6" s="12">
        <v>1.75</v>
      </c>
      <c r="AQ6" s="12">
        <v>32.5</v>
      </c>
      <c r="AR6" s="12">
        <v>7.75</v>
      </c>
      <c r="AS6" s="13">
        <v>1100.25</v>
      </c>
      <c r="AT6" s="14"/>
      <c r="AV6" s="9" t="s">
        <v>62</v>
      </c>
      <c r="AW6" s="12">
        <f>SUM(AO3:AR45, B42:AN45)</f>
        <v>7176.25</v>
      </c>
    </row>
    <row r="7" spans="1:56" x14ac:dyDescent="0.25">
      <c r="A7" s="1" t="s">
        <v>7</v>
      </c>
      <c r="B7" s="12">
        <v>127.5</v>
      </c>
      <c r="C7" s="12">
        <v>206.25</v>
      </c>
      <c r="D7" s="12">
        <v>193.5</v>
      </c>
      <c r="E7" s="12">
        <v>54.25</v>
      </c>
      <c r="F7" s="12">
        <v>10.25</v>
      </c>
      <c r="G7" s="12">
        <v>143.25</v>
      </c>
      <c r="H7" s="12">
        <v>115.75</v>
      </c>
      <c r="I7" s="12">
        <v>124.75</v>
      </c>
      <c r="J7" s="12">
        <v>208.25</v>
      </c>
      <c r="K7" s="12">
        <v>65.25</v>
      </c>
      <c r="L7" s="12">
        <v>72.5</v>
      </c>
      <c r="M7" s="12">
        <v>200.5</v>
      </c>
      <c r="N7" s="12">
        <v>32.25</v>
      </c>
      <c r="O7" s="12">
        <v>37</v>
      </c>
      <c r="P7" s="12">
        <v>32.75</v>
      </c>
      <c r="Q7" s="12">
        <v>22.5</v>
      </c>
      <c r="R7" s="12">
        <v>36.5</v>
      </c>
      <c r="S7" s="12">
        <v>120.25</v>
      </c>
      <c r="T7" s="12">
        <v>20</v>
      </c>
      <c r="U7" s="12">
        <v>21.5</v>
      </c>
      <c r="V7" s="12">
        <v>34.25</v>
      </c>
      <c r="W7" s="12">
        <v>18.25</v>
      </c>
      <c r="X7" s="12">
        <v>14</v>
      </c>
      <c r="Y7" s="12">
        <v>19.25</v>
      </c>
      <c r="Z7" s="12">
        <v>41</v>
      </c>
      <c r="AA7" s="12">
        <v>182</v>
      </c>
      <c r="AB7" s="12">
        <v>145.5</v>
      </c>
      <c r="AC7" s="12">
        <v>495.75</v>
      </c>
      <c r="AD7" s="12">
        <v>227.5</v>
      </c>
      <c r="AE7" s="12">
        <v>93.75</v>
      </c>
      <c r="AF7" s="12">
        <v>78.75</v>
      </c>
      <c r="AG7" s="12">
        <v>25.25</v>
      </c>
      <c r="AH7" s="12">
        <v>16.75</v>
      </c>
      <c r="AI7" s="12">
        <v>31.25</v>
      </c>
      <c r="AJ7" s="12">
        <v>9.5</v>
      </c>
      <c r="AK7" s="12">
        <v>17.25</v>
      </c>
      <c r="AL7" s="12">
        <v>29.5</v>
      </c>
      <c r="AM7" s="12">
        <v>7.5</v>
      </c>
      <c r="AN7" s="12">
        <v>12</v>
      </c>
      <c r="AO7" s="12">
        <v>3</v>
      </c>
      <c r="AP7" s="12">
        <v>6.5</v>
      </c>
      <c r="AQ7" s="12">
        <v>95.75</v>
      </c>
      <c r="AR7" s="12">
        <v>31</v>
      </c>
      <c r="AS7" s="13">
        <v>3480</v>
      </c>
      <c r="AT7" s="14"/>
      <c r="AV7" s="9" t="s">
        <v>44</v>
      </c>
      <c r="AW7" s="12">
        <f>SUM(AJ3:AN41,B37:AI41)</f>
        <v>8436.25</v>
      </c>
    </row>
    <row r="8" spans="1:56" x14ac:dyDescent="0.25">
      <c r="A8" s="1" t="s">
        <v>8</v>
      </c>
      <c r="B8" s="12">
        <v>70.25</v>
      </c>
      <c r="C8" s="12">
        <v>74</v>
      </c>
      <c r="D8" s="12">
        <v>49.25</v>
      </c>
      <c r="E8" s="12">
        <v>37</v>
      </c>
      <c r="F8" s="12">
        <v>116.5</v>
      </c>
      <c r="G8" s="12">
        <v>4.5</v>
      </c>
      <c r="H8" s="12">
        <v>64.75</v>
      </c>
      <c r="I8" s="12">
        <v>49.25</v>
      </c>
      <c r="J8" s="12">
        <v>76.5</v>
      </c>
      <c r="K8" s="12">
        <v>43.5</v>
      </c>
      <c r="L8" s="12">
        <v>50.5</v>
      </c>
      <c r="M8" s="12">
        <v>54.25</v>
      </c>
      <c r="N8" s="12">
        <v>16.25</v>
      </c>
      <c r="O8" s="12">
        <v>24.5</v>
      </c>
      <c r="P8" s="12">
        <v>14.25</v>
      </c>
      <c r="Q8" s="12">
        <v>8.5</v>
      </c>
      <c r="R8" s="12">
        <v>16</v>
      </c>
      <c r="S8" s="12">
        <v>23.75</v>
      </c>
      <c r="T8" s="12">
        <v>4.5</v>
      </c>
      <c r="U8" s="12">
        <v>5</v>
      </c>
      <c r="V8" s="12">
        <v>10.75</v>
      </c>
      <c r="W8" s="12">
        <v>5.5</v>
      </c>
      <c r="X8" s="12">
        <v>3.25</v>
      </c>
      <c r="Y8" s="12">
        <v>9.5</v>
      </c>
      <c r="Z8" s="12">
        <v>27</v>
      </c>
      <c r="AA8" s="12">
        <v>60.5</v>
      </c>
      <c r="AB8" s="12">
        <v>62.75</v>
      </c>
      <c r="AC8" s="12">
        <v>150.75</v>
      </c>
      <c r="AD8" s="12">
        <v>114.25</v>
      </c>
      <c r="AE8" s="12">
        <v>53.5</v>
      </c>
      <c r="AF8" s="12">
        <v>52</v>
      </c>
      <c r="AG8" s="12">
        <v>8.75</v>
      </c>
      <c r="AH8" s="12">
        <v>11.75</v>
      </c>
      <c r="AI8" s="12">
        <v>6.25</v>
      </c>
      <c r="AJ8" s="12">
        <v>4.25</v>
      </c>
      <c r="AK8" s="12">
        <v>4</v>
      </c>
      <c r="AL8" s="12">
        <v>9</v>
      </c>
      <c r="AM8" s="12">
        <v>1.5</v>
      </c>
      <c r="AN8" s="12">
        <v>11</v>
      </c>
      <c r="AO8" s="12">
        <v>0.5</v>
      </c>
      <c r="AP8" s="12">
        <v>0.25</v>
      </c>
      <c r="AQ8" s="12">
        <v>20.75</v>
      </c>
      <c r="AR8" s="12">
        <v>5</v>
      </c>
      <c r="AS8" s="13">
        <v>1435.75</v>
      </c>
      <c r="AT8" s="14"/>
      <c r="AW8" s="15"/>
    </row>
    <row r="9" spans="1:56" x14ac:dyDescent="0.25">
      <c r="A9" s="1" t="s">
        <v>9</v>
      </c>
      <c r="B9" s="12">
        <v>41.25</v>
      </c>
      <c r="C9" s="12">
        <v>59.75</v>
      </c>
      <c r="D9" s="12">
        <v>30.25</v>
      </c>
      <c r="E9" s="12">
        <v>24.75</v>
      </c>
      <c r="F9" s="12">
        <v>113.25</v>
      </c>
      <c r="G9" s="12">
        <v>67.5</v>
      </c>
      <c r="H9" s="12">
        <v>8</v>
      </c>
      <c r="I9" s="12">
        <v>25.75</v>
      </c>
      <c r="J9" s="12">
        <v>50.75</v>
      </c>
      <c r="K9" s="12">
        <v>13.25</v>
      </c>
      <c r="L9" s="12">
        <v>53.25</v>
      </c>
      <c r="M9" s="12">
        <v>71.5</v>
      </c>
      <c r="N9" s="12">
        <v>21</v>
      </c>
      <c r="O9" s="12">
        <v>33.75</v>
      </c>
      <c r="P9" s="12">
        <v>27.5</v>
      </c>
      <c r="Q9" s="12">
        <v>14.25</v>
      </c>
      <c r="R9" s="12">
        <v>12.5</v>
      </c>
      <c r="S9" s="12">
        <v>25.25</v>
      </c>
      <c r="T9" s="12">
        <v>25</v>
      </c>
      <c r="U9" s="12">
        <v>12</v>
      </c>
      <c r="V9" s="12">
        <v>18</v>
      </c>
      <c r="W9" s="12">
        <v>9.75</v>
      </c>
      <c r="X9" s="12">
        <v>7.25</v>
      </c>
      <c r="Y9" s="12">
        <v>18.5</v>
      </c>
      <c r="Z9" s="12">
        <v>29.75</v>
      </c>
      <c r="AA9" s="12">
        <v>108</v>
      </c>
      <c r="AB9" s="12">
        <v>95.25</v>
      </c>
      <c r="AC9" s="12">
        <v>278.5</v>
      </c>
      <c r="AD9" s="12">
        <v>168.5</v>
      </c>
      <c r="AE9" s="12">
        <v>80</v>
      </c>
      <c r="AF9" s="12">
        <v>59.5</v>
      </c>
      <c r="AG9" s="12">
        <v>20</v>
      </c>
      <c r="AH9" s="12">
        <v>15.25</v>
      </c>
      <c r="AI9" s="12">
        <v>14.75</v>
      </c>
      <c r="AJ9" s="12">
        <v>7.5</v>
      </c>
      <c r="AK9" s="12">
        <v>5</v>
      </c>
      <c r="AL9" s="12">
        <v>10.5</v>
      </c>
      <c r="AM9" s="12">
        <v>2.5</v>
      </c>
      <c r="AN9" s="12">
        <v>42.25</v>
      </c>
      <c r="AO9" s="12">
        <v>2.75</v>
      </c>
      <c r="AP9" s="12">
        <v>2.75</v>
      </c>
      <c r="AQ9" s="12">
        <v>23</v>
      </c>
      <c r="AR9" s="12">
        <v>5.25</v>
      </c>
      <c r="AS9" s="13">
        <v>1755</v>
      </c>
      <c r="AT9" s="14"/>
      <c r="AW9" s="15"/>
    </row>
    <row r="10" spans="1:56" x14ac:dyDescent="0.25">
      <c r="A10" s="1">
        <v>19</v>
      </c>
      <c r="B10" s="12">
        <v>20.5</v>
      </c>
      <c r="C10" s="12">
        <v>27</v>
      </c>
      <c r="D10" s="12">
        <v>22.75</v>
      </c>
      <c r="E10" s="12">
        <v>25.5</v>
      </c>
      <c r="F10" s="12">
        <v>101.5</v>
      </c>
      <c r="G10" s="12">
        <v>50</v>
      </c>
      <c r="H10" s="12">
        <v>26.25</v>
      </c>
      <c r="I10" s="12">
        <v>3.25</v>
      </c>
      <c r="J10" s="12">
        <v>16.5</v>
      </c>
      <c r="K10" s="12">
        <v>10.75</v>
      </c>
      <c r="L10" s="12">
        <v>31.25</v>
      </c>
      <c r="M10" s="12">
        <v>49.75</v>
      </c>
      <c r="N10" s="12">
        <v>21.5</v>
      </c>
      <c r="O10" s="12">
        <v>27</v>
      </c>
      <c r="P10" s="12">
        <v>13.75</v>
      </c>
      <c r="Q10" s="12">
        <v>10.25</v>
      </c>
      <c r="R10" s="12">
        <v>11.5</v>
      </c>
      <c r="S10" s="12">
        <v>23.5</v>
      </c>
      <c r="T10" s="12">
        <v>13.25</v>
      </c>
      <c r="U10" s="12">
        <v>8.75</v>
      </c>
      <c r="V10" s="12">
        <v>15</v>
      </c>
      <c r="W10" s="12">
        <v>4</v>
      </c>
      <c r="X10" s="12">
        <v>4.75</v>
      </c>
      <c r="Y10" s="12">
        <v>24.25</v>
      </c>
      <c r="Z10" s="12">
        <v>18.75</v>
      </c>
      <c r="AA10" s="12">
        <v>63.25</v>
      </c>
      <c r="AB10" s="12">
        <v>69</v>
      </c>
      <c r="AC10" s="12">
        <v>166.25</v>
      </c>
      <c r="AD10" s="12">
        <v>105.25</v>
      </c>
      <c r="AE10" s="12">
        <v>38.75</v>
      </c>
      <c r="AF10" s="12">
        <v>33.25</v>
      </c>
      <c r="AG10" s="12">
        <v>10</v>
      </c>
      <c r="AH10" s="12">
        <v>10</v>
      </c>
      <c r="AI10" s="12">
        <v>11.75</v>
      </c>
      <c r="AJ10" s="12">
        <v>6</v>
      </c>
      <c r="AK10" s="12">
        <v>2.25</v>
      </c>
      <c r="AL10" s="12">
        <v>9</v>
      </c>
      <c r="AM10" s="12">
        <v>2.75</v>
      </c>
      <c r="AN10" s="12">
        <v>15.75</v>
      </c>
      <c r="AO10" s="12">
        <v>1.75</v>
      </c>
      <c r="AP10" s="12">
        <v>4.25</v>
      </c>
      <c r="AQ10" s="12">
        <v>10</v>
      </c>
      <c r="AR10" s="12">
        <v>8</v>
      </c>
      <c r="AS10" s="13">
        <v>1148.5</v>
      </c>
      <c r="AT10" s="14"/>
      <c r="AV10" s="17"/>
      <c r="AW10" s="15"/>
      <c r="BC10" s="11"/>
    </row>
    <row r="11" spans="1:56" x14ac:dyDescent="0.25">
      <c r="A11" s="1">
        <v>12</v>
      </c>
      <c r="B11" s="12">
        <v>49.5</v>
      </c>
      <c r="C11" s="12">
        <v>77.25</v>
      </c>
      <c r="D11" s="12">
        <v>49.25</v>
      </c>
      <c r="E11" s="12">
        <v>53.5</v>
      </c>
      <c r="F11" s="12">
        <v>197</v>
      </c>
      <c r="G11" s="12">
        <v>76</v>
      </c>
      <c r="H11" s="12">
        <v>53.5</v>
      </c>
      <c r="I11" s="12">
        <v>13.25</v>
      </c>
      <c r="J11" s="12">
        <v>10.25</v>
      </c>
      <c r="K11" s="12">
        <v>16.25</v>
      </c>
      <c r="L11" s="12">
        <v>55.75</v>
      </c>
      <c r="M11" s="12">
        <v>117</v>
      </c>
      <c r="N11" s="12">
        <v>72</v>
      </c>
      <c r="O11" s="12">
        <v>67</v>
      </c>
      <c r="P11" s="12">
        <v>46</v>
      </c>
      <c r="Q11" s="12">
        <v>29</v>
      </c>
      <c r="R11" s="12">
        <v>46.25</v>
      </c>
      <c r="S11" s="12">
        <v>60.75</v>
      </c>
      <c r="T11" s="12">
        <v>41</v>
      </c>
      <c r="U11" s="12">
        <v>27.75</v>
      </c>
      <c r="V11" s="12">
        <v>39.25</v>
      </c>
      <c r="W11" s="12">
        <v>18.25</v>
      </c>
      <c r="X11" s="12">
        <v>14.25</v>
      </c>
      <c r="Y11" s="12">
        <v>41.75</v>
      </c>
      <c r="Z11" s="12">
        <v>42</v>
      </c>
      <c r="AA11" s="12">
        <v>122.75</v>
      </c>
      <c r="AB11" s="12">
        <v>168.25</v>
      </c>
      <c r="AC11" s="12">
        <v>449</v>
      </c>
      <c r="AD11" s="12">
        <v>181.5</v>
      </c>
      <c r="AE11" s="12">
        <v>56</v>
      </c>
      <c r="AF11" s="12">
        <v>50.25</v>
      </c>
      <c r="AG11" s="12">
        <v>23.75</v>
      </c>
      <c r="AH11" s="12">
        <v>44.75</v>
      </c>
      <c r="AI11" s="12">
        <v>32.75</v>
      </c>
      <c r="AJ11" s="12">
        <v>13.5</v>
      </c>
      <c r="AK11" s="12">
        <v>6.75</v>
      </c>
      <c r="AL11" s="12">
        <v>19.5</v>
      </c>
      <c r="AM11" s="12">
        <v>6.75</v>
      </c>
      <c r="AN11" s="12">
        <v>33.25</v>
      </c>
      <c r="AO11" s="12">
        <v>3.5</v>
      </c>
      <c r="AP11" s="12">
        <v>2.5</v>
      </c>
      <c r="AQ11" s="12">
        <v>38.5</v>
      </c>
      <c r="AR11" s="12">
        <v>16.75</v>
      </c>
      <c r="AS11" s="13">
        <v>2583.75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21.5</v>
      </c>
      <c r="C12" s="12">
        <v>17.75</v>
      </c>
      <c r="D12" s="12">
        <v>22.25</v>
      </c>
      <c r="E12" s="12">
        <v>25.75</v>
      </c>
      <c r="F12" s="12">
        <v>59</v>
      </c>
      <c r="G12" s="12">
        <v>38.5</v>
      </c>
      <c r="H12" s="12">
        <v>18.5</v>
      </c>
      <c r="I12" s="12">
        <v>7.5</v>
      </c>
      <c r="J12" s="12">
        <v>18.75</v>
      </c>
      <c r="K12" s="12">
        <v>4.75</v>
      </c>
      <c r="L12" s="12">
        <v>80.25</v>
      </c>
      <c r="M12" s="12">
        <v>57.25</v>
      </c>
      <c r="N12" s="12">
        <v>76.25</v>
      </c>
      <c r="O12" s="12">
        <v>74</v>
      </c>
      <c r="P12" s="12">
        <v>34</v>
      </c>
      <c r="Q12" s="12">
        <v>8.75</v>
      </c>
      <c r="R12" s="12">
        <v>26.75</v>
      </c>
      <c r="S12" s="12">
        <v>45.75</v>
      </c>
      <c r="T12" s="12">
        <v>9.75</v>
      </c>
      <c r="U12" s="12">
        <v>8.75</v>
      </c>
      <c r="V12" s="12">
        <v>8.5</v>
      </c>
      <c r="W12" s="12">
        <v>3.25</v>
      </c>
      <c r="X12" s="12">
        <v>4</v>
      </c>
      <c r="Y12" s="12">
        <v>8.5</v>
      </c>
      <c r="Z12" s="12">
        <v>19.5</v>
      </c>
      <c r="AA12" s="12">
        <v>78.5</v>
      </c>
      <c r="AB12" s="12">
        <v>104.25</v>
      </c>
      <c r="AC12" s="12">
        <v>257.75</v>
      </c>
      <c r="AD12" s="12">
        <v>137.5</v>
      </c>
      <c r="AE12" s="12">
        <v>50.25</v>
      </c>
      <c r="AF12" s="12">
        <v>49.75</v>
      </c>
      <c r="AG12" s="12">
        <v>17.75</v>
      </c>
      <c r="AH12" s="12">
        <v>23</v>
      </c>
      <c r="AI12" s="12">
        <v>16.75</v>
      </c>
      <c r="AJ12" s="12">
        <v>7</v>
      </c>
      <c r="AK12" s="12">
        <v>26.5</v>
      </c>
      <c r="AL12" s="12">
        <v>37.75</v>
      </c>
      <c r="AM12" s="12">
        <v>1.5</v>
      </c>
      <c r="AN12" s="12">
        <v>4.5</v>
      </c>
      <c r="AO12" s="12">
        <v>1.25</v>
      </c>
      <c r="AP12" s="12">
        <v>1.25</v>
      </c>
      <c r="AQ12" s="12">
        <v>39.25</v>
      </c>
      <c r="AR12" s="12">
        <v>2.5</v>
      </c>
      <c r="AS12" s="13">
        <v>1556.5</v>
      </c>
      <c r="AT12" s="14"/>
      <c r="AV12" s="17" t="s">
        <v>45</v>
      </c>
      <c r="AW12" s="15">
        <f>SUM(AA28:AD31)</f>
        <v>950.75</v>
      </c>
      <c r="AX12" s="15">
        <f>SUM(Z28:Z31,H28:K31)</f>
        <v>3348</v>
      </c>
      <c r="AY12" s="15">
        <f>SUM(AE28:AJ31)</f>
        <v>9135.25</v>
      </c>
      <c r="AZ12" s="15">
        <f>SUM(B28:G31)</f>
        <v>2979.75</v>
      </c>
      <c r="BA12" s="15">
        <f>SUM(AM28:AN31,T28:Y31)</f>
        <v>2744.75</v>
      </c>
      <c r="BB12" s="15">
        <f>SUM(AK28:AL31,L28:S31)</f>
        <v>4396</v>
      </c>
      <c r="BC12" s="14">
        <f>SUM(AO28:AR31)</f>
        <v>1756</v>
      </c>
      <c r="BD12" s="9">
        <f t="shared" ref="BD12:BD18" si="0">SUM(AW12:BB12)</f>
        <v>23554.5</v>
      </c>
    </row>
    <row r="13" spans="1:56" x14ac:dyDescent="0.25">
      <c r="A13" s="1" t="s">
        <v>11</v>
      </c>
      <c r="B13" s="12">
        <v>57.25</v>
      </c>
      <c r="C13" s="12">
        <v>43.25</v>
      </c>
      <c r="D13" s="12">
        <v>21.75</v>
      </c>
      <c r="E13" s="12">
        <v>28.75</v>
      </c>
      <c r="F13" s="12">
        <v>79</v>
      </c>
      <c r="G13" s="12">
        <v>61.5</v>
      </c>
      <c r="H13" s="12">
        <v>46.5</v>
      </c>
      <c r="I13" s="12">
        <v>38.25</v>
      </c>
      <c r="J13" s="12">
        <v>69.5</v>
      </c>
      <c r="K13" s="12">
        <v>69</v>
      </c>
      <c r="L13" s="12">
        <v>8</v>
      </c>
      <c r="M13" s="12">
        <v>71.75</v>
      </c>
      <c r="N13" s="12">
        <v>96.25</v>
      </c>
      <c r="O13" s="12">
        <v>160.25</v>
      </c>
      <c r="P13" s="12">
        <v>87.25</v>
      </c>
      <c r="Q13" s="12">
        <v>40.5</v>
      </c>
      <c r="R13" s="12">
        <v>34.75</v>
      </c>
      <c r="S13" s="12">
        <v>48.5</v>
      </c>
      <c r="T13" s="12">
        <v>24</v>
      </c>
      <c r="U13" s="12">
        <v>7.25</v>
      </c>
      <c r="V13" s="12">
        <v>12.75</v>
      </c>
      <c r="W13" s="12">
        <v>7</v>
      </c>
      <c r="X13" s="12">
        <v>5.75</v>
      </c>
      <c r="Y13" s="12">
        <v>19.5</v>
      </c>
      <c r="Z13" s="12">
        <v>67.5</v>
      </c>
      <c r="AA13" s="12">
        <v>95.25</v>
      </c>
      <c r="AB13" s="12">
        <v>92.5</v>
      </c>
      <c r="AC13" s="12">
        <v>299.75</v>
      </c>
      <c r="AD13" s="12">
        <v>134.5</v>
      </c>
      <c r="AE13" s="12">
        <v>84.5</v>
      </c>
      <c r="AF13" s="12">
        <v>84.75</v>
      </c>
      <c r="AG13" s="12">
        <v>16</v>
      </c>
      <c r="AH13" s="12">
        <v>30.25</v>
      </c>
      <c r="AI13" s="12">
        <v>29</v>
      </c>
      <c r="AJ13" s="12">
        <v>5</v>
      </c>
      <c r="AK13" s="12">
        <v>13.75</v>
      </c>
      <c r="AL13" s="12">
        <v>45</v>
      </c>
      <c r="AM13" s="12">
        <v>5.5</v>
      </c>
      <c r="AN13" s="12">
        <v>21.5</v>
      </c>
      <c r="AO13" s="12">
        <v>2.25</v>
      </c>
      <c r="AP13" s="12">
        <v>4.75</v>
      </c>
      <c r="AQ13" s="12">
        <v>27.25</v>
      </c>
      <c r="AR13" s="12">
        <v>6</v>
      </c>
      <c r="AS13" s="13">
        <v>2203.25</v>
      </c>
      <c r="AT13" s="14"/>
      <c r="AV13" s="17" t="s">
        <v>46</v>
      </c>
      <c r="AW13" s="15">
        <f>SUM(AA27:AD27,AA9:AD12)</f>
        <v>3135</v>
      </c>
      <c r="AX13" s="15">
        <f>SUM(Z27,Z9:Z12,H9:K12,H27:K27)</f>
        <v>529</v>
      </c>
      <c r="AY13" s="15">
        <f>SUM(AE9:AJ12,AE27:AJ27)</f>
        <v>816</v>
      </c>
      <c r="AZ13" s="15">
        <f>SUM(B9:G12,B27:G27)</f>
        <v>1376.25</v>
      </c>
      <c r="BA13" s="15">
        <f>SUM(T9:Y12,AM9:AN12,T27:Y27,AM27:AN27)</f>
        <v>523</v>
      </c>
      <c r="BB13" s="15">
        <f>SUM(L9:S12,AK9:AL12,L27:S27,AK27:AL27)</f>
        <v>1629</v>
      </c>
      <c r="BC13" s="14">
        <f>SUM(AO9:AR12,AO27:AR27)</f>
        <v>183.5</v>
      </c>
      <c r="BD13" s="9">
        <f t="shared" si="0"/>
        <v>8008.25</v>
      </c>
    </row>
    <row r="14" spans="1:56" x14ac:dyDescent="0.25">
      <c r="A14" s="1" t="s">
        <v>12</v>
      </c>
      <c r="B14" s="12">
        <v>56</v>
      </c>
      <c r="C14" s="12">
        <v>62.75</v>
      </c>
      <c r="D14" s="12">
        <v>27.75</v>
      </c>
      <c r="E14" s="12">
        <v>26.5</v>
      </c>
      <c r="F14" s="12">
        <v>106.25</v>
      </c>
      <c r="G14" s="12">
        <v>56.25</v>
      </c>
      <c r="H14" s="12">
        <v>65.25</v>
      </c>
      <c r="I14" s="12">
        <v>67.5</v>
      </c>
      <c r="J14" s="12">
        <v>130.25</v>
      </c>
      <c r="K14" s="12">
        <v>51.25</v>
      </c>
      <c r="L14" s="12">
        <v>70.75</v>
      </c>
      <c r="M14" s="12">
        <v>5.5</v>
      </c>
      <c r="N14" s="12">
        <v>40.25</v>
      </c>
      <c r="O14" s="12">
        <v>98.25</v>
      </c>
      <c r="P14" s="12">
        <v>64.25</v>
      </c>
      <c r="Q14" s="12">
        <v>40</v>
      </c>
      <c r="R14" s="12">
        <v>38.5</v>
      </c>
      <c r="S14" s="12">
        <v>54</v>
      </c>
      <c r="T14" s="12">
        <v>40.5</v>
      </c>
      <c r="U14" s="12">
        <v>19</v>
      </c>
      <c r="V14" s="12">
        <v>22.5</v>
      </c>
      <c r="W14" s="12">
        <v>9</v>
      </c>
      <c r="X14" s="12">
        <v>3.5</v>
      </c>
      <c r="Y14" s="12">
        <v>16.5</v>
      </c>
      <c r="Z14" s="12">
        <v>55.75</v>
      </c>
      <c r="AA14" s="12">
        <v>189</v>
      </c>
      <c r="AB14" s="12">
        <v>161.25</v>
      </c>
      <c r="AC14" s="12">
        <v>482</v>
      </c>
      <c r="AD14" s="12">
        <v>198.25</v>
      </c>
      <c r="AE14" s="12">
        <v>82.25</v>
      </c>
      <c r="AF14" s="12">
        <v>83.75</v>
      </c>
      <c r="AG14" s="12">
        <v>29.25</v>
      </c>
      <c r="AH14" s="12">
        <v>35.75</v>
      </c>
      <c r="AI14" s="12">
        <v>34.5</v>
      </c>
      <c r="AJ14" s="12">
        <v>12.25</v>
      </c>
      <c r="AK14" s="12">
        <v>11.25</v>
      </c>
      <c r="AL14" s="12">
        <v>73</v>
      </c>
      <c r="AM14" s="12">
        <v>2.5</v>
      </c>
      <c r="AN14" s="12">
        <v>52.5</v>
      </c>
      <c r="AO14" s="12">
        <v>7.25</v>
      </c>
      <c r="AP14" s="12">
        <v>11.25</v>
      </c>
      <c r="AQ14" s="12">
        <v>40.75</v>
      </c>
      <c r="AR14" s="12">
        <v>9.75</v>
      </c>
      <c r="AS14" s="13">
        <v>2744.5</v>
      </c>
      <c r="AT14" s="14"/>
      <c r="AV14" s="17" t="s">
        <v>47</v>
      </c>
      <c r="AW14" s="15">
        <f>SUM(AA32:AD37)</f>
        <v>9026.5</v>
      </c>
      <c r="AX14" s="15">
        <f>SUM(H32:K37,Z32:Z37)</f>
        <v>827</v>
      </c>
      <c r="AY14" s="15">
        <f>SUM(AE32:AJ37)</f>
        <v>3096</v>
      </c>
      <c r="AZ14" s="15">
        <f>SUM(B32:G37)</f>
        <v>854.5</v>
      </c>
      <c r="BA14" s="15">
        <f>SUM(T32:Y37,AM32:AN37)</f>
        <v>597.75</v>
      </c>
      <c r="BB14" s="15">
        <f>SUM(L32:S37,AK32:AL37)</f>
        <v>1134</v>
      </c>
      <c r="BC14" s="14">
        <f>SUM(AO32:AR37)</f>
        <v>905</v>
      </c>
      <c r="BD14" s="9">
        <f t="shared" si="0"/>
        <v>15535.75</v>
      </c>
    </row>
    <row r="15" spans="1:56" x14ac:dyDescent="0.25">
      <c r="A15" s="1" t="s">
        <v>13</v>
      </c>
      <c r="B15" s="12">
        <v>11</v>
      </c>
      <c r="C15" s="12">
        <v>17.5</v>
      </c>
      <c r="D15" s="12">
        <v>7.25</v>
      </c>
      <c r="E15" s="12">
        <v>13.75</v>
      </c>
      <c r="F15" s="12">
        <v>39.25</v>
      </c>
      <c r="G15" s="12">
        <v>16.25</v>
      </c>
      <c r="H15" s="12">
        <v>21.25</v>
      </c>
      <c r="I15" s="12">
        <v>29</v>
      </c>
      <c r="J15" s="12">
        <v>65.5</v>
      </c>
      <c r="K15" s="12">
        <v>72</v>
      </c>
      <c r="L15" s="12">
        <v>98.5</v>
      </c>
      <c r="M15" s="12">
        <v>50.25</v>
      </c>
      <c r="N15" s="12">
        <v>6.5</v>
      </c>
      <c r="O15" s="12">
        <v>76.75</v>
      </c>
      <c r="P15" s="12">
        <v>57.25</v>
      </c>
      <c r="Q15" s="12">
        <v>27.25</v>
      </c>
      <c r="R15" s="12">
        <v>29.25</v>
      </c>
      <c r="S15" s="12">
        <v>40.75</v>
      </c>
      <c r="T15" s="12">
        <v>6</v>
      </c>
      <c r="U15" s="12">
        <v>4.25</v>
      </c>
      <c r="V15" s="12">
        <v>9.25</v>
      </c>
      <c r="W15" s="12">
        <v>0.25</v>
      </c>
      <c r="X15" s="12">
        <v>1.5</v>
      </c>
      <c r="Y15" s="12">
        <v>9.75</v>
      </c>
      <c r="Z15" s="12">
        <v>13.5</v>
      </c>
      <c r="AA15" s="12">
        <v>56.75</v>
      </c>
      <c r="AB15" s="12">
        <v>60.5</v>
      </c>
      <c r="AC15" s="12">
        <v>182</v>
      </c>
      <c r="AD15" s="12">
        <v>81.75</v>
      </c>
      <c r="AE15" s="12">
        <v>19.25</v>
      </c>
      <c r="AF15" s="12">
        <v>32.75</v>
      </c>
      <c r="AG15" s="12">
        <v>11.25</v>
      </c>
      <c r="AH15" s="12">
        <v>11.5</v>
      </c>
      <c r="AI15" s="12">
        <v>15.25</v>
      </c>
      <c r="AJ15" s="12">
        <v>5.5</v>
      </c>
      <c r="AK15" s="12">
        <v>17.75</v>
      </c>
      <c r="AL15" s="12">
        <v>24</v>
      </c>
      <c r="AM15" s="12">
        <v>1.25</v>
      </c>
      <c r="AN15" s="12">
        <v>10.5</v>
      </c>
      <c r="AO15" s="12">
        <v>2.5</v>
      </c>
      <c r="AP15" s="12">
        <v>3</v>
      </c>
      <c r="AQ15" s="12">
        <v>16.75</v>
      </c>
      <c r="AR15" s="12">
        <v>3.5</v>
      </c>
      <c r="AS15" s="13">
        <v>1279.5</v>
      </c>
      <c r="AT15" s="14"/>
      <c r="AV15" s="17" t="s">
        <v>48</v>
      </c>
      <c r="AW15" s="15">
        <f>SUM(AA3:AD8)</f>
        <v>2974.75</v>
      </c>
      <c r="AX15" s="15">
        <f>SUM(H3:K8,Z3:Z8)</f>
        <v>1466.25</v>
      </c>
      <c r="AY15" s="15">
        <f>SUM(AE3:AJ8)</f>
        <v>913.75</v>
      </c>
      <c r="AZ15" s="15">
        <f>SUM(B3:G8)</f>
        <v>2447</v>
      </c>
      <c r="BA15" s="15">
        <f>SUM(T3:Y8,AM3:AN8)</f>
        <v>411.75</v>
      </c>
      <c r="BB15" s="15">
        <f>SUM(L3:S8,AK3:AL8)</f>
        <v>1465</v>
      </c>
      <c r="BC15" s="14">
        <f>SUM(AO3:AR8)</f>
        <v>313.75</v>
      </c>
      <c r="BD15" s="9">
        <f t="shared" si="0"/>
        <v>9678.5</v>
      </c>
    </row>
    <row r="16" spans="1:56" x14ac:dyDescent="0.25">
      <c r="A16" s="1" t="s">
        <v>14</v>
      </c>
      <c r="B16" s="12">
        <v>18</v>
      </c>
      <c r="C16" s="12">
        <v>21.5</v>
      </c>
      <c r="D16" s="12">
        <v>8.25</v>
      </c>
      <c r="E16" s="12">
        <v>11.25</v>
      </c>
      <c r="F16" s="12">
        <v>36.25</v>
      </c>
      <c r="G16" s="12">
        <v>19.25</v>
      </c>
      <c r="H16" s="12">
        <v>35.75</v>
      </c>
      <c r="I16" s="12">
        <v>27.25</v>
      </c>
      <c r="J16" s="12">
        <v>71</v>
      </c>
      <c r="K16" s="12">
        <v>76.25</v>
      </c>
      <c r="L16" s="12">
        <v>153</v>
      </c>
      <c r="M16" s="12">
        <v>82.75</v>
      </c>
      <c r="N16" s="12">
        <v>75.75</v>
      </c>
      <c r="O16" s="12">
        <v>6.5</v>
      </c>
      <c r="P16" s="12">
        <v>77.5</v>
      </c>
      <c r="Q16" s="12">
        <v>84.25</v>
      </c>
      <c r="R16" s="12">
        <v>50.5</v>
      </c>
      <c r="S16" s="12">
        <v>82</v>
      </c>
      <c r="T16" s="12">
        <v>12.75</v>
      </c>
      <c r="U16" s="12">
        <v>5.75</v>
      </c>
      <c r="V16" s="12">
        <v>7</v>
      </c>
      <c r="W16" s="12">
        <v>1.25</v>
      </c>
      <c r="X16" s="12">
        <v>3.75</v>
      </c>
      <c r="Y16" s="12">
        <v>4.5</v>
      </c>
      <c r="Z16" s="12">
        <v>27.5</v>
      </c>
      <c r="AA16" s="12">
        <v>58</v>
      </c>
      <c r="AB16" s="12">
        <v>56</v>
      </c>
      <c r="AC16" s="12">
        <v>146</v>
      </c>
      <c r="AD16" s="12">
        <v>62.75</v>
      </c>
      <c r="AE16" s="12">
        <v>16.25</v>
      </c>
      <c r="AF16" s="12">
        <v>23.5</v>
      </c>
      <c r="AG16" s="12">
        <v>13.25</v>
      </c>
      <c r="AH16" s="12">
        <v>17.5</v>
      </c>
      <c r="AI16" s="12">
        <v>13.25</v>
      </c>
      <c r="AJ16" s="12">
        <v>6</v>
      </c>
      <c r="AK16" s="12">
        <v>30</v>
      </c>
      <c r="AL16" s="12">
        <v>83.25</v>
      </c>
      <c r="AM16" s="12">
        <v>2.25</v>
      </c>
      <c r="AN16" s="12">
        <v>13.25</v>
      </c>
      <c r="AO16" s="12">
        <v>2</v>
      </c>
      <c r="AP16" s="12">
        <v>2</v>
      </c>
      <c r="AQ16" s="12">
        <v>14.75</v>
      </c>
      <c r="AR16" s="12">
        <v>1.25</v>
      </c>
      <c r="AS16" s="13">
        <v>1560.75</v>
      </c>
      <c r="AT16" s="14"/>
      <c r="AV16" s="17" t="s">
        <v>49</v>
      </c>
      <c r="AW16" s="15">
        <f>SUM(AA21:AD26,AA40:AD41)</f>
        <v>2687.5</v>
      </c>
      <c r="AX16" s="15">
        <f>SUM(H21:K26,H40:K41,Z21:Z26,Z40:Z41)</f>
        <v>561</v>
      </c>
      <c r="AY16" s="15">
        <f>SUM(AE21:AJ26,AE40:AJ41)</f>
        <v>666.5</v>
      </c>
      <c r="AZ16" s="15">
        <f>SUM(B21:G26,B40:G41)</f>
        <v>412.5</v>
      </c>
      <c r="BA16" s="15">
        <f>SUM(T21:Y26,T40:Y41,AM21:AN26,AM40:AN41)</f>
        <v>1891.75</v>
      </c>
      <c r="BB16" s="15">
        <f>SUM(L21:S26,L40:S41,AK21:AL26,AK40:AL41)</f>
        <v>602.5</v>
      </c>
      <c r="BC16" s="14">
        <f>SUM(AO21:AR26,AO40:AR41)</f>
        <v>345</v>
      </c>
      <c r="BD16" s="9">
        <f t="shared" si="0"/>
        <v>6821.75</v>
      </c>
    </row>
    <row r="17" spans="1:56" x14ac:dyDescent="0.25">
      <c r="A17" s="1" t="s">
        <v>15</v>
      </c>
      <c r="B17" s="12">
        <v>11.25</v>
      </c>
      <c r="C17" s="12">
        <v>14.75</v>
      </c>
      <c r="D17" s="12">
        <v>4.75</v>
      </c>
      <c r="E17" s="12">
        <v>9.75</v>
      </c>
      <c r="F17" s="12">
        <v>29</v>
      </c>
      <c r="G17" s="12">
        <v>14.5</v>
      </c>
      <c r="H17" s="12">
        <v>30.75</v>
      </c>
      <c r="I17" s="12">
        <v>23.75</v>
      </c>
      <c r="J17" s="12">
        <v>46.25</v>
      </c>
      <c r="K17" s="12">
        <v>35.5</v>
      </c>
      <c r="L17" s="12">
        <v>82.25</v>
      </c>
      <c r="M17" s="12">
        <v>65.25</v>
      </c>
      <c r="N17" s="12">
        <v>65.75</v>
      </c>
      <c r="O17" s="12">
        <v>83.25</v>
      </c>
      <c r="P17" s="12">
        <v>3.25</v>
      </c>
      <c r="Q17" s="12">
        <v>52.25</v>
      </c>
      <c r="R17" s="12">
        <v>55.25</v>
      </c>
      <c r="S17" s="12">
        <v>95.25</v>
      </c>
      <c r="T17" s="12">
        <v>8</v>
      </c>
      <c r="U17" s="12">
        <v>4</v>
      </c>
      <c r="V17" s="12">
        <v>6.75</v>
      </c>
      <c r="W17" s="12">
        <v>2.25</v>
      </c>
      <c r="X17" s="12">
        <v>0.75</v>
      </c>
      <c r="Y17" s="12">
        <v>7</v>
      </c>
      <c r="Z17" s="12">
        <v>8</v>
      </c>
      <c r="AA17" s="12">
        <v>30.5</v>
      </c>
      <c r="AB17" s="12">
        <v>28.5</v>
      </c>
      <c r="AC17" s="12">
        <v>92</v>
      </c>
      <c r="AD17" s="12">
        <v>28.5</v>
      </c>
      <c r="AE17" s="12">
        <v>14.25</v>
      </c>
      <c r="AF17" s="12">
        <v>23.5</v>
      </c>
      <c r="AG17" s="12">
        <v>3.75</v>
      </c>
      <c r="AH17" s="12">
        <v>10.75</v>
      </c>
      <c r="AI17" s="12">
        <v>11.75</v>
      </c>
      <c r="AJ17" s="12">
        <v>3.5</v>
      </c>
      <c r="AK17" s="12">
        <v>10.25</v>
      </c>
      <c r="AL17" s="12">
        <v>18</v>
      </c>
      <c r="AM17" s="12">
        <v>1.75</v>
      </c>
      <c r="AN17" s="12">
        <v>17</v>
      </c>
      <c r="AO17" s="12">
        <v>2.5</v>
      </c>
      <c r="AP17" s="12">
        <v>4.25</v>
      </c>
      <c r="AQ17" s="12">
        <v>10.5</v>
      </c>
      <c r="AR17" s="12">
        <v>1.25</v>
      </c>
      <c r="AS17" s="13">
        <v>1072</v>
      </c>
      <c r="AT17" s="14"/>
      <c r="AV17" s="1" t="s">
        <v>50</v>
      </c>
      <c r="AW17" s="14">
        <f>SUM(AA13:AD20,AA38:AD39)</f>
        <v>4408.75</v>
      </c>
      <c r="AX17" s="14">
        <f>SUM(H13:K20,H38:K39,Z13:Z20,Z38:Z39)</f>
        <v>1732.75</v>
      </c>
      <c r="AY17" s="14">
        <f>SUM(AE13:AJ20,AE38:AJ39)</f>
        <v>1154</v>
      </c>
      <c r="AZ17" s="14">
        <f>SUM(B13:G20,B38:G39)</f>
        <v>1351.75</v>
      </c>
      <c r="BA17" s="14">
        <f>SUM(T13:Y20,T38:Y39,AM13:AN20,AM38:AN39)</f>
        <v>582.25</v>
      </c>
      <c r="BB17" s="14">
        <f>SUM(L13:S20,L38:S39,AK13:AL20,AK38:AL39)</f>
        <v>4552.5</v>
      </c>
      <c r="BC17" s="14">
        <f>SUM(AO13:AR20,AO38:AR39)</f>
        <v>372</v>
      </c>
      <c r="BD17" s="9">
        <f t="shared" si="0"/>
        <v>13782</v>
      </c>
    </row>
    <row r="18" spans="1:56" x14ac:dyDescent="0.25">
      <c r="A18" s="1" t="s">
        <v>16</v>
      </c>
      <c r="B18" s="12">
        <v>8.5</v>
      </c>
      <c r="C18" s="12">
        <v>12</v>
      </c>
      <c r="D18" s="12">
        <v>2.75</v>
      </c>
      <c r="E18" s="12">
        <v>4.25</v>
      </c>
      <c r="F18" s="12">
        <v>19</v>
      </c>
      <c r="G18" s="12">
        <v>8.5</v>
      </c>
      <c r="H18" s="12">
        <v>15.5</v>
      </c>
      <c r="I18" s="12">
        <v>9.75</v>
      </c>
      <c r="J18" s="12">
        <v>25</v>
      </c>
      <c r="K18" s="12">
        <v>11</v>
      </c>
      <c r="L18" s="12">
        <v>39</v>
      </c>
      <c r="M18" s="12">
        <v>35.75</v>
      </c>
      <c r="N18" s="12">
        <v>27</v>
      </c>
      <c r="O18" s="12">
        <v>74</v>
      </c>
      <c r="P18" s="12">
        <v>58</v>
      </c>
      <c r="Q18" s="12">
        <v>6.75</v>
      </c>
      <c r="R18" s="12">
        <v>26</v>
      </c>
      <c r="S18" s="12">
        <v>49.75</v>
      </c>
      <c r="T18" s="12">
        <v>6.5</v>
      </c>
      <c r="U18" s="12">
        <v>3.5</v>
      </c>
      <c r="V18" s="12">
        <v>4</v>
      </c>
      <c r="W18" s="12">
        <v>0.5</v>
      </c>
      <c r="X18" s="12">
        <v>0.25</v>
      </c>
      <c r="Y18" s="12">
        <v>1.25</v>
      </c>
      <c r="Z18" s="12">
        <v>5</v>
      </c>
      <c r="AA18" s="12">
        <v>27.5</v>
      </c>
      <c r="AB18" s="12">
        <v>25.5</v>
      </c>
      <c r="AC18" s="12">
        <v>65</v>
      </c>
      <c r="AD18" s="12">
        <v>20.75</v>
      </c>
      <c r="AE18" s="12">
        <v>12.5</v>
      </c>
      <c r="AF18" s="12">
        <v>16</v>
      </c>
      <c r="AG18" s="12">
        <v>4.5</v>
      </c>
      <c r="AH18" s="12">
        <v>7.75</v>
      </c>
      <c r="AI18" s="12">
        <v>8</v>
      </c>
      <c r="AJ18" s="12">
        <v>5.5</v>
      </c>
      <c r="AK18" s="12">
        <v>9.5</v>
      </c>
      <c r="AL18" s="12">
        <v>16.75</v>
      </c>
      <c r="AM18" s="12">
        <v>1.75</v>
      </c>
      <c r="AN18" s="12">
        <v>7.25</v>
      </c>
      <c r="AO18" s="12">
        <v>2.75</v>
      </c>
      <c r="AP18" s="12">
        <v>0.5</v>
      </c>
      <c r="AQ18" s="12">
        <v>4.25</v>
      </c>
      <c r="AR18" s="12">
        <v>2</v>
      </c>
      <c r="AS18" s="13">
        <v>691.25</v>
      </c>
      <c r="AT18" s="14"/>
      <c r="AV18" s="9" t="s">
        <v>64</v>
      </c>
      <c r="AW18" s="15">
        <f>SUM(AA42:AD45)</f>
        <v>1464.5</v>
      </c>
      <c r="AX18" s="9">
        <f>SUM(Z42:Z45,H42:K45)</f>
        <v>132</v>
      </c>
      <c r="AY18" s="9">
        <f>SUM(AE42:AJ45)</f>
        <v>692.25</v>
      </c>
      <c r="AZ18" s="9">
        <f>SUM(B42:G45)</f>
        <v>184</v>
      </c>
      <c r="BA18" s="9">
        <f>SUM(T42:Y45, AM42:AN45)</f>
        <v>238.5</v>
      </c>
      <c r="BB18" s="9">
        <f>SUM(AK42:AL45,L42:S45)</f>
        <v>273.25</v>
      </c>
      <c r="BC18" s="9">
        <f>SUM(AO42:AR45)</f>
        <v>316.5</v>
      </c>
      <c r="BD18" s="9">
        <f t="shared" si="0"/>
        <v>2984.5</v>
      </c>
    </row>
    <row r="19" spans="1:56" x14ac:dyDescent="0.25">
      <c r="A19" s="1" t="s">
        <v>17</v>
      </c>
      <c r="B19" s="12">
        <v>9</v>
      </c>
      <c r="C19" s="12">
        <v>13.75</v>
      </c>
      <c r="D19" s="12">
        <v>8.5</v>
      </c>
      <c r="E19" s="12">
        <v>5</v>
      </c>
      <c r="F19" s="12">
        <v>29</v>
      </c>
      <c r="G19" s="12">
        <v>14.75</v>
      </c>
      <c r="H19" s="12">
        <v>17.25</v>
      </c>
      <c r="I19" s="12">
        <v>13</v>
      </c>
      <c r="J19" s="12">
        <v>38.75</v>
      </c>
      <c r="K19" s="12">
        <v>28.75</v>
      </c>
      <c r="L19" s="12">
        <v>34</v>
      </c>
      <c r="M19" s="12">
        <v>43.75</v>
      </c>
      <c r="N19" s="12">
        <v>32</v>
      </c>
      <c r="O19" s="12">
        <v>50</v>
      </c>
      <c r="P19" s="12">
        <v>68</v>
      </c>
      <c r="Q19" s="12">
        <v>30.25</v>
      </c>
      <c r="R19" s="12">
        <v>3.5</v>
      </c>
      <c r="S19" s="12">
        <v>66.75</v>
      </c>
      <c r="T19" s="12">
        <v>7</v>
      </c>
      <c r="U19" s="12">
        <v>5.5</v>
      </c>
      <c r="V19" s="12">
        <v>4.5</v>
      </c>
      <c r="W19" s="12">
        <v>0.75</v>
      </c>
      <c r="X19" s="12">
        <v>0.75</v>
      </c>
      <c r="Y19" s="12">
        <v>3.5</v>
      </c>
      <c r="Z19" s="12">
        <v>6.75</v>
      </c>
      <c r="AA19" s="12">
        <v>43.75</v>
      </c>
      <c r="AB19" s="12">
        <v>42.25</v>
      </c>
      <c r="AC19" s="12">
        <v>137.5</v>
      </c>
      <c r="AD19" s="12">
        <v>32.25</v>
      </c>
      <c r="AE19" s="12">
        <v>10.5</v>
      </c>
      <c r="AF19" s="12">
        <v>8.75</v>
      </c>
      <c r="AG19" s="12">
        <v>7.75</v>
      </c>
      <c r="AH19" s="12">
        <v>10</v>
      </c>
      <c r="AI19" s="12">
        <v>12</v>
      </c>
      <c r="AJ19" s="12">
        <v>4.75</v>
      </c>
      <c r="AK19" s="12">
        <v>4.75</v>
      </c>
      <c r="AL19" s="12">
        <v>22.25</v>
      </c>
      <c r="AM19" s="12">
        <v>1.25</v>
      </c>
      <c r="AN19" s="12">
        <v>11</v>
      </c>
      <c r="AO19" s="12">
        <v>1.25</v>
      </c>
      <c r="AP19" s="12">
        <v>1</v>
      </c>
      <c r="AQ19" s="12">
        <v>14.5</v>
      </c>
      <c r="AR19" s="12">
        <v>2.75</v>
      </c>
      <c r="AS19" s="13">
        <v>903</v>
      </c>
      <c r="AT19" s="14"/>
      <c r="AV19" s="9" t="s">
        <v>51</v>
      </c>
      <c r="AW19" s="15">
        <f>SUM(AW12:AW18)</f>
        <v>24647.75</v>
      </c>
      <c r="AX19" s="9">
        <f t="shared" ref="AX19:BC19" si="1">SUM(AX12:AX18)</f>
        <v>8596</v>
      </c>
      <c r="AY19" s="9">
        <f t="shared" si="1"/>
        <v>16473.75</v>
      </c>
      <c r="AZ19" s="9">
        <f t="shared" si="1"/>
        <v>9605.75</v>
      </c>
      <c r="BA19" s="9">
        <f t="shared" si="1"/>
        <v>6989.75</v>
      </c>
      <c r="BB19" s="9">
        <f t="shared" si="1"/>
        <v>14052.25</v>
      </c>
      <c r="BC19" s="9">
        <f t="shared" si="1"/>
        <v>4191.75</v>
      </c>
      <c r="BD19" s="9">
        <f>SUM(BD12:BD18)</f>
        <v>80365.25</v>
      </c>
    </row>
    <row r="20" spans="1:56" x14ac:dyDescent="0.25">
      <c r="A20" s="1" t="s">
        <v>18</v>
      </c>
      <c r="B20" s="12">
        <v>16.75</v>
      </c>
      <c r="C20" s="12">
        <v>35.5</v>
      </c>
      <c r="D20" s="12">
        <v>19.5</v>
      </c>
      <c r="E20" s="12">
        <v>12.5</v>
      </c>
      <c r="F20" s="12">
        <v>77</v>
      </c>
      <c r="G20" s="12">
        <v>24</v>
      </c>
      <c r="H20" s="12">
        <v>24.25</v>
      </c>
      <c r="I20" s="12">
        <v>30</v>
      </c>
      <c r="J20" s="12">
        <v>67.25</v>
      </c>
      <c r="K20" s="12">
        <v>46.5</v>
      </c>
      <c r="L20" s="12">
        <v>50.75</v>
      </c>
      <c r="M20" s="12">
        <v>68</v>
      </c>
      <c r="N20" s="12">
        <v>41.25</v>
      </c>
      <c r="O20" s="12">
        <v>85.25</v>
      </c>
      <c r="P20" s="12">
        <v>97</v>
      </c>
      <c r="Q20" s="12">
        <v>53.75</v>
      </c>
      <c r="R20" s="12">
        <v>63.75</v>
      </c>
      <c r="S20" s="12">
        <v>14.5</v>
      </c>
      <c r="T20" s="12">
        <v>12</v>
      </c>
      <c r="U20" s="12">
        <v>11.75</v>
      </c>
      <c r="V20" s="12">
        <v>10.75</v>
      </c>
      <c r="W20" s="12">
        <v>2</v>
      </c>
      <c r="X20" s="12">
        <v>2.25</v>
      </c>
      <c r="Y20" s="12">
        <v>9</v>
      </c>
      <c r="Z20" s="12">
        <v>6.75</v>
      </c>
      <c r="AA20" s="12">
        <v>106.5</v>
      </c>
      <c r="AB20" s="12">
        <v>82.5</v>
      </c>
      <c r="AC20" s="12">
        <v>231.5</v>
      </c>
      <c r="AD20" s="12">
        <v>74.75</v>
      </c>
      <c r="AE20" s="12">
        <v>20.75</v>
      </c>
      <c r="AF20" s="12">
        <v>26.75</v>
      </c>
      <c r="AG20" s="12">
        <v>10.5</v>
      </c>
      <c r="AH20" s="12">
        <v>20.75</v>
      </c>
      <c r="AI20" s="12">
        <v>18</v>
      </c>
      <c r="AJ20" s="12">
        <v>6.5</v>
      </c>
      <c r="AK20" s="12">
        <v>8</v>
      </c>
      <c r="AL20" s="12">
        <v>27</v>
      </c>
      <c r="AM20" s="12">
        <v>3.25</v>
      </c>
      <c r="AN20" s="12">
        <v>19</v>
      </c>
      <c r="AO20" s="12">
        <v>1</v>
      </c>
      <c r="AP20" s="12">
        <v>2</v>
      </c>
      <c r="AQ20" s="12">
        <v>31.25</v>
      </c>
      <c r="AR20" s="12">
        <v>4.25</v>
      </c>
      <c r="AS20" s="13">
        <v>1576.25</v>
      </c>
      <c r="AT20" s="14"/>
      <c r="AV20" s="18"/>
      <c r="AW20" s="15"/>
    </row>
    <row r="21" spans="1:56" x14ac:dyDescent="0.25">
      <c r="A21" s="1" t="s">
        <v>19</v>
      </c>
      <c r="B21" s="12">
        <v>11.25</v>
      </c>
      <c r="C21" s="12">
        <v>13.5</v>
      </c>
      <c r="D21" s="12">
        <v>9.25</v>
      </c>
      <c r="E21" s="12">
        <v>6</v>
      </c>
      <c r="F21" s="12">
        <v>22.25</v>
      </c>
      <c r="G21" s="12">
        <v>5.75</v>
      </c>
      <c r="H21" s="12">
        <v>26</v>
      </c>
      <c r="I21" s="12">
        <v>17.5</v>
      </c>
      <c r="J21" s="12">
        <v>41.75</v>
      </c>
      <c r="K21" s="12">
        <v>6.25</v>
      </c>
      <c r="L21" s="12">
        <v>20</v>
      </c>
      <c r="M21" s="12">
        <v>30.75</v>
      </c>
      <c r="N21" s="12">
        <v>8.25</v>
      </c>
      <c r="O21" s="12">
        <v>8.75</v>
      </c>
      <c r="P21" s="12">
        <v>8</v>
      </c>
      <c r="Q21" s="12">
        <v>3.75</v>
      </c>
      <c r="R21" s="12">
        <v>9.75</v>
      </c>
      <c r="S21" s="12">
        <v>12.5</v>
      </c>
      <c r="T21" s="12">
        <v>6</v>
      </c>
      <c r="U21" s="12">
        <v>52.5</v>
      </c>
      <c r="V21" s="12">
        <v>189.75</v>
      </c>
      <c r="W21" s="12">
        <v>41</v>
      </c>
      <c r="X21" s="12">
        <v>18.5</v>
      </c>
      <c r="Y21" s="12">
        <v>24.25</v>
      </c>
      <c r="Z21" s="12">
        <v>3</v>
      </c>
      <c r="AA21" s="12">
        <v>66.75</v>
      </c>
      <c r="AB21" s="12">
        <v>37.25</v>
      </c>
      <c r="AC21" s="12">
        <v>129</v>
      </c>
      <c r="AD21" s="12">
        <v>59.25</v>
      </c>
      <c r="AE21" s="12">
        <v>21</v>
      </c>
      <c r="AF21" s="12">
        <v>30.25</v>
      </c>
      <c r="AG21" s="12">
        <v>10</v>
      </c>
      <c r="AH21" s="12">
        <v>15.75</v>
      </c>
      <c r="AI21" s="12">
        <v>21</v>
      </c>
      <c r="AJ21" s="12">
        <v>10</v>
      </c>
      <c r="AK21" s="12">
        <v>3</v>
      </c>
      <c r="AL21" s="12">
        <v>6.75</v>
      </c>
      <c r="AM21" s="12">
        <v>11.25</v>
      </c>
      <c r="AN21" s="12">
        <v>125.25</v>
      </c>
      <c r="AO21" s="12">
        <v>4.5</v>
      </c>
      <c r="AP21" s="12">
        <v>3.75</v>
      </c>
      <c r="AQ21" s="12">
        <v>19.5</v>
      </c>
      <c r="AR21" s="12">
        <v>9</v>
      </c>
      <c r="AS21" s="13">
        <v>1179.5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4</v>
      </c>
      <c r="C22" s="12">
        <v>7.25</v>
      </c>
      <c r="D22" s="12">
        <v>4.75</v>
      </c>
      <c r="E22" s="12">
        <v>6.5</v>
      </c>
      <c r="F22" s="12">
        <v>19.25</v>
      </c>
      <c r="G22" s="12">
        <v>2.5</v>
      </c>
      <c r="H22" s="12">
        <v>14.75</v>
      </c>
      <c r="I22" s="12">
        <v>11.25</v>
      </c>
      <c r="J22" s="12">
        <v>32.5</v>
      </c>
      <c r="K22" s="12">
        <v>7.75</v>
      </c>
      <c r="L22" s="12">
        <v>6.75</v>
      </c>
      <c r="M22" s="12">
        <v>41.5</v>
      </c>
      <c r="N22" s="12">
        <v>4</v>
      </c>
      <c r="O22" s="12">
        <v>4.25</v>
      </c>
      <c r="P22" s="12">
        <v>3.5</v>
      </c>
      <c r="Q22" s="12">
        <v>5.25</v>
      </c>
      <c r="R22" s="12">
        <v>6.25</v>
      </c>
      <c r="S22" s="12">
        <v>9.75</v>
      </c>
      <c r="T22" s="12">
        <v>47.75</v>
      </c>
      <c r="U22" s="12">
        <v>4.25</v>
      </c>
      <c r="V22" s="12">
        <v>47.5</v>
      </c>
      <c r="W22" s="12">
        <v>15.75</v>
      </c>
      <c r="X22" s="12">
        <v>11.5</v>
      </c>
      <c r="Y22" s="12">
        <v>23.75</v>
      </c>
      <c r="Z22" s="12">
        <v>1.75</v>
      </c>
      <c r="AA22" s="12">
        <v>88.25</v>
      </c>
      <c r="AB22" s="12">
        <v>59.75</v>
      </c>
      <c r="AC22" s="12">
        <v>149.5</v>
      </c>
      <c r="AD22" s="12">
        <v>63.75</v>
      </c>
      <c r="AE22" s="12">
        <v>16.25</v>
      </c>
      <c r="AF22" s="12">
        <v>18.5</v>
      </c>
      <c r="AG22" s="12">
        <v>8.75</v>
      </c>
      <c r="AH22" s="12">
        <v>11</v>
      </c>
      <c r="AI22" s="12">
        <v>14.25</v>
      </c>
      <c r="AJ22" s="12">
        <v>6.5</v>
      </c>
      <c r="AK22" s="12">
        <v>1.75</v>
      </c>
      <c r="AL22" s="12">
        <v>4.5</v>
      </c>
      <c r="AM22" s="12">
        <v>4.25</v>
      </c>
      <c r="AN22" s="12">
        <v>30.25</v>
      </c>
      <c r="AO22" s="12">
        <v>2.25</v>
      </c>
      <c r="AP22" s="12">
        <v>2.5</v>
      </c>
      <c r="AQ22" s="12">
        <v>41</v>
      </c>
      <c r="AR22" s="12">
        <v>10.25</v>
      </c>
      <c r="AS22" s="13">
        <v>877.25</v>
      </c>
      <c r="AT22" s="14"/>
      <c r="AV22" s="17" t="s">
        <v>45</v>
      </c>
      <c r="AW22" s="15">
        <f>AW12</f>
        <v>950.75</v>
      </c>
      <c r="AX22" s="15"/>
      <c r="AY22" s="15"/>
    </row>
    <row r="23" spans="1:56" x14ac:dyDescent="0.25">
      <c r="A23" s="1" t="s">
        <v>21</v>
      </c>
      <c r="B23" s="12">
        <v>7</v>
      </c>
      <c r="C23" s="12">
        <v>8.75</v>
      </c>
      <c r="D23" s="12">
        <v>8.75</v>
      </c>
      <c r="E23" s="12">
        <v>7.25</v>
      </c>
      <c r="F23" s="12">
        <v>37.25</v>
      </c>
      <c r="G23" s="12">
        <v>9.75</v>
      </c>
      <c r="H23" s="12">
        <v>16.75</v>
      </c>
      <c r="I23" s="12">
        <v>17.25</v>
      </c>
      <c r="J23" s="12">
        <v>37.25</v>
      </c>
      <c r="K23" s="12">
        <v>7.75</v>
      </c>
      <c r="L23" s="12">
        <v>11</v>
      </c>
      <c r="M23" s="12">
        <v>30</v>
      </c>
      <c r="N23" s="12">
        <v>5.75</v>
      </c>
      <c r="O23" s="12">
        <v>4.5</v>
      </c>
      <c r="P23" s="12">
        <v>5.5</v>
      </c>
      <c r="Q23" s="12">
        <v>4</v>
      </c>
      <c r="R23" s="12">
        <v>3</v>
      </c>
      <c r="S23" s="12">
        <v>11</v>
      </c>
      <c r="T23" s="12">
        <v>227</v>
      </c>
      <c r="U23" s="12">
        <v>52.25</v>
      </c>
      <c r="V23" s="12">
        <v>6.25</v>
      </c>
      <c r="W23" s="12">
        <v>30.25</v>
      </c>
      <c r="X23" s="12">
        <v>12.5</v>
      </c>
      <c r="Y23" s="12">
        <v>41.5</v>
      </c>
      <c r="Z23" s="12">
        <v>5</v>
      </c>
      <c r="AA23" s="12">
        <v>96.75</v>
      </c>
      <c r="AB23" s="12">
        <v>76.25</v>
      </c>
      <c r="AC23" s="12">
        <v>200.75</v>
      </c>
      <c r="AD23" s="12">
        <v>89.25</v>
      </c>
      <c r="AE23" s="12">
        <v>15</v>
      </c>
      <c r="AF23" s="12">
        <v>20</v>
      </c>
      <c r="AG23" s="12">
        <v>10.25</v>
      </c>
      <c r="AH23" s="12">
        <v>9.5</v>
      </c>
      <c r="AI23" s="12">
        <v>13.25</v>
      </c>
      <c r="AJ23" s="12">
        <v>3.25</v>
      </c>
      <c r="AK23" s="12">
        <v>0.75</v>
      </c>
      <c r="AL23" s="12">
        <v>1.5</v>
      </c>
      <c r="AM23" s="12">
        <v>26</v>
      </c>
      <c r="AN23" s="12">
        <v>59.5</v>
      </c>
      <c r="AO23" s="12">
        <v>2.75</v>
      </c>
      <c r="AP23" s="12">
        <v>3</v>
      </c>
      <c r="AQ23" s="12">
        <v>44</v>
      </c>
      <c r="AR23" s="12">
        <v>9.5</v>
      </c>
      <c r="AS23" s="13">
        <v>1288.5</v>
      </c>
      <c r="AT23" s="14"/>
      <c r="AV23" s="17" t="s">
        <v>46</v>
      </c>
      <c r="AW23" s="15">
        <f>AW13+AX12</f>
        <v>6483</v>
      </c>
      <c r="AX23" s="15">
        <f>AX13</f>
        <v>529</v>
      </c>
      <c r="AY23" s="15"/>
      <c r="AZ23" s="15"/>
    </row>
    <row r="24" spans="1:56" x14ac:dyDescent="0.25">
      <c r="A24" s="1" t="s">
        <v>22</v>
      </c>
      <c r="B24" s="12">
        <v>3.75</v>
      </c>
      <c r="C24" s="12">
        <v>1.25</v>
      </c>
      <c r="D24" s="12">
        <v>6</v>
      </c>
      <c r="E24" s="12">
        <v>3</v>
      </c>
      <c r="F24" s="12">
        <v>18.25</v>
      </c>
      <c r="G24" s="12">
        <v>4.5</v>
      </c>
      <c r="H24" s="12">
        <v>12.25</v>
      </c>
      <c r="I24" s="12">
        <v>8.25</v>
      </c>
      <c r="J24" s="12">
        <v>19.5</v>
      </c>
      <c r="K24" s="12">
        <v>2.25</v>
      </c>
      <c r="L24" s="12">
        <v>5.5</v>
      </c>
      <c r="M24" s="12">
        <v>12.25</v>
      </c>
      <c r="N24" s="12">
        <v>0.75</v>
      </c>
      <c r="O24" s="12">
        <v>3.25</v>
      </c>
      <c r="P24" s="12">
        <v>1.25</v>
      </c>
      <c r="Q24" s="12">
        <v>0.25</v>
      </c>
      <c r="R24" s="12">
        <v>1</v>
      </c>
      <c r="S24" s="12">
        <v>2.5</v>
      </c>
      <c r="T24" s="12">
        <v>50</v>
      </c>
      <c r="U24" s="12">
        <v>15.25</v>
      </c>
      <c r="V24" s="12">
        <v>32.5</v>
      </c>
      <c r="W24" s="12">
        <v>1.75</v>
      </c>
      <c r="X24" s="12">
        <v>8.25</v>
      </c>
      <c r="Y24" s="12">
        <v>24.75</v>
      </c>
      <c r="Z24" s="12">
        <v>0.5</v>
      </c>
      <c r="AA24" s="12">
        <v>48</v>
      </c>
      <c r="AB24" s="12">
        <v>48.5</v>
      </c>
      <c r="AC24" s="12">
        <v>114</v>
      </c>
      <c r="AD24" s="12">
        <v>55.5</v>
      </c>
      <c r="AE24" s="12">
        <v>11</v>
      </c>
      <c r="AF24" s="12">
        <v>9.25</v>
      </c>
      <c r="AG24" s="12">
        <v>3.75</v>
      </c>
      <c r="AH24" s="12">
        <v>4.5</v>
      </c>
      <c r="AI24" s="12">
        <v>5.25</v>
      </c>
      <c r="AJ24" s="12">
        <v>2.5</v>
      </c>
      <c r="AK24" s="12">
        <v>0.25</v>
      </c>
      <c r="AL24" s="12">
        <v>1</v>
      </c>
      <c r="AM24" s="12">
        <v>1.25</v>
      </c>
      <c r="AN24" s="12">
        <v>3.75</v>
      </c>
      <c r="AO24" s="12">
        <v>0.5</v>
      </c>
      <c r="AP24" s="12">
        <v>0.25</v>
      </c>
      <c r="AQ24" s="12">
        <v>25</v>
      </c>
      <c r="AR24" s="12">
        <v>5.25</v>
      </c>
      <c r="AS24" s="13">
        <v>578.25</v>
      </c>
      <c r="AT24" s="14"/>
      <c r="AV24" s="17" t="s">
        <v>47</v>
      </c>
      <c r="AW24" s="15">
        <f>AW14+AY12</f>
        <v>18161.75</v>
      </c>
      <c r="AX24" s="15">
        <f>AX14+AY13</f>
        <v>1643</v>
      </c>
      <c r="AY24" s="15">
        <f>AY14</f>
        <v>3096</v>
      </c>
      <c r="AZ24" s="15"/>
      <c r="BA24" s="15"/>
    </row>
    <row r="25" spans="1:56" x14ac:dyDescent="0.25">
      <c r="A25" s="1" t="s">
        <v>23</v>
      </c>
      <c r="B25" s="12">
        <v>3</v>
      </c>
      <c r="C25" s="12">
        <v>2</v>
      </c>
      <c r="D25" s="12">
        <v>1.75</v>
      </c>
      <c r="E25" s="12">
        <v>2.25</v>
      </c>
      <c r="F25" s="12">
        <v>12.75</v>
      </c>
      <c r="G25" s="12">
        <v>2</v>
      </c>
      <c r="H25" s="12">
        <v>8.25</v>
      </c>
      <c r="I25" s="12">
        <v>5.25</v>
      </c>
      <c r="J25" s="12">
        <v>15.25</v>
      </c>
      <c r="K25" s="12">
        <v>4</v>
      </c>
      <c r="L25" s="12">
        <v>4.75</v>
      </c>
      <c r="M25" s="12">
        <v>6.75</v>
      </c>
      <c r="N25" s="12">
        <v>2.25</v>
      </c>
      <c r="O25" s="12">
        <v>3.25</v>
      </c>
      <c r="P25" s="12">
        <v>0.25</v>
      </c>
      <c r="Q25" s="12">
        <v>0.25</v>
      </c>
      <c r="R25" s="12">
        <v>1.75</v>
      </c>
      <c r="S25" s="12">
        <v>2</v>
      </c>
      <c r="T25" s="12">
        <v>16.5</v>
      </c>
      <c r="U25" s="12">
        <v>11</v>
      </c>
      <c r="V25" s="12">
        <v>17.25</v>
      </c>
      <c r="W25" s="12">
        <v>7.5</v>
      </c>
      <c r="X25" s="12">
        <v>4.25</v>
      </c>
      <c r="Y25" s="12">
        <v>21</v>
      </c>
      <c r="Z25" s="12">
        <v>1</v>
      </c>
      <c r="AA25" s="12">
        <v>46.25</v>
      </c>
      <c r="AB25" s="12">
        <v>32.25</v>
      </c>
      <c r="AC25" s="12">
        <v>93.75</v>
      </c>
      <c r="AD25" s="12">
        <v>39</v>
      </c>
      <c r="AE25" s="12">
        <v>7.5</v>
      </c>
      <c r="AF25" s="12">
        <v>8</v>
      </c>
      <c r="AG25" s="12">
        <v>3</v>
      </c>
      <c r="AH25" s="12">
        <v>3</v>
      </c>
      <c r="AI25" s="12">
        <v>3.25</v>
      </c>
      <c r="AJ25" s="12">
        <v>1.25</v>
      </c>
      <c r="AK25" s="12">
        <v>0</v>
      </c>
      <c r="AL25" s="12">
        <v>0.5</v>
      </c>
      <c r="AM25" s="12">
        <v>1.75</v>
      </c>
      <c r="AN25" s="12">
        <v>6</v>
      </c>
      <c r="AO25" s="12">
        <v>1.5</v>
      </c>
      <c r="AP25" s="12">
        <v>0.75</v>
      </c>
      <c r="AQ25" s="12">
        <v>14.5</v>
      </c>
      <c r="AR25" s="12">
        <v>3.5</v>
      </c>
      <c r="AS25" s="13">
        <v>422</v>
      </c>
      <c r="AT25" s="14"/>
      <c r="AV25" s="17" t="s">
        <v>48</v>
      </c>
      <c r="AW25" s="15">
        <f>AW15+AZ12</f>
        <v>5954.5</v>
      </c>
      <c r="AX25" s="15">
        <f>AX15+AZ13</f>
        <v>2842.5</v>
      </c>
      <c r="AY25" s="15">
        <f>AY15+AZ14</f>
        <v>1768.25</v>
      </c>
      <c r="AZ25" s="15">
        <f>AZ15</f>
        <v>2447</v>
      </c>
      <c r="BA25" s="15"/>
      <c r="BB25" s="15"/>
      <c r="BC25" s="14"/>
    </row>
    <row r="26" spans="1:56" x14ac:dyDescent="0.25">
      <c r="A26" s="1" t="s">
        <v>24</v>
      </c>
      <c r="B26" s="12">
        <v>7.75</v>
      </c>
      <c r="C26" s="12">
        <v>12.25</v>
      </c>
      <c r="D26" s="12">
        <v>10.25</v>
      </c>
      <c r="E26" s="12">
        <v>7.5</v>
      </c>
      <c r="F26" s="12">
        <v>21.75</v>
      </c>
      <c r="G26" s="12">
        <v>10</v>
      </c>
      <c r="H26" s="12">
        <v>24.25</v>
      </c>
      <c r="I26" s="12">
        <v>27</v>
      </c>
      <c r="J26" s="12">
        <v>35.5</v>
      </c>
      <c r="K26" s="12">
        <v>11.5</v>
      </c>
      <c r="L26" s="12">
        <v>15</v>
      </c>
      <c r="M26" s="12">
        <v>34.75</v>
      </c>
      <c r="N26" s="12">
        <v>7.25</v>
      </c>
      <c r="O26" s="12">
        <v>6.25</v>
      </c>
      <c r="P26" s="12">
        <v>8.75</v>
      </c>
      <c r="Q26" s="12">
        <v>1.5</v>
      </c>
      <c r="R26" s="12">
        <v>5.75</v>
      </c>
      <c r="S26" s="12">
        <v>8.75</v>
      </c>
      <c r="T26" s="12">
        <v>23</v>
      </c>
      <c r="U26" s="12">
        <v>22.5</v>
      </c>
      <c r="V26" s="12">
        <v>44.25</v>
      </c>
      <c r="W26" s="12">
        <v>25.75</v>
      </c>
      <c r="X26" s="12">
        <v>21.25</v>
      </c>
      <c r="Y26" s="12">
        <v>6.25</v>
      </c>
      <c r="Z26" s="12">
        <v>6</v>
      </c>
      <c r="AA26" s="12">
        <v>117.5</v>
      </c>
      <c r="AB26" s="12">
        <v>122.25</v>
      </c>
      <c r="AC26" s="12">
        <v>286.5</v>
      </c>
      <c r="AD26" s="12">
        <v>150</v>
      </c>
      <c r="AE26" s="12">
        <v>58.5</v>
      </c>
      <c r="AF26" s="12">
        <v>53</v>
      </c>
      <c r="AG26" s="12">
        <v>16.75</v>
      </c>
      <c r="AH26" s="12">
        <v>9.75</v>
      </c>
      <c r="AI26" s="12">
        <v>8.75</v>
      </c>
      <c r="AJ26" s="12">
        <v>4.75</v>
      </c>
      <c r="AK26" s="12">
        <v>3</v>
      </c>
      <c r="AL26" s="12">
        <v>4</v>
      </c>
      <c r="AM26" s="12">
        <v>4.5</v>
      </c>
      <c r="AN26" s="12">
        <v>18.5</v>
      </c>
      <c r="AO26" s="12">
        <v>1.5</v>
      </c>
      <c r="AP26" s="12">
        <v>2.25</v>
      </c>
      <c r="AQ26" s="12">
        <v>56</v>
      </c>
      <c r="AR26" s="12">
        <v>7.75</v>
      </c>
      <c r="AS26" s="13">
        <v>1330</v>
      </c>
      <c r="AT26" s="14"/>
      <c r="AV26" s="9" t="s">
        <v>49</v>
      </c>
      <c r="AW26" s="15">
        <f>AW16+BA12</f>
        <v>5432.25</v>
      </c>
      <c r="AX26" s="9">
        <f>AX16+BA13</f>
        <v>1084</v>
      </c>
      <c r="AY26" s="9">
        <f>AY16+BA14</f>
        <v>1264.25</v>
      </c>
      <c r="AZ26" s="9">
        <f>AZ16+BA15</f>
        <v>824.25</v>
      </c>
      <c r="BA26" s="9">
        <f>BA16</f>
        <v>1891.75</v>
      </c>
    </row>
    <row r="27" spans="1:56" x14ac:dyDescent="0.25">
      <c r="A27" s="1" t="s">
        <v>25</v>
      </c>
      <c r="B27" s="12">
        <v>13.5</v>
      </c>
      <c r="C27" s="12">
        <v>13</v>
      </c>
      <c r="D27" s="12">
        <v>2</v>
      </c>
      <c r="E27" s="12">
        <v>9.5</v>
      </c>
      <c r="F27" s="12">
        <v>40</v>
      </c>
      <c r="G27" s="12">
        <v>27</v>
      </c>
      <c r="H27" s="12">
        <v>35</v>
      </c>
      <c r="I27" s="12">
        <v>14.5</v>
      </c>
      <c r="J27" s="12">
        <v>48.25</v>
      </c>
      <c r="K27" s="12">
        <v>19.75</v>
      </c>
      <c r="L27" s="12">
        <v>60.5</v>
      </c>
      <c r="M27" s="12">
        <v>32.5</v>
      </c>
      <c r="N27" s="12">
        <v>11</v>
      </c>
      <c r="O27" s="12">
        <v>27.75</v>
      </c>
      <c r="P27" s="12">
        <v>7.25</v>
      </c>
      <c r="Q27" s="12">
        <v>6.75</v>
      </c>
      <c r="R27" s="12">
        <v>6.75</v>
      </c>
      <c r="S27" s="12">
        <v>6.25</v>
      </c>
      <c r="T27" s="12">
        <v>3</v>
      </c>
      <c r="U27" s="12">
        <v>2.5</v>
      </c>
      <c r="V27" s="12">
        <v>4.5</v>
      </c>
      <c r="W27" s="12">
        <v>1</v>
      </c>
      <c r="X27" s="12">
        <v>0.25</v>
      </c>
      <c r="Y27" s="12">
        <v>6.75</v>
      </c>
      <c r="Z27" s="12">
        <v>4.25</v>
      </c>
      <c r="AA27" s="12">
        <v>89.25</v>
      </c>
      <c r="AB27" s="12">
        <v>108.25</v>
      </c>
      <c r="AC27" s="12">
        <v>282.25</v>
      </c>
      <c r="AD27" s="12">
        <v>101.75</v>
      </c>
      <c r="AE27" s="12">
        <v>37.5</v>
      </c>
      <c r="AF27" s="12">
        <v>50.5</v>
      </c>
      <c r="AG27" s="12">
        <v>10.75</v>
      </c>
      <c r="AH27" s="12">
        <v>14.25</v>
      </c>
      <c r="AI27" s="12">
        <v>6.75</v>
      </c>
      <c r="AJ27" s="12">
        <v>4</v>
      </c>
      <c r="AK27" s="12">
        <v>1.75</v>
      </c>
      <c r="AL27" s="12">
        <v>7</v>
      </c>
      <c r="AM27" s="12">
        <v>1.75</v>
      </c>
      <c r="AN27" s="12">
        <v>8.5</v>
      </c>
      <c r="AO27" s="12">
        <v>1.75</v>
      </c>
      <c r="AP27" s="12">
        <v>1.5</v>
      </c>
      <c r="AQ27" s="12">
        <v>12.25</v>
      </c>
      <c r="AR27" s="12">
        <v>4.75</v>
      </c>
      <c r="AS27" s="13">
        <v>1148</v>
      </c>
      <c r="AT27" s="14"/>
      <c r="AV27" s="9" t="s">
        <v>50</v>
      </c>
      <c r="AW27" s="15">
        <f>AW17+BB12</f>
        <v>8804.75</v>
      </c>
      <c r="AX27" s="9">
        <f>AX17+BB13</f>
        <v>3361.75</v>
      </c>
      <c r="AY27" s="9">
        <f>AY17+BB14</f>
        <v>2288</v>
      </c>
      <c r="AZ27" s="9">
        <f>AZ17+BB15</f>
        <v>2816.75</v>
      </c>
      <c r="BA27" s="9">
        <f>BA17+BB16</f>
        <v>1184.75</v>
      </c>
      <c r="BB27" s="9">
        <f>BB17</f>
        <v>4552.5</v>
      </c>
    </row>
    <row r="28" spans="1:56" x14ac:dyDescent="0.25">
      <c r="A28" s="1" t="s">
        <v>26</v>
      </c>
      <c r="B28" s="12">
        <v>49.75</v>
      </c>
      <c r="C28" s="12">
        <v>76.5</v>
      </c>
      <c r="D28" s="12">
        <v>54.75</v>
      </c>
      <c r="E28" s="12">
        <v>89.75</v>
      </c>
      <c r="F28" s="12">
        <v>218</v>
      </c>
      <c r="G28" s="12">
        <v>72.75</v>
      </c>
      <c r="H28" s="12">
        <v>123.75</v>
      </c>
      <c r="I28" s="12">
        <v>85.25</v>
      </c>
      <c r="J28" s="12">
        <v>186.25</v>
      </c>
      <c r="K28" s="12">
        <v>94</v>
      </c>
      <c r="L28" s="12">
        <v>107</v>
      </c>
      <c r="M28" s="12">
        <v>217.75</v>
      </c>
      <c r="N28" s="12">
        <v>76</v>
      </c>
      <c r="O28" s="12">
        <v>69</v>
      </c>
      <c r="P28" s="12">
        <v>40.75</v>
      </c>
      <c r="Q28" s="12">
        <v>29.75</v>
      </c>
      <c r="R28" s="12">
        <v>50</v>
      </c>
      <c r="S28" s="12">
        <v>119.75</v>
      </c>
      <c r="T28" s="12">
        <v>73.25</v>
      </c>
      <c r="U28" s="12">
        <v>95</v>
      </c>
      <c r="V28" s="12">
        <v>115.25</v>
      </c>
      <c r="W28" s="12">
        <v>67.25</v>
      </c>
      <c r="X28" s="12">
        <v>54.25</v>
      </c>
      <c r="Y28" s="12">
        <v>139.5</v>
      </c>
      <c r="Z28" s="12">
        <v>108.75</v>
      </c>
      <c r="AA28" s="12">
        <v>29.75</v>
      </c>
      <c r="AB28" s="12">
        <v>17.5</v>
      </c>
      <c r="AC28" s="12">
        <v>91.5</v>
      </c>
      <c r="AD28" s="12">
        <v>51.25</v>
      </c>
      <c r="AE28" s="12">
        <v>202.75</v>
      </c>
      <c r="AF28" s="12">
        <v>264.5</v>
      </c>
      <c r="AG28" s="12">
        <v>109.5</v>
      </c>
      <c r="AH28" s="12">
        <v>154</v>
      </c>
      <c r="AI28" s="12">
        <v>76.25</v>
      </c>
      <c r="AJ28" s="12">
        <v>39.25</v>
      </c>
      <c r="AK28" s="12">
        <v>55.75</v>
      </c>
      <c r="AL28" s="12">
        <v>198.75</v>
      </c>
      <c r="AM28" s="12">
        <v>27.75</v>
      </c>
      <c r="AN28" s="12">
        <v>80</v>
      </c>
      <c r="AO28" s="12">
        <v>22.5</v>
      </c>
      <c r="AP28" s="12">
        <v>21.25</v>
      </c>
      <c r="AQ28" s="12">
        <v>139</v>
      </c>
      <c r="AR28" s="12">
        <v>70.25</v>
      </c>
      <c r="AS28" s="13">
        <v>4065.5</v>
      </c>
      <c r="AT28" s="14"/>
      <c r="AV28" s="9" t="s">
        <v>64</v>
      </c>
      <c r="AW28" s="15">
        <f>AW18+BC12</f>
        <v>3220.5</v>
      </c>
      <c r="AX28" s="9">
        <f>AX18+BC14</f>
        <v>1037</v>
      </c>
      <c r="AY28" s="9">
        <f>AY18+BC15</f>
        <v>1006</v>
      </c>
      <c r="AZ28" s="9">
        <f>AZ18+BC16</f>
        <v>529</v>
      </c>
      <c r="BA28" s="9">
        <f>BA18+BC17</f>
        <v>610.5</v>
      </c>
      <c r="BB28" s="9">
        <f>BB18</f>
        <v>273.25</v>
      </c>
      <c r="BC28" s="9">
        <f>BC18</f>
        <v>316.5</v>
      </c>
      <c r="BD28" s="9">
        <f>SUM(AW22:BB28)</f>
        <v>84057</v>
      </c>
    </row>
    <row r="29" spans="1:56" x14ac:dyDescent="0.25">
      <c r="A29" s="1" t="s">
        <v>27</v>
      </c>
      <c r="B29" s="12">
        <v>44.75</v>
      </c>
      <c r="C29" s="12">
        <v>91.25</v>
      </c>
      <c r="D29" s="12">
        <v>67</v>
      </c>
      <c r="E29" s="12">
        <v>85.5</v>
      </c>
      <c r="F29" s="12">
        <v>160.75</v>
      </c>
      <c r="G29" s="12">
        <v>71.75</v>
      </c>
      <c r="H29" s="12">
        <v>119</v>
      </c>
      <c r="I29" s="12">
        <v>81.5</v>
      </c>
      <c r="J29" s="12">
        <v>227.5</v>
      </c>
      <c r="K29" s="12">
        <v>115.5</v>
      </c>
      <c r="L29" s="12">
        <v>111.5</v>
      </c>
      <c r="M29" s="12">
        <v>150.5</v>
      </c>
      <c r="N29" s="12">
        <v>86</v>
      </c>
      <c r="O29" s="12">
        <v>71.5</v>
      </c>
      <c r="P29" s="12">
        <v>30.75</v>
      </c>
      <c r="Q29" s="12">
        <v>26.5</v>
      </c>
      <c r="R29" s="12">
        <v>52</v>
      </c>
      <c r="S29" s="12">
        <v>102.25</v>
      </c>
      <c r="T29" s="12">
        <v>49.25</v>
      </c>
      <c r="U29" s="12">
        <v>72.5</v>
      </c>
      <c r="V29" s="12">
        <v>83</v>
      </c>
      <c r="W29" s="12">
        <v>43</v>
      </c>
      <c r="X29" s="12">
        <v>37</v>
      </c>
      <c r="Y29" s="12">
        <v>120.75</v>
      </c>
      <c r="Z29" s="12">
        <v>120.25</v>
      </c>
      <c r="AA29" s="12">
        <v>19.25</v>
      </c>
      <c r="AB29" s="12">
        <v>24</v>
      </c>
      <c r="AC29" s="12">
        <v>41.75</v>
      </c>
      <c r="AD29" s="12">
        <v>39.75</v>
      </c>
      <c r="AE29" s="12">
        <v>315.25</v>
      </c>
      <c r="AF29" s="12">
        <v>359</v>
      </c>
      <c r="AG29" s="12">
        <v>306.25</v>
      </c>
      <c r="AH29" s="12">
        <v>912.75</v>
      </c>
      <c r="AI29" s="12">
        <v>132.5</v>
      </c>
      <c r="AJ29" s="12">
        <v>82.25</v>
      </c>
      <c r="AK29" s="12">
        <v>35.25</v>
      </c>
      <c r="AL29" s="12">
        <v>113</v>
      </c>
      <c r="AM29" s="12">
        <v>13.25</v>
      </c>
      <c r="AN29" s="12">
        <v>55.75</v>
      </c>
      <c r="AO29" s="12">
        <v>23.25</v>
      </c>
      <c r="AP29" s="12">
        <v>17.25</v>
      </c>
      <c r="AQ29" s="12">
        <v>118.5</v>
      </c>
      <c r="AR29" s="12">
        <v>61.75</v>
      </c>
      <c r="AS29" s="13">
        <v>4892</v>
      </c>
      <c r="AT29" s="14"/>
      <c r="AW29" s="15"/>
    </row>
    <row r="30" spans="1:56" x14ac:dyDescent="0.25">
      <c r="A30" s="1" t="s">
        <v>28</v>
      </c>
      <c r="B30" s="12">
        <v>112</v>
      </c>
      <c r="C30" s="12">
        <v>224.75</v>
      </c>
      <c r="D30" s="12">
        <v>138.5</v>
      </c>
      <c r="E30" s="12">
        <v>167</v>
      </c>
      <c r="F30" s="12">
        <v>494.5</v>
      </c>
      <c r="G30" s="12">
        <v>154.75</v>
      </c>
      <c r="H30" s="12">
        <v>312.5</v>
      </c>
      <c r="I30" s="12">
        <v>163.25</v>
      </c>
      <c r="J30" s="12">
        <v>401</v>
      </c>
      <c r="K30" s="12">
        <v>242.25</v>
      </c>
      <c r="L30" s="12">
        <v>283.75</v>
      </c>
      <c r="M30" s="12">
        <v>378.25</v>
      </c>
      <c r="N30" s="12">
        <v>170.75</v>
      </c>
      <c r="O30" s="12">
        <v>135.5</v>
      </c>
      <c r="P30" s="12">
        <v>92.25</v>
      </c>
      <c r="Q30" s="12">
        <v>58.75</v>
      </c>
      <c r="R30" s="12">
        <v>116.75</v>
      </c>
      <c r="S30" s="12">
        <v>218.5</v>
      </c>
      <c r="T30" s="12">
        <v>123.75</v>
      </c>
      <c r="U30" s="12">
        <v>159.25</v>
      </c>
      <c r="V30" s="12">
        <v>207.75</v>
      </c>
      <c r="W30" s="12">
        <v>116.5</v>
      </c>
      <c r="X30" s="12">
        <v>92.75</v>
      </c>
      <c r="Y30" s="12">
        <v>279.5</v>
      </c>
      <c r="Z30" s="12">
        <v>319.25</v>
      </c>
      <c r="AA30" s="12">
        <v>95.25</v>
      </c>
      <c r="AB30" s="12">
        <v>39</v>
      </c>
      <c r="AC30" s="12">
        <v>95.75</v>
      </c>
      <c r="AD30" s="12">
        <v>120.75</v>
      </c>
      <c r="AE30" s="12">
        <v>787</v>
      </c>
      <c r="AF30" s="12">
        <v>1116.25</v>
      </c>
      <c r="AG30" s="12">
        <v>580.5</v>
      </c>
      <c r="AH30" s="12">
        <v>981</v>
      </c>
      <c r="AI30" s="12">
        <v>445.5</v>
      </c>
      <c r="AJ30" s="12">
        <v>257.75</v>
      </c>
      <c r="AK30" s="12">
        <v>89.25</v>
      </c>
      <c r="AL30" s="12">
        <v>394.25</v>
      </c>
      <c r="AM30" s="12">
        <v>41</v>
      </c>
      <c r="AN30" s="12">
        <v>135</v>
      </c>
      <c r="AO30" s="12">
        <v>86.75</v>
      </c>
      <c r="AP30" s="12">
        <v>87.75</v>
      </c>
      <c r="AQ30" s="12">
        <v>450.25</v>
      </c>
      <c r="AR30" s="12">
        <v>222</v>
      </c>
      <c r="AS30" s="13">
        <v>11188.75</v>
      </c>
      <c r="AT30" s="14"/>
      <c r="AW30" s="15"/>
    </row>
    <row r="31" spans="1:56" x14ac:dyDescent="0.25">
      <c r="A31" s="1" t="s">
        <v>29</v>
      </c>
      <c r="B31" s="12">
        <v>56</v>
      </c>
      <c r="C31" s="12">
        <v>87.5</v>
      </c>
      <c r="D31" s="12">
        <v>59.75</v>
      </c>
      <c r="E31" s="12">
        <v>97</v>
      </c>
      <c r="F31" s="12">
        <v>194.5</v>
      </c>
      <c r="G31" s="12">
        <v>111</v>
      </c>
      <c r="H31" s="12">
        <v>160</v>
      </c>
      <c r="I31" s="12">
        <v>121</v>
      </c>
      <c r="J31" s="12">
        <v>139</v>
      </c>
      <c r="K31" s="12">
        <v>116.25</v>
      </c>
      <c r="L31" s="12">
        <v>109.75</v>
      </c>
      <c r="M31" s="12">
        <v>195.25</v>
      </c>
      <c r="N31" s="12">
        <v>64.5</v>
      </c>
      <c r="O31" s="12">
        <v>61.75</v>
      </c>
      <c r="P31" s="12">
        <v>33.25</v>
      </c>
      <c r="Q31" s="12">
        <v>21.75</v>
      </c>
      <c r="R31" s="12">
        <v>29</v>
      </c>
      <c r="S31" s="12">
        <v>70.25</v>
      </c>
      <c r="T31" s="12">
        <v>48.5</v>
      </c>
      <c r="U31" s="12">
        <v>61</v>
      </c>
      <c r="V31" s="12">
        <v>77.5</v>
      </c>
      <c r="W31" s="12">
        <v>50.75</v>
      </c>
      <c r="X31" s="12">
        <v>32</v>
      </c>
      <c r="Y31" s="12">
        <v>127.5</v>
      </c>
      <c r="Z31" s="12">
        <v>111.75</v>
      </c>
      <c r="AA31" s="12">
        <v>56.5</v>
      </c>
      <c r="AB31" s="12">
        <v>44.5</v>
      </c>
      <c r="AC31" s="12">
        <v>114.25</v>
      </c>
      <c r="AD31" s="12">
        <v>70</v>
      </c>
      <c r="AE31" s="12">
        <v>504.25</v>
      </c>
      <c r="AF31" s="12">
        <v>579.75</v>
      </c>
      <c r="AG31" s="12">
        <v>206.25</v>
      </c>
      <c r="AH31" s="12">
        <v>455</v>
      </c>
      <c r="AI31" s="12">
        <v>142.5</v>
      </c>
      <c r="AJ31" s="12">
        <v>125.25</v>
      </c>
      <c r="AK31" s="12">
        <v>34.25</v>
      </c>
      <c r="AL31" s="12">
        <v>94.5</v>
      </c>
      <c r="AM31" s="12">
        <v>14.25</v>
      </c>
      <c r="AN31" s="12">
        <v>51</v>
      </c>
      <c r="AO31" s="12">
        <v>42.75</v>
      </c>
      <c r="AP31" s="12">
        <v>57</v>
      </c>
      <c r="AQ31" s="12">
        <v>249</v>
      </c>
      <c r="AR31" s="12">
        <v>86.75</v>
      </c>
      <c r="AS31" s="13">
        <v>5164.25</v>
      </c>
      <c r="AT31" s="14"/>
      <c r="AW31" s="15"/>
    </row>
    <row r="32" spans="1:56" x14ac:dyDescent="0.25">
      <c r="A32" s="1">
        <v>16</v>
      </c>
      <c r="B32" s="12">
        <v>38</v>
      </c>
      <c r="C32" s="12">
        <v>27.75</v>
      </c>
      <c r="D32" s="12">
        <v>21.25</v>
      </c>
      <c r="E32" s="12">
        <v>40</v>
      </c>
      <c r="F32" s="12">
        <v>94.5</v>
      </c>
      <c r="G32" s="12">
        <v>50.75</v>
      </c>
      <c r="H32" s="12">
        <v>78.75</v>
      </c>
      <c r="I32" s="12">
        <v>43.5</v>
      </c>
      <c r="J32" s="12">
        <v>54.25</v>
      </c>
      <c r="K32" s="12">
        <v>43.25</v>
      </c>
      <c r="L32" s="12">
        <v>76</v>
      </c>
      <c r="M32" s="12">
        <v>82.25</v>
      </c>
      <c r="N32" s="12">
        <v>17</v>
      </c>
      <c r="O32" s="12">
        <v>11.75</v>
      </c>
      <c r="P32" s="12">
        <v>14.5</v>
      </c>
      <c r="Q32" s="12">
        <v>12.25</v>
      </c>
      <c r="R32" s="12">
        <v>9.75</v>
      </c>
      <c r="S32" s="12">
        <v>20.25</v>
      </c>
      <c r="T32" s="12">
        <v>17</v>
      </c>
      <c r="U32" s="12">
        <v>13.5</v>
      </c>
      <c r="V32" s="12">
        <v>12.25</v>
      </c>
      <c r="W32" s="12">
        <v>12.5</v>
      </c>
      <c r="X32" s="12">
        <v>6.25</v>
      </c>
      <c r="Y32" s="12">
        <v>46.75</v>
      </c>
      <c r="Z32" s="12">
        <v>46.75</v>
      </c>
      <c r="AA32" s="12">
        <v>166.5</v>
      </c>
      <c r="AB32" s="12">
        <v>205.5</v>
      </c>
      <c r="AC32" s="12">
        <v>838.75</v>
      </c>
      <c r="AD32" s="12">
        <v>526</v>
      </c>
      <c r="AE32" s="12">
        <v>35.5</v>
      </c>
      <c r="AF32" s="12">
        <v>131.5</v>
      </c>
      <c r="AG32" s="12">
        <v>114.25</v>
      </c>
      <c r="AH32" s="12">
        <v>236.25</v>
      </c>
      <c r="AI32" s="12">
        <v>107.25</v>
      </c>
      <c r="AJ32" s="12">
        <v>65</v>
      </c>
      <c r="AK32" s="12">
        <v>9.25</v>
      </c>
      <c r="AL32" s="12">
        <v>27</v>
      </c>
      <c r="AM32" s="12">
        <v>6.25</v>
      </c>
      <c r="AN32" s="12">
        <v>28.5</v>
      </c>
      <c r="AO32" s="12">
        <v>17.5</v>
      </c>
      <c r="AP32" s="12">
        <v>31.25</v>
      </c>
      <c r="AQ32" s="12">
        <v>76.75</v>
      </c>
      <c r="AR32" s="12">
        <v>33.25</v>
      </c>
      <c r="AS32" s="13">
        <v>3547</v>
      </c>
      <c r="AT32" s="14"/>
      <c r="AW32" s="15"/>
    </row>
    <row r="33" spans="1:49" x14ac:dyDescent="0.25">
      <c r="A33" s="1">
        <v>24</v>
      </c>
      <c r="B33" s="12">
        <v>68.75</v>
      </c>
      <c r="C33" s="12">
        <v>48</v>
      </c>
      <c r="D33" s="12">
        <v>19</v>
      </c>
      <c r="E33" s="12">
        <v>35.75</v>
      </c>
      <c r="F33" s="12">
        <v>73</v>
      </c>
      <c r="G33" s="12">
        <v>50</v>
      </c>
      <c r="H33" s="12">
        <v>68.5</v>
      </c>
      <c r="I33" s="12">
        <v>35</v>
      </c>
      <c r="J33" s="12">
        <v>45.25</v>
      </c>
      <c r="K33" s="12">
        <v>44.75</v>
      </c>
      <c r="L33" s="12">
        <v>86.5</v>
      </c>
      <c r="M33" s="12">
        <v>86.75</v>
      </c>
      <c r="N33" s="12">
        <v>32.5</v>
      </c>
      <c r="O33" s="12">
        <v>23.5</v>
      </c>
      <c r="P33" s="12">
        <v>15</v>
      </c>
      <c r="Q33" s="12">
        <v>14.25</v>
      </c>
      <c r="R33" s="12">
        <v>7.75</v>
      </c>
      <c r="S33" s="12">
        <v>28.5</v>
      </c>
      <c r="T33" s="12">
        <v>27.25</v>
      </c>
      <c r="U33" s="12">
        <v>12</v>
      </c>
      <c r="V33" s="12">
        <v>20.25</v>
      </c>
      <c r="W33" s="12">
        <v>8.75</v>
      </c>
      <c r="X33" s="12">
        <v>9.25</v>
      </c>
      <c r="Y33" s="12">
        <v>41.25</v>
      </c>
      <c r="Z33" s="12">
        <v>54.5</v>
      </c>
      <c r="AA33" s="12">
        <v>225</v>
      </c>
      <c r="AB33" s="12">
        <v>241.75</v>
      </c>
      <c r="AC33" s="12">
        <v>1212.75</v>
      </c>
      <c r="AD33" s="12">
        <v>590</v>
      </c>
      <c r="AE33" s="12">
        <v>140.5</v>
      </c>
      <c r="AF33" s="12">
        <v>38.25</v>
      </c>
      <c r="AG33" s="12">
        <v>108.75</v>
      </c>
      <c r="AH33" s="12">
        <v>268</v>
      </c>
      <c r="AI33" s="12">
        <v>127</v>
      </c>
      <c r="AJ33" s="12">
        <v>104.25</v>
      </c>
      <c r="AK33" s="12">
        <v>7</v>
      </c>
      <c r="AL33" s="12">
        <v>25.5</v>
      </c>
      <c r="AM33" s="12">
        <v>5.5</v>
      </c>
      <c r="AN33" s="12">
        <v>42.75</v>
      </c>
      <c r="AO33" s="12">
        <v>29.25</v>
      </c>
      <c r="AP33" s="12">
        <v>43.75</v>
      </c>
      <c r="AQ33" s="12">
        <v>113.25</v>
      </c>
      <c r="AR33" s="12">
        <v>34.5</v>
      </c>
      <c r="AS33" s="13">
        <v>4313.75</v>
      </c>
      <c r="AT33" s="14"/>
      <c r="AW33" s="15"/>
    </row>
    <row r="34" spans="1:49" x14ac:dyDescent="0.25">
      <c r="A34" s="1" t="s">
        <v>30</v>
      </c>
      <c r="B34" s="12">
        <v>10.75</v>
      </c>
      <c r="C34" s="12">
        <v>14.25</v>
      </c>
      <c r="D34" s="12">
        <v>6.5</v>
      </c>
      <c r="E34" s="12">
        <v>9.75</v>
      </c>
      <c r="F34" s="12">
        <v>26</v>
      </c>
      <c r="G34" s="12">
        <v>10.5</v>
      </c>
      <c r="H34" s="12">
        <v>22.25</v>
      </c>
      <c r="I34" s="12">
        <v>13.25</v>
      </c>
      <c r="J34" s="12">
        <v>25</v>
      </c>
      <c r="K34" s="12">
        <v>11.5</v>
      </c>
      <c r="L34" s="12">
        <v>19.75</v>
      </c>
      <c r="M34" s="12">
        <v>40</v>
      </c>
      <c r="N34" s="12">
        <v>8.75</v>
      </c>
      <c r="O34" s="12">
        <v>9.75</v>
      </c>
      <c r="P34" s="12">
        <v>2.75</v>
      </c>
      <c r="Q34" s="12">
        <v>3.25</v>
      </c>
      <c r="R34" s="12">
        <v>5.75</v>
      </c>
      <c r="S34" s="12">
        <v>7.75</v>
      </c>
      <c r="T34" s="12">
        <v>9.5</v>
      </c>
      <c r="U34" s="12">
        <v>7.25</v>
      </c>
      <c r="V34" s="12">
        <v>11.5</v>
      </c>
      <c r="W34" s="12">
        <v>3.75</v>
      </c>
      <c r="X34" s="12">
        <v>4.25</v>
      </c>
      <c r="Y34" s="12">
        <v>16.25</v>
      </c>
      <c r="Z34" s="12">
        <v>14</v>
      </c>
      <c r="AA34" s="12">
        <v>111.75</v>
      </c>
      <c r="AB34" s="12">
        <v>115.25</v>
      </c>
      <c r="AC34" s="12">
        <v>761.75</v>
      </c>
      <c r="AD34" s="12">
        <v>185</v>
      </c>
      <c r="AE34" s="12">
        <v>104.25</v>
      </c>
      <c r="AF34" s="12">
        <v>100.75</v>
      </c>
      <c r="AG34" s="12">
        <v>17.75</v>
      </c>
      <c r="AH34" s="12">
        <v>38.75</v>
      </c>
      <c r="AI34" s="12">
        <v>26.75</v>
      </c>
      <c r="AJ34" s="12">
        <v>31.25</v>
      </c>
      <c r="AK34" s="12">
        <v>4.25</v>
      </c>
      <c r="AL34" s="12">
        <v>16.75</v>
      </c>
      <c r="AM34" s="12">
        <v>2.25</v>
      </c>
      <c r="AN34" s="12">
        <v>18</v>
      </c>
      <c r="AO34" s="12">
        <v>7.75</v>
      </c>
      <c r="AP34" s="12">
        <v>14.25</v>
      </c>
      <c r="AQ34" s="12">
        <v>59.75</v>
      </c>
      <c r="AR34" s="12">
        <v>19.25</v>
      </c>
      <c r="AS34" s="13">
        <v>1949.5</v>
      </c>
      <c r="AT34" s="14"/>
      <c r="AW34" s="15"/>
    </row>
    <row r="35" spans="1:49" x14ac:dyDescent="0.25">
      <c r="A35" s="1" t="s">
        <v>31</v>
      </c>
      <c r="B35" s="12">
        <v>16.25</v>
      </c>
      <c r="C35" s="12">
        <v>24</v>
      </c>
      <c r="D35" s="12">
        <v>6.5</v>
      </c>
      <c r="E35" s="12">
        <v>8.75</v>
      </c>
      <c r="F35" s="12">
        <v>21</v>
      </c>
      <c r="G35" s="12">
        <v>10.75</v>
      </c>
      <c r="H35" s="12">
        <v>14.75</v>
      </c>
      <c r="I35" s="12">
        <v>8.5</v>
      </c>
      <c r="J35" s="12">
        <v>38.5</v>
      </c>
      <c r="K35" s="12">
        <v>19</v>
      </c>
      <c r="L35" s="12">
        <v>29</v>
      </c>
      <c r="M35" s="12">
        <v>41.25</v>
      </c>
      <c r="N35" s="12">
        <v>10.75</v>
      </c>
      <c r="O35" s="12">
        <v>19.75</v>
      </c>
      <c r="P35" s="12">
        <v>10.75</v>
      </c>
      <c r="Q35" s="12">
        <v>8.5</v>
      </c>
      <c r="R35" s="12">
        <v>8</v>
      </c>
      <c r="S35" s="12">
        <v>18.75</v>
      </c>
      <c r="T35" s="12">
        <v>12.5</v>
      </c>
      <c r="U35" s="12">
        <v>8.25</v>
      </c>
      <c r="V35" s="12">
        <v>10.5</v>
      </c>
      <c r="W35" s="12">
        <v>2</v>
      </c>
      <c r="X35" s="12">
        <v>5</v>
      </c>
      <c r="Y35" s="12">
        <v>9.75</v>
      </c>
      <c r="Z35" s="12">
        <v>19.5</v>
      </c>
      <c r="AA35" s="12">
        <v>161.75</v>
      </c>
      <c r="AB35" s="12">
        <v>225</v>
      </c>
      <c r="AC35" s="12">
        <v>1767</v>
      </c>
      <c r="AD35" s="12">
        <v>389.5</v>
      </c>
      <c r="AE35" s="12">
        <v>218.25</v>
      </c>
      <c r="AF35" s="12">
        <v>253</v>
      </c>
      <c r="AG35" s="12">
        <v>45.75</v>
      </c>
      <c r="AH35" s="12">
        <v>25.75</v>
      </c>
      <c r="AI35" s="12">
        <v>34.25</v>
      </c>
      <c r="AJ35" s="12">
        <v>67</v>
      </c>
      <c r="AK35" s="12">
        <v>7</v>
      </c>
      <c r="AL35" s="12">
        <v>13</v>
      </c>
      <c r="AM35" s="12">
        <v>3</v>
      </c>
      <c r="AN35" s="12">
        <v>23.5</v>
      </c>
      <c r="AO35" s="12">
        <v>17</v>
      </c>
      <c r="AP35" s="12">
        <v>24.25</v>
      </c>
      <c r="AQ35" s="12">
        <v>64.5</v>
      </c>
      <c r="AR35" s="12">
        <v>24.25</v>
      </c>
      <c r="AS35" s="13">
        <v>3746</v>
      </c>
      <c r="AT35" s="14"/>
      <c r="AW35" s="15"/>
    </row>
    <row r="36" spans="1:49" x14ac:dyDescent="0.25">
      <c r="A36" s="1" t="s">
        <v>32</v>
      </c>
      <c r="B36" s="12">
        <v>8.25</v>
      </c>
      <c r="C36" s="12">
        <v>23.75</v>
      </c>
      <c r="D36" s="12">
        <v>4</v>
      </c>
      <c r="E36" s="12">
        <v>4.25</v>
      </c>
      <c r="F36" s="12">
        <v>37.75</v>
      </c>
      <c r="G36" s="12">
        <v>6</v>
      </c>
      <c r="H36" s="12">
        <v>17.75</v>
      </c>
      <c r="I36" s="12">
        <v>8.5</v>
      </c>
      <c r="J36" s="12">
        <v>34</v>
      </c>
      <c r="K36" s="12">
        <v>14.25</v>
      </c>
      <c r="L36" s="12">
        <v>22</v>
      </c>
      <c r="M36" s="12">
        <v>43.5</v>
      </c>
      <c r="N36" s="12">
        <v>13.5</v>
      </c>
      <c r="O36" s="12">
        <v>16</v>
      </c>
      <c r="P36" s="12">
        <v>11.75</v>
      </c>
      <c r="Q36" s="12">
        <v>8.75</v>
      </c>
      <c r="R36" s="12">
        <v>10.5</v>
      </c>
      <c r="S36" s="12">
        <v>13.5</v>
      </c>
      <c r="T36" s="12">
        <v>19</v>
      </c>
      <c r="U36" s="12">
        <v>12.5</v>
      </c>
      <c r="V36" s="12">
        <v>12</v>
      </c>
      <c r="W36" s="12">
        <v>8.25</v>
      </c>
      <c r="X36" s="12">
        <v>4.25</v>
      </c>
      <c r="Y36" s="12">
        <v>10.25</v>
      </c>
      <c r="Z36" s="12">
        <v>12.5</v>
      </c>
      <c r="AA36" s="12">
        <v>86.5</v>
      </c>
      <c r="AB36" s="12">
        <v>85</v>
      </c>
      <c r="AC36" s="12">
        <v>475.25</v>
      </c>
      <c r="AD36" s="12">
        <v>148</v>
      </c>
      <c r="AE36" s="12">
        <v>117.5</v>
      </c>
      <c r="AF36" s="12">
        <v>137.5</v>
      </c>
      <c r="AG36" s="12">
        <v>24.5</v>
      </c>
      <c r="AH36" s="12">
        <v>44.75</v>
      </c>
      <c r="AI36" s="12">
        <v>6.5</v>
      </c>
      <c r="AJ36" s="12">
        <v>24.25</v>
      </c>
      <c r="AK36" s="12">
        <v>5.75</v>
      </c>
      <c r="AL36" s="12">
        <v>24.75</v>
      </c>
      <c r="AM36" s="12">
        <v>2</v>
      </c>
      <c r="AN36" s="12">
        <v>22.75</v>
      </c>
      <c r="AO36" s="12">
        <v>15.5</v>
      </c>
      <c r="AP36" s="12">
        <v>24.5</v>
      </c>
      <c r="AQ36" s="12">
        <v>92.75</v>
      </c>
      <c r="AR36" s="12">
        <v>25.75</v>
      </c>
      <c r="AS36" s="13">
        <v>1740.25</v>
      </c>
      <c r="AT36" s="14"/>
      <c r="AW36" s="15"/>
    </row>
    <row r="37" spans="1:49" x14ac:dyDescent="0.25">
      <c r="A37" s="1" t="s">
        <v>33</v>
      </c>
      <c r="B37" s="12">
        <v>9.75</v>
      </c>
      <c r="C37" s="12">
        <v>8.75</v>
      </c>
      <c r="D37" s="12">
        <v>1.25</v>
      </c>
      <c r="E37" s="12">
        <v>4.75</v>
      </c>
      <c r="F37" s="12">
        <v>10.75</v>
      </c>
      <c r="G37" s="12">
        <v>3.5</v>
      </c>
      <c r="H37" s="12">
        <v>7.75</v>
      </c>
      <c r="I37" s="12">
        <v>4</v>
      </c>
      <c r="J37" s="12">
        <v>16</v>
      </c>
      <c r="K37" s="12">
        <v>5.75</v>
      </c>
      <c r="L37" s="12">
        <v>10</v>
      </c>
      <c r="M37" s="12">
        <v>18.75</v>
      </c>
      <c r="N37" s="12">
        <v>6.5</v>
      </c>
      <c r="O37" s="12">
        <v>6.25</v>
      </c>
      <c r="P37" s="12">
        <v>4</v>
      </c>
      <c r="Q37" s="12">
        <v>5.5</v>
      </c>
      <c r="R37" s="12">
        <v>3.25</v>
      </c>
      <c r="S37" s="12">
        <v>4.25</v>
      </c>
      <c r="T37" s="12">
        <v>8</v>
      </c>
      <c r="U37" s="12">
        <v>5.5</v>
      </c>
      <c r="V37" s="12">
        <v>6.25</v>
      </c>
      <c r="W37" s="12">
        <v>2</v>
      </c>
      <c r="X37" s="12">
        <v>1.5</v>
      </c>
      <c r="Y37" s="12">
        <v>6.75</v>
      </c>
      <c r="Z37" s="12">
        <v>5.75</v>
      </c>
      <c r="AA37" s="12">
        <v>42.25</v>
      </c>
      <c r="AB37" s="12">
        <v>59</v>
      </c>
      <c r="AC37" s="12">
        <v>300.5</v>
      </c>
      <c r="AD37" s="12">
        <v>106.75</v>
      </c>
      <c r="AE37" s="12">
        <v>64.5</v>
      </c>
      <c r="AF37" s="12">
        <v>94.25</v>
      </c>
      <c r="AG37" s="12">
        <v>35.75</v>
      </c>
      <c r="AH37" s="12">
        <v>69.75</v>
      </c>
      <c r="AI37" s="12">
        <v>28.75</v>
      </c>
      <c r="AJ37" s="12">
        <v>8</v>
      </c>
      <c r="AK37" s="12">
        <v>2.5</v>
      </c>
      <c r="AL37" s="12">
        <v>10.25</v>
      </c>
      <c r="AM37" s="12">
        <v>3.25</v>
      </c>
      <c r="AN37" s="12">
        <v>16.25</v>
      </c>
      <c r="AO37" s="12">
        <v>5.5</v>
      </c>
      <c r="AP37" s="12">
        <v>17.25</v>
      </c>
      <c r="AQ37" s="12">
        <v>99</v>
      </c>
      <c r="AR37" s="12">
        <v>14.25</v>
      </c>
      <c r="AS37" s="13">
        <v>1144.25</v>
      </c>
      <c r="AT37" s="14"/>
      <c r="AW37" s="15"/>
    </row>
    <row r="38" spans="1:49" x14ac:dyDescent="0.25">
      <c r="A38" s="1" t="s">
        <v>34</v>
      </c>
      <c r="B38" s="12">
        <v>0.75</v>
      </c>
      <c r="C38" s="12">
        <v>1</v>
      </c>
      <c r="D38" s="12">
        <v>2.5</v>
      </c>
      <c r="E38" s="12">
        <v>4</v>
      </c>
      <c r="F38" s="12">
        <v>14.5</v>
      </c>
      <c r="G38" s="12">
        <v>4.25</v>
      </c>
      <c r="H38" s="12">
        <v>7</v>
      </c>
      <c r="I38" s="12">
        <v>1.75</v>
      </c>
      <c r="J38" s="12">
        <v>8.75</v>
      </c>
      <c r="K38" s="12">
        <v>32</v>
      </c>
      <c r="L38" s="12">
        <v>16.5</v>
      </c>
      <c r="M38" s="12">
        <v>16.75</v>
      </c>
      <c r="N38" s="12">
        <v>18.75</v>
      </c>
      <c r="O38" s="12">
        <v>38.75</v>
      </c>
      <c r="P38" s="12">
        <v>8.5</v>
      </c>
      <c r="Q38" s="12">
        <v>5.5</v>
      </c>
      <c r="R38" s="12">
        <v>5.75</v>
      </c>
      <c r="S38" s="12">
        <v>8.75</v>
      </c>
      <c r="T38" s="12">
        <v>1.75</v>
      </c>
      <c r="U38" s="12">
        <v>1.75</v>
      </c>
      <c r="V38" s="12">
        <v>1.75</v>
      </c>
      <c r="W38" s="12">
        <v>0.25</v>
      </c>
      <c r="X38" s="12">
        <v>1</v>
      </c>
      <c r="Y38" s="12">
        <v>3</v>
      </c>
      <c r="Z38" s="12">
        <v>1.25</v>
      </c>
      <c r="AA38" s="12">
        <v>56.75</v>
      </c>
      <c r="AB38" s="12">
        <v>36.5</v>
      </c>
      <c r="AC38" s="12">
        <v>87.5</v>
      </c>
      <c r="AD38" s="12">
        <v>35.5</v>
      </c>
      <c r="AE38" s="12">
        <v>8.75</v>
      </c>
      <c r="AF38" s="12">
        <v>7</v>
      </c>
      <c r="AG38" s="12">
        <v>4.75</v>
      </c>
      <c r="AH38" s="12">
        <v>6.75</v>
      </c>
      <c r="AI38" s="12">
        <v>9</v>
      </c>
      <c r="AJ38" s="12">
        <v>4.75</v>
      </c>
      <c r="AK38" s="12">
        <v>2</v>
      </c>
      <c r="AL38" s="12">
        <v>54.25</v>
      </c>
      <c r="AM38" s="12">
        <v>0</v>
      </c>
      <c r="AN38" s="12">
        <v>3.25</v>
      </c>
      <c r="AO38" s="12">
        <v>0.5</v>
      </c>
      <c r="AP38" s="12">
        <v>2.25</v>
      </c>
      <c r="AQ38" s="12">
        <v>14.75</v>
      </c>
      <c r="AR38" s="12">
        <v>1.75</v>
      </c>
      <c r="AS38" s="13">
        <v>542.5</v>
      </c>
      <c r="AT38" s="14"/>
      <c r="AW38" s="15"/>
    </row>
    <row r="39" spans="1:49" x14ac:dyDescent="0.25">
      <c r="A39" s="1" t="s">
        <v>35</v>
      </c>
      <c r="B39" s="12">
        <v>9.25</v>
      </c>
      <c r="C39" s="12">
        <v>8</v>
      </c>
      <c r="D39" s="12">
        <v>7.5</v>
      </c>
      <c r="E39" s="12">
        <v>6</v>
      </c>
      <c r="F39" s="12">
        <v>32.5</v>
      </c>
      <c r="G39" s="12">
        <v>10.75</v>
      </c>
      <c r="H39" s="12">
        <v>15.75</v>
      </c>
      <c r="I39" s="12">
        <v>11.75</v>
      </c>
      <c r="J39" s="12">
        <v>19</v>
      </c>
      <c r="K39" s="12">
        <v>37</v>
      </c>
      <c r="L39" s="12">
        <v>41.75</v>
      </c>
      <c r="M39" s="12">
        <v>87.75</v>
      </c>
      <c r="N39" s="12">
        <v>31.75</v>
      </c>
      <c r="O39" s="12">
        <v>81</v>
      </c>
      <c r="P39" s="12">
        <v>18.5</v>
      </c>
      <c r="Q39" s="12">
        <v>19.5</v>
      </c>
      <c r="R39" s="12">
        <v>18.25</v>
      </c>
      <c r="S39" s="12">
        <v>25</v>
      </c>
      <c r="T39" s="12">
        <v>6.5</v>
      </c>
      <c r="U39" s="12">
        <v>5.5</v>
      </c>
      <c r="V39" s="12">
        <v>2.5</v>
      </c>
      <c r="W39" s="12">
        <v>1.25</v>
      </c>
      <c r="X39" s="12">
        <v>1</v>
      </c>
      <c r="Y39" s="12">
        <v>3.75</v>
      </c>
      <c r="Z39" s="12">
        <v>9</v>
      </c>
      <c r="AA39" s="12">
        <v>182.5</v>
      </c>
      <c r="AB39" s="12">
        <v>92.25</v>
      </c>
      <c r="AC39" s="12">
        <v>392.75</v>
      </c>
      <c r="AD39" s="12">
        <v>99.5</v>
      </c>
      <c r="AE39" s="12">
        <v>23</v>
      </c>
      <c r="AF39" s="12">
        <v>29.25</v>
      </c>
      <c r="AG39" s="12">
        <v>16</v>
      </c>
      <c r="AH39" s="12">
        <v>19</v>
      </c>
      <c r="AI39" s="12">
        <v>22.75</v>
      </c>
      <c r="AJ39" s="12">
        <v>11.75</v>
      </c>
      <c r="AK39" s="12">
        <v>49.75</v>
      </c>
      <c r="AL39" s="12">
        <v>10.5</v>
      </c>
      <c r="AM39" s="12">
        <v>0.75</v>
      </c>
      <c r="AN39" s="12">
        <v>9</v>
      </c>
      <c r="AO39" s="12">
        <v>4.75</v>
      </c>
      <c r="AP39" s="12">
        <v>5.25</v>
      </c>
      <c r="AQ39" s="12">
        <v>95.25</v>
      </c>
      <c r="AR39" s="12">
        <v>6.5</v>
      </c>
      <c r="AS39" s="13">
        <v>1581</v>
      </c>
      <c r="AT39" s="14"/>
      <c r="AW39" s="15"/>
    </row>
    <row r="40" spans="1:49" x14ac:dyDescent="0.25">
      <c r="A40" s="1" t="s">
        <v>36</v>
      </c>
      <c r="B40" s="12">
        <v>1.75</v>
      </c>
      <c r="C40" s="12">
        <v>2.5</v>
      </c>
      <c r="D40" s="12">
        <v>0.75</v>
      </c>
      <c r="E40" s="12">
        <v>1</v>
      </c>
      <c r="F40" s="12">
        <v>5.25</v>
      </c>
      <c r="G40" s="12">
        <v>2</v>
      </c>
      <c r="H40" s="12">
        <v>5</v>
      </c>
      <c r="I40" s="12">
        <v>2.25</v>
      </c>
      <c r="J40" s="12">
        <v>6.5</v>
      </c>
      <c r="K40" s="12">
        <v>0.75</v>
      </c>
      <c r="L40" s="12">
        <v>4.25</v>
      </c>
      <c r="M40" s="12">
        <v>5.5</v>
      </c>
      <c r="N40" s="12">
        <v>1.75</v>
      </c>
      <c r="O40" s="12">
        <v>3</v>
      </c>
      <c r="P40" s="12">
        <v>1.75</v>
      </c>
      <c r="Q40" s="12">
        <v>0.75</v>
      </c>
      <c r="R40" s="12">
        <v>0.75</v>
      </c>
      <c r="S40" s="12">
        <v>2.75</v>
      </c>
      <c r="T40" s="12">
        <v>18.25</v>
      </c>
      <c r="U40" s="12">
        <v>4</v>
      </c>
      <c r="V40" s="12">
        <v>21</v>
      </c>
      <c r="W40" s="12">
        <v>1.25</v>
      </c>
      <c r="X40" s="12">
        <v>1</v>
      </c>
      <c r="Y40" s="12">
        <v>7.25</v>
      </c>
      <c r="Z40" s="12">
        <v>1.25</v>
      </c>
      <c r="AA40" s="12">
        <v>20.5</v>
      </c>
      <c r="AB40" s="12">
        <v>13.25</v>
      </c>
      <c r="AC40" s="12">
        <v>41.75</v>
      </c>
      <c r="AD40" s="12">
        <v>20</v>
      </c>
      <c r="AE40" s="12">
        <v>7</v>
      </c>
      <c r="AF40" s="12">
        <v>4.25</v>
      </c>
      <c r="AG40" s="12">
        <v>3.75</v>
      </c>
      <c r="AH40" s="12">
        <v>3.5</v>
      </c>
      <c r="AI40" s="12">
        <v>3.75</v>
      </c>
      <c r="AJ40" s="12">
        <v>4</v>
      </c>
      <c r="AK40" s="12">
        <v>0.5</v>
      </c>
      <c r="AL40" s="12">
        <v>1.25</v>
      </c>
      <c r="AM40" s="12">
        <v>1.75</v>
      </c>
      <c r="AN40" s="12">
        <v>17.5</v>
      </c>
      <c r="AO40" s="12">
        <v>1.75</v>
      </c>
      <c r="AP40" s="12">
        <v>1</v>
      </c>
      <c r="AQ40" s="12">
        <v>9.5</v>
      </c>
      <c r="AR40" s="12">
        <v>2</v>
      </c>
      <c r="AS40" s="13">
        <v>259.25</v>
      </c>
      <c r="AT40" s="14"/>
      <c r="AW40" s="15"/>
    </row>
    <row r="41" spans="1:49" x14ac:dyDescent="0.25">
      <c r="A41" s="1" t="s">
        <v>37</v>
      </c>
      <c r="B41" s="12">
        <v>24.5</v>
      </c>
      <c r="C41" s="12">
        <v>19.5</v>
      </c>
      <c r="D41" s="12">
        <v>7</v>
      </c>
      <c r="E41" s="12">
        <v>3.25</v>
      </c>
      <c r="F41" s="12">
        <v>14.25</v>
      </c>
      <c r="G41" s="12">
        <v>9.75</v>
      </c>
      <c r="H41" s="12">
        <v>51</v>
      </c>
      <c r="I41" s="12">
        <v>18</v>
      </c>
      <c r="J41" s="12">
        <v>35.5</v>
      </c>
      <c r="K41" s="12">
        <v>5.25</v>
      </c>
      <c r="L41" s="12">
        <v>25</v>
      </c>
      <c r="M41" s="12">
        <v>49.5</v>
      </c>
      <c r="N41" s="12">
        <v>10.25</v>
      </c>
      <c r="O41" s="12">
        <v>11.5</v>
      </c>
      <c r="P41" s="12">
        <v>20</v>
      </c>
      <c r="Q41" s="12">
        <v>8</v>
      </c>
      <c r="R41" s="12">
        <v>7.25</v>
      </c>
      <c r="S41" s="12">
        <v>22.5</v>
      </c>
      <c r="T41" s="12">
        <v>148</v>
      </c>
      <c r="U41" s="12">
        <v>33.5</v>
      </c>
      <c r="V41" s="12">
        <v>65</v>
      </c>
      <c r="W41" s="12">
        <v>7.5</v>
      </c>
      <c r="X41" s="12">
        <v>8.25</v>
      </c>
      <c r="Y41" s="12">
        <v>22.5</v>
      </c>
      <c r="Z41" s="12">
        <v>8.25</v>
      </c>
      <c r="AA41" s="12">
        <v>55.25</v>
      </c>
      <c r="AB41" s="12">
        <v>45.25</v>
      </c>
      <c r="AC41" s="12">
        <v>161.25</v>
      </c>
      <c r="AD41" s="12">
        <v>60.25</v>
      </c>
      <c r="AE41" s="12">
        <v>26.75</v>
      </c>
      <c r="AF41" s="12">
        <v>51.75</v>
      </c>
      <c r="AG41" s="12">
        <v>19.5</v>
      </c>
      <c r="AH41" s="12">
        <v>30</v>
      </c>
      <c r="AI41" s="12">
        <v>25.25</v>
      </c>
      <c r="AJ41" s="12">
        <v>18.75</v>
      </c>
      <c r="AK41" s="12">
        <v>2</v>
      </c>
      <c r="AL41" s="12">
        <v>3.5</v>
      </c>
      <c r="AM41" s="12">
        <v>20</v>
      </c>
      <c r="AN41" s="12">
        <v>17.5</v>
      </c>
      <c r="AO41" s="12">
        <v>11</v>
      </c>
      <c r="AP41" s="12">
        <v>7</v>
      </c>
      <c r="AQ41" s="12">
        <v>27.5</v>
      </c>
      <c r="AR41" s="12">
        <v>14.5</v>
      </c>
      <c r="AS41" s="13">
        <v>1232</v>
      </c>
      <c r="AT41" s="14"/>
      <c r="AW41" s="15"/>
    </row>
    <row r="42" spans="1:49" x14ac:dyDescent="0.25">
      <c r="A42" s="1" t="s">
        <v>58</v>
      </c>
      <c r="B42" s="12">
        <v>4.25</v>
      </c>
      <c r="C42" s="12">
        <v>4.75</v>
      </c>
      <c r="D42" s="12">
        <v>1.25</v>
      </c>
      <c r="E42" s="12">
        <v>1</v>
      </c>
      <c r="F42" s="12">
        <v>5</v>
      </c>
      <c r="G42" s="12">
        <v>0.25</v>
      </c>
      <c r="H42" s="12">
        <v>1.25</v>
      </c>
      <c r="I42" s="12">
        <v>4</v>
      </c>
      <c r="J42" s="12">
        <v>2.5</v>
      </c>
      <c r="K42" s="12">
        <v>1.25</v>
      </c>
      <c r="L42" s="12">
        <v>1.75</v>
      </c>
      <c r="M42" s="12">
        <v>11</v>
      </c>
      <c r="N42" s="12">
        <v>2.5</v>
      </c>
      <c r="O42" s="12">
        <v>1.5</v>
      </c>
      <c r="P42" s="12">
        <v>3.5</v>
      </c>
      <c r="Q42" s="12">
        <v>2.25</v>
      </c>
      <c r="R42" s="12">
        <v>0.75</v>
      </c>
      <c r="S42" s="12">
        <v>2.25</v>
      </c>
      <c r="T42" s="12">
        <v>5</v>
      </c>
      <c r="U42" s="12">
        <v>1</v>
      </c>
      <c r="V42" s="12">
        <v>2.75</v>
      </c>
      <c r="W42" s="12">
        <v>0.25</v>
      </c>
      <c r="X42" s="12">
        <v>2</v>
      </c>
      <c r="Y42" s="12">
        <v>1.5</v>
      </c>
      <c r="Z42" s="12">
        <v>2.25</v>
      </c>
      <c r="AA42" s="12">
        <v>24.25</v>
      </c>
      <c r="AB42" s="12">
        <v>18.5</v>
      </c>
      <c r="AC42" s="12">
        <v>102</v>
      </c>
      <c r="AD42" s="12">
        <v>41.5</v>
      </c>
      <c r="AE42" s="12">
        <v>19.25</v>
      </c>
      <c r="AF42" s="12">
        <v>29</v>
      </c>
      <c r="AG42" s="12">
        <v>10.25</v>
      </c>
      <c r="AH42" s="12">
        <v>17.25</v>
      </c>
      <c r="AI42" s="12">
        <v>13.5</v>
      </c>
      <c r="AJ42" s="12">
        <v>7</v>
      </c>
      <c r="AK42" s="12">
        <v>2</v>
      </c>
      <c r="AL42" s="12">
        <v>5</v>
      </c>
      <c r="AM42" s="12">
        <v>1.5</v>
      </c>
      <c r="AN42" s="12">
        <v>14.75</v>
      </c>
      <c r="AO42" s="12">
        <v>2.75</v>
      </c>
      <c r="AP42" s="12">
        <v>5.5</v>
      </c>
      <c r="AQ42" s="12">
        <v>23.25</v>
      </c>
      <c r="AR42" s="12">
        <v>8</v>
      </c>
      <c r="AS42" s="13">
        <v>411</v>
      </c>
      <c r="AT42" s="14"/>
      <c r="AW42" s="15"/>
    </row>
    <row r="43" spans="1:49" x14ac:dyDescent="0.25">
      <c r="A43" s="1" t="s">
        <v>59</v>
      </c>
      <c r="B43" s="12">
        <v>5.5</v>
      </c>
      <c r="C43" s="12">
        <v>3.5</v>
      </c>
      <c r="D43" s="12">
        <v>0.5</v>
      </c>
      <c r="E43" s="12">
        <v>1.25</v>
      </c>
      <c r="F43" s="12">
        <v>5.25</v>
      </c>
      <c r="G43" s="12">
        <v>1.5</v>
      </c>
      <c r="H43" s="12">
        <v>2.75</v>
      </c>
      <c r="I43" s="12">
        <v>2.5</v>
      </c>
      <c r="J43" s="12">
        <v>2.25</v>
      </c>
      <c r="K43" s="12">
        <v>1.75</v>
      </c>
      <c r="L43" s="12">
        <v>7</v>
      </c>
      <c r="M43" s="12">
        <v>12.5</v>
      </c>
      <c r="N43" s="12">
        <v>3.75</v>
      </c>
      <c r="O43" s="12">
        <v>1.5</v>
      </c>
      <c r="P43" s="12">
        <v>2.25</v>
      </c>
      <c r="Q43" s="12">
        <v>2</v>
      </c>
      <c r="R43" s="12">
        <v>2.25</v>
      </c>
      <c r="S43" s="12">
        <v>1</v>
      </c>
      <c r="T43" s="12">
        <v>3.25</v>
      </c>
      <c r="U43" s="12">
        <v>3.25</v>
      </c>
      <c r="V43" s="12">
        <v>3.25</v>
      </c>
      <c r="W43" s="12">
        <v>1</v>
      </c>
      <c r="X43" s="12">
        <v>1.75</v>
      </c>
      <c r="Y43" s="12">
        <v>2.75</v>
      </c>
      <c r="Z43" s="12">
        <v>1.75</v>
      </c>
      <c r="AA43" s="12">
        <v>19.5</v>
      </c>
      <c r="AB43" s="12">
        <v>15.25</v>
      </c>
      <c r="AC43" s="12">
        <v>97.5</v>
      </c>
      <c r="AD43" s="12">
        <v>53.5</v>
      </c>
      <c r="AE43" s="12">
        <v>30</v>
      </c>
      <c r="AF43" s="12">
        <v>52.75</v>
      </c>
      <c r="AG43" s="12">
        <v>14.5</v>
      </c>
      <c r="AH43" s="12">
        <v>36.5</v>
      </c>
      <c r="AI43" s="12">
        <v>26.5</v>
      </c>
      <c r="AJ43" s="12">
        <v>17.5</v>
      </c>
      <c r="AK43" s="12">
        <v>0.75</v>
      </c>
      <c r="AL43" s="12">
        <v>3.75</v>
      </c>
      <c r="AM43" s="12">
        <v>1.75</v>
      </c>
      <c r="AN43" s="12">
        <v>7</v>
      </c>
      <c r="AO43" s="12">
        <v>8</v>
      </c>
      <c r="AP43" s="12">
        <v>3.5</v>
      </c>
      <c r="AQ43" s="12">
        <v>15.5</v>
      </c>
      <c r="AR43" s="12">
        <v>5.75</v>
      </c>
      <c r="AS43" s="13">
        <v>485.5</v>
      </c>
      <c r="AT43" s="14"/>
      <c r="AW43" s="15"/>
    </row>
    <row r="44" spans="1:49" x14ac:dyDescent="0.25">
      <c r="A44" s="1" t="s">
        <v>60</v>
      </c>
      <c r="B44" s="12">
        <v>6</v>
      </c>
      <c r="C44" s="12">
        <v>11.25</v>
      </c>
      <c r="D44" s="12">
        <v>6.75</v>
      </c>
      <c r="E44" s="12">
        <v>12.5</v>
      </c>
      <c r="F44" s="12">
        <v>48</v>
      </c>
      <c r="G44" s="12">
        <v>7.25</v>
      </c>
      <c r="H44" s="12">
        <v>12</v>
      </c>
      <c r="I44" s="12">
        <v>8.5</v>
      </c>
      <c r="J44" s="12">
        <v>26</v>
      </c>
      <c r="K44" s="12">
        <v>19</v>
      </c>
      <c r="L44" s="12">
        <v>15</v>
      </c>
      <c r="M44" s="12">
        <v>34.5</v>
      </c>
      <c r="N44" s="12">
        <v>7</v>
      </c>
      <c r="O44" s="12">
        <v>8.75</v>
      </c>
      <c r="P44" s="12">
        <v>2.5</v>
      </c>
      <c r="Q44" s="12">
        <v>4.5</v>
      </c>
      <c r="R44" s="12">
        <v>5.25</v>
      </c>
      <c r="S44" s="12">
        <v>20</v>
      </c>
      <c r="T44" s="12">
        <v>13.5</v>
      </c>
      <c r="U44" s="12">
        <v>24</v>
      </c>
      <c r="V44" s="12">
        <v>25</v>
      </c>
      <c r="W44" s="12">
        <v>12</v>
      </c>
      <c r="X44" s="12">
        <v>12</v>
      </c>
      <c r="Y44" s="12">
        <v>19.25</v>
      </c>
      <c r="Z44" s="12">
        <v>10</v>
      </c>
      <c r="AA44" s="12">
        <v>92.25</v>
      </c>
      <c r="AB44" s="12">
        <v>72.25</v>
      </c>
      <c r="AC44" s="12">
        <v>380.25</v>
      </c>
      <c r="AD44" s="12">
        <v>162</v>
      </c>
      <c r="AE44" s="12">
        <v>39.25</v>
      </c>
      <c r="AF44" s="12">
        <v>50</v>
      </c>
      <c r="AG44" s="12">
        <v>20.25</v>
      </c>
      <c r="AH44" s="12">
        <v>36</v>
      </c>
      <c r="AI44" s="12">
        <v>57.25</v>
      </c>
      <c r="AJ44" s="12">
        <v>71</v>
      </c>
      <c r="AK44" s="12">
        <v>9</v>
      </c>
      <c r="AL44" s="12">
        <v>61.75</v>
      </c>
      <c r="AM44" s="12">
        <v>4.5</v>
      </c>
      <c r="AN44" s="12">
        <v>16.5</v>
      </c>
      <c r="AO44" s="12">
        <v>17.25</v>
      </c>
      <c r="AP44" s="12">
        <v>13.5</v>
      </c>
      <c r="AQ44" s="12">
        <v>7.25</v>
      </c>
      <c r="AR44" s="12">
        <v>78.5</v>
      </c>
      <c r="AS44" s="13">
        <v>1559.25</v>
      </c>
      <c r="AT44" s="14"/>
      <c r="AW44" s="15"/>
    </row>
    <row r="45" spans="1:49" x14ac:dyDescent="0.25">
      <c r="A45" s="1" t="s">
        <v>61</v>
      </c>
      <c r="B45" s="12">
        <v>4</v>
      </c>
      <c r="C45" s="12">
        <v>10</v>
      </c>
      <c r="D45" s="12">
        <v>6.25</v>
      </c>
      <c r="E45" s="12">
        <v>6.25</v>
      </c>
      <c r="F45" s="12">
        <v>27.25</v>
      </c>
      <c r="G45" s="12">
        <v>4.5</v>
      </c>
      <c r="H45" s="12">
        <v>8</v>
      </c>
      <c r="I45" s="12">
        <v>5.75</v>
      </c>
      <c r="J45" s="12">
        <v>13</v>
      </c>
      <c r="K45" s="12">
        <v>3.5</v>
      </c>
      <c r="L45" s="12">
        <v>5.75</v>
      </c>
      <c r="M45" s="12">
        <v>11.75</v>
      </c>
      <c r="N45" s="12">
        <v>2.5</v>
      </c>
      <c r="O45" s="12">
        <v>0.5</v>
      </c>
      <c r="P45" s="12">
        <v>1</v>
      </c>
      <c r="Q45" s="12">
        <v>1.25</v>
      </c>
      <c r="R45" s="12">
        <v>1.75</v>
      </c>
      <c r="S45" s="12">
        <v>2.25</v>
      </c>
      <c r="T45" s="12">
        <v>6.5</v>
      </c>
      <c r="U45" s="12">
        <v>10.25</v>
      </c>
      <c r="V45" s="12">
        <v>10.5</v>
      </c>
      <c r="W45" s="12">
        <v>5.5</v>
      </c>
      <c r="X45" s="12">
        <v>3</v>
      </c>
      <c r="Y45" s="12">
        <v>8.25</v>
      </c>
      <c r="Z45" s="12">
        <v>4</v>
      </c>
      <c r="AA45" s="12">
        <v>47</v>
      </c>
      <c r="AB45" s="12">
        <v>46.5</v>
      </c>
      <c r="AC45" s="12">
        <v>206.75</v>
      </c>
      <c r="AD45" s="12">
        <v>85.5</v>
      </c>
      <c r="AE45" s="12">
        <v>32</v>
      </c>
      <c r="AF45" s="12">
        <v>37.75</v>
      </c>
      <c r="AG45" s="12">
        <v>16.75</v>
      </c>
      <c r="AH45" s="12">
        <v>24.75</v>
      </c>
      <c r="AI45" s="12">
        <v>21.75</v>
      </c>
      <c r="AJ45" s="12">
        <v>11.5</v>
      </c>
      <c r="AK45" s="12">
        <v>2.25</v>
      </c>
      <c r="AL45" s="12">
        <v>6.75</v>
      </c>
      <c r="AM45" s="12">
        <v>2</v>
      </c>
      <c r="AN45" s="12">
        <v>13</v>
      </c>
      <c r="AO45" s="12">
        <v>9.5</v>
      </c>
      <c r="AP45" s="12">
        <v>6.75</v>
      </c>
      <c r="AQ45" s="12">
        <v>105.5</v>
      </c>
      <c r="AR45" s="12">
        <v>6</v>
      </c>
      <c r="AS45" s="13">
        <v>845.25</v>
      </c>
      <c r="AT45" s="14"/>
      <c r="AW45" s="15"/>
    </row>
    <row r="46" spans="1:49" x14ac:dyDescent="0.25">
      <c r="A46" s="11" t="s">
        <v>51</v>
      </c>
      <c r="B46" s="14">
        <v>1205.5</v>
      </c>
      <c r="C46" s="14">
        <v>1572.5</v>
      </c>
      <c r="D46" s="14">
        <v>1056.25</v>
      </c>
      <c r="E46" s="14">
        <v>1061.75</v>
      </c>
      <c r="F46" s="14">
        <v>3233.75</v>
      </c>
      <c r="G46" s="14">
        <v>1476</v>
      </c>
      <c r="H46" s="14">
        <v>1880.25</v>
      </c>
      <c r="I46" s="14">
        <v>1290.5</v>
      </c>
      <c r="J46" s="14">
        <v>2656</v>
      </c>
      <c r="K46" s="14">
        <v>1495.75</v>
      </c>
      <c r="L46" s="14">
        <v>2119</v>
      </c>
      <c r="M46" s="14">
        <v>2820</v>
      </c>
      <c r="N46" s="14">
        <v>1276.5</v>
      </c>
      <c r="O46" s="14">
        <v>1590.75</v>
      </c>
      <c r="P46" s="14">
        <v>1074.25</v>
      </c>
      <c r="Q46" s="14">
        <v>708.25</v>
      </c>
      <c r="R46" s="14">
        <v>851.75</v>
      </c>
      <c r="S46" s="14">
        <v>1564.75</v>
      </c>
      <c r="T46" s="14">
        <v>1241</v>
      </c>
      <c r="U46" s="14">
        <v>852.5</v>
      </c>
      <c r="V46" s="14">
        <v>1266</v>
      </c>
      <c r="W46" s="14">
        <v>560.75</v>
      </c>
      <c r="X46" s="14">
        <v>430.25</v>
      </c>
      <c r="Y46" s="14">
        <v>1243.75</v>
      </c>
      <c r="Z46" s="14">
        <v>1273.5</v>
      </c>
      <c r="AA46" s="14">
        <v>3508</v>
      </c>
      <c r="AB46" s="14">
        <v>3335.75</v>
      </c>
      <c r="AC46" s="14">
        <v>12552.25</v>
      </c>
      <c r="AD46" s="14">
        <v>5251.75</v>
      </c>
      <c r="AE46" s="14">
        <v>3624.25</v>
      </c>
      <c r="AF46" s="14">
        <v>4326.5</v>
      </c>
      <c r="AG46" s="14">
        <v>1975</v>
      </c>
      <c r="AH46" s="14">
        <v>3754.75</v>
      </c>
      <c r="AI46" s="14">
        <v>1685</v>
      </c>
      <c r="AJ46" s="14">
        <v>1108.25</v>
      </c>
      <c r="AK46" s="14">
        <v>503.5</v>
      </c>
      <c r="AL46" s="14">
        <v>1543.5</v>
      </c>
      <c r="AM46" s="14">
        <v>249.5</v>
      </c>
      <c r="AN46" s="14">
        <v>1146</v>
      </c>
      <c r="AO46" s="14">
        <v>383.25</v>
      </c>
      <c r="AP46" s="14">
        <v>454.5</v>
      </c>
      <c r="AQ46" s="14">
        <v>2460.75</v>
      </c>
      <c r="AR46" s="14">
        <v>893.25</v>
      </c>
      <c r="AS46" s="14">
        <v>84557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37990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50.210526315789473</v>
      </c>
      <c r="C5" s="4">
        <v>38.368421052631582</v>
      </c>
      <c r="D5" s="4">
        <v>118.52631578947368</v>
      </c>
      <c r="E5" s="4">
        <v>126.63157894736842</v>
      </c>
      <c r="F5" s="4">
        <v>461.63157894736844</v>
      </c>
      <c r="G5" s="4">
        <v>852.68421052631584</v>
      </c>
      <c r="H5" s="4">
        <v>728.73684210526312</v>
      </c>
      <c r="I5" s="4">
        <v>1041.1052631578948</v>
      </c>
      <c r="J5" s="5">
        <v>3417.8947368421059</v>
      </c>
    </row>
    <row r="6" spans="1:10" x14ac:dyDescent="0.25">
      <c r="A6" s="1" t="s">
        <v>27</v>
      </c>
      <c r="B6" s="4">
        <v>38.421052631578945</v>
      </c>
      <c r="C6" s="4">
        <v>44.210526315789473</v>
      </c>
      <c r="D6" s="4">
        <v>68.684210526315795</v>
      </c>
      <c r="E6" s="4">
        <v>118.21052631578948</v>
      </c>
      <c r="F6" s="4">
        <v>709.36842105263156</v>
      </c>
      <c r="G6" s="4">
        <v>1214.9473684210527</v>
      </c>
      <c r="H6" s="4">
        <v>1061.4736842105262</v>
      </c>
      <c r="I6" s="4">
        <v>2017.8947368421052</v>
      </c>
      <c r="J6" s="5">
        <v>5273.2105263157891</v>
      </c>
    </row>
    <row r="7" spans="1:10" x14ac:dyDescent="0.25">
      <c r="A7" s="1" t="s">
        <v>28</v>
      </c>
      <c r="B7" s="4">
        <v>163.94736842105263</v>
      </c>
      <c r="C7" s="4">
        <v>86.94736842105263</v>
      </c>
      <c r="D7" s="4">
        <v>64.94736842105263</v>
      </c>
      <c r="E7" s="4">
        <v>108.42105263157895</v>
      </c>
      <c r="F7" s="4">
        <v>610.26315789473688</v>
      </c>
      <c r="G7" s="4">
        <v>951.84210526315792</v>
      </c>
      <c r="H7" s="4">
        <v>616</v>
      </c>
      <c r="I7" s="4">
        <v>1437.3684210526317</v>
      </c>
      <c r="J7" s="5">
        <v>4039.7368421052633</v>
      </c>
    </row>
    <row r="8" spans="1:10" x14ac:dyDescent="0.25">
      <c r="A8" s="1" t="s">
        <v>29</v>
      </c>
      <c r="B8" s="4">
        <v>128.05263157894737</v>
      </c>
      <c r="C8" s="4">
        <v>126.89473684210526</v>
      </c>
      <c r="D8" s="4">
        <v>113.78947368421052</v>
      </c>
      <c r="E8" s="4">
        <v>68.21052631578948</v>
      </c>
      <c r="F8" s="4">
        <v>517.78947368421052</v>
      </c>
      <c r="G8" s="4">
        <v>729.63157894736844</v>
      </c>
      <c r="H8" s="4">
        <v>528.78947368421052</v>
      </c>
      <c r="I8" s="4">
        <v>1271.8947368421052</v>
      </c>
      <c r="J8" s="5">
        <v>3485.0526315789475</v>
      </c>
    </row>
    <row r="9" spans="1:10" x14ac:dyDescent="0.25">
      <c r="A9" s="1">
        <v>16</v>
      </c>
      <c r="B9" s="4">
        <v>383.42105263157896</v>
      </c>
      <c r="C9" s="4">
        <v>554.15789473684208</v>
      </c>
      <c r="D9" s="4">
        <v>735.21052631578948</v>
      </c>
      <c r="E9" s="4">
        <v>497.15789473684208</v>
      </c>
      <c r="F9" s="4">
        <v>22.157894736842106</v>
      </c>
      <c r="G9" s="4">
        <v>183</v>
      </c>
      <c r="H9" s="4">
        <v>163.31578947368422</v>
      </c>
      <c r="I9" s="4">
        <v>481.15789473684208</v>
      </c>
      <c r="J9" s="5">
        <v>3019.5789473684208</v>
      </c>
    </row>
    <row r="10" spans="1:10" x14ac:dyDescent="0.25">
      <c r="A10" s="1">
        <v>24</v>
      </c>
      <c r="B10" s="4">
        <v>722.89473684210532</v>
      </c>
      <c r="C10" s="4">
        <v>941.47368421052636</v>
      </c>
      <c r="D10" s="4">
        <v>1102.1578947368421</v>
      </c>
      <c r="E10" s="4">
        <v>702.0526315789474</v>
      </c>
      <c r="F10" s="4">
        <v>201</v>
      </c>
      <c r="G10" s="4">
        <v>37.10526315789474</v>
      </c>
      <c r="H10" s="4">
        <v>138.78947368421052</v>
      </c>
      <c r="I10" s="4">
        <v>449.36842105263156</v>
      </c>
      <c r="J10" s="5">
        <v>4294.8421052631575</v>
      </c>
    </row>
    <row r="11" spans="1:10" x14ac:dyDescent="0.25">
      <c r="A11" s="1" t="s">
        <v>30</v>
      </c>
      <c r="B11" s="4">
        <v>686.63157894736844</v>
      </c>
      <c r="C11" s="4">
        <v>809.47368421052636</v>
      </c>
      <c r="D11" s="4">
        <v>804.26315789473688</v>
      </c>
      <c r="E11" s="4">
        <v>432</v>
      </c>
      <c r="F11" s="4">
        <v>164.26315789473685</v>
      </c>
      <c r="G11" s="4">
        <v>149.94736842105263</v>
      </c>
      <c r="H11" s="4">
        <v>17.789473684210527</v>
      </c>
      <c r="I11" s="4">
        <v>101.15789473684211</v>
      </c>
      <c r="J11" s="5">
        <v>3165.5263157894733</v>
      </c>
    </row>
    <row r="12" spans="1:10" x14ac:dyDescent="0.25">
      <c r="A12" s="1" t="s">
        <v>31</v>
      </c>
      <c r="B12" s="4">
        <v>894.73684210526312</v>
      </c>
      <c r="C12" s="4">
        <v>1171.7368421052631</v>
      </c>
      <c r="D12" s="4">
        <v>2184.8421052631579</v>
      </c>
      <c r="E12" s="4">
        <v>1148.2631578947369</v>
      </c>
      <c r="F12" s="4">
        <v>481.89473684210526</v>
      </c>
      <c r="G12" s="4">
        <v>488.94736842105266</v>
      </c>
      <c r="H12" s="4">
        <v>100.05263157894737</v>
      </c>
      <c r="I12" s="4">
        <v>29.473684210526315</v>
      </c>
      <c r="J12" s="5">
        <v>6499.9473684210525</v>
      </c>
    </row>
    <row r="13" spans="1:10" s="3" customFormat="1" x14ac:dyDescent="0.25">
      <c r="A13" s="3" t="s">
        <v>51</v>
      </c>
      <c r="B13" s="5">
        <v>3068.3157894736842</v>
      </c>
      <c r="C13" s="5">
        <v>3773.2631578947367</v>
      </c>
      <c r="D13" s="5">
        <v>5192.4210526315783</v>
      </c>
      <c r="E13" s="5">
        <v>3200.9473684210525</v>
      </c>
      <c r="F13" s="5">
        <v>3168.3684210526317</v>
      </c>
      <c r="G13" s="5">
        <v>4608.1052631578941</v>
      </c>
      <c r="H13" s="5">
        <v>3354.947368421052</v>
      </c>
      <c r="I13" s="5">
        <v>6829.4210526315792</v>
      </c>
      <c r="J13" s="5">
        <v>33195.789473684206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19.600000000000001</v>
      </c>
      <c r="C17" s="4">
        <v>7.2</v>
      </c>
      <c r="D17" s="4">
        <v>34.6</v>
      </c>
      <c r="E17" s="4">
        <v>24.2</v>
      </c>
      <c r="F17" s="4">
        <v>171.4</v>
      </c>
      <c r="G17" s="4">
        <v>239.2</v>
      </c>
      <c r="H17" s="4">
        <v>98.4</v>
      </c>
      <c r="I17" s="4">
        <v>193.6</v>
      </c>
      <c r="J17" s="5">
        <v>788.2</v>
      </c>
    </row>
    <row r="18" spans="1:10" x14ac:dyDescent="0.25">
      <c r="A18" s="1" t="s">
        <v>27</v>
      </c>
      <c r="B18" s="4">
        <v>7.6</v>
      </c>
      <c r="C18" s="4">
        <v>17.2</v>
      </c>
      <c r="D18" s="4">
        <v>17.399999999999999</v>
      </c>
      <c r="E18" s="4">
        <v>24.6</v>
      </c>
      <c r="F18" s="4">
        <v>274.8</v>
      </c>
      <c r="G18" s="4">
        <v>344.6</v>
      </c>
      <c r="H18" s="4">
        <v>294.2</v>
      </c>
      <c r="I18" s="4">
        <v>934.6</v>
      </c>
      <c r="J18" s="5">
        <v>1915</v>
      </c>
    </row>
    <row r="19" spans="1:10" x14ac:dyDescent="0.25">
      <c r="A19" s="1" t="s">
        <v>28</v>
      </c>
      <c r="B19" s="4">
        <v>31.8</v>
      </c>
      <c r="C19" s="4">
        <v>16</v>
      </c>
      <c r="D19" s="4">
        <v>52.4</v>
      </c>
      <c r="E19" s="4">
        <v>30.6</v>
      </c>
      <c r="F19" s="4">
        <v>479.2</v>
      </c>
      <c r="G19" s="4">
        <v>699.4</v>
      </c>
      <c r="H19" s="4">
        <v>394.4</v>
      </c>
      <c r="I19" s="4">
        <v>891.8</v>
      </c>
      <c r="J19" s="5">
        <v>2595.6</v>
      </c>
    </row>
    <row r="20" spans="1:10" x14ac:dyDescent="0.25">
      <c r="A20" s="1" t="s">
        <v>29</v>
      </c>
      <c r="B20" s="4">
        <v>24.4</v>
      </c>
      <c r="C20" s="4">
        <v>21.4</v>
      </c>
      <c r="D20" s="4">
        <v>42.8</v>
      </c>
      <c r="E20" s="4">
        <v>48.8</v>
      </c>
      <c r="F20" s="4">
        <v>323.60000000000002</v>
      </c>
      <c r="G20" s="4">
        <v>393</v>
      </c>
      <c r="H20" s="4">
        <v>174</v>
      </c>
      <c r="I20" s="4">
        <v>453.2</v>
      </c>
      <c r="J20" s="5">
        <v>1481.2</v>
      </c>
    </row>
    <row r="21" spans="1:10" x14ac:dyDescent="0.25">
      <c r="A21" s="1">
        <v>16</v>
      </c>
      <c r="B21" s="4">
        <v>126.4</v>
      </c>
      <c r="C21" s="4">
        <v>153.6</v>
      </c>
      <c r="D21" s="4">
        <v>542.79999999999995</v>
      </c>
      <c r="E21" s="4">
        <v>310.2</v>
      </c>
      <c r="F21" s="4">
        <v>17.600000000000001</v>
      </c>
      <c r="G21" s="4">
        <v>126.8</v>
      </c>
      <c r="H21" s="4">
        <v>94.6</v>
      </c>
      <c r="I21" s="4">
        <v>252.4</v>
      </c>
      <c r="J21" s="5">
        <v>1624.4</v>
      </c>
    </row>
    <row r="22" spans="1:10" x14ac:dyDescent="0.25">
      <c r="A22" s="1">
        <v>24</v>
      </c>
      <c r="B22" s="4">
        <v>172.8</v>
      </c>
      <c r="C22" s="4">
        <v>205.2</v>
      </c>
      <c r="D22" s="4">
        <v>780.2</v>
      </c>
      <c r="E22" s="4">
        <v>382.4</v>
      </c>
      <c r="F22" s="4">
        <v>132.6</v>
      </c>
      <c r="G22" s="4">
        <v>29.8</v>
      </c>
      <c r="H22" s="4">
        <v>90</v>
      </c>
      <c r="I22" s="4">
        <v>231.2</v>
      </c>
      <c r="J22" s="5">
        <v>2024.2</v>
      </c>
    </row>
    <row r="23" spans="1:10" x14ac:dyDescent="0.25">
      <c r="A23" s="1" t="s">
        <v>30</v>
      </c>
      <c r="B23" s="4">
        <v>85.2</v>
      </c>
      <c r="C23" s="4">
        <v>123</v>
      </c>
      <c r="D23" s="4">
        <v>512.20000000000005</v>
      </c>
      <c r="E23" s="4">
        <v>152.19999999999999</v>
      </c>
      <c r="F23" s="4">
        <v>83.4</v>
      </c>
      <c r="G23" s="4">
        <v>80.2</v>
      </c>
      <c r="H23" s="4">
        <v>20.2</v>
      </c>
      <c r="I23" s="4">
        <v>56.4</v>
      </c>
      <c r="J23" s="5">
        <v>1112.8</v>
      </c>
    </row>
    <row r="24" spans="1:10" x14ac:dyDescent="0.25">
      <c r="A24" s="1" t="s">
        <v>31</v>
      </c>
      <c r="B24" s="4">
        <v>160.19999999999999</v>
      </c>
      <c r="C24" s="4">
        <v>283.8</v>
      </c>
      <c r="D24" s="4">
        <v>1539.4</v>
      </c>
      <c r="E24" s="4">
        <v>399.2</v>
      </c>
      <c r="F24" s="4">
        <v>254.4</v>
      </c>
      <c r="G24" s="4">
        <v>245.4</v>
      </c>
      <c r="H24" s="4">
        <v>54.6</v>
      </c>
      <c r="I24" s="4">
        <v>20.8</v>
      </c>
      <c r="J24" s="5">
        <v>2957.8</v>
      </c>
    </row>
    <row r="25" spans="1:10" s="3" customFormat="1" x14ac:dyDescent="0.25">
      <c r="A25" s="3" t="s">
        <v>51</v>
      </c>
      <c r="B25" s="5">
        <v>628</v>
      </c>
      <c r="C25" s="5">
        <v>827.4</v>
      </c>
      <c r="D25" s="5">
        <v>3521.8</v>
      </c>
      <c r="E25" s="5">
        <v>1372.2</v>
      </c>
      <c r="F25" s="5">
        <v>1737</v>
      </c>
      <c r="G25" s="5">
        <v>2158.4</v>
      </c>
      <c r="H25" s="5">
        <v>1220.4000000000001</v>
      </c>
      <c r="I25" s="5">
        <v>3034</v>
      </c>
      <c r="J25" s="5">
        <v>14499.2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13.75</v>
      </c>
      <c r="C29" s="4">
        <v>4.25</v>
      </c>
      <c r="D29" s="4">
        <v>22.25</v>
      </c>
      <c r="E29" s="4">
        <v>18</v>
      </c>
      <c r="F29" s="4">
        <v>107</v>
      </c>
      <c r="G29" s="4">
        <v>145</v>
      </c>
      <c r="H29" s="4">
        <v>50.25</v>
      </c>
      <c r="I29" s="4">
        <v>95.75</v>
      </c>
      <c r="J29" s="5">
        <v>456.25</v>
      </c>
    </row>
    <row r="30" spans="1:10" x14ac:dyDescent="0.25">
      <c r="A30" s="1" t="s">
        <v>27</v>
      </c>
      <c r="B30" s="4">
        <v>4</v>
      </c>
      <c r="C30" s="4">
        <v>14.75</v>
      </c>
      <c r="D30" s="4">
        <v>15.25</v>
      </c>
      <c r="E30" s="4">
        <v>14.25</v>
      </c>
      <c r="F30" s="4">
        <v>180</v>
      </c>
      <c r="G30" s="4">
        <v>218.75</v>
      </c>
      <c r="H30" s="4">
        <v>189.25</v>
      </c>
      <c r="I30" s="4">
        <v>619.5</v>
      </c>
      <c r="J30" s="5">
        <v>1255.75</v>
      </c>
    </row>
    <row r="31" spans="1:10" x14ac:dyDescent="0.25">
      <c r="A31" s="1" t="s">
        <v>28</v>
      </c>
      <c r="B31" s="4">
        <v>25.25</v>
      </c>
      <c r="C31" s="4">
        <v>8.25</v>
      </c>
      <c r="D31" s="4">
        <v>66.5</v>
      </c>
      <c r="E31" s="4">
        <v>29.25</v>
      </c>
      <c r="F31" s="4">
        <v>337</v>
      </c>
      <c r="G31" s="4">
        <v>496.5</v>
      </c>
      <c r="H31" s="4">
        <v>269.5</v>
      </c>
      <c r="I31" s="4">
        <v>594.25</v>
      </c>
      <c r="J31" s="5">
        <v>1826.5</v>
      </c>
    </row>
    <row r="32" spans="1:10" x14ac:dyDescent="0.25">
      <c r="A32" s="1" t="s">
        <v>29</v>
      </c>
      <c r="B32" s="4">
        <v>14.25</v>
      </c>
      <c r="C32" s="4">
        <v>16.5</v>
      </c>
      <c r="D32" s="4">
        <v>41.25</v>
      </c>
      <c r="E32" s="4">
        <v>49.5</v>
      </c>
      <c r="F32" s="4">
        <v>257.5</v>
      </c>
      <c r="G32" s="4">
        <v>289.75</v>
      </c>
      <c r="H32" s="4">
        <v>109</v>
      </c>
      <c r="I32" s="4">
        <v>283.5</v>
      </c>
      <c r="J32" s="5">
        <v>1061.25</v>
      </c>
    </row>
    <row r="33" spans="1:10" x14ac:dyDescent="0.25">
      <c r="A33" s="1">
        <v>16</v>
      </c>
      <c r="B33" s="4">
        <v>83</v>
      </c>
      <c r="C33" s="4">
        <v>115.75</v>
      </c>
      <c r="D33" s="4">
        <v>404</v>
      </c>
      <c r="E33" s="4">
        <v>259.5</v>
      </c>
      <c r="F33" s="4">
        <v>28.5</v>
      </c>
      <c r="G33" s="4">
        <v>75.25</v>
      </c>
      <c r="H33" s="4">
        <v>62.25</v>
      </c>
      <c r="I33" s="4">
        <v>149.5</v>
      </c>
      <c r="J33" s="5">
        <v>1177.75</v>
      </c>
    </row>
    <row r="34" spans="1:10" x14ac:dyDescent="0.25">
      <c r="A34" s="1">
        <v>24</v>
      </c>
      <c r="B34" s="4">
        <v>125.5</v>
      </c>
      <c r="C34" s="4">
        <v>129.25</v>
      </c>
      <c r="D34" s="4">
        <v>595</v>
      </c>
      <c r="E34" s="4">
        <v>285.25</v>
      </c>
      <c r="F34" s="4">
        <v>82.25</v>
      </c>
      <c r="G34" s="4">
        <v>32</v>
      </c>
      <c r="H34" s="4">
        <v>61</v>
      </c>
      <c r="I34" s="4">
        <v>153.25</v>
      </c>
      <c r="J34" s="5">
        <v>1463.5</v>
      </c>
    </row>
    <row r="35" spans="1:10" x14ac:dyDescent="0.25">
      <c r="A35" s="1" t="s">
        <v>30</v>
      </c>
      <c r="B35" s="4">
        <v>52</v>
      </c>
      <c r="C35" s="4">
        <v>63.5</v>
      </c>
      <c r="D35" s="4">
        <v>379.25</v>
      </c>
      <c r="E35" s="4">
        <v>95.75</v>
      </c>
      <c r="F35" s="4">
        <v>62.5</v>
      </c>
      <c r="G35" s="4">
        <v>56.5</v>
      </c>
      <c r="H35" s="4">
        <v>13.75</v>
      </c>
      <c r="I35" s="4">
        <v>28</v>
      </c>
      <c r="J35" s="5">
        <v>751.25</v>
      </c>
    </row>
    <row r="36" spans="1:10" x14ac:dyDescent="0.25">
      <c r="A36" s="1" t="s">
        <v>31</v>
      </c>
      <c r="B36" s="4">
        <v>107.5</v>
      </c>
      <c r="C36" s="4">
        <v>151.25</v>
      </c>
      <c r="D36" s="4">
        <v>1170.75</v>
      </c>
      <c r="E36" s="4">
        <v>241.5</v>
      </c>
      <c r="F36" s="4">
        <v>136.5</v>
      </c>
      <c r="G36" s="4">
        <v>156.5</v>
      </c>
      <c r="H36" s="4">
        <v>34</v>
      </c>
      <c r="I36" s="4">
        <v>21.5</v>
      </c>
      <c r="J36" s="5">
        <v>2019.5</v>
      </c>
    </row>
    <row r="37" spans="1:10" s="3" customFormat="1" x14ac:dyDescent="0.25">
      <c r="A37" s="3" t="s">
        <v>51</v>
      </c>
      <c r="B37" s="5">
        <v>425.25</v>
      </c>
      <c r="C37" s="5">
        <v>503.5</v>
      </c>
      <c r="D37" s="5">
        <v>2694.25</v>
      </c>
      <c r="E37" s="5">
        <v>993</v>
      </c>
      <c r="F37" s="5">
        <v>1191.25</v>
      </c>
      <c r="G37" s="5">
        <v>1470.25</v>
      </c>
      <c r="H37" s="5">
        <v>789</v>
      </c>
      <c r="I37" s="5">
        <v>1945.25</v>
      </c>
      <c r="J37" s="5">
        <v>10011.75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2019-10-05T07:45:41Z</dcterms:modified>
</cp:coreProperties>
</file>