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FE0E315D-5365-4DB3-A1A9-E9BDE2E39117}" xr6:coauthVersionLast="41" xr6:coauthVersionMax="41" xr10:uidLastSave="{00000000-0000-0000-0000-000000000000}"/>
  <bookViews>
    <workbookView xWindow="3276" yWindow="3276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6" i="2"/>
  <c r="AW7" i="2"/>
  <c r="AW12" i="2"/>
  <c r="AZ3" i="2" s="1"/>
  <c r="AX12" i="2"/>
  <c r="AY12" i="2"/>
  <c r="AW24" i="2" s="1"/>
  <c r="AZ12" i="2"/>
  <c r="BA12" i="2"/>
  <c r="BB12" i="2"/>
  <c r="BC12" i="2"/>
  <c r="BC19" i="2" s="1"/>
  <c r="AW13" i="2"/>
  <c r="AW23" i="2" s="1"/>
  <c r="AX13" i="2"/>
  <c r="AZ4" i="2" s="1"/>
  <c r="AY13" i="2"/>
  <c r="AZ13" i="2"/>
  <c r="BD13" i="2" s="1"/>
  <c r="BA13" i="2"/>
  <c r="AX26" i="2" s="1"/>
  <c r="BB13" i="2"/>
  <c r="BC13" i="2"/>
  <c r="AW14" i="2"/>
  <c r="AX14" i="2"/>
  <c r="AY14" i="2"/>
  <c r="AZ14" i="2"/>
  <c r="BA14" i="2"/>
  <c r="BB14" i="2"/>
  <c r="BB19" i="2" s="1"/>
  <c r="BC14" i="2"/>
  <c r="BD14" i="2"/>
  <c r="AW15" i="2"/>
  <c r="BD15" i="2" s="1"/>
  <c r="AX15" i="2"/>
  <c r="AY15" i="2"/>
  <c r="AZ15" i="2"/>
  <c r="AZ25" i="2" s="1"/>
  <c r="BA15" i="2"/>
  <c r="BB15" i="2"/>
  <c r="BC15" i="2"/>
  <c r="AW16" i="2"/>
  <c r="AX16" i="2"/>
  <c r="AY16" i="2"/>
  <c r="AY26" i="2" s="1"/>
  <c r="AZ16" i="2"/>
  <c r="BD16" i="2" s="1"/>
  <c r="BA16" i="2"/>
  <c r="BA26" i="2" s="1"/>
  <c r="BB16" i="2"/>
  <c r="BC16" i="2"/>
  <c r="AW17" i="2"/>
  <c r="AX17" i="2"/>
  <c r="AY17" i="2"/>
  <c r="AZ17" i="2"/>
  <c r="BA17" i="2"/>
  <c r="BB17" i="2"/>
  <c r="BC17" i="2"/>
  <c r="BA28" i="2" s="1"/>
  <c r="BD17" i="2"/>
  <c r="AW18" i="2"/>
  <c r="AW28" i="2" s="1"/>
  <c r="AX18" i="2"/>
  <c r="AY18" i="2"/>
  <c r="AZ18" i="2"/>
  <c r="AZ28" i="2" s="1"/>
  <c r="BA18" i="2"/>
  <c r="BB18" i="2"/>
  <c r="BC18" i="2"/>
  <c r="BC28" i="2" s="1"/>
  <c r="AX19" i="2"/>
  <c r="AX23" i="2"/>
  <c r="AX24" i="2"/>
  <c r="AY24" i="2"/>
  <c r="AY25" i="2"/>
  <c r="AW26" i="2"/>
  <c r="AW27" i="2"/>
  <c r="AX27" i="2"/>
  <c r="AY27" i="2"/>
  <c r="AZ27" i="2"/>
  <c r="BA27" i="2"/>
  <c r="BB27" i="2"/>
  <c r="AX28" i="2"/>
  <c r="AY28" i="2"/>
  <c r="BB28" i="2"/>
  <c r="G1" i="3"/>
  <c r="AW3" i="3"/>
  <c r="AW4" i="3"/>
  <c r="AW5" i="3"/>
  <c r="AW6" i="3"/>
  <c r="AW7" i="3"/>
  <c r="AW12" i="3"/>
  <c r="AX12" i="3"/>
  <c r="AX19" i="3" s="1"/>
  <c r="AY12" i="3"/>
  <c r="AY19" i="3" s="1"/>
  <c r="AZ12" i="3"/>
  <c r="AW25" i="3" s="1"/>
  <c r="BA12" i="3"/>
  <c r="BA19" i="3" s="1"/>
  <c r="BB12" i="3"/>
  <c r="BB19" i="3" s="1"/>
  <c r="BC12" i="3"/>
  <c r="BD12" i="3"/>
  <c r="AW13" i="3"/>
  <c r="BD13" i="3" s="1"/>
  <c r="AX13" i="3"/>
  <c r="AY13" i="3"/>
  <c r="AZ13" i="3"/>
  <c r="AZ4" i="3" s="1"/>
  <c r="BA13" i="3"/>
  <c r="BB13" i="3"/>
  <c r="BC13" i="3"/>
  <c r="AW14" i="3"/>
  <c r="AW24" i="3" s="1"/>
  <c r="AX14" i="3"/>
  <c r="AX24" i="3" s="1"/>
  <c r="AY14" i="3"/>
  <c r="AY24" i="3" s="1"/>
  <c r="AZ14" i="3"/>
  <c r="AZ19" i="3" s="1"/>
  <c r="BA14" i="3"/>
  <c r="BB14" i="3"/>
  <c r="BC14" i="3"/>
  <c r="AW15" i="3"/>
  <c r="AX15" i="3"/>
  <c r="AY15" i="3"/>
  <c r="BD15" i="3" s="1"/>
  <c r="AZ15" i="3"/>
  <c r="BA15" i="3"/>
  <c r="BB15" i="3"/>
  <c r="BC15" i="3"/>
  <c r="AW16" i="3"/>
  <c r="BD16" i="3" s="1"/>
  <c r="AX16" i="3"/>
  <c r="AY16" i="3"/>
  <c r="AZ16" i="3"/>
  <c r="BA16" i="3"/>
  <c r="BB16" i="3"/>
  <c r="BC16" i="3"/>
  <c r="BC19" i="3" s="1"/>
  <c r="AW17" i="3"/>
  <c r="AW27" i="3" s="1"/>
  <c r="AX17" i="3"/>
  <c r="AX27" i="3" s="1"/>
  <c r="AY17" i="3"/>
  <c r="AY27" i="3" s="1"/>
  <c r="AZ17" i="3"/>
  <c r="AZ27" i="3" s="1"/>
  <c r="BA17" i="3"/>
  <c r="BA27" i="3" s="1"/>
  <c r="BB17" i="3"/>
  <c r="BB27" i="3" s="1"/>
  <c r="BC17" i="3"/>
  <c r="AW18" i="3"/>
  <c r="AX18" i="3"/>
  <c r="AY18" i="3"/>
  <c r="AY28" i="3" s="1"/>
  <c r="AZ18" i="3"/>
  <c r="BA18" i="3"/>
  <c r="BD18" i="3" s="1"/>
  <c r="BB18" i="3"/>
  <c r="BB28" i="3" s="1"/>
  <c r="BC18" i="3"/>
  <c r="AW22" i="3"/>
  <c r="AW23" i="3"/>
  <c r="AX23" i="3"/>
  <c r="AX25" i="3"/>
  <c r="AZ25" i="3"/>
  <c r="AX26" i="3"/>
  <c r="AY26" i="3"/>
  <c r="AZ26" i="3"/>
  <c r="BA26" i="3"/>
  <c r="AW28" i="3"/>
  <c r="AX28" i="3"/>
  <c r="AZ28" i="3"/>
  <c r="BA28" i="3"/>
  <c r="BC28" i="3"/>
  <c r="AW3" i="1"/>
  <c r="AW4" i="1"/>
  <c r="AW5" i="1"/>
  <c r="AW6" i="1"/>
  <c r="AW7" i="1"/>
  <c r="AW12" i="1"/>
  <c r="AZ3" i="1" s="1"/>
  <c r="AX12" i="1"/>
  <c r="AW23" i="1" s="1"/>
  <c r="AY12" i="1"/>
  <c r="AW24" i="1" s="1"/>
  <c r="AZ12" i="1"/>
  <c r="BA12" i="1"/>
  <c r="BB12" i="1"/>
  <c r="AW27" i="1" s="1"/>
  <c r="BC12" i="1"/>
  <c r="AW13" i="1"/>
  <c r="BD13" i="1" s="1"/>
  <c r="AX13" i="1"/>
  <c r="AX23" i="1" s="1"/>
  <c r="AY13" i="1"/>
  <c r="AX24" i="1" s="1"/>
  <c r="AZ13" i="1"/>
  <c r="BA13" i="1"/>
  <c r="BB13" i="1"/>
  <c r="AX27" i="1" s="1"/>
  <c r="BC13" i="1"/>
  <c r="AW14" i="1"/>
  <c r="AX14" i="1"/>
  <c r="AY14" i="1"/>
  <c r="AZ14" i="1"/>
  <c r="BA14" i="1"/>
  <c r="BA19" i="1" s="1"/>
  <c r="BB14" i="1"/>
  <c r="BC14" i="1"/>
  <c r="BC19" i="1" s="1"/>
  <c r="BD14" i="1"/>
  <c r="AW15" i="1"/>
  <c r="BD15" i="1" s="1"/>
  <c r="AX15" i="1"/>
  <c r="AY15" i="1"/>
  <c r="AY25" i="1" s="1"/>
  <c r="AZ15" i="1"/>
  <c r="BA15" i="1"/>
  <c r="BB15" i="1"/>
  <c r="BC15" i="1"/>
  <c r="AW16" i="1"/>
  <c r="BD16" i="1" s="1"/>
  <c r="AX16" i="1"/>
  <c r="AX26" i="1" s="1"/>
  <c r="AY16" i="1"/>
  <c r="AY26" i="1" s="1"/>
  <c r="AZ16" i="1"/>
  <c r="AZ26" i="1" s="1"/>
  <c r="BA16" i="1"/>
  <c r="BA26" i="1" s="1"/>
  <c r="BB16" i="1"/>
  <c r="BC16" i="1"/>
  <c r="AW17" i="1"/>
  <c r="AX17" i="1"/>
  <c r="AY17" i="1"/>
  <c r="AZ17" i="1"/>
  <c r="BA17" i="1"/>
  <c r="BB17" i="1"/>
  <c r="BB27" i="1" s="1"/>
  <c r="BC17" i="1"/>
  <c r="BA28" i="1" s="1"/>
  <c r="BD17" i="1"/>
  <c r="AW18" i="1"/>
  <c r="BD18" i="1" s="1"/>
  <c r="AX18" i="1"/>
  <c r="AX28" i="1" s="1"/>
  <c r="AY18" i="1"/>
  <c r="AY28" i="1" s="1"/>
  <c r="AZ18" i="1"/>
  <c r="AZ28" i="1" s="1"/>
  <c r="BA18" i="1"/>
  <c r="BB18" i="1"/>
  <c r="BB28" i="1" s="1"/>
  <c r="BC18" i="1"/>
  <c r="AW19" i="1"/>
  <c r="AY19" i="1"/>
  <c r="AZ19" i="1"/>
  <c r="BB19" i="1"/>
  <c r="AY24" i="1"/>
  <c r="AW25" i="1"/>
  <c r="AX25" i="1"/>
  <c r="AZ25" i="1"/>
  <c r="AW26" i="1"/>
  <c r="AY27" i="1"/>
  <c r="AZ27" i="1"/>
  <c r="BA27" i="1"/>
  <c r="AW28" i="1"/>
  <c r="BC28" i="1"/>
  <c r="BA3" i="2" l="1"/>
  <c r="BD28" i="3"/>
  <c r="AZ3" i="3"/>
  <c r="AX25" i="2"/>
  <c r="AX19" i="1"/>
  <c r="AW25" i="2"/>
  <c r="AY19" i="2"/>
  <c r="AZ19" i="2"/>
  <c r="AW26" i="3"/>
  <c r="BD12" i="1"/>
  <c r="BD19" i="1" s="1"/>
  <c r="BA3" i="1" s="1"/>
  <c r="AZ4" i="1"/>
  <c r="BA4" i="1" s="1"/>
  <c r="AW19" i="2"/>
  <c r="AY25" i="3"/>
  <c r="BD18" i="2"/>
  <c r="BD12" i="2"/>
  <c r="BD19" i="2" s="1"/>
  <c r="BA4" i="2" s="1"/>
  <c r="BD17" i="3"/>
  <c r="BA19" i="2"/>
  <c r="AW22" i="1"/>
  <c r="BD28" i="1" s="1"/>
  <c r="AZ26" i="2"/>
  <c r="BD14" i="3"/>
  <c r="BD19" i="3" s="1"/>
  <c r="BA4" i="3" s="1"/>
  <c r="AW22" i="2"/>
  <c r="BD28" i="2" s="1"/>
  <c r="AW19" i="3"/>
  <c r="BA3" i="3" l="1"/>
</calcChain>
</file>

<file path=xl/sharedStrings.xml><?xml version="1.0" encoding="utf-8"?>
<sst xmlns="http://schemas.openxmlformats.org/spreadsheetml/2006/main" count="406" uniqueCount="65">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</sst>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38021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7.3684210526315788</v>
      </c>
      <c r="C3" s="12">
        <v>124.05263157894737</v>
      </c>
      <c r="D3" s="12">
        <v>104.05263157894737</v>
      </c>
      <c r="E3" s="12">
        <v>71.631578947368425</v>
      </c>
      <c r="F3" s="12">
        <v>404.31578947368422</v>
      </c>
      <c r="G3" s="12">
        <v>108.10526315789474</v>
      </c>
      <c r="H3" s="12">
        <v>133.73684210526315</v>
      </c>
      <c r="I3" s="12">
        <v>133.31578947368422</v>
      </c>
      <c r="J3" s="12">
        <v>203</v>
      </c>
      <c r="K3" s="12">
        <v>39.631578947368418</v>
      </c>
      <c r="L3" s="12">
        <v>106.21052631578948</v>
      </c>
      <c r="M3" s="12">
        <v>75.21052631578948</v>
      </c>
      <c r="N3" s="12">
        <v>37.10526315789474</v>
      </c>
      <c r="O3" s="12">
        <v>33.736842105263158</v>
      </c>
      <c r="P3" s="12">
        <v>38.842105263157897</v>
      </c>
      <c r="Q3" s="12">
        <v>20.526315789473685</v>
      </c>
      <c r="R3" s="12">
        <v>17.315789473684209</v>
      </c>
      <c r="S3" s="12">
        <v>41.10526315789474</v>
      </c>
      <c r="T3" s="12">
        <v>31.105263157894736</v>
      </c>
      <c r="U3" s="12">
        <v>24.05263157894737</v>
      </c>
      <c r="V3" s="12">
        <v>18.842105263157894</v>
      </c>
      <c r="W3" s="12">
        <v>9.6842105263157894</v>
      </c>
      <c r="X3" s="12">
        <v>7.5263157894736841</v>
      </c>
      <c r="Y3" s="12">
        <v>19.789473684210527</v>
      </c>
      <c r="Z3" s="12">
        <v>22.94736842105263</v>
      </c>
      <c r="AA3" s="12">
        <v>173.89473684210526</v>
      </c>
      <c r="AB3" s="12">
        <v>229.15789473684211</v>
      </c>
      <c r="AC3" s="12">
        <v>262.57894736842104</v>
      </c>
      <c r="AD3" s="12">
        <v>220.21052631578948</v>
      </c>
      <c r="AE3" s="12">
        <v>112.36842105263158</v>
      </c>
      <c r="AF3" s="12">
        <v>145.73684210526315</v>
      </c>
      <c r="AG3" s="12">
        <v>24.210526315789473</v>
      </c>
      <c r="AH3" s="12">
        <v>49</v>
      </c>
      <c r="AI3" s="12">
        <v>50.263157894736842</v>
      </c>
      <c r="AJ3" s="12">
        <v>10.578947368421053</v>
      </c>
      <c r="AK3" s="12">
        <v>3.263157894736842</v>
      </c>
      <c r="AL3" s="12">
        <v>16.473684210526315</v>
      </c>
      <c r="AM3" s="12">
        <v>6.9473684210526319</v>
      </c>
      <c r="AN3" s="12">
        <v>21.526315789473685</v>
      </c>
      <c r="AO3" s="12">
        <v>8.2631578947368425</v>
      </c>
      <c r="AP3" s="12">
        <v>6.7368421052631575</v>
      </c>
      <c r="AQ3" s="12">
        <v>14.736842105263158</v>
      </c>
      <c r="AR3" s="12">
        <v>10.052631578947368</v>
      </c>
      <c r="AS3" s="13">
        <v>3199.2105263157905</v>
      </c>
      <c r="AT3" s="14"/>
      <c r="AV3" s="9" t="s">
        <v>39</v>
      </c>
      <c r="AW3" s="12">
        <f>SUM(B3:Z27,AK3:AN27,B38:Z41,AK38:AN41)</f>
        <v>72994.736842105151</v>
      </c>
      <c r="AY3" s="9" t="s">
        <v>40</v>
      </c>
      <c r="AZ3" s="15">
        <f>SUM(AW12:AW18,AX12:BC12)</f>
        <v>194483.42105263157</v>
      </c>
      <c r="BA3" s="16">
        <f>AZ3/BD$19</f>
        <v>0.65689678650447791</v>
      </c>
    </row>
    <row r="4" spans="1:56" x14ac:dyDescent="0.25">
      <c r="A4" s="1" t="s">
        <v>4</v>
      </c>
      <c r="B4" s="12">
        <v>153.84210526315789</v>
      </c>
      <c r="C4" s="12">
        <v>12.789473684210526</v>
      </c>
      <c r="D4" s="12">
        <v>95.263157894736835</v>
      </c>
      <c r="E4" s="12">
        <v>76</v>
      </c>
      <c r="F4" s="12">
        <v>964.10526315789468</v>
      </c>
      <c r="G4" s="12">
        <v>146.78947368421052</v>
      </c>
      <c r="H4" s="12">
        <v>209.73684210526315</v>
      </c>
      <c r="I4" s="12">
        <v>393.21052631578948</v>
      </c>
      <c r="J4" s="12">
        <v>632.42105263157896</v>
      </c>
      <c r="K4" s="12">
        <v>113.05263157894737</v>
      </c>
      <c r="L4" s="12">
        <v>119.42105263157895</v>
      </c>
      <c r="M4" s="12">
        <v>138.78947368421052</v>
      </c>
      <c r="N4" s="12">
        <v>59.10526315789474</v>
      </c>
      <c r="O4" s="12">
        <v>49.94736842105263</v>
      </c>
      <c r="P4" s="12">
        <v>64.526315789473685</v>
      </c>
      <c r="Q4" s="12">
        <v>26</v>
      </c>
      <c r="R4" s="12">
        <v>41.842105263157897</v>
      </c>
      <c r="S4" s="12">
        <v>65.84210526315789</v>
      </c>
      <c r="T4" s="12">
        <v>55.473684210526315</v>
      </c>
      <c r="U4" s="12">
        <v>26.94736842105263</v>
      </c>
      <c r="V4" s="12">
        <v>40.842105263157897</v>
      </c>
      <c r="W4" s="12">
        <v>9.5789473684210531</v>
      </c>
      <c r="X4" s="12">
        <v>11.263157894736842</v>
      </c>
      <c r="Y4" s="12">
        <v>23.526315789473685</v>
      </c>
      <c r="Z4" s="12">
        <v>35.736842105263158</v>
      </c>
      <c r="AA4" s="12">
        <v>831.36842105263156</v>
      </c>
      <c r="AB4" s="12">
        <v>934.10526315789468</v>
      </c>
      <c r="AC4" s="12">
        <v>714.42105263157896</v>
      </c>
      <c r="AD4" s="12">
        <v>653.9473684210526</v>
      </c>
      <c r="AE4" s="12">
        <v>126.63157894736842</v>
      </c>
      <c r="AF4" s="12">
        <v>160.84210526315789</v>
      </c>
      <c r="AG4" s="12">
        <v>46.157894736842103</v>
      </c>
      <c r="AH4" s="12">
        <v>80.473684210526315</v>
      </c>
      <c r="AI4" s="12">
        <v>178.63157894736841</v>
      </c>
      <c r="AJ4" s="12">
        <v>21.473684210526315</v>
      </c>
      <c r="AK4" s="12">
        <v>7.2631578947368425</v>
      </c>
      <c r="AL4" s="12">
        <v>36.789473684210527</v>
      </c>
      <c r="AM4" s="12">
        <v>8.2631578947368425</v>
      </c>
      <c r="AN4" s="12">
        <v>31.894736842105264</v>
      </c>
      <c r="AO4" s="12">
        <v>16.894736842105264</v>
      </c>
      <c r="AP4" s="12">
        <v>14.368421052631579</v>
      </c>
      <c r="AQ4" s="12">
        <v>38.157894736842103</v>
      </c>
      <c r="AR4" s="12">
        <v>20.263157894736842</v>
      </c>
      <c r="AS4" s="13">
        <v>7488</v>
      </c>
      <c r="AT4" s="14"/>
      <c r="AV4" s="9" t="s">
        <v>41</v>
      </c>
      <c r="AW4" s="12">
        <f>SUM(AA28:AJ37, AA42:AJ45, AO28:AR37, AO42:AR45)</f>
        <v>86550.578947368456</v>
      </c>
      <c r="AY4" s="9" t="s">
        <v>42</v>
      </c>
      <c r="AZ4" s="15">
        <f>SUM(AX13:BB18)</f>
        <v>106505.47368421053</v>
      </c>
      <c r="BA4" s="16">
        <f>AZ4/BD$19</f>
        <v>0.35973813618468564</v>
      </c>
    </row>
    <row r="5" spans="1:56" x14ac:dyDescent="0.25">
      <c r="A5" s="1" t="s">
        <v>5</v>
      </c>
      <c r="B5" s="12">
        <v>109.73684210526316</v>
      </c>
      <c r="C5" s="12">
        <v>83</v>
      </c>
      <c r="D5" s="12">
        <v>3.9473684210526314</v>
      </c>
      <c r="E5" s="12">
        <v>54.210526315789473</v>
      </c>
      <c r="F5" s="12">
        <v>669.31578947368416</v>
      </c>
      <c r="G5" s="12">
        <v>67.473684210526315</v>
      </c>
      <c r="H5" s="12">
        <v>86.10526315789474</v>
      </c>
      <c r="I5" s="12">
        <v>185.47368421052633</v>
      </c>
      <c r="J5" s="12">
        <v>271.4736842105263</v>
      </c>
      <c r="K5" s="12">
        <v>81.526315789473685</v>
      </c>
      <c r="L5" s="12">
        <v>45.473684210526315</v>
      </c>
      <c r="M5" s="12">
        <v>50.631578947368418</v>
      </c>
      <c r="N5" s="12">
        <v>26.421052631578949</v>
      </c>
      <c r="O5" s="12">
        <v>12.894736842105264</v>
      </c>
      <c r="P5" s="12">
        <v>23.684210526315791</v>
      </c>
      <c r="Q5" s="12">
        <v>8.0526315789473681</v>
      </c>
      <c r="R5" s="12">
        <v>14.894736842105264</v>
      </c>
      <c r="S5" s="12">
        <v>37.157894736842103</v>
      </c>
      <c r="T5" s="12">
        <v>24.05263157894737</v>
      </c>
      <c r="U5" s="12">
        <v>22.894736842105264</v>
      </c>
      <c r="V5" s="12">
        <v>24.894736842105264</v>
      </c>
      <c r="W5" s="12">
        <v>7.8947368421052628</v>
      </c>
      <c r="X5" s="12">
        <v>5.4736842105263159</v>
      </c>
      <c r="Y5" s="12">
        <v>22.578947368421051</v>
      </c>
      <c r="Z5" s="12">
        <v>11.789473684210526</v>
      </c>
      <c r="AA5" s="12">
        <v>396.89473684210526</v>
      </c>
      <c r="AB5" s="12">
        <v>476.68421052631578</v>
      </c>
      <c r="AC5" s="12">
        <v>285.84210526315792</v>
      </c>
      <c r="AD5" s="12">
        <v>296.68421052631578</v>
      </c>
      <c r="AE5" s="12">
        <v>55.421052631578945</v>
      </c>
      <c r="AF5" s="12">
        <v>44.421052631578945</v>
      </c>
      <c r="AG5" s="12">
        <v>13.631578947368421</v>
      </c>
      <c r="AH5" s="12">
        <v>28.684210526315791</v>
      </c>
      <c r="AI5" s="12">
        <v>66.368421052631575</v>
      </c>
      <c r="AJ5" s="12">
        <v>3.6315789473684212</v>
      </c>
      <c r="AK5" s="12">
        <v>3.9473684210526314</v>
      </c>
      <c r="AL5" s="12">
        <v>12.842105263157896</v>
      </c>
      <c r="AM5" s="12">
        <v>3.6842105263157894</v>
      </c>
      <c r="AN5" s="12">
        <v>11.157894736842104</v>
      </c>
      <c r="AO5" s="12">
        <v>8.5789473684210531</v>
      </c>
      <c r="AP5" s="12">
        <v>3.4736842105263159</v>
      </c>
      <c r="AQ5" s="12">
        <v>26.210526315789473</v>
      </c>
      <c r="AR5" s="12">
        <v>12.210526315789474</v>
      </c>
      <c r="AS5" s="13">
        <v>3701.4210526315783</v>
      </c>
      <c r="AT5" s="14"/>
      <c r="AV5" s="9" t="s">
        <v>43</v>
      </c>
      <c r="AW5" s="12">
        <f>SUM(AA3:AJ27,B28:Z37,AA38:AJ41,AK28:AN37, B42:Z45, AK42:AN45, AO3:AR27, AO38:AR41)</f>
        <v>145702.94736842084</v>
      </c>
    </row>
    <row r="6" spans="1:56" x14ac:dyDescent="0.25">
      <c r="A6" s="1" t="s">
        <v>6</v>
      </c>
      <c r="B6" s="12">
        <v>71.631578947368425</v>
      </c>
      <c r="C6" s="12">
        <v>66.526315789473685</v>
      </c>
      <c r="D6" s="12">
        <v>48.736842105263158</v>
      </c>
      <c r="E6" s="12">
        <v>5.6315789473684212</v>
      </c>
      <c r="F6" s="12">
        <v>221</v>
      </c>
      <c r="G6" s="12">
        <v>56.94736842105263</v>
      </c>
      <c r="H6" s="12">
        <v>69.473684210526315</v>
      </c>
      <c r="I6" s="12">
        <v>152.78947368421052</v>
      </c>
      <c r="J6" s="12">
        <v>247.52631578947367</v>
      </c>
      <c r="K6" s="12">
        <v>64.368421052631575</v>
      </c>
      <c r="L6" s="12">
        <v>55.89473684210526</v>
      </c>
      <c r="M6" s="12">
        <v>58.473684210526315</v>
      </c>
      <c r="N6" s="12">
        <v>19.736842105263158</v>
      </c>
      <c r="O6" s="12">
        <v>12.684210526315789</v>
      </c>
      <c r="P6" s="12">
        <v>22.578947368421051</v>
      </c>
      <c r="Q6" s="12">
        <v>9.6315789473684212</v>
      </c>
      <c r="R6" s="12">
        <v>9</v>
      </c>
      <c r="S6" s="12">
        <v>31.94736842105263</v>
      </c>
      <c r="T6" s="12">
        <v>22.578947368421051</v>
      </c>
      <c r="U6" s="12">
        <v>17.263157894736842</v>
      </c>
      <c r="V6" s="12">
        <v>25.263157894736842</v>
      </c>
      <c r="W6" s="12">
        <v>6.2105263157894735</v>
      </c>
      <c r="X6" s="12">
        <v>7.5263157894736841</v>
      </c>
      <c r="Y6" s="12">
        <v>16.578947368421051</v>
      </c>
      <c r="Z6" s="12">
        <v>12.789473684210526</v>
      </c>
      <c r="AA6" s="12">
        <v>485.78947368421052</v>
      </c>
      <c r="AB6" s="12">
        <v>540.15789473684208</v>
      </c>
      <c r="AC6" s="12">
        <v>308.36842105263156</v>
      </c>
      <c r="AD6" s="12">
        <v>377.4736842105263</v>
      </c>
      <c r="AE6" s="12">
        <v>89.263157894736835</v>
      </c>
      <c r="AF6" s="12">
        <v>68.526315789473685</v>
      </c>
      <c r="AG6" s="12">
        <v>23.473684210526315</v>
      </c>
      <c r="AH6" s="12">
        <v>29.94736842105263</v>
      </c>
      <c r="AI6" s="12">
        <v>68.05263157894737</v>
      </c>
      <c r="AJ6" s="12">
        <v>3.9473684210526314</v>
      </c>
      <c r="AK6" s="12">
        <v>3</v>
      </c>
      <c r="AL6" s="12">
        <v>10.736842105263158</v>
      </c>
      <c r="AM6" s="12">
        <v>2.1578947368421053</v>
      </c>
      <c r="AN6" s="12">
        <v>9.6842105263157894</v>
      </c>
      <c r="AO6" s="12">
        <v>5.3157894736842106</v>
      </c>
      <c r="AP6" s="12">
        <v>3.1052631578947367</v>
      </c>
      <c r="AQ6" s="12">
        <v>28.736842105263158</v>
      </c>
      <c r="AR6" s="12">
        <v>16.105263157894736</v>
      </c>
      <c r="AS6" s="13">
        <v>3406.6315789473679</v>
      </c>
      <c r="AT6" s="14"/>
      <c r="AV6" s="9" t="s">
        <v>62</v>
      </c>
      <c r="AW6" s="12">
        <f>SUM(AO3:AR45, B42:AN45)</f>
        <v>17555.736842105256</v>
      </c>
    </row>
    <row r="7" spans="1:56" x14ac:dyDescent="0.25">
      <c r="A7" s="1" t="s">
        <v>7</v>
      </c>
      <c r="B7" s="12">
        <v>403.5263157894737</v>
      </c>
      <c r="C7" s="12">
        <v>972.9473684210526</v>
      </c>
      <c r="D7" s="12">
        <v>676.36842105263156</v>
      </c>
      <c r="E7" s="12">
        <v>228.63157894736841</v>
      </c>
      <c r="F7" s="12">
        <v>14.210526315789474</v>
      </c>
      <c r="G7" s="12">
        <v>442.36842105263156</v>
      </c>
      <c r="H7" s="12">
        <v>406.26315789473682</v>
      </c>
      <c r="I7" s="12">
        <v>436.42105263157896</v>
      </c>
      <c r="J7" s="12">
        <v>582</v>
      </c>
      <c r="K7" s="12">
        <v>300</v>
      </c>
      <c r="L7" s="12">
        <v>289.42105263157896</v>
      </c>
      <c r="M7" s="12">
        <v>244.84210526315789</v>
      </c>
      <c r="N7" s="12">
        <v>154.15789473684211</v>
      </c>
      <c r="O7" s="12">
        <v>139.31578947368422</v>
      </c>
      <c r="P7" s="12">
        <v>144.36842105263159</v>
      </c>
      <c r="Q7" s="12">
        <v>105.05263157894737</v>
      </c>
      <c r="R7" s="12">
        <v>177.94736842105263</v>
      </c>
      <c r="S7" s="12">
        <v>280.15789473684208</v>
      </c>
      <c r="T7" s="12">
        <v>102</v>
      </c>
      <c r="U7" s="12">
        <v>169.63157894736841</v>
      </c>
      <c r="V7" s="12">
        <v>141.47368421052633</v>
      </c>
      <c r="W7" s="12">
        <v>76.526315789473685</v>
      </c>
      <c r="X7" s="12">
        <v>66.15789473684211</v>
      </c>
      <c r="Y7" s="12">
        <v>43</v>
      </c>
      <c r="Z7" s="12">
        <v>79.89473684210526</v>
      </c>
      <c r="AA7" s="12">
        <v>602.15789473684208</v>
      </c>
      <c r="AB7" s="12">
        <v>629.9473684210526</v>
      </c>
      <c r="AC7" s="12">
        <v>709.42105263157896</v>
      </c>
      <c r="AD7" s="12">
        <v>770.36842105263156</v>
      </c>
      <c r="AE7" s="12">
        <v>277.63157894736844</v>
      </c>
      <c r="AF7" s="12">
        <v>287.21052631578948</v>
      </c>
      <c r="AG7" s="12">
        <v>138.15789473684211</v>
      </c>
      <c r="AH7" s="12">
        <v>108.78947368421052</v>
      </c>
      <c r="AI7" s="12">
        <v>200.47368421052633</v>
      </c>
      <c r="AJ7" s="12">
        <v>28.421052631578949</v>
      </c>
      <c r="AK7" s="12">
        <v>38.263157894736842</v>
      </c>
      <c r="AL7" s="12">
        <v>117.10526315789474</v>
      </c>
      <c r="AM7" s="12">
        <v>33.10526315789474</v>
      </c>
      <c r="AN7" s="12">
        <v>85.368421052631575</v>
      </c>
      <c r="AO7" s="12">
        <v>26</v>
      </c>
      <c r="AP7" s="12">
        <v>13.315789473684211</v>
      </c>
      <c r="AQ7" s="12">
        <v>62.421052631578945</v>
      </c>
      <c r="AR7" s="12">
        <v>83.10526315789474</v>
      </c>
      <c r="AS7" s="13">
        <v>10887.947368421053</v>
      </c>
      <c r="AT7" s="14"/>
      <c r="AV7" s="9" t="s">
        <v>44</v>
      </c>
      <c r="AW7" s="12">
        <f>SUM(AJ3:AN41,B37:AI41)</f>
        <v>34384.210526315801</v>
      </c>
    </row>
    <row r="8" spans="1:56" x14ac:dyDescent="0.25">
      <c r="A8" s="1" t="s">
        <v>8</v>
      </c>
      <c r="B8" s="12">
        <v>107.84210526315789</v>
      </c>
      <c r="C8" s="12">
        <v>135</v>
      </c>
      <c r="D8" s="12">
        <v>63.157894736842103</v>
      </c>
      <c r="E8" s="12">
        <v>46.684210526315788</v>
      </c>
      <c r="F8" s="12">
        <v>384.5263157894737</v>
      </c>
      <c r="G8" s="12">
        <v>5.2105263157894735</v>
      </c>
      <c r="H8" s="12">
        <v>90.473684210526315</v>
      </c>
      <c r="I8" s="12">
        <v>165.94736842105263</v>
      </c>
      <c r="J8" s="12">
        <v>247.26315789473685</v>
      </c>
      <c r="K8" s="12">
        <v>98.05263157894737</v>
      </c>
      <c r="L8" s="12">
        <v>99.78947368421052</v>
      </c>
      <c r="M8" s="12">
        <v>91.21052631578948</v>
      </c>
      <c r="N8" s="12">
        <v>43.684210526315788</v>
      </c>
      <c r="O8" s="12">
        <v>40.842105263157897</v>
      </c>
      <c r="P8" s="12">
        <v>47.89473684210526</v>
      </c>
      <c r="Q8" s="12">
        <v>21.736842105263158</v>
      </c>
      <c r="R8" s="12">
        <v>21.736842105263158</v>
      </c>
      <c r="S8" s="12">
        <v>54</v>
      </c>
      <c r="T8" s="12">
        <v>28.421052631578949</v>
      </c>
      <c r="U8" s="12">
        <v>19.894736842105264</v>
      </c>
      <c r="V8" s="12">
        <v>23.736842105263158</v>
      </c>
      <c r="W8" s="12">
        <v>15.263157894736842</v>
      </c>
      <c r="X8" s="12">
        <v>7.3684210526315788</v>
      </c>
      <c r="Y8" s="12">
        <v>17.421052631578949</v>
      </c>
      <c r="Z8" s="12">
        <v>38.421052631578945</v>
      </c>
      <c r="AA8" s="12">
        <v>391.94736842105266</v>
      </c>
      <c r="AB8" s="12">
        <v>465.15789473684208</v>
      </c>
      <c r="AC8" s="12">
        <v>300.5263157894737</v>
      </c>
      <c r="AD8" s="12">
        <v>324.05263157894734</v>
      </c>
      <c r="AE8" s="12">
        <v>113.63157894736842</v>
      </c>
      <c r="AF8" s="12">
        <v>90.94736842105263</v>
      </c>
      <c r="AG8" s="12">
        <v>22.631578947368421</v>
      </c>
      <c r="AH8" s="12">
        <v>31.736842105263158</v>
      </c>
      <c r="AI8" s="12">
        <v>67.89473684210526</v>
      </c>
      <c r="AJ8" s="12">
        <v>6.3684210526315788</v>
      </c>
      <c r="AK8" s="12">
        <v>7.6315789473684212</v>
      </c>
      <c r="AL8" s="12">
        <v>21.578947368421051</v>
      </c>
      <c r="AM8" s="12">
        <v>3.6315789473684212</v>
      </c>
      <c r="AN8" s="12">
        <v>21.315789473684209</v>
      </c>
      <c r="AO8" s="12">
        <v>6</v>
      </c>
      <c r="AP8" s="12">
        <v>4.0526315789473681</v>
      </c>
      <c r="AQ8" s="12">
        <v>17.842105263157894</v>
      </c>
      <c r="AR8" s="12">
        <v>11.842105263157896</v>
      </c>
      <c r="AS8" s="13">
        <v>3824.3684210526321</v>
      </c>
      <c r="AT8" s="14"/>
      <c r="AW8" s="15"/>
    </row>
    <row r="9" spans="1:56" x14ac:dyDescent="0.25">
      <c r="A9" s="1" t="s">
        <v>9</v>
      </c>
      <c r="B9" s="12">
        <v>133.26315789473685</v>
      </c>
      <c r="C9" s="12">
        <v>201.10526315789474</v>
      </c>
      <c r="D9" s="12">
        <v>87</v>
      </c>
      <c r="E9" s="12">
        <v>74.473684210526315</v>
      </c>
      <c r="F9" s="12">
        <v>388.89473684210526</v>
      </c>
      <c r="G9" s="12">
        <v>84.05263157894737</v>
      </c>
      <c r="H9" s="12">
        <v>10.052631578947368</v>
      </c>
      <c r="I9" s="12">
        <v>118.10526315789474</v>
      </c>
      <c r="J9" s="12">
        <v>251.31578947368422</v>
      </c>
      <c r="K9" s="12">
        <v>84.21052631578948</v>
      </c>
      <c r="L9" s="12">
        <v>141.31578947368422</v>
      </c>
      <c r="M9" s="12">
        <v>140.42105263157896</v>
      </c>
      <c r="N9" s="12">
        <v>89.263157894736835</v>
      </c>
      <c r="O9" s="12">
        <v>94</v>
      </c>
      <c r="P9" s="12">
        <v>99.526315789473685</v>
      </c>
      <c r="Q9" s="12">
        <v>52.526315789473685</v>
      </c>
      <c r="R9" s="12">
        <v>65.263157894736835</v>
      </c>
      <c r="S9" s="12">
        <v>102.10526315789474</v>
      </c>
      <c r="T9" s="12">
        <v>106.94736842105263</v>
      </c>
      <c r="U9" s="12">
        <v>83.315789473684205</v>
      </c>
      <c r="V9" s="12">
        <v>88.473684210526315</v>
      </c>
      <c r="W9" s="12">
        <v>29.578947368421051</v>
      </c>
      <c r="X9" s="12">
        <v>30.263157894736842</v>
      </c>
      <c r="Y9" s="12">
        <v>61.368421052631582</v>
      </c>
      <c r="Z9" s="12">
        <v>53.315789473684212</v>
      </c>
      <c r="AA9" s="12">
        <v>633.73684210526312</v>
      </c>
      <c r="AB9" s="12">
        <v>713.73684210526312</v>
      </c>
      <c r="AC9" s="12">
        <v>577.63157894736844</v>
      </c>
      <c r="AD9" s="12">
        <v>621.26315789473688</v>
      </c>
      <c r="AE9" s="12">
        <v>186.68421052631578</v>
      </c>
      <c r="AF9" s="12">
        <v>146.21052631578948</v>
      </c>
      <c r="AG9" s="12">
        <v>53.473684210526315</v>
      </c>
      <c r="AH9" s="12">
        <v>75.421052631578945</v>
      </c>
      <c r="AI9" s="12">
        <v>115.05263157894737</v>
      </c>
      <c r="AJ9" s="12">
        <v>19.631578947368421</v>
      </c>
      <c r="AK9" s="12">
        <v>13.631578947368421</v>
      </c>
      <c r="AL9" s="12">
        <v>48.315789473684212</v>
      </c>
      <c r="AM9" s="12">
        <v>28.210526315789473</v>
      </c>
      <c r="AN9" s="12">
        <v>129.47368421052633</v>
      </c>
      <c r="AO9" s="12">
        <v>14.894736842105264</v>
      </c>
      <c r="AP9" s="12">
        <v>11.263157894736842</v>
      </c>
      <c r="AQ9" s="12">
        <v>26.894736842105264</v>
      </c>
      <c r="AR9" s="12">
        <v>25.421052631578949</v>
      </c>
      <c r="AS9" s="13">
        <v>6111.1052631578941</v>
      </c>
      <c r="AT9" s="14"/>
      <c r="AW9" s="15"/>
    </row>
    <row r="10" spans="1:56" x14ac:dyDescent="0.25">
      <c r="A10" s="1">
        <v>19</v>
      </c>
      <c r="B10" s="12">
        <v>126.68421052631579</v>
      </c>
      <c r="C10" s="12">
        <v>408.36842105263156</v>
      </c>
      <c r="D10" s="12">
        <v>184.05263157894737</v>
      </c>
      <c r="E10" s="12">
        <v>161.89473684210526</v>
      </c>
      <c r="F10" s="12">
        <v>391.73684210526318</v>
      </c>
      <c r="G10" s="12">
        <v>167.52631578947367</v>
      </c>
      <c r="H10" s="12">
        <v>116.94736842105263</v>
      </c>
      <c r="I10" s="12">
        <v>9.3684210526315788</v>
      </c>
      <c r="J10" s="12">
        <v>74.94736842105263</v>
      </c>
      <c r="K10" s="12">
        <v>44.05263157894737</v>
      </c>
      <c r="L10" s="12">
        <v>109.05263157894737</v>
      </c>
      <c r="M10" s="12">
        <v>152.84210526315789</v>
      </c>
      <c r="N10" s="12">
        <v>177.78947368421052</v>
      </c>
      <c r="O10" s="12">
        <v>168.52631578947367</v>
      </c>
      <c r="P10" s="12">
        <v>175.10526315789474</v>
      </c>
      <c r="Q10" s="12">
        <v>146.52631578947367</v>
      </c>
      <c r="R10" s="12">
        <v>162.26315789473685</v>
      </c>
      <c r="S10" s="12">
        <v>295.57894736842104</v>
      </c>
      <c r="T10" s="12">
        <v>228.52631578947367</v>
      </c>
      <c r="U10" s="12">
        <v>302.4736842105263</v>
      </c>
      <c r="V10" s="12">
        <v>199.36842105263159</v>
      </c>
      <c r="W10" s="12">
        <v>112.52631578947368</v>
      </c>
      <c r="X10" s="12">
        <v>79.578947368421055</v>
      </c>
      <c r="Y10" s="12">
        <v>102.57894736842105</v>
      </c>
      <c r="Z10" s="12">
        <v>45.473684210526315</v>
      </c>
      <c r="AA10" s="12">
        <v>605</v>
      </c>
      <c r="AB10" s="12">
        <v>583.47368421052636</v>
      </c>
      <c r="AC10" s="12">
        <v>471.63157894736844</v>
      </c>
      <c r="AD10" s="12">
        <v>549</v>
      </c>
      <c r="AE10" s="12">
        <v>145.26315789473685</v>
      </c>
      <c r="AF10" s="12">
        <v>162.36842105263159</v>
      </c>
      <c r="AG10" s="12">
        <v>111.26315789473684</v>
      </c>
      <c r="AH10" s="12">
        <v>109.36842105263158</v>
      </c>
      <c r="AI10" s="12">
        <v>143</v>
      </c>
      <c r="AJ10" s="12">
        <v>70.473684210526315</v>
      </c>
      <c r="AK10" s="12">
        <v>40.789473684210527</v>
      </c>
      <c r="AL10" s="12">
        <v>144.89473684210526</v>
      </c>
      <c r="AM10" s="12">
        <v>98.78947368421052</v>
      </c>
      <c r="AN10" s="12">
        <v>221.05263157894737</v>
      </c>
      <c r="AO10" s="12">
        <v>30.473684210526315</v>
      </c>
      <c r="AP10" s="12">
        <v>18</v>
      </c>
      <c r="AQ10" s="12">
        <v>15.105263157894736</v>
      </c>
      <c r="AR10" s="12">
        <v>63.05263157894737</v>
      </c>
      <c r="AS10" s="13">
        <v>7726.7894736842127</v>
      </c>
      <c r="AT10" s="14"/>
      <c r="AV10" s="17"/>
      <c r="AW10" s="15"/>
      <c r="BC10" s="11"/>
    </row>
    <row r="11" spans="1:56" x14ac:dyDescent="0.25">
      <c r="A11" s="1">
        <v>12</v>
      </c>
      <c r="B11" s="12">
        <v>214.21052631578948</v>
      </c>
      <c r="C11" s="12">
        <v>632.78947368421052</v>
      </c>
      <c r="D11" s="12">
        <v>271.4736842105263</v>
      </c>
      <c r="E11" s="12">
        <v>247.05263157894737</v>
      </c>
      <c r="F11" s="12">
        <v>487.73684210526318</v>
      </c>
      <c r="G11" s="12">
        <v>246.57894736842104</v>
      </c>
      <c r="H11" s="12">
        <v>241</v>
      </c>
      <c r="I11" s="12">
        <v>72.421052631578945</v>
      </c>
      <c r="J11" s="12">
        <v>19.105263157894736</v>
      </c>
      <c r="K11" s="12">
        <v>60.05263157894737</v>
      </c>
      <c r="L11" s="12">
        <v>225.15789473684211</v>
      </c>
      <c r="M11" s="12">
        <v>354.73684210526318</v>
      </c>
      <c r="N11" s="12">
        <v>370.94736842105266</v>
      </c>
      <c r="O11" s="12">
        <v>369.57894736842104</v>
      </c>
      <c r="P11" s="12">
        <v>298.15789473684208</v>
      </c>
      <c r="Q11" s="12">
        <v>216.63157894736841</v>
      </c>
      <c r="R11" s="12">
        <v>232.52631578947367</v>
      </c>
      <c r="S11" s="12">
        <v>410.4736842105263</v>
      </c>
      <c r="T11" s="12">
        <v>302.78947368421052</v>
      </c>
      <c r="U11" s="12">
        <v>424.57894736842104</v>
      </c>
      <c r="V11" s="12">
        <v>309.57894736842104</v>
      </c>
      <c r="W11" s="12">
        <v>189.78947368421052</v>
      </c>
      <c r="X11" s="12">
        <v>144.05263157894737</v>
      </c>
      <c r="Y11" s="12">
        <v>190.31578947368422</v>
      </c>
      <c r="Z11" s="12">
        <v>97.736842105263165</v>
      </c>
      <c r="AA11" s="12">
        <v>863</v>
      </c>
      <c r="AB11" s="12">
        <v>883.73684210526312</v>
      </c>
      <c r="AC11" s="12">
        <v>866.78947368421052</v>
      </c>
      <c r="AD11" s="12">
        <v>779.15789473684208</v>
      </c>
      <c r="AE11" s="12">
        <v>222.05263157894737</v>
      </c>
      <c r="AF11" s="12">
        <v>247.78947368421052</v>
      </c>
      <c r="AG11" s="12">
        <v>140.31578947368422</v>
      </c>
      <c r="AH11" s="12">
        <v>160.21052631578948</v>
      </c>
      <c r="AI11" s="12">
        <v>226.05263157894737</v>
      </c>
      <c r="AJ11" s="12">
        <v>105.31578947368421</v>
      </c>
      <c r="AK11" s="12">
        <v>80.526315789473685</v>
      </c>
      <c r="AL11" s="12">
        <v>231.84210526315789</v>
      </c>
      <c r="AM11" s="12">
        <v>127.52631578947368</v>
      </c>
      <c r="AN11" s="12">
        <v>293.10526315789474</v>
      </c>
      <c r="AO11" s="12">
        <v>51.473684210526315</v>
      </c>
      <c r="AP11" s="12">
        <v>35.10526315789474</v>
      </c>
      <c r="AQ11" s="12">
        <v>41.526315789473685</v>
      </c>
      <c r="AR11" s="12">
        <v>98.578947368421055</v>
      </c>
      <c r="AS11" s="13">
        <v>12083.578947368422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15" t="s">
        <v>38</v>
      </c>
    </row>
    <row r="12" spans="1:56" x14ac:dyDescent="0.25">
      <c r="A12" s="1" t="s">
        <v>10</v>
      </c>
      <c r="B12" s="12">
        <v>37.263157894736842</v>
      </c>
      <c r="C12" s="12">
        <v>98.78947368421052</v>
      </c>
      <c r="D12" s="12">
        <v>83.473684210526315</v>
      </c>
      <c r="E12" s="12">
        <v>75.315789473684205</v>
      </c>
      <c r="F12" s="12">
        <v>280.05263157894734</v>
      </c>
      <c r="G12" s="12">
        <v>100.84210526315789</v>
      </c>
      <c r="H12" s="12">
        <v>89.05263157894737</v>
      </c>
      <c r="I12" s="12">
        <v>45.368421052631582</v>
      </c>
      <c r="J12" s="12">
        <v>51.315789473684212</v>
      </c>
      <c r="K12" s="12">
        <v>7.2631578947368425</v>
      </c>
      <c r="L12" s="12">
        <v>170.63157894736841</v>
      </c>
      <c r="M12" s="12">
        <v>192.47368421052633</v>
      </c>
      <c r="N12" s="12">
        <v>246.36842105263159</v>
      </c>
      <c r="O12" s="12">
        <v>216.84210526315789</v>
      </c>
      <c r="P12" s="12">
        <v>151.89473684210526</v>
      </c>
      <c r="Q12" s="12">
        <v>77.10526315789474</v>
      </c>
      <c r="R12" s="12">
        <v>112.26315789473684</v>
      </c>
      <c r="S12" s="12">
        <v>148.47368421052633</v>
      </c>
      <c r="T12" s="12">
        <v>24.473684210526315</v>
      </c>
      <c r="U12" s="12">
        <v>22.842105263157894</v>
      </c>
      <c r="V12" s="12">
        <v>24.631578947368421</v>
      </c>
      <c r="W12" s="12">
        <v>12.736842105263158</v>
      </c>
      <c r="X12" s="12">
        <v>8.7368421052631575</v>
      </c>
      <c r="Y12" s="12">
        <v>35.473684210526315</v>
      </c>
      <c r="Z12" s="12">
        <v>36.578947368421055</v>
      </c>
      <c r="AA12" s="12">
        <v>445.21052631578948</v>
      </c>
      <c r="AB12" s="12">
        <v>487.31578947368422</v>
      </c>
      <c r="AC12" s="12">
        <v>443.5263157894737</v>
      </c>
      <c r="AD12" s="12">
        <v>379.15789473684208</v>
      </c>
      <c r="AE12" s="12">
        <v>94.89473684210526</v>
      </c>
      <c r="AF12" s="12">
        <v>86.263157894736835</v>
      </c>
      <c r="AG12" s="12">
        <v>34.526315789473685</v>
      </c>
      <c r="AH12" s="12">
        <v>68.05263157894737</v>
      </c>
      <c r="AI12" s="12">
        <v>111.52631578947368</v>
      </c>
      <c r="AJ12" s="12">
        <v>14.789473684210526</v>
      </c>
      <c r="AK12" s="12">
        <v>73.684210526315795</v>
      </c>
      <c r="AL12" s="12">
        <v>210.68421052631578</v>
      </c>
      <c r="AM12" s="12">
        <v>10.473684210526315</v>
      </c>
      <c r="AN12" s="12">
        <v>25.315789473684209</v>
      </c>
      <c r="AO12" s="12">
        <v>7.8947368421052628</v>
      </c>
      <c r="AP12" s="12">
        <v>6.5789473684210522</v>
      </c>
      <c r="AQ12" s="12">
        <v>17.05263157894737</v>
      </c>
      <c r="AR12" s="12">
        <v>11.421052631578947</v>
      </c>
      <c r="AS12" s="13">
        <v>4878.6315789473683</v>
      </c>
      <c r="AT12" s="14"/>
      <c r="AV12" s="17" t="s">
        <v>45</v>
      </c>
      <c r="AW12" s="22">
        <f>SUM(AA28:AD31)</f>
        <v>3964.6315789473683</v>
      </c>
      <c r="AX12" s="22">
        <f>SUM(Z28:Z31,H28:K31)</f>
        <v>13252.73684210526</v>
      </c>
      <c r="AY12" s="22">
        <f>SUM(AE28:AJ31)</f>
        <v>31034.736842105263</v>
      </c>
      <c r="AZ12" s="22">
        <f>SUM(B28:G31)</f>
        <v>10622.631578947368</v>
      </c>
      <c r="BA12" s="22">
        <f>SUM(AM28:AN31,T28:Y31)</f>
        <v>17190.105263157897</v>
      </c>
      <c r="BB12" s="22">
        <f>SUM(AK28:AL31,L28:S31)</f>
        <v>18975.263157894733</v>
      </c>
      <c r="BC12" s="23">
        <f>SUM(AO28:AR31)</f>
        <v>4925</v>
      </c>
      <c r="BD12" s="22">
        <f t="shared" ref="BD12:BD18" si="0">SUM(AW12:BB12)</f>
        <v>95040.105263157893</v>
      </c>
    </row>
    <row r="13" spans="1:56" x14ac:dyDescent="0.25">
      <c r="A13" s="1" t="s">
        <v>11</v>
      </c>
      <c r="B13" s="12">
        <v>102.26315789473684</v>
      </c>
      <c r="C13" s="12">
        <v>119.73684210526316</v>
      </c>
      <c r="D13" s="12">
        <v>44.89473684210526</v>
      </c>
      <c r="E13" s="12">
        <v>55.578947368421055</v>
      </c>
      <c r="F13" s="12">
        <v>302.5263157894737</v>
      </c>
      <c r="G13" s="12">
        <v>105.36842105263158</v>
      </c>
      <c r="H13" s="12">
        <v>131.68421052631578</v>
      </c>
      <c r="I13" s="12">
        <v>134.73684210526315</v>
      </c>
      <c r="J13" s="12">
        <v>237.94736842105263</v>
      </c>
      <c r="K13" s="12">
        <v>166.26315789473685</v>
      </c>
      <c r="L13" s="12">
        <v>10.052631578947368</v>
      </c>
      <c r="M13" s="12">
        <v>205.10526315789474</v>
      </c>
      <c r="N13" s="12">
        <v>235.73684210526315</v>
      </c>
      <c r="O13" s="12">
        <v>247.78947368421052</v>
      </c>
      <c r="P13" s="12">
        <v>254.89473684210526</v>
      </c>
      <c r="Q13" s="12">
        <v>107.94736842105263</v>
      </c>
      <c r="R13" s="12">
        <v>81.578947368421055</v>
      </c>
      <c r="S13" s="12">
        <v>122.78947368421052</v>
      </c>
      <c r="T13" s="12">
        <v>51.315789473684212</v>
      </c>
      <c r="U13" s="12">
        <v>33.89473684210526</v>
      </c>
      <c r="V13" s="12">
        <v>39.473684210526315</v>
      </c>
      <c r="W13" s="12">
        <v>18.473684210526315</v>
      </c>
      <c r="X13" s="12">
        <v>29</v>
      </c>
      <c r="Y13" s="12">
        <v>54.631578947368418</v>
      </c>
      <c r="Z13" s="12">
        <v>107.21052631578948</v>
      </c>
      <c r="AA13" s="12">
        <v>512.57894736842104</v>
      </c>
      <c r="AB13" s="12">
        <v>607.36842105263156</v>
      </c>
      <c r="AC13" s="12">
        <v>564.9473684210526</v>
      </c>
      <c r="AD13" s="12">
        <v>468.57894736842104</v>
      </c>
      <c r="AE13" s="12">
        <v>156.36842105263159</v>
      </c>
      <c r="AF13" s="12">
        <v>186.36842105263159</v>
      </c>
      <c r="AG13" s="12">
        <v>40.736842105263158</v>
      </c>
      <c r="AH13" s="12">
        <v>73.578947368421055</v>
      </c>
      <c r="AI13" s="12">
        <v>120.31578947368421</v>
      </c>
      <c r="AJ13" s="12">
        <v>17.894736842105264</v>
      </c>
      <c r="AK13" s="12">
        <v>54.684210526315788</v>
      </c>
      <c r="AL13" s="12">
        <v>145.73684210526315</v>
      </c>
      <c r="AM13" s="12">
        <v>9.3684210526315788</v>
      </c>
      <c r="AN13" s="12">
        <v>50.368421052631582</v>
      </c>
      <c r="AO13" s="12">
        <v>16.526315789473685</v>
      </c>
      <c r="AP13" s="12">
        <v>11.105263157894736</v>
      </c>
      <c r="AQ13" s="12">
        <v>32.842105263157897</v>
      </c>
      <c r="AR13" s="12">
        <v>15.631578947368421</v>
      </c>
      <c r="AS13" s="13">
        <v>6085.894736842105</v>
      </c>
      <c r="AT13" s="14"/>
      <c r="AV13" s="17" t="s">
        <v>46</v>
      </c>
      <c r="AW13" s="22">
        <f>SUM(AA27:AD27,AA9:AD12)</f>
        <v>12966.052631578947</v>
      </c>
      <c r="AX13" s="22">
        <f>SUM(Z27,Z9:Z12,H9:K12,H27:K27)</f>
        <v>1789.4736842105265</v>
      </c>
      <c r="AY13" s="22">
        <f>SUM(AE9:AJ12,AE27:AJ27)</f>
        <v>3164.21052631579</v>
      </c>
      <c r="AZ13" s="22">
        <f>SUM(B9:G12,B27:G27)</f>
        <v>5373.4736842105258</v>
      </c>
      <c r="BA13" s="22">
        <f>SUM(T9:Y12,AM9:AN12,T27:Y27,AM27:AN27)</f>
        <v>4135.4210526315792</v>
      </c>
      <c r="BB13" s="22">
        <f>SUM(L9:S12,AK9:AL12,L27:S27,AK27:AL27)</f>
        <v>7222.6842105263167</v>
      </c>
      <c r="BC13" s="23">
        <f>SUM(AO9:AR12,AO27:AR27)</f>
        <v>512.36842105263156</v>
      </c>
      <c r="BD13" s="22">
        <f t="shared" si="0"/>
        <v>34651.315789473687</v>
      </c>
    </row>
    <row r="14" spans="1:56" x14ac:dyDescent="0.25">
      <c r="A14" s="1" t="s">
        <v>12</v>
      </c>
      <c r="B14" s="12">
        <v>84.15789473684211</v>
      </c>
      <c r="C14" s="12">
        <v>142.36842105263159</v>
      </c>
      <c r="D14" s="12">
        <v>53.631578947368418</v>
      </c>
      <c r="E14" s="12">
        <v>64.578947368421055</v>
      </c>
      <c r="F14" s="12">
        <v>271.21052631578948</v>
      </c>
      <c r="G14" s="12">
        <v>97.15789473684211</v>
      </c>
      <c r="H14" s="12">
        <v>157.26315789473685</v>
      </c>
      <c r="I14" s="12">
        <v>189</v>
      </c>
      <c r="J14" s="12">
        <v>377.5263157894737</v>
      </c>
      <c r="K14" s="12">
        <v>179</v>
      </c>
      <c r="L14" s="12">
        <v>219.57894736842104</v>
      </c>
      <c r="M14" s="12">
        <v>8.9473684210526319</v>
      </c>
      <c r="N14" s="12">
        <v>118.89473684210526</v>
      </c>
      <c r="O14" s="12">
        <v>159.63157894736841</v>
      </c>
      <c r="P14" s="12">
        <v>196.26315789473685</v>
      </c>
      <c r="Q14" s="12">
        <v>85.84210526315789</v>
      </c>
      <c r="R14" s="12">
        <v>85.263157894736835</v>
      </c>
      <c r="S14" s="12">
        <v>150.57894736842104</v>
      </c>
      <c r="T14" s="12">
        <v>58.736842105263158</v>
      </c>
      <c r="U14" s="12">
        <v>64.15789473684211</v>
      </c>
      <c r="V14" s="12">
        <v>55.421052631578945</v>
      </c>
      <c r="W14" s="12">
        <v>28.578947368421051</v>
      </c>
      <c r="X14" s="12">
        <v>21.315789473684209</v>
      </c>
      <c r="Y14" s="12">
        <v>63.210526315789473</v>
      </c>
      <c r="Z14" s="12">
        <v>105.15789473684211</v>
      </c>
      <c r="AA14" s="12">
        <v>507.05263157894734</v>
      </c>
      <c r="AB14" s="12">
        <v>499.26315789473682</v>
      </c>
      <c r="AC14" s="12">
        <v>485.4736842105263</v>
      </c>
      <c r="AD14" s="12">
        <v>446.84210526315792</v>
      </c>
      <c r="AE14" s="12">
        <v>121.05263157894737</v>
      </c>
      <c r="AF14" s="12">
        <v>129.47368421052633</v>
      </c>
      <c r="AG14" s="12">
        <v>62.789473684210527</v>
      </c>
      <c r="AH14" s="12">
        <v>60.736842105263158</v>
      </c>
      <c r="AI14" s="12">
        <v>94.84210526315789</v>
      </c>
      <c r="AJ14" s="12">
        <v>21.526315789473685</v>
      </c>
      <c r="AK14" s="12">
        <v>44.05263157894737</v>
      </c>
      <c r="AL14" s="12">
        <v>193.47368421052633</v>
      </c>
      <c r="AM14" s="12">
        <v>16.157894736842106</v>
      </c>
      <c r="AN14" s="12">
        <v>70.21052631578948</v>
      </c>
      <c r="AO14" s="12">
        <v>20.05263157894737</v>
      </c>
      <c r="AP14" s="12">
        <v>19.526315789473685</v>
      </c>
      <c r="AQ14" s="12">
        <v>31.105263157894736</v>
      </c>
      <c r="AR14" s="12">
        <v>18.578947368421051</v>
      </c>
      <c r="AS14" s="13">
        <v>5879.6842105263167</v>
      </c>
      <c r="AT14" s="14"/>
      <c r="AV14" s="17" t="s">
        <v>47</v>
      </c>
      <c r="AW14" s="22">
        <f>SUM(AA32:AD37)</f>
        <v>29864.36842105263</v>
      </c>
      <c r="AX14" s="22">
        <f>SUM(H32:K37,Z32:Z37)</f>
        <v>3111.5789473684208</v>
      </c>
      <c r="AY14" s="22">
        <f>SUM(AE32:AJ37)</f>
        <v>8341.2105263157882</v>
      </c>
      <c r="AZ14" s="22">
        <f>SUM(B32:G37)</f>
        <v>2688.6842105263154</v>
      </c>
      <c r="BA14" s="22">
        <f>SUM(T32:Y37,AM32:AN37)</f>
        <v>1978.5263157894731</v>
      </c>
      <c r="BB14" s="22">
        <f>SUM(L32:S37,AK32:AL37)</f>
        <v>2715.157894736843</v>
      </c>
      <c r="BC14" s="23">
        <f>SUM(AO32:AR37)</f>
        <v>1573.2631578947371</v>
      </c>
      <c r="BD14" s="22">
        <f t="shared" si="0"/>
        <v>48699.526315789466</v>
      </c>
    </row>
    <row r="15" spans="1:56" x14ac:dyDescent="0.25">
      <c r="A15" s="1" t="s">
        <v>13</v>
      </c>
      <c r="B15" s="12">
        <v>37.736842105263158</v>
      </c>
      <c r="C15" s="12">
        <v>59.842105263157897</v>
      </c>
      <c r="D15" s="12">
        <v>24.421052631578949</v>
      </c>
      <c r="E15" s="12">
        <v>26.94736842105263</v>
      </c>
      <c r="F15" s="12">
        <v>147.26315789473685</v>
      </c>
      <c r="G15" s="12">
        <v>45.736842105263158</v>
      </c>
      <c r="H15" s="12">
        <v>87.736842105263165</v>
      </c>
      <c r="I15" s="12">
        <v>188.52631578947367</v>
      </c>
      <c r="J15" s="12">
        <v>379.63157894736844</v>
      </c>
      <c r="K15" s="12">
        <v>239.31578947368422</v>
      </c>
      <c r="L15" s="12">
        <v>249.10526315789474</v>
      </c>
      <c r="M15" s="12">
        <v>127</v>
      </c>
      <c r="N15" s="12">
        <v>6.7894736842105265</v>
      </c>
      <c r="O15" s="12">
        <v>115.78947368421052</v>
      </c>
      <c r="P15" s="12">
        <v>177.31578947368422</v>
      </c>
      <c r="Q15" s="12">
        <v>76.263157894736835</v>
      </c>
      <c r="R15" s="12">
        <v>79.736842105263165</v>
      </c>
      <c r="S15" s="12">
        <v>104.42105263157895</v>
      </c>
      <c r="T15" s="12">
        <v>30.526315789473685</v>
      </c>
      <c r="U15" s="12">
        <v>27.157894736842106</v>
      </c>
      <c r="V15" s="12">
        <v>23.526315789473685</v>
      </c>
      <c r="W15" s="12">
        <v>6.2631578947368425</v>
      </c>
      <c r="X15" s="12">
        <v>8.6842105263157894</v>
      </c>
      <c r="Y15" s="12">
        <v>16.789473684210527</v>
      </c>
      <c r="Z15" s="12">
        <v>38.10526315789474</v>
      </c>
      <c r="AA15" s="12">
        <v>527.26315789473688</v>
      </c>
      <c r="AB15" s="12">
        <v>599.10526315789468</v>
      </c>
      <c r="AC15" s="12">
        <v>378.21052631578948</v>
      </c>
      <c r="AD15" s="12">
        <v>371.63157894736844</v>
      </c>
      <c r="AE15" s="12">
        <v>70.10526315789474</v>
      </c>
      <c r="AF15" s="12">
        <v>69.05263157894737</v>
      </c>
      <c r="AG15" s="12">
        <v>22.684210526315791</v>
      </c>
      <c r="AH15" s="12">
        <v>48.263157894736842</v>
      </c>
      <c r="AI15" s="12">
        <v>72.526315789473685</v>
      </c>
      <c r="AJ15" s="12">
        <v>14.736842105263158</v>
      </c>
      <c r="AK15" s="12">
        <v>29.94736842105263</v>
      </c>
      <c r="AL15" s="12">
        <v>95.368421052631575</v>
      </c>
      <c r="AM15" s="12">
        <v>4.7894736842105265</v>
      </c>
      <c r="AN15" s="12">
        <v>26.05263157894737</v>
      </c>
      <c r="AO15" s="12">
        <v>10.421052631578947</v>
      </c>
      <c r="AP15" s="12">
        <v>9.9473684210526319</v>
      </c>
      <c r="AQ15" s="12">
        <v>18.315789473684209</v>
      </c>
      <c r="AR15" s="12">
        <v>8.2105263157894743</v>
      </c>
      <c r="AS15" s="13">
        <v>4701.2631578947367</v>
      </c>
      <c r="AT15" s="14"/>
      <c r="AV15" s="17" t="s">
        <v>48</v>
      </c>
      <c r="AW15" s="22">
        <f>SUM(AA3:AD8)</f>
        <v>11381.157894736842</v>
      </c>
      <c r="AX15" s="22">
        <f>SUM(H3:K8,Z3:Z8)</f>
        <v>5544.8421052631584</v>
      </c>
      <c r="AY15" s="22">
        <f>SUM(AE3:AJ8)</f>
        <v>2875.6315789473683</v>
      </c>
      <c r="AZ15" s="22">
        <f>SUM(B3:G8)</f>
        <v>7206.9473684210516</v>
      </c>
      <c r="BA15" s="22">
        <f>SUM(T3:Y8,AM3:AN8)</f>
        <v>1431.4736842105265</v>
      </c>
      <c r="BB15" s="22">
        <f>SUM(L3:S8,AK3:AL8)</f>
        <v>3609.7368421052629</v>
      </c>
      <c r="BC15" s="23">
        <f>SUM(AO3:AR8)</f>
        <v>457.78947368421058</v>
      </c>
      <c r="BD15" s="22">
        <f t="shared" si="0"/>
        <v>32049.78947368421</v>
      </c>
    </row>
    <row r="16" spans="1:56" x14ac:dyDescent="0.25">
      <c r="A16" s="1" t="s">
        <v>14</v>
      </c>
      <c r="B16" s="12">
        <v>32.842105263157897</v>
      </c>
      <c r="C16" s="12">
        <v>45</v>
      </c>
      <c r="D16" s="12">
        <v>14.263157894736842</v>
      </c>
      <c r="E16" s="12">
        <v>14.210526315789474</v>
      </c>
      <c r="F16" s="12">
        <v>139.89473684210526</v>
      </c>
      <c r="G16" s="12">
        <v>36.89473684210526</v>
      </c>
      <c r="H16" s="12">
        <v>88.526315789473685</v>
      </c>
      <c r="I16" s="12">
        <v>178.10526315789474</v>
      </c>
      <c r="J16" s="12">
        <v>369.4736842105263</v>
      </c>
      <c r="K16" s="12">
        <v>210.84210526315789</v>
      </c>
      <c r="L16" s="12">
        <v>239.47368421052633</v>
      </c>
      <c r="M16" s="12">
        <v>158.05263157894737</v>
      </c>
      <c r="N16" s="12">
        <v>121.05263157894737</v>
      </c>
      <c r="O16" s="12">
        <v>7.3157894736842106</v>
      </c>
      <c r="P16" s="12">
        <v>150</v>
      </c>
      <c r="Q16" s="12">
        <v>119.57894736842105</v>
      </c>
      <c r="R16" s="12">
        <v>128.94736842105263</v>
      </c>
      <c r="S16" s="12">
        <v>216.47368421052633</v>
      </c>
      <c r="T16" s="12">
        <v>29.473684210526315</v>
      </c>
      <c r="U16" s="12">
        <v>16</v>
      </c>
      <c r="V16" s="12">
        <v>19.263157894736842</v>
      </c>
      <c r="W16" s="12">
        <v>3.5263157894736841</v>
      </c>
      <c r="X16" s="12">
        <v>3.1052631578947367</v>
      </c>
      <c r="Y16" s="12">
        <v>12.578947368421053</v>
      </c>
      <c r="Z16" s="12">
        <v>41.89473684210526</v>
      </c>
      <c r="AA16" s="12">
        <v>491.89473684210526</v>
      </c>
      <c r="AB16" s="12">
        <v>529.47368421052636</v>
      </c>
      <c r="AC16" s="12">
        <v>353.05263157894734</v>
      </c>
      <c r="AD16" s="12">
        <v>305.57894736842104</v>
      </c>
      <c r="AE16" s="12">
        <v>58.157894736842103</v>
      </c>
      <c r="AF16" s="12">
        <v>57.789473684210527</v>
      </c>
      <c r="AG16" s="12">
        <v>19.421052631578949</v>
      </c>
      <c r="AH16" s="12">
        <v>31.105263157894736</v>
      </c>
      <c r="AI16" s="12">
        <v>68.263157894736835</v>
      </c>
      <c r="AJ16" s="12">
        <v>13.526315789473685</v>
      </c>
      <c r="AK16" s="12">
        <v>45.368421052631582</v>
      </c>
      <c r="AL16" s="12">
        <v>229.15789473684211</v>
      </c>
      <c r="AM16" s="12">
        <v>5.4736842105263159</v>
      </c>
      <c r="AN16" s="12">
        <v>18.842105263157894</v>
      </c>
      <c r="AO16" s="12">
        <v>8.6842105263157894</v>
      </c>
      <c r="AP16" s="12">
        <v>5.1052631578947372</v>
      </c>
      <c r="AQ16" s="12">
        <v>12.684210526315789</v>
      </c>
      <c r="AR16" s="12">
        <v>5.1052631578947372</v>
      </c>
      <c r="AS16" s="13">
        <v>4655.4736842105276</v>
      </c>
      <c r="AT16" s="14"/>
      <c r="AV16" s="17" t="s">
        <v>49</v>
      </c>
      <c r="AW16" s="22">
        <f>SUM(AA21:AD26,AA40:AD41)</f>
        <v>17468.21052631579</v>
      </c>
      <c r="AX16" s="22">
        <f>SUM(H21:K26,H40:K41,Z21:Z26,Z40:Z41)</f>
        <v>4120.1578947368434</v>
      </c>
      <c r="AY16" s="22">
        <f>SUM(AE21:AJ26,AE40:AJ41)</f>
        <v>2049.1578947368421</v>
      </c>
      <c r="AZ16" s="22">
        <f>SUM(B21:G26,B40:G41)</f>
        <v>1480.6315789473681</v>
      </c>
      <c r="BA16" s="22">
        <f>SUM(T21:Y26,T40:Y41,AM21:AN26,AM40:AN41)</f>
        <v>5718.5789473684208</v>
      </c>
      <c r="BB16" s="22">
        <f>SUM(L21:S26,L40:S41,AK21:AL26,AK40:AL41)</f>
        <v>1452.7894736842106</v>
      </c>
      <c r="BC16" s="23">
        <f>SUM(AO21:AR26,AO40:AR41)</f>
        <v>616.94736842105249</v>
      </c>
      <c r="BD16" s="22">
        <f t="shared" si="0"/>
        <v>32289.526315789473</v>
      </c>
    </row>
    <row r="17" spans="1:56" x14ac:dyDescent="0.25">
      <c r="A17" s="1" t="s">
        <v>15</v>
      </c>
      <c r="B17" s="12">
        <v>38.684210526315788</v>
      </c>
      <c r="C17" s="12">
        <v>65.736842105263165</v>
      </c>
      <c r="D17" s="12">
        <v>29.631578947368421</v>
      </c>
      <c r="E17" s="12">
        <v>22.736842105263158</v>
      </c>
      <c r="F17" s="12">
        <v>139.47368421052633</v>
      </c>
      <c r="G17" s="12">
        <v>52.473684210526315</v>
      </c>
      <c r="H17" s="12">
        <v>98</v>
      </c>
      <c r="I17" s="12">
        <v>189.21052631578948</v>
      </c>
      <c r="J17" s="12">
        <v>296.68421052631578</v>
      </c>
      <c r="K17" s="12">
        <v>141.63157894736841</v>
      </c>
      <c r="L17" s="12">
        <v>263.84210526315792</v>
      </c>
      <c r="M17" s="12">
        <v>191.63157894736841</v>
      </c>
      <c r="N17" s="12">
        <v>186.05263157894737</v>
      </c>
      <c r="O17" s="12">
        <v>146.10526315789474</v>
      </c>
      <c r="P17" s="12">
        <v>6.8421052631578947</v>
      </c>
      <c r="Q17" s="12">
        <v>149.05263157894737</v>
      </c>
      <c r="R17" s="12">
        <v>192.42105263157896</v>
      </c>
      <c r="S17" s="12">
        <v>335.78947368421052</v>
      </c>
      <c r="T17" s="12">
        <v>26.05263157894737</v>
      </c>
      <c r="U17" s="12">
        <v>25.578947368421051</v>
      </c>
      <c r="V17" s="12">
        <v>20.789473684210527</v>
      </c>
      <c r="W17" s="12">
        <v>6.6315789473684212</v>
      </c>
      <c r="X17" s="12">
        <v>7.4210526315789478</v>
      </c>
      <c r="Y17" s="12">
        <v>17.789473684210527</v>
      </c>
      <c r="Z17" s="12">
        <v>38.578947368421055</v>
      </c>
      <c r="AA17" s="12">
        <v>360.4736842105263</v>
      </c>
      <c r="AB17" s="12">
        <v>338.21052631578948</v>
      </c>
      <c r="AC17" s="12">
        <v>245.36842105263159</v>
      </c>
      <c r="AD17" s="12">
        <v>231.47368421052633</v>
      </c>
      <c r="AE17" s="12">
        <v>54.89473684210526</v>
      </c>
      <c r="AF17" s="12">
        <v>48.210526315789473</v>
      </c>
      <c r="AG17" s="12">
        <v>22.263157894736842</v>
      </c>
      <c r="AH17" s="12">
        <v>29.05263157894737</v>
      </c>
      <c r="AI17" s="12">
        <v>45.89473684210526</v>
      </c>
      <c r="AJ17" s="12">
        <v>8.6842105263157894</v>
      </c>
      <c r="AK17" s="12">
        <v>16.736842105263158</v>
      </c>
      <c r="AL17" s="12">
        <v>81.05263157894737</v>
      </c>
      <c r="AM17" s="12">
        <v>8.526315789473685</v>
      </c>
      <c r="AN17" s="12">
        <v>31.263157894736842</v>
      </c>
      <c r="AO17" s="12">
        <v>6.8421052631578947</v>
      </c>
      <c r="AP17" s="12">
        <v>7.4210526315789478</v>
      </c>
      <c r="AQ17" s="12">
        <v>10.315789473684211</v>
      </c>
      <c r="AR17" s="12">
        <v>3.8421052631578947</v>
      </c>
      <c r="AS17" s="13">
        <v>4239.3684210526308</v>
      </c>
      <c r="AT17" s="14"/>
      <c r="AV17" s="1" t="s">
        <v>50</v>
      </c>
      <c r="AW17" s="23">
        <f>SUM(AA13:AD20,AA38:AD39)</f>
        <v>18247.63157894737</v>
      </c>
      <c r="AX17" s="23">
        <f>SUM(H13:K20,H38:K39,Z13:Z20,Z38:Z39)</f>
        <v>7309.9473684210525</v>
      </c>
      <c r="AY17" s="23">
        <f>SUM(AE13:AJ20,AE38:AJ39)</f>
        <v>2806.1052631578941</v>
      </c>
      <c r="AZ17" s="23">
        <f>SUM(B13:G20,B38:G39)</f>
        <v>3718.9473684210525</v>
      </c>
      <c r="BA17" s="23">
        <f>SUM(T13:Y20,T38:Y39,AM13:AN20,AM38:AN39)</f>
        <v>1471.052631578948</v>
      </c>
      <c r="BB17" s="23">
        <f>SUM(L13:S20,L38:S39,AK13:AL20,AK38:AL39)</f>
        <v>11408.578947368422</v>
      </c>
      <c r="BC17" s="23">
        <f>SUM(AO13:AR20,AO38:AR39)</f>
        <v>504.26315789473682</v>
      </c>
      <c r="BD17" s="22">
        <f t="shared" si="0"/>
        <v>44962.26315789474</v>
      </c>
    </row>
    <row r="18" spans="1:56" x14ac:dyDescent="0.25">
      <c r="A18" s="1" t="s">
        <v>16</v>
      </c>
      <c r="B18" s="12">
        <v>21.368421052631579</v>
      </c>
      <c r="C18" s="12">
        <v>25.842105263157894</v>
      </c>
      <c r="D18" s="12">
        <v>7.5263157894736841</v>
      </c>
      <c r="E18" s="12">
        <v>12.052631578947368</v>
      </c>
      <c r="F18" s="12">
        <v>99</v>
      </c>
      <c r="G18" s="12">
        <v>20.210526315789473</v>
      </c>
      <c r="H18" s="12">
        <v>51.263157894736842</v>
      </c>
      <c r="I18" s="12">
        <v>142.15789473684211</v>
      </c>
      <c r="J18" s="12">
        <v>209.63157894736841</v>
      </c>
      <c r="K18" s="12">
        <v>80.368421052631575</v>
      </c>
      <c r="L18" s="12">
        <v>99.15789473684211</v>
      </c>
      <c r="M18" s="12">
        <v>86.684210526315795</v>
      </c>
      <c r="N18" s="12">
        <v>85.94736842105263</v>
      </c>
      <c r="O18" s="12">
        <v>118.78947368421052</v>
      </c>
      <c r="P18" s="12">
        <v>131.73684210526315</v>
      </c>
      <c r="Q18" s="12">
        <v>6.3157894736842106</v>
      </c>
      <c r="R18" s="12">
        <v>73.89473684210526</v>
      </c>
      <c r="S18" s="12">
        <v>158.05263157894737</v>
      </c>
      <c r="T18" s="12">
        <v>14.947368421052632</v>
      </c>
      <c r="U18" s="12">
        <v>15.684210526315789</v>
      </c>
      <c r="V18" s="12">
        <v>10.526315789473685</v>
      </c>
      <c r="W18" s="12">
        <v>2.6842105263157894</v>
      </c>
      <c r="X18" s="12">
        <v>3.8947368421052633</v>
      </c>
      <c r="Y18" s="12">
        <v>3.6315789473684212</v>
      </c>
      <c r="Z18" s="12">
        <v>12.894736842105264</v>
      </c>
      <c r="AA18" s="12">
        <v>279.57894736842104</v>
      </c>
      <c r="AB18" s="12">
        <v>280.42105263157896</v>
      </c>
      <c r="AC18" s="12">
        <v>201.63157894736841</v>
      </c>
      <c r="AD18" s="12">
        <v>194.21052631578948</v>
      </c>
      <c r="AE18" s="12">
        <v>37.631578947368418</v>
      </c>
      <c r="AF18" s="12">
        <v>36.157894736842103</v>
      </c>
      <c r="AG18" s="12">
        <v>6.2631578947368425</v>
      </c>
      <c r="AH18" s="12">
        <v>14.157894736842104</v>
      </c>
      <c r="AI18" s="12">
        <v>39.94736842105263</v>
      </c>
      <c r="AJ18" s="12">
        <v>5.2631578947368425</v>
      </c>
      <c r="AK18" s="12">
        <v>12.578947368421053</v>
      </c>
      <c r="AL18" s="12">
        <v>48.10526315789474</v>
      </c>
      <c r="AM18" s="12">
        <v>4.5263157894736841</v>
      </c>
      <c r="AN18" s="12">
        <v>17.421052631578949</v>
      </c>
      <c r="AO18" s="12">
        <v>2.7894736842105261</v>
      </c>
      <c r="AP18" s="12">
        <v>2.263157894736842</v>
      </c>
      <c r="AQ18" s="12">
        <v>4.7368421052631575</v>
      </c>
      <c r="AR18" s="12">
        <v>5.3684210526315788</v>
      </c>
      <c r="AS18" s="13">
        <v>2687.3157894736833</v>
      </c>
      <c r="AT18" s="14"/>
      <c r="AV18" s="9" t="s">
        <v>64</v>
      </c>
      <c r="AW18" s="22">
        <f>SUM(AA42:AD45)</f>
        <v>4590.894736842105</v>
      </c>
      <c r="AX18" s="22">
        <f>SUM(Z42:Z45,H42:K45)</f>
        <v>530.57894736842104</v>
      </c>
      <c r="AY18" s="22">
        <f>SUM(AE42:AJ45)</f>
        <v>1661.7368421052629</v>
      </c>
      <c r="AZ18" s="22">
        <f>SUM(B42:G45)</f>
        <v>455.36842105263162</v>
      </c>
      <c r="BA18" s="22">
        <f>SUM(T42:Y45, AM42:AN45)</f>
        <v>628.42105263157873</v>
      </c>
      <c r="BB18" s="22">
        <f>SUM(AK42:AL45,L42:S45)</f>
        <v>504.36842105263156</v>
      </c>
      <c r="BC18" s="22">
        <f>SUM(AO42:AR45)</f>
        <v>594.73684210526312</v>
      </c>
      <c r="BD18" s="22">
        <f t="shared" si="0"/>
        <v>8371.3684210526299</v>
      </c>
    </row>
    <row r="19" spans="1:56" x14ac:dyDescent="0.25">
      <c r="A19" s="1" t="s">
        <v>17</v>
      </c>
      <c r="B19" s="12">
        <v>20</v>
      </c>
      <c r="C19" s="12">
        <v>43.631578947368418</v>
      </c>
      <c r="D19" s="12">
        <v>15.842105263157896</v>
      </c>
      <c r="E19" s="12">
        <v>9.8421052631578956</v>
      </c>
      <c r="F19" s="12">
        <v>177.73684210526315</v>
      </c>
      <c r="G19" s="12">
        <v>22.842105263157894</v>
      </c>
      <c r="H19" s="12">
        <v>68.473684210526315</v>
      </c>
      <c r="I19" s="12">
        <v>166.26315789473685</v>
      </c>
      <c r="J19" s="12">
        <v>237.89473684210526</v>
      </c>
      <c r="K19" s="12">
        <v>115.31578947368421</v>
      </c>
      <c r="L19" s="12">
        <v>87.89473684210526</v>
      </c>
      <c r="M19" s="12">
        <v>93.78947368421052</v>
      </c>
      <c r="N19" s="12">
        <v>76.94736842105263</v>
      </c>
      <c r="O19" s="12">
        <v>132.63157894736841</v>
      </c>
      <c r="P19" s="12">
        <v>206.52631578947367</v>
      </c>
      <c r="Q19" s="12">
        <v>80.10526315789474</v>
      </c>
      <c r="R19" s="12">
        <v>9</v>
      </c>
      <c r="S19" s="12">
        <v>177.52631578947367</v>
      </c>
      <c r="T19" s="12">
        <v>23.05263157894737</v>
      </c>
      <c r="U19" s="12">
        <v>26.684210526315791</v>
      </c>
      <c r="V19" s="12">
        <v>22.842105263157894</v>
      </c>
      <c r="W19" s="12">
        <v>5.4736842105263159</v>
      </c>
      <c r="X19" s="12">
        <v>5</v>
      </c>
      <c r="Y19" s="12">
        <v>10.210526315789474</v>
      </c>
      <c r="Z19" s="12">
        <v>21.05263157894737</v>
      </c>
      <c r="AA19" s="12">
        <v>527.68421052631584</v>
      </c>
      <c r="AB19" s="12">
        <v>479.36842105263156</v>
      </c>
      <c r="AC19" s="12">
        <v>253.21052631578948</v>
      </c>
      <c r="AD19" s="12">
        <v>254.63157894736841</v>
      </c>
      <c r="AE19" s="12">
        <v>31.263157894736842</v>
      </c>
      <c r="AF19" s="12">
        <v>28.263157894736842</v>
      </c>
      <c r="AG19" s="12">
        <v>13.789473684210526</v>
      </c>
      <c r="AH19" s="12">
        <v>27</v>
      </c>
      <c r="AI19" s="12">
        <v>49.94736842105263</v>
      </c>
      <c r="AJ19" s="12">
        <v>9.473684210526315</v>
      </c>
      <c r="AK19" s="12">
        <v>8.7894736842105257</v>
      </c>
      <c r="AL19" s="12">
        <v>52.94736842105263</v>
      </c>
      <c r="AM19" s="12">
        <v>3.3157894736842106</v>
      </c>
      <c r="AN19" s="12">
        <v>17.210526315789473</v>
      </c>
      <c r="AO19" s="12">
        <v>6.3157894736842106</v>
      </c>
      <c r="AP19" s="12">
        <v>2.5263157894736841</v>
      </c>
      <c r="AQ19" s="12">
        <v>13.578947368421053</v>
      </c>
      <c r="AR19" s="12">
        <v>3</v>
      </c>
      <c r="AS19" s="13">
        <v>3638.8947368421045</v>
      </c>
      <c r="AT19" s="14"/>
      <c r="AV19" s="9" t="s">
        <v>51</v>
      </c>
      <c r="AW19" s="22">
        <f>SUM(AW12:AW18)</f>
        <v>98482.947368421053</v>
      </c>
      <c r="AX19" s="22">
        <f t="shared" ref="AX19:BC19" si="1">SUM(AX12:AX18)</f>
        <v>35659.31578947368</v>
      </c>
      <c r="AY19" s="22">
        <f t="shared" si="1"/>
        <v>51932.789473684199</v>
      </c>
      <c r="AZ19" s="22">
        <f t="shared" si="1"/>
        <v>31546.684210526309</v>
      </c>
      <c r="BA19" s="22">
        <f t="shared" si="1"/>
        <v>32553.578947368424</v>
      </c>
      <c r="BB19" s="22">
        <f t="shared" si="1"/>
        <v>45888.57894736842</v>
      </c>
      <c r="BC19" s="22">
        <f t="shared" si="1"/>
        <v>9184.3684210526317</v>
      </c>
      <c r="BD19" s="22">
        <f>SUM(BD12:BD18)</f>
        <v>296063.89473684208</v>
      </c>
    </row>
    <row r="20" spans="1:56" x14ac:dyDescent="0.25">
      <c r="A20" s="1" t="s">
        <v>18</v>
      </c>
      <c r="B20" s="12">
        <v>41.157894736842103</v>
      </c>
      <c r="C20" s="12">
        <v>67.684210526315795</v>
      </c>
      <c r="D20" s="12">
        <v>36.789473684210527</v>
      </c>
      <c r="E20" s="12">
        <v>28.842105263157894</v>
      </c>
      <c r="F20" s="12">
        <v>316.57894736842104</v>
      </c>
      <c r="G20" s="12">
        <v>52.10526315789474</v>
      </c>
      <c r="H20" s="12">
        <v>99.421052631578945</v>
      </c>
      <c r="I20" s="12">
        <v>289.68421052631578</v>
      </c>
      <c r="J20" s="12">
        <v>408.63157894736844</v>
      </c>
      <c r="K20" s="12">
        <v>148.42105263157896</v>
      </c>
      <c r="L20" s="12">
        <v>125.21052631578948</v>
      </c>
      <c r="M20" s="12">
        <v>152.68421052631578</v>
      </c>
      <c r="N20" s="12">
        <v>107.10526315789474</v>
      </c>
      <c r="O20" s="12">
        <v>228.73684210526315</v>
      </c>
      <c r="P20" s="12">
        <v>343.63157894736844</v>
      </c>
      <c r="Q20" s="12">
        <v>166.10526315789474</v>
      </c>
      <c r="R20" s="12">
        <v>175.57894736842104</v>
      </c>
      <c r="S20" s="12">
        <v>21.684210526315791</v>
      </c>
      <c r="T20" s="12">
        <v>26.05263157894737</v>
      </c>
      <c r="U20" s="12">
        <v>26.421052631578949</v>
      </c>
      <c r="V20" s="12">
        <v>20.578947368421051</v>
      </c>
      <c r="W20" s="12">
        <v>4.6842105263157894</v>
      </c>
      <c r="X20" s="12">
        <v>5.5789473684210522</v>
      </c>
      <c r="Y20" s="12">
        <v>18.736842105263158</v>
      </c>
      <c r="Z20" s="12">
        <v>16.421052631578949</v>
      </c>
      <c r="AA20" s="12">
        <v>821.36842105263156</v>
      </c>
      <c r="AB20" s="12">
        <v>765</v>
      </c>
      <c r="AC20" s="12">
        <v>413.73684210526318</v>
      </c>
      <c r="AD20" s="12">
        <v>410.26315789473682</v>
      </c>
      <c r="AE20" s="12">
        <v>49.684210526315788</v>
      </c>
      <c r="AF20" s="12">
        <v>35</v>
      </c>
      <c r="AG20" s="12">
        <v>16.263157894736842</v>
      </c>
      <c r="AH20" s="12">
        <v>33.421052631578945</v>
      </c>
      <c r="AI20" s="12">
        <v>63.157894736842103</v>
      </c>
      <c r="AJ20" s="12">
        <v>7.3157894736842106</v>
      </c>
      <c r="AK20" s="12">
        <v>21.05263157894737</v>
      </c>
      <c r="AL20" s="12">
        <v>60.631578947368418</v>
      </c>
      <c r="AM20" s="12">
        <v>6.1052631578947372</v>
      </c>
      <c r="AN20" s="12">
        <v>31.05263157894737</v>
      </c>
      <c r="AO20" s="12">
        <v>6.6842105263157894</v>
      </c>
      <c r="AP20" s="12">
        <v>3.1578947368421053</v>
      </c>
      <c r="AQ20" s="12">
        <v>27.736842105263158</v>
      </c>
      <c r="AR20" s="12">
        <v>7.1578947368421053</v>
      </c>
      <c r="AS20" s="13">
        <v>5707.3157894736869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35.842105263157897</v>
      </c>
      <c r="C21" s="12">
        <v>52.789473684210527</v>
      </c>
      <c r="D21" s="12">
        <v>27.315789473684209</v>
      </c>
      <c r="E21" s="12">
        <v>22.842105263157894</v>
      </c>
      <c r="F21" s="12">
        <v>107.26315789473684</v>
      </c>
      <c r="G21" s="12">
        <v>30.631578947368421</v>
      </c>
      <c r="H21" s="12">
        <v>104.78947368421052</v>
      </c>
      <c r="I21" s="12">
        <v>225.68421052631578</v>
      </c>
      <c r="J21" s="12">
        <v>311.63157894736844</v>
      </c>
      <c r="K21" s="12">
        <v>20.05263157894737</v>
      </c>
      <c r="L21" s="12">
        <v>54.789473684210527</v>
      </c>
      <c r="M21" s="12">
        <v>60.526315789473685</v>
      </c>
      <c r="N21" s="12">
        <v>32.05263157894737</v>
      </c>
      <c r="O21" s="12">
        <v>27.05263157894737</v>
      </c>
      <c r="P21" s="12">
        <v>31.421052631578949</v>
      </c>
      <c r="Q21" s="12">
        <v>13.736842105263158</v>
      </c>
      <c r="R21" s="12">
        <v>23.842105263157894</v>
      </c>
      <c r="S21" s="12">
        <v>26.789473684210527</v>
      </c>
      <c r="T21" s="12">
        <v>12.368421052631579</v>
      </c>
      <c r="U21" s="12">
        <v>145.15789473684211</v>
      </c>
      <c r="V21" s="12">
        <v>421.15789473684208</v>
      </c>
      <c r="W21" s="12">
        <v>112.10526315789474</v>
      </c>
      <c r="X21" s="12">
        <v>63.94736842105263</v>
      </c>
      <c r="Y21" s="12">
        <v>96.05263157894737</v>
      </c>
      <c r="Z21" s="12">
        <v>16</v>
      </c>
      <c r="AA21" s="12">
        <v>652.47368421052636</v>
      </c>
      <c r="AB21" s="12">
        <v>653.9473684210526</v>
      </c>
      <c r="AC21" s="12">
        <v>342.31578947368422</v>
      </c>
      <c r="AD21" s="12">
        <v>364.26315789473682</v>
      </c>
      <c r="AE21" s="12">
        <v>58.421052631578945</v>
      </c>
      <c r="AF21" s="12">
        <v>73.21052631578948</v>
      </c>
      <c r="AG21" s="12">
        <v>37.315789473684212</v>
      </c>
      <c r="AH21" s="12">
        <v>44.10526315789474</v>
      </c>
      <c r="AI21" s="12">
        <v>102</v>
      </c>
      <c r="AJ21" s="12">
        <v>26</v>
      </c>
      <c r="AK21" s="12">
        <v>6.1578947368421053</v>
      </c>
      <c r="AL21" s="12">
        <v>14</v>
      </c>
      <c r="AM21" s="12">
        <v>65.473684210526315</v>
      </c>
      <c r="AN21" s="12">
        <v>408.21052631578948</v>
      </c>
      <c r="AO21" s="12">
        <v>13.263157894736842</v>
      </c>
      <c r="AP21" s="12">
        <v>15.315789473684211</v>
      </c>
      <c r="AQ21" s="12">
        <v>32</v>
      </c>
      <c r="AR21" s="12">
        <v>18.315789473684209</v>
      </c>
      <c r="AS21" s="13">
        <v>5002.6315789473683</v>
      </c>
      <c r="AT21" s="14"/>
      <c r="AV21" s="17"/>
      <c r="AW21" s="22" t="s">
        <v>45</v>
      </c>
      <c r="AX21" s="22" t="s">
        <v>46</v>
      </c>
      <c r="AY21" s="22" t="s">
        <v>47</v>
      </c>
      <c r="AZ21" s="22" t="s">
        <v>48</v>
      </c>
      <c r="BA21" s="22" t="s">
        <v>49</v>
      </c>
      <c r="BB21" s="22" t="s">
        <v>50</v>
      </c>
      <c r="BC21" s="22" t="s">
        <v>64</v>
      </c>
      <c r="BD21" s="22"/>
    </row>
    <row r="22" spans="1:56" x14ac:dyDescent="0.25">
      <c r="A22" s="1" t="s">
        <v>20</v>
      </c>
      <c r="B22" s="12">
        <v>25.894736842105264</v>
      </c>
      <c r="C22" s="12">
        <v>27.736842105263158</v>
      </c>
      <c r="D22" s="12">
        <v>24.315789473684209</v>
      </c>
      <c r="E22" s="12">
        <v>20.157894736842106</v>
      </c>
      <c r="F22" s="12">
        <v>164.73684210526315</v>
      </c>
      <c r="G22" s="12">
        <v>24.526315789473685</v>
      </c>
      <c r="H22" s="12">
        <v>84.578947368421055</v>
      </c>
      <c r="I22" s="12">
        <v>292.21052631578948</v>
      </c>
      <c r="J22" s="12">
        <v>418.10526315789474</v>
      </c>
      <c r="K22" s="12">
        <v>20.842105263157894</v>
      </c>
      <c r="L22" s="12">
        <v>34.789473684210527</v>
      </c>
      <c r="M22" s="12">
        <v>65.15789473684211</v>
      </c>
      <c r="N22" s="12">
        <v>26.578947368421051</v>
      </c>
      <c r="O22" s="12">
        <v>16.210526315789473</v>
      </c>
      <c r="P22" s="12">
        <v>22.684210526315791</v>
      </c>
      <c r="Q22" s="12">
        <v>17.157894736842106</v>
      </c>
      <c r="R22" s="12">
        <v>22.526315789473685</v>
      </c>
      <c r="S22" s="12">
        <v>28.157894736842106</v>
      </c>
      <c r="T22" s="12">
        <v>146.42105263157896</v>
      </c>
      <c r="U22" s="12">
        <v>8.9473684210526319</v>
      </c>
      <c r="V22" s="12">
        <v>129.10526315789474</v>
      </c>
      <c r="W22" s="12">
        <v>61.89473684210526</v>
      </c>
      <c r="X22" s="12">
        <v>42.473684210526315</v>
      </c>
      <c r="Y22" s="12">
        <v>115.05263157894737</v>
      </c>
      <c r="Z22" s="12">
        <v>6.3157894736842106</v>
      </c>
      <c r="AA22" s="12">
        <v>1379.7368421052631</v>
      </c>
      <c r="AB22" s="12">
        <v>1282.4736842105262</v>
      </c>
      <c r="AC22" s="12">
        <v>499.78947368421052</v>
      </c>
      <c r="AD22" s="12">
        <v>486</v>
      </c>
      <c r="AE22" s="12">
        <v>56.578947368421055</v>
      </c>
      <c r="AF22" s="12">
        <v>54.315789473684212</v>
      </c>
      <c r="AG22" s="12">
        <v>39.684210526315788</v>
      </c>
      <c r="AH22" s="12">
        <v>42.842105263157897</v>
      </c>
      <c r="AI22" s="12">
        <v>126.57894736842105</v>
      </c>
      <c r="AJ22" s="12">
        <v>25.368421052631579</v>
      </c>
      <c r="AK22" s="12">
        <v>3.5789473684210527</v>
      </c>
      <c r="AL22" s="12">
        <v>7.7894736842105265</v>
      </c>
      <c r="AM22" s="12">
        <v>44.842105263157897</v>
      </c>
      <c r="AN22" s="12">
        <v>152.78947368421052</v>
      </c>
      <c r="AO22" s="12">
        <v>29.631578947368421</v>
      </c>
      <c r="AP22" s="12">
        <v>21.263157894736842</v>
      </c>
      <c r="AQ22" s="12">
        <v>48.631578947368418</v>
      </c>
      <c r="AR22" s="12">
        <v>25.789473684210527</v>
      </c>
      <c r="AS22" s="13">
        <v>6174.2631578947357</v>
      </c>
      <c r="AT22" s="14"/>
      <c r="AV22" s="17" t="s">
        <v>45</v>
      </c>
      <c r="AW22" s="22">
        <f>AW12</f>
        <v>3964.6315789473683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20.736842105263158</v>
      </c>
      <c r="C23" s="12">
        <v>40.263157894736842</v>
      </c>
      <c r="D23" s="12">
        <v>21.736842105263158</v>
      </c>
      <c r="E23" s="12">
        <v>27.789473684210527</v>
      </c>
      <c r="F23" s="12">
        <v>140.63157894736841</v>
      </c>
      <c r="G23" s="12">
        <v>24.157894736842106</v>
      </c>
      <c r="H23" s="12">
        <v>97.315789473684205</v>
      </c>
      <c r="I23" s="12">
        <v>194.73684210526315</v>
      </c>
      <c r="J23" s="12">
        <v>317.31578947368422</v>
      </c>
      <c r="K23" s="12">
        <v>24.368421052631579</v>
      </c>
      <c r="L23" s="12">
        <v>33.421052631578945</v>
      </c>
      <c r="M23" s="12">
        <v>59.842105263157897</v>
      </c>
      <c r="N23" s="12">
        <v>22.894736842105264</v>
      </c>
      <c r="O23" s="12">
        <v>19.94736842105263</v>
      </c>
      <c r="P23" s="12">
        <v>19.105263157894736</v>
      </c>
      <c r="Q23" s="12">
        <v>12</v>
      </c>
      <c r="R23" s="12">
        <v>24.210526315789473</v>
      </c>
      <c r="S23" s="12">
        <v>21.473684210526315</v>
      </c>
      <c r="T23" s="12">
        <v>479.68421052631578</v>
      </c>
      <c r="U23" s="12">
        <v>123.36842105263158</v>
      </c>
      <c r="V23" s="12">
        <v>9.3684210526315788</v>
      </c>
      <c r="W23" s="12">
        <v>74.368421052631575</v>
      </c>
      <c r="X23" s="12">
        <v>45.05263157894737</v>
      </c>
      <c r="Y23" s="12">
        <v>135.15789473684211</v>
      </c>
      <c r="Z23" s="12">
        <v>11.421052631578947</v>
      </c>
      <c r="AA23" s="12">
        <v>997.31578947368416</v>
      </c>
      <c r="AB23" s="12">
        <v>924.68421052631584</v>
      </c>
      <c r="AC23" s="12">
        <v>408.63157894736844</v>
      </c>
      <c r="AD23" s="12">
        <v>381.36842105263156</v>
      </c>
      <c r="AE23" s="12">
        <v>55.368421052631582</v>
      </c>
      <c r="AF23" s="12">
        <v>51.368421052631582</v>
      </c>
      <c r="AG23" s="12">
        <v>33.210526315789473</v>
      </c>
      <c r="AH23" s="12">
        <v>33.315789473684212</v>
      </c>
      <c r="AI23" s="12">
        <v>85.94736842105263</v>
      </c>
      <c r="AJ23" s="12">
        <v>20.894736842105264</v>
      </c>
      <c r="AK23" s="12">
        <v>3.1578947368421053</v>
      </c>
      <c r="AL23" s="12">
        <v>6.4736842105263159</v>
      </c>
      <c r="AM23" s="12">
        <v>67.84210526315789</v>
      </c>
      <c r="AN23" s="12">
        <v>210.94736842105263</v>
      </c>
      <c r="AO23" s="12">
        <v>17</v>
      </c>
      <c r="AP23" s="12">
        <v>12.947368421052632</v>
      </c>
      <c r="AQ23" s="12">
        <v>53.157894736842103</v>
      </c>
      <c r="AR23" s="12">
        <v>23.631578947368421</v>
      </c>
      <c r="AS23" s="13">
        <v>5387.6315789473683</v>
      </c>
      <c r="AT23" s="14"/>
      <c r="AV23" s="17" t="s">
        <v>46</v>
      </c>
      <c r="AW23" s="22">
        <f>AW13+AX12</f>
        <v>26218.789473684206</v>
      </c>
      <c r="AX23" s="22">
        <f>AX13</f>
        <v>1789.4736842105265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11.526315789473685</v>
      </c>
      <c r="C24" s="12">
        <v>10.684210526315789</v>
      </c>
      <c r="D24" s="12">
        <v>8.8421052631578956</v>
      </c>
      <c r="E24" s="12">
        <v>6.6842105263157894</v>
      </c>
      <c r="F24" s="12">
        <v>81.94736842105263</v>
      </c>
      <c r="G24" s="12">
        <v>11.421052631578947</v>
      </c>
      <c r="H24" s="12">
        <v>30.05263157894737</v>
      </c>
      <c r="I24" s="12">
        <v>105.89473684210526</v>
      </c>
      <c r="J24" s="12">
        <v>187.10526315789474</v>
      </c>
      <c r="K24" s="12">
        <v>10.368421052631579</v>
      </c>
      <c r="L24" s="12">
        <v>17.842105263157894</v>
      </c>
      <c r="M24" s="12">
        <v>29.263157894736842</v>
      </c>
      <c r="N24" s="12">
        <v>5.4210526315789478</v>
      </c>
      <c r="O24" s="12">
        <v>3.0526315789473686</v>
      </c>
      <c r="P24" s="12">
        <v>5.8947368421052628</v>
      </c>
      <c r="Q24" s="12">
        <v>1.631578947368421</v>
      </c>
      <c r="R24" s="12">
        <v>7.3157894736842106</v>
      </c>
      <c r="S24" s="12">
        <v>4.8421052631578947</v>
      </c>
      <c r="T24" s="12">
        <v>128.73684210526315</v>
      </c>
      <c r="U24" s="12">
        <v>72.84210526315789</v>
      </c>
      <c r="V24" s="12">
        <v>81.15789473684211</v>
      </c>
      <c r="W24" s="12">
        <v>5.1578947368421053</v>
      </c>
      <c r="X24" s="12">
        <v>17.842105263157894</v>
      </c>
      <c r="Y24" s="12">
        <v>66.05263157894737</v>
      </c>
      <c r="Z24" s="12">
        <v>4.7368421052631575</v>
      </c>
      <c r="AA24" s="12">
        <v>775.9473684210526</v>
      </c>
      <c r="AB24" s="12">
        <v>654.52631578947364</v>
      </c>
      <c r="AC24" s="12">
        <v>223.57894736842104</v>
      </c>
      <c r="AD24" s="12">
        <v>228.31578947368422</v>
      </c>
      <c r="AE24" s="12">
        <v>29.94736842105263</v>
      </c>
      <c r="AF24" s="12">
        <v>26</v>
      </c>
      <c r="AG24" s="12">
        <v>10.263157894736842</v>
      </c>
      <c r="AH24" s="12">
        <v>9.2631578947368425</v>
      </c>
      <c r="AI24" s="12">
        <v>32.842105263157897</v>
      </c>
      <c r="AJ24" s="12">
        <v>2.5263157894736841</v>
      </c>
      <c r="AK24" s="12">
        <v>1</v>
      </c>
      <c r="AL24" s="12">
        <v>3.1578947368421053</v>
      </c>
      <c r="AM24" s="12">
        <v>13.526315789473685</v>
      </c>
      <c r="AN24" s="12">
        <v>28.94736842105263</v>
      </c>
      <c r="AO24" s="12">
        <v>8.6842105263157894</v>
      </c>
      <c r="AP24" s="12">
        <v>4.1052631578947372</v>
      </c>
      <c r="AQ24" s="12">
        <v>29.368421052631579</v>
      </c>
      <c r="AR24" s="12">
        <v>5.1052631578947372</v>
      </c>
      <c r="AS24" s="13">
        <v>3003.4210526315783</v>
      </c>
      <c r="AT24" s="14"/>
      <c r="AV24" s="17" t="s">
        <v>47</v>
      </c>
      <c r="AW24" s="22">
        <f>AW14+AY12</f>
        <v>60899.105263157893</v>
      </c>
      <c r="AX24" s="22">
        <f>AX14+AY13</f>
        <v>6275.7894736842109</v>
      </c>
      <c r="AY24" s="22">
        <f>AY14</f>
        <v>8341.2105263157882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8</v>
      </c>
      <c r="C25" s="12">
        <v>11.052631578947368</v>
      </c>
      <c r="D25" s="12">
        <v>5.6842105263157894</v>
      </c>
      <c r="E25" s="12">
        <v>6.8947368421052628</v>
      </c>
      <c r="F25" s="12">
        <v>59.210526315789473</v>
      </c>
      <c r="G25" s="12">
        <v>5.2631578947368425</v>
      </c>
      <c r="H25" s="12">
        <v>35.210526315789473</v>
      </c>
      <c r="I25" s="12">
        <v>75.368421052631575</v>
      </c>
      <c r="J25" s="12">
        <v>144.47368421052633</v>
      </c>
      <c r="K25" s="12">
        <v>8.0526315789473681</v>
      </c>
      <c r="L25" s="12">
        <v>25.94736842105263</v>
      </c>
      <c r="M25" s="12">
        <v>22.842105263157894</v>
      </c>
      <c r="N25" s="12">
        <v>8.6842105263157894</v>
      </c>
      <c r="O25" s="12">
        <v>2.6842105263157894</v>
      </c>
      <c r="P25" s="12">
        <v>7.4736842105263159</v>
      </c>
      <c r="Q25" s="12">
        <v>2.8421052631578947</v>
      </c>
      <c r="R25" s="12">
        <v>3.4210526315789473</v>
      </c>
      <c r="S25" s="12">
        <v>6.0526315789473681</v>
      </c>
      <c r="T25" s="12">
        <v>63.631578947368418</v>
      </c>
      <c r="U25" s="12">
        <v>51.315789473684212</v>
      </c>
      <c r="V25" s="12">
        <v>46.631578947368418</v>
      </c>
      <c r="W25" s="12">
        <v>15.105263157894736</v>
      </c>
      <c r="X25" s="12">
        <v>3.2105263157894739</v>
      </c>
      <c r="Y25" s="12">
        <v>61.473684210526315</v>
      </c>
      <c r="Z25" s="12">
        <v>5.6842105263157894</v>
      </c>
      <c r="AA25" s="12">
        <v>633</v>
      </c>
      <c r="AB25" s="12">
        <v>596.73684210526312</v>
      </c>
      <c r="AC25" s="12">
        <v>209.68421052631578</v>
      </c>
      <c r="AD25" s="12">
        <v>199.89473684210526</v>
      </c>
      <c r="AE25" s="12">
        <v>25.736842105263158</v>
      </c>
      <c r="AF25" s="12">
        <v>25.789473684210527</v>
      </c>
      <c r="AG25" s="12">
        <v>9</v>
      </c>
      <c r="AH25" s="12">
        <v>15.894736842105264</v>
      </c>
      <c r="AI25" s="12">
        <v>23.526315789473685</v>
      </c>
      <c r="AJ25" s="12">
        <v>5.0526315789473681</v>
      </c>
      <c r="AK25" s="12">
        <v>0.84210526315789469</v>
      </c>
      <c r="AL25" s="12">
        <v>1.1578947368421053</v>
      </c>
      <c r="AM25" s="12">
        <v>10.894736842105264</v>
      </c>
      <c r="AN25" s="12">
        <v>22.263157894736842</v>
      </c>
      <c r="AO25" s="12">
        <v>6.5263157894736841</v>
      </c>
      <c r="AP25" s="12">
        <v>4.8421052631578947</v>
      </c>
      <c r="AQ25" s="12">
        <v>23.842105263157894</v>
      </c>
      <c r="AR25" s="12">
        <v>10</v>
      </c>
      <c r="AS25" s="13">
        <v>2510.8947368421059</v>
      </c>
      <c r="AT25" s="14"/>
      <c r="AV25" s="17" t="s">
        <v>48</v>
      </c>
      <c r="AW25" s="22">
        <f>AW15+AZ12</f>
        <v>22003.78947368421</v>
      </c>
      <c r="AX25" s="22">
        <f>AX15+AZ13</f>
        <v>10918.315789473683</v>
      </c>
      <c r="AY25" s="22">
        <f>AY15+AZ14</f>
        <v>5564.3157894736833</v>
      </c>
      <c r="AZ25" s="22">
        <f>AZ15</f>
        <v>7206.9473684210516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24.263157894736842</v>
      </c>
      <c r="C26" s="12">
        <v>21.473684210526315</v>
      </c>
      <c r="D26" s="12">
        <v>22.263157894736842</v>
      </c>
      <c r="E26" s="12">
        <v>25.263157894736842</v>
      </c>
      <c r="F26" s="12">
        <v>60.421052631578945</v>
      </c>
      <c r="G26" s="12">
        <v>18.210526315789473</v>
      </c>
      <c r="H26" s="12">
        <v>58.842105263157897</v>
      </c>
      <c r="I26" s="12">
        <v>110.94736842105263</v>
      </c>
      <c r="J26" s="12">
        <v>204.57894736842104</v>
      </c>
      <c r="K26" s="12">
        <v>39.842105263157897</v>
      </c>
      <c r="L26" s="12">
        <v>51.368421052631582</v>
      </c>
      <c r="M26" s="12">
        <v>55.736842105263158</v>
      </c>
      <c r="N26" s="12">
        <v>17.789473684210527</v>
      </c>
      <c r="O26" s="12">
        <v>12.105263157894736</v>
      </c>
      <c r="P26" s="12">
        <v>16.473684210526315</v>
      </c>
      <c r="Q26" s="12">
        <v>3.2105263157894739</v>
      </c>
      <c r="R26" s="12">
        <v>9.0526315789473681</v>
      </c>
      <c r="S26" s="12">
        <v>17.315789473684209</v>
      </c>
      <c r="T26" s="12">
        <v>96.05263157894737</v>
      </c>
      <c r="U26" s="12">
        <v>118.21052631578948</v>
      </c>
      <c r="V26" s="12">
        <v>129.42105263157896</v>
      </c>
      <c r="W26" s="12">
        <v>67.10526315789474</v>
      </c>
      <c r="X26" s="12">
        <v>59.157894736842103</v>
      </c>
      <c r="Y26" s="12">
        <v>8.2105263157894743</v>
      </c>
      <c r="Z26" s="12">
        <v>16.736842105263158</v>
      </c>
      <c r="AA26" s="12">
        <v>884.78947368421052</v>
      </c>
      <c r="AB26" s="12">
        <v>938.84210526315792</v>
      </c>
      <c r="AC26" s="12">
        <v>465.42105263157896</v>
      </c>
      <c r="AD26" s="12">
        <v>490.68421052631578</v>
      </c>
      <c r="AE26" s="12">
        <v>115.21052631578948</v>
      </c>
      <c r="AF26" s="12">
        <v>85.21052631578948</v>
      </c>
      <c r="AG26" s="12">
        <v>27.05263157894737</v>
      </c>
      <c r="AH26" s="12">
        <v>51.210526315789473</v>
      </c>
      <c r="AI26" s="12">
        <v>63.631578947368418</v>
      </c>
      <c r="AJ26" s="12">
        <v>5.5263157894736841</v>
      </c>
      <c r="AK26" s="12">
        <v>5.1052631578947372</v>
      </c>
      <c r="AL26" s="12">
        <v>12.684210526315789</v>
      </c>
      <c r="AM26" s="12">
        <v>16.94736842105263</v>
      </c>
      <c r="AN26" s="12">
        <v>50.578947368421055</v>
      </c>
      <c r="AO26" s="12">
        <v>14.263157894736842</v>
      </c>
      <c r="AP26" s="12">
        <v>6.1578947368421053</v>
      </c>
      <c r="AQ26" s="12">
        <v>38.157894736842103</v>
      </c>
      <c r="AR26" s="12">
        <v>18.736842105263158</v>
      </c>
      <c r="AS26" s="13">
        <v>4554.2631578947367</v>
      </c>
      <c r="AT26" s="14"/>
      <c r="AV26" s="9" t="s">
        <v>49</v>
      </c>
      <c r="AW26" s="22">
        <f>AW16+BA12</f>
        <v>34658.315789473687</v>
      </c>
      <c r="AX26" s="22">
        <f>AX16+BA13</f>
        <v>8255.5789473684235</v>
      </c>
      <c r="AY26" s="22">
        <f>AY16+BA14</f>
        <v>4027.6842105263149</v>
      </c>
      <c r="AZ26" s="22">
        <f>AZ16+BA15</f>
        <v>2912.1052631578946</v>
      </c>
      <c r="BA26" s="22">
        <f>BA16</f>
        <v>5718.5789473684208</v>
      </c>
      <c r="BB26" s="22"/>
      <c r="BC26" s="22"/>
      <c r="BD26" s="22"/>
    </row>
    <row r="27" spans="1:56" x14ac:dyDescent="0.25">
      <c r="A27" s="1" t="s">
        <v>25</v>
      </c>
      <c r="B27" s="12">
        <v>26.789473684210527</v>
      </c>
      <c r="C27" s="12">
        <v>26.578947368421051</v>
      </c>
      <c r="D27" s="12">
        <v>7.2631578947368425</v>
      </c>
      <c r="E27" s="12">
        <v>14.736842105263158</v>
      </c>
      <c r="F27" s="12">
        <v>73.94736842105263</v>
      </c>
      <c r="G27" s="12">
        <v>39.526315789473685</v>
      </c>
      <c r="H27" s="12">
        <v>58.421052631578945</v>
      </c>
      <c r="I27" s="12">
        <v>53.789473684210527</v>
      </c>
      <c r="J27" s="12">
        <v>107.21052631578948</v>
      </c>
      <c r="K27" s="12">
        <v>34.421052631578945</v>
      </c>
      <c r="L27" s="12">
        <v>120.47368421052632</v>
      </c>
      <c r="M27" s="12">
        <v>92.78947368421052</v>
      </c>
      <c r="N27" s="12">
        <v>35.94736842105263</v>
      </c>
      <c r="O27" s="12">
        <v>40.315789473684212</v>
      </c>
      <c r="P27" s="12">
        <v>33.368421052631582</v>
      </c>
      <c r="Q27" s="12">
        <v>16</v>
      </c>
      <c r="R27" s="12">
        <v>20.684210526315791</v>
      </c>
      <c r="S27" s="12">
        <v>16.315789473684209</v>
      </c>
      <c r="T27" s="12">
        <v>14.894736842105264</v>
      </c>
      <c r="U27" s="12">
        <v>7.4736842105263159</v>
      </c>
      <c r="V27" s="12">
        <v>11.526315789473685</v>
      </c>
      <c r="W27" s="12">
        <v>3.736842105263158</v>
      </c>
      <c r="X27" s="12">
        <v>6.1052631578947372</v>
      </c>
      <c r="Y27" s="12">
        <v>15.421052631578947</v>
      </c>
      <c r="Z27" s="12">
        <v>7.9473684210526319</v>
      </c>
      <c r="AA27" s="12">
        <v>1055.5263157894738</v>
      </c>
      <c r="AB27" s="12">
        <v>1041.0526315789473</v>
      </c>
      <c r="AC27" s="12">
        <v>536.78947368421052</v>
      </c>
      <c r="AD27" s="12">
        <v>429.31578947368422</v>
      </c>
      <c r="AE27" s="12">
        <v>91.15789473684211</v>
      </c>
      <c r="AF27" s="12">
        <v>87.631578947368425</v>
      </c>
      <c r="AG27" s="12">
        <v>20</v>
      </c>
      <c r="AH27" s="12">
        <v>42.631578947368418</v>
      </c>
      <c r="AI27" s="12">
        <v>62.89473684210526</v>
      </c>
      <c r="AJ27" s="12">
        <v>9.8947368421052637</v>
      </c>
      <c r="AK27" s="12">
        <v>6.6315789473684212</v>
      </c>
      <c r="AL27" s="12">
        <v>29.421052631578949</v>
      </c>
      <c r="AM27" s="12">
        <v>2</v>
      </c>
      <c r="AN27" s="12">
        <v>25.315789473684209</v>
      </c>
      <c r="AO27" s="12">
        <v>7.5263157894736841</v>
      </c>
      <c r="AP27" s="12">
        <v>4.8421052631578947</v>
      </c>
      <c r="AQ27" s="12">
        <v>14.105263157894736</v>
      </c>
      <c r="AR27" s="12">
        <v>11.157894736842104</v>
      </c>
      <c r="AS27" s="13">
        <v>4363.5789473684199</v>
      </c>
      <c r="AT27" s="14"/>
      <c r="AV27" s="9" t="s">
        <v>50</v>
      </c>
      <c r="AW27" s="22">
        <f>AW17+BB12</f>
        <v>37222.894736842107</v>
      </c>
      <c r="AX27" s="22">
        <f>AX17+BB13</f>
        <v>14532.63157894737</v>
      </c>
      <c r="AY27" s="22">
        <f>AY17+BB14</f>
        <v>5521.2631578947367</v>
      </c>
      <c r="AZ27" s="22">
        <f>AZ17+BB15</f>
        <v>7328.6842105263149</v>
      </c>
      <c r="BA27" s="22">
        <f>BA17+BB16</f>
        <v>2923.8421052631584</v>
      </c>
      <c r="BB27" s="22">
        <f>BB17</f>
        <v>11408.578947368422</v>
      </c>
      <c r="BC27" s="22"/>
      <c r="BD27" s="22"/>
    </row>
    <row r="28" spans="1:56" x14ac:dyDescent="0.25">
      <c r="A28" s="1" t="s">
        <v>26</v>
      </c>
      <c r="B28" s="12">
        <v>222.42105263157896</v>
      </c>
      <c r="C28" s="12">
        <v>775.89473684210532</v>
      </c>
      <c r="D28" s="12">
        <v>438.26315789473682</v>
      </c>
      <c r="E28" s="12">
        <v>438.10526315789474</v>
      </c>
      <c r="F28" s="12">
        <v>758.52631578947364</v>
      </c>
      <c r="G28" s="12">
        <v>454.21052631578948</v>
      </c>
      <c r="H28" s="12">
        <v>711.9473684210526</v>
      </c>
      <c r="I28" s="12">
        <v>815.21052631578948</v>
      </c>
      <c r="J28" s="12">
        <v>1152</v>
      </c>
      <c r="K28" s="12">
        <v>527.0526315789474</v>
      </c>
      <c r="L28" s="12">
        <v>572</v>
      </c>
      <c r="M28" s="12">
        <v>571.36842105263156</v>
      </c>
      <c r="N28" s="12">
        <v>630.78947368421052</v>
      </c>
      <c r="O28" s="12">
        <v>574.89473684210532</v>
      </c>
      <c r="P28" s="12">
        <v>413.57894736842104</v>
      </c>
      <c r="Q28" s="12">
        <v>320.73684210526318</v>
      </c>
      <c r="R28" s="12">
        <v>581.84210526315792</v>
      </c>
      <c r="S28" s="12">
        <v>892</v>
      </c>
      <c r="T28" s="12">
        <v>770.10526315789468</v>
      </c>
      <c r="U28" s="12">
        <v>1621.421052631579</v>
      </c>
      <c r="V28" s="12">
        <v>1168.1052631578948</v>
      </c>
      <c r="W28" s="12">
        <v>712.31578947368416</v>
      </c>
      <c r="X28" s="12">
        <v>651.9473684210526</v>
      </c>
      <c r="Y28" s="12">
        <v>839.89473684210532</v>
      </c>
      <c r="Z28" s="12">
        <v>1133.421052631579</v>
      </c>
      <c r="AA28" s="12">
        <v>81</v>
      </c>
      <c r="AB28" s="12">
        <v>100.73684210526316</v>
      </c>
      <c r="AC28" s="12">
        <v>338.57894736842104</v>
      </c>
      <c r="AD28" s="12">
        <v>338.5263157894737</v>
      </c>
      <c r="AE28" s="12">
        <v>746.68421052631584</v>
      </c>
      <c r="AF28" s="12">
        <v>1332.3157894736842</v>
      </c>
      <c r="AG28" s="12">
        <v>1093</v>
      </c>
      <c r="AH28" s="12">
        <v>1456.1052631578948</v>
      </c>
      <c r="AI28" s="12">
        <v>1040.3684210526317</v>
      </c>
      <c r="AJ28" s="12">
        <v>688.36842105263156</v>
      </c>
      <c r="AK28" s="12">
        <v>448.63157894736844</v>
      </c>
      <c r="AL28" s="12">
        <v>1355.7368421052631</v>
      </c>
      <c r="AM28" s="12">
        <v>325.89473684210526</v>
      </c>
      <c r="AN28" s="12">
        <v>701.21052631578948</v>
      </c>
      <c r="AO28" s="12">
        <v>320.57894736842104</v>
      </c>
      <c r="AP28" s="12">
        <v>233.68421052631578</v>
      </c>
      <c r="AQ28" s="12">
        <v>179.26315789473685</v>
      </c>
      <c r="AR28" s="12">
        <v>483.26315789473682</v>
      </c>
      <c r="AS28" s="13">
        <v>29012</v>
      </c>
      <c r="AT28" s="14"/>
      <c r="AV28" s="9" t="s">
        <v>64</v>
      </c>
      <c r="AW28" s="22">
        <f>AW18+BC12</f>
        <v>9515.894736842105</v>
      </c>
      <c r="AX28" s="22">
        <f>AX18+BC14</f>
        <v>2103.8421052631584</v>
      </c>
      <c r="AY28" s="22">
        <f>AY18+BC15</f>
        <v>2119.5263157894733</v>
      </c>
      <c r="AZ28" s="22">
        <f>AZ18+BC16</f>
        <v>1072.3157894736842</v>
      </c>
      <c r="BA28" s="22">
        <f>BA18+BC17</f>
        <v>1132.6842105263156</v>
      </c>
      <c r="BB28" s="22">
        <f>BB18</f>
        <v>504.36842105263156</v>
      </c>
      <c r="BC28" s="22">
        <f>BC18</f>
        <v>594.73684210526312</v>
      </c>
      <c r="BD28" s="22">
        <f>SUM(AW22:BB28)</f>
        <v>304141.1578947368</v>
      </c>
    </row>
    <row r="29" spans="1:56" x14ac:dyDescent="0.25">
      <c r="A29" s="1" t="s">
        <v>27</v>
      </c>
      <c r="B29" s="12">
        <v>230.26315789473685</v>
      </c>
      <c r="C29" s="12">
        <v>784.21052631578948</v>
      </c>
      <c r="D29" s="12">
        <v>468.78947368421052</v>
      </c>
      <c r="E29" s="12">
        <v>429.63157894736844</v>
      </c>
      <c r="F29" s="12">
        <v>595.36842105263156</v>
      </c>
      <c r="G29" s="12">
        <v>462.57894736842104</v>
      </c>
      <c r="H29" s="12">
        <v>725.9473684210526</v>
      </c>
      <c r="I29" s="12">
        <v>592.0526315789474</v>
      </c>
      <c r="J29" s="12">
        <v>908.10526315789468</v>
      </c>
      <c r="K29" s="12">
        <v>506.42105263157896</v>
      </c>
      <c r="L29" s="12">
        <v>640.73684210526312</v>
      </c>
      <c r="M29" s="12">
        <v>480.36842105263156</v>
      </c>
      <c r="N29" s="12">
        <v>624.57894736842104</v>
      </c>
      <c r="O29" s="12">
        <v>559.73684210526312</v>
      </c>
      <c r="P29" s="12">
        <v>365.94736842105266</v>
      </c>
      <c r="Q29" s="12">
        <v>296.26315789473682</v>
      </c>
      <c r="R29" s="12">
        <v>495.5263157894737</v>
      </c>
      <c r="S29" s="12">
        <v>784.15789473684208</v>
      </c>
      <c r="T29" s="12">
        <v>644.36842105263156</v>
      </c>
      <c r="U29" s="12">
        <v>1223.7368421052631</v>
      </c>
      <c r="V29" s="12">
        <v>898.78947368421052</v>
      </c>
      <c r="W29" s="12">
        <v>530.57894736842104</v>
      </c>
      <c r="X29" s="12">
        <v>519.36842105263156</v>
      </c>
      <c r="Y29" s="12">
        <v>784.10526315789468</v>
      </c>
      <c r="Z29" s="12">
        <v>1066.6315789473683</v>
      </c>
      <c r="AA29" s="12">
        <v>111.89473684210526</v>
      </c>
      <c r="AB29" s="12">
        <v>72.263157894736835</v>
      </c>
      <c r="AC29" s="12">
        <v>174.47368421052633</v>
      </c>
      <c r="AD29" s="12">
        <v>354.84210526315792</v>
      </c>
      <c r="AE29" s="12">
        <v>1223.3684210526317</v>
      </c>
      <c r="AF29" s="12">
        <v>1956.6842105263158</v>
      </c>
      <c r="AG29" s="12">
        <v>1618.4736842105262</v>
      </c>
      <c r="AH29" s="12">
        <v>2952.1052631578946</v>
      </c>
      <c r="AI29" s="12">
        <v>1366.8421052631579</v>
      </c>
      <c r="AJ29" s="12">
        <v>816.57894736842104</v>
      </c>
      <c r="AK29" s="12">
        <v>407</v>
      </c>
      <c r="AL29" s="12">
        <v>1098.2631578947369</v>
      </c>
      <c r="AM29" s="12">
        <v>278.31578947368422</v>
      </c>
      <c r="AN29" s="12">
        <v>580.57894736842104</v>
      </c>
      <c r="AO29" s="12">
        <v>356.15789473684208</v>
      </c>
      <c r="AP29" s="12">
        <v>268.4736842105263</v>
      </c>
      <c r="AQ29" s="12">
        <v>176.42105263157896</v>
      </c>
      <c r="AR29" s="12">
        <v>617.52631578947364</v>
      </c>
      <c r="AS29" s="13">
        <v>30048.526315789473</v>
      </c>
      <c r="AT29" s="14"/>
      <c r="AW29" s="15"/>
    </row>
    <row r="30" spans="1:56" x14ac:dyDescent="0.25">
      <c r="A30" s="1" t="s">
        <v>28</v>
      </c>
      <c r="B30" s="12">
        <v>234.36842105263159</v>
      </c>
      <c r="C30" s="12">
        <v>542.26315789473688</v>
      </c>
      <c r="D30" s="12">
        <v>262.15789473684208</v>
      </c>
      <c r="E30" s="12">
        <v>269.21052631578948</v>
      </c>
      <c r="F30" s="12">
        <v>728.47368421052636</v>
      </c>
      <c r="G30" s="12">
        <v>271.57894736842104</v>
      </c>
      <c r="H30" s="12">
        <v>533.36842105263156</v>
      </c>
      <c r="I30" s="12">
        <v>462.42105263157896</v>
      </c>
      <c r="J30" s="12">
        <v>785.42105263157896</v>
      </c>
      <c r="K30" s="12">
        <v>393.21052631578948</v>
      </c>
      <c r="L30" s="12">
        <v>492.63157894736844</v>
      </c>
      <c r="M30" s="12">
        <v>580.31578947368416</v>
      </c>
      <c r="N30" s="12">
        <v>342.57894736842104</v>
      </c>
      <c r="O30" s="12">
        <v>319.36842105263156</v>
      </c>
      <c r="P30" s="12">
        <v>233.15789473684211</v>
      </c>
      <c r="Q30" s="12">
        <v>193.42105263157896</v>
      </c>
      <c r="R30" s="12">
        <v>231.52631578947367</v>
      </c>
      <c r="S30" s="12">
        <v>384.89473684210526</v>
      </c>
      <c r="T30" s="12">
        <v>315.15789473684208</v>
      </c>
      <c r="U30" s="12">
        <v>459.05263157894734</v>
      </c>
      <c r="V30" s="12">
        <v>386.63157894736844</v>
      </c>
      <c r="W30" s="12">
        <v>200.84210526315789</v>
      </c>
      <c r="X30" s="12">
        <v>182.73684210526315</v>
      </c>
      <c r="Y30" s="12">
        <v>398.21052631578948</v>
      </c>
      <c r="Z30" s="12">
        <v>517.15789473684208</v>
      </c>
      <c r="AA30" s="12">
        <v>495.31578947368422</v>
      </c>
      <c r="AB30" s="12">
        <v>260.10526315789474</v>
      </c>
      <c r="AC30" s="12">
        <v>104.84210526315789</v>
      </c>
      <c r="AD30" s="12">
        <v>356.73684210526318</v>
      </c>
      <c r="AE30" s="12">
        <v>1232.3684210526317</v>
      </c>
      <c r="AF30" s="12">
        <v>1824.421052631579</v>
      </c>
      <c r="AG30" s="12">
        <v>1095.3157894736842</v>
      </c>
      <c r="AH30" s="12">
        <v>2501.0526315789475</v>
      </c>
      <c r="AI30" s="12">
        <v>928.26315789473688</v>
      </c>
      <c r="AJ30" s="12">
        <v>523.73684210526312</v>
      </c>
      <c r="AK30" s="12">
        <v>173.94736842105263</v>
      </c>
      <c r="AL30" s="12">
        <v>562.89473684210532</v>
      </c>
      <c r="AM30" s="12">
        <v>131.78947368421052</v>
      </c>
      <c r="AN30" s="12">
        <v>334.36842105263156</v>
      </c>
      <c r="AO30" s="12">
        <v>231.42105263157896</v>
      </c>
      <c r="AP30" s="12">
        <v>170.68421052631578</v>
      </c>
      <c r="AQ30" s="12">
        <v>521.26315789473688</v>
      </c>
      <c r="AR30" s="12">
        <v>354.36842105263156</v>
      </c>
      <c r="AS30" s="13">
        <v>21523.05263157895</v>
      </c>
      <c r="AT30" s="14"/>
      <c r="AW30" s="15"/>
    </row>
    <row r="31" spans="1:56" x14ac:dyDescent="0.25">
      <c r="A31" s="1" t="s">
        <v>29</v>
      </c>
      <c r="B31" s="12">
        <v>193.26315789473685</v>
      </c>
      <c r="C31" s="12">
        <v>548.26315789473688</v>
      </c>
      <c r="D31" s="12">
        <v>286.36842105263156</v>
      </c>
      <c r="E31" s="12">
        <v>314.63157894736844</v>
      </c>
      <c r="F31" s="12">
        <v>594.21052631578948</v>
      </c>
      <c r="G31" s="12">
        <v>319.57894736842104</v>
      </c>
      <c r="H31" s="12">
        <v>548.63157894736844</v>
      </c>
      <c r="I31" s="12">
        <v>456.15789473684208</v>
      </c>
      <c r="J31" s="12">
        <v>605.52631578947364</v>
      </c>
      <c r="K31" s="12">
        <v>359.42105263157896</v>
      </c>
      <c r="L31" s="12">
        <v>438.26315789473682</v>
      </c>
      <c r="M31" s="12">
        <v>427.5263157894737</v>
      </c>
      <c r="N31" s="12">
        <v>344.4736842105263</v>
      </c>
      <c r="O31" s="12">
        <v>290.42105263157896</v>
      </c>
      <c r="P31" s="12">
        <v>232.31578947368422</v>
      </c>
      <c r="Q31" s="12">
        <v>210.36842105263159</v>
      </c>
      <c r="R31" s="12">
        <v>256.84210526315792</v>
      </c>
      <c r="S31" s="12">
        <v>428.57894736842104</v>
      </c>
      <c r="T31" s="12">
        <v>337.10526315789474</v>
      </c>
      <c r="U31" s="12">
        <v>463.63157894736844</v>
      </c>
      <c r="V31" s="12">
        <v>358.42105263157896</v>
      </c>
      <c r="W31" s="12">
        <v>221.36842105263159</v>
      </c>
      <c r="X31" s="12">
        <v>187.94736842105263</v>
      </c>
      <c r="Y31" s="12">
        <v>424.89473684210526</v>
      </c>
      <c r="Z31" s="12">
        <v>452.63157894736844</v>
      </c>
      <c r="AA31" s="12">
        <v>369.63157894736844</v>
      </c>
      <c r="AB31" s="12">
        <v>368</v>
      </c>
      <c r="AC31" s="12">
        <v>344.21052631578948</v>
      </c>
      <c r="AD31" s="12">
        <v>93.473684210526315</v>
      </c>
      <c r="AE31" s="12">
        <v>993.26315789473688</v>
      </c>
      <c r="AF31" s="12">
        <v>1400.6315789473683</v>
      </c>
      <c r="AG31" s="12">
        <v>852.47368421052636</v>
      </c>
      <c r="AH31" s="12">
        <v>2115.1052631578946</v>
      </c>
      <c r="AI31" s="12">
        <v>779.73684210526312</v>
      </c>
      <c r="AJ31" s="12">
        <v>497.4736842105263</v>
      </c>
      <c r="AK31" s="12">
        <v>188.84210526315789</v>
      </c>
      <c r="AL31" s="12">
        <v>528.73684210526312</v>
      </c>
      <c r="AM31" s="12">
        <v>126.94736842105263</v>
      </c>
      <c r="AN31" s="12">
        <v>410.26315789473682</v>
      </c>
      <c r="AO31" s="12">
        <v>256</v>
      </c>
      <c r="AP31" s="12">
        <v>170.89473684210526</v>
      </c>
      <c r="AQ31" s="12">
        <v>271.5263157894737</v>
      </c>
      <c r="AR31" s="12">
        <v>313.4736842105263</v>
      </c>
      <c r="AS31" s="13">
        <v>19381.526315789477</v>
      </c>
      <c r="AT31" s="14"/>
      <c r="AW31" s="15"/>
    </row>
    <row r="32" spans="1:56" x14ac:dyDescent="0.25">
      <c r="A32" s="1">
        <v>16</v>
      </c>
      <c r="B32" s="12">
        <v>93.315789473684205</v>
      </c>
      <c r="C32" s="12">
        <v>93.473684210526315</v>
      </c>
      <c r="D32" s="12">
        <v>54.05263157894737</v>
      </c>
      <c r="E32" s="12">
        <v>84.263157894736835</v>
      </c>
      <c r="F32" s="12">
        <v>266.73684210526318</v>
      </c>
      <c r="G32" s="12">
        <v>108.36842105263158</v>
      </c>
      <c r="H32" s="12">
        <v>177.15789473684211</v>
      </c>
      <c r="I32" s="12">
        <v>141.73684210526315</v>
      </c>
      <c r="J32" s="12">
        <v>208</v>
      </c>
      <c r="K32" s="12">
        <v>88.10526315789474</v>
      </c>
      <c r="L32" s="12">
        <v>148.21052631578948</v>
      </c>
      <c r="M32" s="12">
        <v>107.21052631578948</v>
      </c>
      <c r="N32" s="12">
        <v>66.526315789473685</v>
      </c>
      <c r="O32" s="12">
        <v>52.368421052631582</v>
      </c>
      <c r="P32" s="12">
        <v>54.368421052631582</v>
      </c>
      <c r="Q32" s="12">
        <v>35</v>
      </c>
      <c r="R32" s="12">
        <v>26.842105263157894</v>
      </c>
      <c r="S32" s="12">
        <v>47.89473684210526</v>
      </c>
      <c r="T32" s="12">
        <v>55.473684210526315</v>
      </c>
      <c r="U32" s="12">
        <v>52.526315789473685</v>
      </c>
      <c r="V32" s="12">
        <v>53.736842105263158</v>
      </c>
      <c r="W32" s="12">
        <v>27.94736842105263</v>
      </c>
      <c r="X32" s="12">
        <v>20</v>
      </c>
      <c r="Y32" s="12">
        <v>103.21052631578948</v>
      </c>
      <c r="Z32" s="12">
        <v>94</v>
      </c>
      <c r="AA32" s="12">
        <v>681.15789473684208</v>
      </c>
      <c r="AB32" s="12">
        <v>1008.2105263157895</v>
      </c>
      <c r="AC32" s="12">
        <v>1388.2105263157894</v>
      </c>
      <c r="AD32" s="12">
        <v>975.73684210526312</v>
      </c>
      <c r="AE32" s="12">
        <v>33.315789473684212</v>
      </c>
      <c r="AF32" s="12">
        <v>334.42105263157896</v>
      </c>
      <c r="AG32" s="12">
        <v>269.31578947368422</v>
      </c>
      <c r="AH32" s="12">
        <v>844.57894736842104</v>
      </c>
      <c r="AI32" s="12">
        <v>206.47368421052633</v>
      </c>
      <c r="AJ32" s="12">
        <v>128.63157894736841</v>
      </c>
      <c r="AK32" s="12">
        <v>17.842105263157894</v>
      </c>
      <c r="AL32" s="12">
        <v>66.89473684210526</v>
      </c>
      <c r="AM32" s="12">
        <v>19.105263157894736</v>
      </c>
      <c r="AN32" s="12">
        <v>71.94736842105263</v>
      </c>
      <c r="AO32" s="12">
        <v>55.736842105263158</v>
      </c>
      <c r="AP32" s="12">
        <v>50</v>
      </c>
      <c r="AQ32" s="12">
        <v>70.684210526315795</v>
      </c>
      <c r="AR32" s="12">
        <v>86.10526315789474</v>
      </c>
      <c r="AS32" s="13">
        <v>8568.8947368421068</v>
      </c>
      <c r="AT32" s="14"/>
      <c r="AW32" s="15"/>
    </row>
    <row r="33" spans="1:49" x14ac:dyDescent="0.25">
      <c r="A33" s="1">
        <v>24</v>
      </c>
      <c r="B33" s="12">
        <v>116.21052631578948</v>
      </c>
      <c r="C33" s="12">
        <v>123.73684210526316</v>
      </c>
      <c r="D33" s="12">
        <v>45.842105263157897</v>
      </c>
      <c r="E33" s="12">
        <v>65.736842105263165</v>
      </c>
      <c r="F33" s="12">
        <v>284.78947368421052</v>
      </c>
      <c r="G33" s="12">
        <v>91.473684210526315</v>
      </c>
      <c r="H33" s="12">
        <v>140.21052631578948</v>
      </c>
      <c r="I33" s="12">
        <v>148.94736842105263</v>
      </c>
      <c r="J33" s="12">
        <v>231.15789473684211</v>
      </c>
      <c r="K33" s="12">
        <v>75.526315789473685</v>
      </c>
      <c r="L33" s="12">
        <v>173.31578947368422</v>
      </c>
      <c r="M33" s="12">
        <v>126.15789473684211</v>
      </c>
      <c r="N33" s="12">
        <v>63.842105263157897</v>
      </c>
      <c r="O33" s="12">
        <v>50.94736842105263</v>
      </c>
      <c r="P33" s="12">
        <v>43.263157894736842</v>
      </c>
      <c r="Q33" s="12">
        <v>34.05263157894737</v>
      </c>
      <c r="R33" s="12">
        <v>28.157894736842106</v>
      </c>
      <c r="S33" s="12">
        <v>32.94736842105263</v>
      </c>
      <c r="T33" s="12">
        <v>70.89473684210526</v>
      </c>
      <c r="U33" s="12">
        <v>55.368421052631582</v>
      </c>
      <c r="V33" s="12">
        <v>51.157894736842103</v>
      </c>
      <c r="W33" s="12">
        <v>27.368421052631579</v>
      </c>
      <c r="X33" s="12">
        <v>26.315789473684209</v>
      </c>
      <c r="Y33" s="12">
        <v>84.21052631578948</v>
      </c>
      <c r="Z33" s="12">
        <v>96.684210526315795</v>
      </c>
      <c r="AA33" s="12">
        <v>1197.7368421052631</v>
      </c>
      <c r="AB33" s="12">
        <v>1636.3157894736842</v>
      </c>
      <c r="AC33" s="12">
        <v>2122.4736842105262</v>
      </c>
      <c r="AD33" s="12">
        <v>1376.578947368421</v>
      </c>
      <c r="AE33" s="12">
        <v>362.21052631578948</v>
      </c>
      <c r="AF33" s="12">
        <v>50.10526315789474</v>
      </c>
      <c r="AG33" s="12">
        <v>250.10526315789474</v>
      </c>
      <c r="AH33" s="12">
        <v>928.89473684210532</v>
      </c>
      <c r="AI33" s="12">
        <v>294.21052631578948</v>
      </c>
      <c r="AJ33" s="12">
        <v>160.42105263157896</v>
      </c>
      <c r="AK33" s="12">
        <v>21</v>
      </c>
      <c r="AL33" s="12">
        <v>70.94736842105263</v>
      </c>
      <c r="AM33" s="12">
        <v>17.315789473684209</v>
      </c>
      <c r="AN33" s="12">
        <v>103.47368421052632</v>
      </c>
      <c r="AO33" s="12">
        <v>81.263157894736835</v>
      </c>
      <c r="AP33" s="12">
        <v>71.315789473684205</v>
      </c>
      <c r="AQ33" s="12">
        <v>76.736842105263165</v>
      </c>
      <c r="AR33" s="12">
        <v>109</v>
      </c>
      <c r="AS33" s="13">
        <v>11218.421052631584</v>
      </c>
      <c r="AT33" s="14"/>
      <c r="AW33" s="15"/>
    </row>
    <row r="34" spans="1:49" x14ac:dyDescent="0.25">
      <c r="A34" s="1" t="s">
        <v>30</v>
      </c>
      <c r="B34" s="12">
        <v>24.578947368421051</v>
      </c>
      <c r="C34" s="12">
        <v>38</v>
      </c>
      <c r="D34" s="12">
        <v>13.210526315789474</v>
      </c>
      <c r="E34" s="12">
        <v>18.736842105263158</v>
      </c>
      <c r="F34" s="12">
        <v>136.63157894736841</v>
      </c>
      <c r="G34" s="12">
        <v>20.315789473684209</v>
      </c>
      <c r="H34" s="12">
        <v>52.10526315789474</v>
      </c>
      <c r="I34" s="12">
        <v>103.42105263157895</v>
      </c>
      <c r="J34" s="12">
        <v>136</v>
      </c>
      <c r="K34" s="12">
        <v>28.894736842105264</v>
      </c>
      <c r="L34" s="12">
        <v>37.10526315789474</v>
      </c>
      <c r="M34" s="12">
        <v>60.210526315789473</v>
      </c>
      <c r="N34" s="12">
        <v>23.210526315789473</v>
      </c>
      <c r="O34" s="12">
        <v>22.789473684210527</v>
      </c>
      <c r="P34" s="12">
        <v>21.526315789473685</v>
      </c>
      <c r="Q34" s="12">
        <v>4.6842105263157894</v>
      </c>
      <c r="R34" s="12">
        <v>12.842105263157896</v>
      </c>
      <c r="S34" s="12">
        <v>19</v>
      </c>
      <c r="T34" s="12">
        <v>35.157894736842103</v>
      </c>
      <c r="U34" s="12">
        <v>39.315789473684212</v>
      </c>
      <c r="V34" s="12">
        <v>34.263157894736842</v>
      </c>
      <c r="W34" s="12">
        <v>8.473684210526315</v>
      </c>
      <c r="X34" s="12">
        <v>10.105263157894736</v>
      </c>
      <c r="Y34" s="12">
        <v>25</v>
      </c>
      <c r="Z34" s="12">
        <v>21.421052631578949</v>
      </c>
      <c r="AA34" s="12">
        <v>1058.3157894736842</v>
      </c>
      <c r="AB34" s="12">
        <v>1292.421052631579</v>
      </c>
      <c r="AC34" s="12">
        <v>1396.2631578947369</v>
      </c>
      <c r="AD34" s="12">
        <v>738.47368421052636</v>
      </c>
      <c r="AE34" s="12">
        <v>262.68421052631578</v>
      </c>
      <c r="AF34" s="12">
        <v>262.73684210526318</v>
      </c>
      <c r="AG34" s="12">
        <v>23.631578947368421</v>
      </c>
      <c r="AH34" s="12">
        <v>165.26315789473685</v>
      </c>
      <c r="AI34" s="12">
        <v>62.263157894736842</v>
      </c>
      <c r="AJ34" s="12">
        <v>55.736842105263158</v>
      </c>
      <c r="AK34" s="12">
        <v>12.210526315789474</v>
      </c>
      <c r="AL34" s="12">
        <v>43.94736842105263</v>
      </c>
      <c r="AM34" s="12">
        <v>8.7368421052631575</v>
      </c>
      <c r="AN34" s="12">
        <v>29</v>
      </c>
      <c r="AO34" s="12">
        <v>35.263157894736842</v>
      </c>
      <c r="AP34" s="12">
        <v>24.631578947368421</v>
      </c>
      <c r="AQ34" s="12">
        <v>48.368421052631582</v>
      </c>
      <c r="AR34" s="12">
        <v>52</v>
      </c>
      <c r="AS34" s="13">
        <v>6518.9473684210525</v>
      </c>
      <c r="AT34" s="14"/>
      <c r="AW34" s="15"/>
    </row>
    <row r="35" spans="1:49" x14ac:dyDescent="0.25">
      <c r="A35" s="1" t="s">
        <v>31</v>
      </c>
      <c r="B35" s="12">
        <v>43.842105263157897</v>
      </c>
      <c r="C35" s="12">
        <v>77.736842105263165</v>
      </c>
      <c r="D35" s="12">
        <v>32.789473684210527</v>
      </c>
      <c r="E35" s="12">
        <v>36.263157894736842</v>
      </c>
      <c r="F35" s="12">
        <v>101.78947368421052</v>
      </c>
      <c r="G35" s="12">
        <v>33.315789473684212</v>
      </c>
      <c r="H35" s="12">
        <v>73.684210526315795</v>
      </c>
      <c r="I35" s="12">
        <v>113.78947368421052</v>
      </c>
      <c r="J35" s="12">
        <v>165.52631578947367</v>
      </c>
      <c r="K35" s="12">
        <v>67.631578947368425</v>
      </c>
      <c r="L35" s="12">
        <v>81.421052631578945</v>
      </c>
      <c r="M35" s="12">
        <v>57.421052631578945</v>
      </c>
      <c r="N35" s="12">
        <v>55.05263157894737</v>
      </c>
      <c r="O35" s="12">
        <v>30.94736842105263</v>
      </c>
      <c r="P35" s="12">
        <v>28.105263157894736</v>
      </c>
      <c r="Q35" s="12">
        <v>15.368421052631579</v>
      </c>
      <c r="R35" s="12">
        <v>22.684210526315791</v>
      </c>
      <c r="S35" s="12">
        <v>29.578947368421051</v>
      </c>
      <c r="T35" s="12">
        <v>40.89473684210526</v>
      </c>
      <c r="U35" s="12">
        <v>40.315789473684212</v>
      </c>
      <c r="V35" s="12">
        <v>32.263157894736842</v>
      </c>
      <c r="W35" s="12">
        <v>10.052631578947368</v>
      </c>
      <c r="X35" s="12">
        <v>13.210526315789474</v>
      </c>
      <c r="Y35" s="12">
        <v>47.10526315789474</v>
      </c>
      <c r="Z35" s="12">
        <v>53.94736842105263</v>
      </c>
      <c r="AA35" s="12">
        <v>1309.9473684210527</v>
      </c>
      <c r="AB35" s="12">
        <v>1766.421052631579</v>
      </c>
      <c r="AC35" s="12">
        <v>3498.7894736842104</v>
      </c>
      <c r="AD35" s="12">
        <v>1895.8947368421052</v>
      </c>
      <c r="AE35" s="12">
        <v>833.57894736842104</v>
      </c>
      <c r="AF35" s="12">
        <v>989.57894736842104</v>
      </c>
      <c r="AG35" s="12">
        <v>165.42105263157896</v>
      </c>
      <c r="AH35" s="12">
        <v>40.631578947368418</v>
      </c>
      <c r="AI35" s="12">
        <v>149.42105263157896</v>
      </c>
      <c r="AJ35" s="12">
        <v>125.47368421052632</v>
      </c>
      <c r="AK35" s="12">
        <v>12.631578947368421</v>
      </c>
      <c r="AL35" s="12">
        <v>37.368421052631582</v>
      </c>
      <c r="AM35" s="12">
        <v>14.736842105263158</v>
      </c>
      <c r="AN35" s="12">
        <v>56.157894736842103</v>
      </c>
      <c r="AO35" s="12">
        <v>75.21052631578948</v>
      </c>
      <c r="AP35" s="12">
        <v>53.89473684210526</v>
      </c>
      <c r="AQ35" s="12">
        <v>51.89473684210526</v>
      </c>
      <c r="AR35" s="12">
        <v>73.84210526315789</v>
      </c>
      <c r="AS35" s="13">
        <v>12455.631578947368</v>
      </c>
      <c r="AT35" s="14"/>
      <c r="AW35" s="15"/>
    </row>
    <row r="36" spans="1:49" x14ac:dyDescent="0.25">
      <c r="A36" s="1" t="s">
        <v>32</v>
      </c>
      <c r="B36" s="12">
        <v>45.94736842105263</v>
      </c>
      <c r="C36" s="12">
        <v>169.05263157894737</v>
      </c>
      <c r="D36" s="12">
        <v>64.473684210526315</v>
      </c>
      <c r="E36" s="12">
        <v>66.526315789473685</v>
      </c>
      <c r="F36" s="12">
        <v>192.47368421052633</v>
      </c>
      <c r="G36" s="12">
        <v>71.05263157894737</v>
      </c>
      <c r="H36" s="12">
        <v>117.05263157894737</v>
      </c>
      <c r="I36" s="12">
        <v>148.05263157894737</v>
      </c>
      <c r="J36" s="12">
        <v>220.26315789473685</v>
      </c>
      <c r="K36" s="12">
        <v>123.10526315789474</v>
      </c>
      <c r="L36" s="12">
        <v>126.52631578947368</v>
      </c>
      <c r="M36" s="12">
        <v>91.368421052631575</v>
      </c>
      <c r="N36" s="12">
        <v>77.473684210526315</v>
      </c>
      <c r="O36" s="12">
        <v>65.15789473684211</v>
      </c>
      <c r="P36" s="12">
        <v>53.05263157894737</v>
      </c>
      <c r="Q36" s="12">
        <v>42.473684210526315</v>
      </c>
      <c r="R36" s="12">
        <v>51.10526315789474</v>
      </c>
      <c r="S36" s="12">
        <v>62.578947368421055</v>
      </c>
      <c r="T36" s="12">
        <v>101.63157894736842</v>
      </c>
      <c r="U36" s="12">
        <v>125.31578947368421</v>
      </c>
      <c r="V36" s="12">
        <v>87.631578947368425</v>
      </c>
      <c r="W36" s="12">
        <v>35.05263157894737</v>
      </c>
      <c r="X36" s="12">
        <v>26.473684210526315</v>
      </c>
      <c r="Y36" s="12">
        <v>61.157894736842103</v>
      </c>
      <c r="Z36" s="12">
        <v>75</v>
      </c>
      <c r="AA36" s="12">
        <v>1013.7368421052631</v>
      </c>
      <c r="AB36" s="12">
        <v>1271.578947368421</v>
      </c>
      <c r="AC36" s="12">
        <v>1033.3684210526317</v>
      </c>
      <c r="AD36" s="12">
        <v>737.10526315789468</v>
      </c>
      <c r="AE36" s="12">
        <v>217.42105263157896</v>
      </c>
      <c r="AF36" s="12">
        <v>312.4736842105263</v>
      </c>
      <c r="AG36" s="12">
        <v>60.842105263157897</v>
      </c>
      <c r="AH36" s="12">
        <v>180.52631578947367</v>
      </c>
      <c r="AI36" s="12">
        <v>13.631578947368421</v>
      </c>
      <c r="AJ36" s="12">
        <v>45.89473684210526</v>
      </c>
      <c r="AK36" s="12">
        <v>34.210526315789473</v>
      </c>
      <c r="AL36" s="12">
        <v>108.84210526315789</v>
      </c>
      <c r="AM36" s="12">
        <v>48.421052631578945</v>
      </c>
      <c r="AN36" s="12">
        <v>84.631578947368425</v>
      </c>
      <c r="AO36" s="12">
        <v>49.526315789473685</v>
      </c>
      <c r="AP36" s="12">
        <v>49.736842105263158</v>
      </c>
      <c r="AQ36" s="12">
        <v>96.84210526315789</v>
      </c>
      <c r="AR36" s="12">
        <v>150.52631578947367</v>
      </c>
      <c r="AS36" s="13">
        <v>7809.3157894736823</v>
      </c>
      <c r="AT36" s="14"/>
      <c r="AW36" s="15"/>
    </row>
    <row r="37" spans="1:49" x14ac:dyDescent="0.25">
      <c r="A37" s="1" t="s">
        <v>33</v>
      </c>
      <c r="B37" s="12">
        <v>13.473684210526315</v>
      </c>
      <c r="C37" s="12">
        <v>18.157894736842106</v>
      </c>
      <c r="D37" s="12">
        <v>3.6315789473684212</v>
      </c>
      <c r="E37" s="12">
        <v>4.7368421052631575</v>
      </c>
      <c r="F37" s="12">
        <v>28.157894736842106</v>
      </c>
      <c r="G37" s="12">
        <v>5.7894736842105265</v>
      </c>
      <c r="H37" s="12">
        <v>20.473684210526315</v>
      </c>
      <c r="I37" s="12">
        <v>70.84210526315789</v>
      </c>
      <c r="J37" s="12">
        <v>96.78947368421052</v>
      </c>
      <c r="K37" s="12">
        <v>13.578947368421053</v>
      </c>
      <c r="L37" s="12">
        <v>13.684210526315789</v>
      </c>
      <c r="M37" s="12">
        <v>18.631578947368421</v>
      </c>
      <c r="N37" s="12">
        <v>12.210526315789474</v>
      </c>
      <c r="O37" s="12">
        <v>10.526315789473685</v>
      </c>
      <c r="P37" s="12">
        <v>9.3157894736842106</v>
      </c>
      <c r="Q37" s="12">
        <v>5.4210526315789478</v>
      </c>
      <c r="R37" s="12">
        <v>7.3684210526315788</v>
      </c>
      <c r="S37" s="12">
        <v>7.0526315789473681</v>
      </c>
      <c r="T37" s="12">
        <v>28.315789473684209</v>
      </c>
      <c r="U37" s="12">
        <v>27.94736842105263</v>
      </c>
      <c r="V37" s="12">
        <v>20</v>
      </c>
      <c r="W37" s="12">
        <v>2.736842105263158</v>
      </c>
      <c r="X37" s="12">
        <v>4.9473684210526319</v>
      </c>
      <c r="Y37" s="12">
        <v>6.2631578947368425</v>
      </c>
      <c r="Z37" s="12">
        <v>8.473684210526315</v>
      </c>
      <c r="AA37" s="12">
        <v>674.42105263157896</v>
      </c>
      <c r="AB37" s="12">
        <v>731.63157894736844</v>
      </c>
      <c r="AC37" s="12">
        <v>595.36842105263156</v>
      </c>
      <c r="AD37" s="12">
        <v>464.21052631578948</v>
      </c>
      <c r="AE37" s="12">
        <v>114.78947368421052</v>
      </c>
      <c r="AF37" s="12">
        <v>154.89473684210526</v>
      </c>
      <c r="AG37" s="12">
        <v>60.05263157894737</v>
      </c>
      <c r="AH37" s="12">
        <v>135.52631578947367</v>
      </c>
      <c r="AI37" s="12">
        <v>39</v>
      </c>
      <c r="AJ37" s="12">
        <v>7.0526315789473681</v>
      </c>
      <c r="AK37" s="12">
        <v>2.5789473684210527</v>
      </c>
      <c r="AL37" s="12">
        <v>19.684210526315791</v>
      </c>
      <c r="AM37" s="12">
        <v>4.6842105263157894</v>
      </c>
      <c r="AN37" s="12">
        <v>28.473684210526315</v>
      </c>
      <c r="AO37" s="12">
        <v>13.315789473684211</v>
      </c>
      <c r="AP37" s="12">
        <v>26</v>
      </c>
      <c r="AQ37" s="12">
        <v>113.68421052631579</v>
      </c>
      <c r="AR37" s="12">
        <v>57.684210526315788</v>
      </c>
      <c r="AS37" s="13">
        <v>3701.5789473684217</v>
      </c>
      <c r="AT37" s="14"/>
      <c r="AW37" s="15"/>
    </row>
    <row r="38" spans="1:49" x14ac:dyDescent="0.25">
      <c r="A38" s="1" t="s">
        <v>34</v>
      </c>
      <c r="B38" s="12">
        <v>3.9473684210526314</v>
      </c>
      <c r="C38" s="12">
        <v>6.4210526315789478</v>
      </c>
      <c r="D38" s="12">
        <v>3.8421052631578947</v>
      </c>
      <c r="E38" s="12">
        <v>3.0526315789473686</v>
      </c>
      <c r="F38" s="12">
        <v>36.789473684210527</v>
      </c>
      <c r="G38" s="12">
        <v>8.2105263157894743</v>
      </c>
      <c r="H38" s="12">
        <v>15.894736842105264</v>
      </c>
      <c r="I38" s="12">
        <v>41.368421052631582</v>
      </c>
      <c r="J38" s="12">
        <v>80.631578947368425</v>
      </c>
      <c r="K38" s="12">
        <v>71.21052631578948</v>
      </c>
      <c r="L38" s="12">
        <v>53</v>
      </c>
      <c r="M38" s="12">
        <v>40.421052631578945</v>
      </c>
      <c r="N38" s="12">
        <v>31.210526315789473</v>
      </c>
      <c r="O38" s="12">
        <v>53.631578947368418</v>
      </c>
      <c r="P38" s="12">
        <v>16.315789473684209</v>
      </c>
      <c r="Q38" s="12">
        <v>15.368421052631579</v>
      </c>
      <c r="R38" s="12">
        <v>11.157894736842104</v>
      </c>
      <c r="S38" s="12">
        <v>20.94736842105263</v>
      </c>
      <c r="T38" s="12">
        <v>5.1052631578947372</v>
      </c>
      <c r="U38" s="12">
        <v>4.2631578947368425</v>
      </c>
      <c r="V38" s="12">
        <v>3.8947368421052633</v>
      </c>
      <c r="W38" s="12">
        <v>0.78947368421052633</v>
      </c>
      <c r="X38" s="12">
        <v>1.1052631578947369</v>
      </c>
      <c r="Y38" s="12">
        <v>4.6842105263157894</v>
      </c>
      <c r="Z38" s="12">
        <v>7.2631578947368425</v>
      </c>
      <c r="AA38" s="12">
        <v>391.05263157894734</v>
      </c>
      <c r="AB38" s="12">
        <v>402.89473684210526</v>
      </c>
      <c r="AC38" s="12">
        <v>183.94736842105263</v>
      </c>
      <c r="AD38" s="12">
        <v>178.42105263157896</v>
      </c>
      <c r="AE38" s="12">
        <v>18.368421052631579</v>
      </c>
      <c r="AF38" s="12">
        <v>23.157894736842106</v>
      </c>
      <c r="AG38" s="12">
        <v>9.3684210526315788</v>
      </c>
      <c r="AH38" s="12">
        <v>13.842105263157896</v>
      </c>
      <c r="AI38" s="12">
        <v>33.368421052631582</v>
      </c>
      <c r="AJ38" s="12">
        <v>3.1578947368421053</v>
      </c>
      <c r="AK38" s="12">
        <v>3.5263157894736841</v>
      </c>
      <c r="AL38" s="12">
        <v>138.63157894736841</v>
      </c>
      <c r="AM38" s="12">
        <v>2.3157894736842106</v>
      </c>
      <c r="AN38" s="12">
        <v>3.2105263157894739</v>
      </c>
      <c r="AO38" s="12">
        <v>4.0526315789473681</v>
      </c>
      <c r="AP38" s="12">
        <v>3.1578947368421053</v>
      </c>
      <c r="AQ38" s="12">
        <v>10.526315789473685</v>
      </c>
      <c r="AR38" s="12">
        <v>1.9473684210526316</v>
      </c>
      <c r="AS38" s="13">
        <v>1965.4736842105265</v>
      </c>
      <c r="AT38" s="14"/>
      <c r="AW38" s="15"/>
    </row>
    <row r="39" spans="1:49" x14ac:dyDescent="0.25">
      <c r="A39" s="1" t="s">
        <v>35</v>
      </c>
      <c r="B39" s="12">
        <v>17.94736842105263</v>
      </c>
      <c r="C39" s="12">
        <v>38</v>
      </c>
      <c r="D39" s="12">
        <v>14.315789473684211</v>
      </c>
      <c r="E39" s="12">
        <v>11.842105263157896</v>
      </c>
      <c r="F39" s="12">
        <v>113.94736842105263</v>
      </c>
      <c r="G39" s="12">
        <v>24.315789473684209</v>
      </c>
      <c r="H39" s="12">
        <v>47.789473684210527</v>
      </c>
      <c r="I39" s="12">
        <v>147.42105263157896</v>
      </c>
      <c r="J39" s="12">
        <v>236</v>
      </c>
      <c r="K39" s="12">
        <v>195.36842105263159</v>
      </c>
      <c r="L39" s="12">
        <v>155.68421052631578</v>
      </c>
      <c r="M39" s="12">
        <v>193.84210526315789</v>
      </c>
      <c r="N39" s="12">
        <v>102.05263157894737</v>
      </c>
      <c r="O39" s="12">
        <v>246.10526315789474</v>
      </c>
      <c r="P39" s="12">
        <v>80.473684210526315</v>
      </c>
      <c r="Q39" s="12">
        <v>47.789473684210527</v>
      </c>
      <c r="R39" s="12">
        <v>54.94736842105263</v>
      </c>
      <c r="S39" s="12">
        <v>60.578947368421055</v>
      </c>
      <c r="T39" s="12">
        <v>15.210526315789474</v>
      </c>
      <c r="U39" s="12">
        <v>8.7368421052631575</v>
      </c>
      <c r="V39" s="12">
        <v>5.8421052631578947</v>
      </c>
      <c r="W39" s="12">
        <v>3.3684210526315788</v>
      </c>
      <c r="X39" s="12">
        <v>2.1052631578947367</v>
      </c>
      <c r="Y39" s="12">
        <v>13.684210526315789</v>
      </c>
      <c r="Z39" s="12">
        <v>27.05263157894737</v>
      </c>
      <c r="AA39" s="12">
        <v>1204.9473684210527</v>
      </c>
      <c r="AB39" s="12">
        <v>1092.4736842105262</v>
      </c>
      <c r="AC39" s="12">
        <v>564.52631578947364</v>
      </c>
      <c r="AD39" s="12">
        <v>524.42105263157896</v>
      </c>
      <c r="AE39" s="12">
        <v>68.631578947368425</v>
      </c>
      <c r="AF39" s="12">
        <v>70.315789473684205</v>
      </c>
      <c r="AG39" s="12">
        <v>49.368421052631582</v>
      </c>
      <c r="AH39" s="12">
        <v>39.263157894736842</v>
      </c>
      <c r="AI39" s="12">
        <v>113.31578947368421</v>
      </c>
      <c r="AJ39" s="12">
        <v>19.631578947368421</v>
      </c>
      <c r="AK39" s="12">
        <v>144.42105263157896</v>
      </c>
      <c r="AL39" s="12">
        <v>13.105263157894736</v>
      </c>
      <c r="AM39" s="12">
        <v>2.6842105263157894</v>
      </c>
      <c r="AN39" s="12">
        <v>7.3157894736842106</v>
      </c>
      <c r="AO39" s="12">
        <v>21</v>
      </c>
      <c r="AP39" s="12">
        <v>13.210526315789474</v>
      </c>
      <c r="AQ39" s="12">
        <v>82.84210526315789</v>
      </c>
      <c r="AR39" s="12">
        <v>9.9473684210526319</v>
      </c>
      <c r="AS39" s="13">
        <v>5905.8421052631575</v>
      </c>
      <c r="AT39" s="14"/>
      <c r="AW39" s="15"/>
    </row>
    <row r="40" spans="1:49" x14ac:dyDescent="0.25">
      <c r="A40" s="1" t="s">
        <v>36</v>
      </c>
      <c r="B40" s="12">
        <v>7.4736842105263159</v>
      </c>
      <c r="C40" s="12">
        <v>6.6315789473684212</v>
      </c>
      <c r="D40" s="12">
        <v>3.7894736842105261</v>
      </c>
      <c r="E40" s="12">
        <v>2.8421052631578947</v>
      </c>
      <c r="F40" s="12">
        <v>33.473684210526315</v>
      </c>
      <c r="G40" s="12">
        <v>4.7894736842105265</v>
      </c>
      <c r="H40" s="12">
        <v>25.157894736842106</v>
      </c>
      <c r="I40" s="12">
        <v>96.21052631578948</v>
      </c>
      <c r="J40" s="12">
        <v>121.73684210526316</v>
      </c>
      <c r="K40" s="12">
        <v>10.947368421052632</v>
      </c>
      <c r="L40" s="12">
        <v>11.368421052631579</v>
      </c>
      <c r="M40" s="12">
        <v>15.473684210526315</v>
      </c>
      <c r="N40" s="12">
        <v>3.4736842105263159</v>
      </c>
      <c r="O40" s="12">
        <v>6.1578947368421053</v>
      </c>
      <c r="P40" s="12">
        <v>10</v>
      </c>
      <c r="Q40" s="12">
        <v>3.5789473684210527</v>
      </c>
      <c r="R40" s="12">
        <v>2.3157894736842106</v>
      </c>
      <c r="S40" s="12">
        <v>6.8947368421052628</v>
      </c>
      <c r="T40" s="12">
        <v>59</v>
      </c>
      <c r="U40" s="12">
        <v>40.315789473684212</v>
      </c>
      <c r="V40" s="12">
        <v>58.263157894736842</v>
      </c>
      <c r="W40" s="12">
        <v>13.894736842105264</v>
      </c>
      <c r="X40" s="12">
        <v>9.473684210526315</v>
      </c>
      <c r="Y40" s="12">
        <v>20.263157894736842</v>
      </c>
      <c r="Z40" s="12">
        <v>1.5263157894736843</v>
      </c>
      <c r="AA40" s="12">
        <v>278.31578947368422</v>
      </c>
      <c r="AB40" s="12">
        <v>267.42105263157896</v>
      </c>
      <c r="AC40" s="12">
        <v>138.94736842105263</v>
      </c>
      <c r="AD40" s="12">
        <v>130.84210526315789</v>
      </c>
      <c r="AE40" s="12">
        <v>20.842105263157894</v>
      </c>
      <c r="AF40" s="12">
        <v>15.842105263157896</v>
      </c>
      <c r="AG40" s="12">
        <v>9.2105263157894743</v>
      </c>
      <c r="AH40" s="12">
        <v>14.631578947368421</v>
      </c>
      <c r="AI40" s="12">
        <v>43.526315789473685</v>
      </c>
      <c r="AJ40" s="12">
        <v>3.7894736842105261</v>
      </c>
      <c r="AK40" s="12">
        <v>2.3157894736842106</v>
      </c>
      <c r="AL40" s="12">
        <v>2.5263157894736841</v>
      </c>
      <c r="AM40" s="12">
        <v>4.2631578947368425</v>
      </c>
      <c r="AN40" s="12">
        <v>66.368421052631575</v>
      </c>
      <c r="AO40" s="12">
        <v>4.6842105263157894</v>
      </c>
      <c r="AP40" s="12">
        <v>3.6315789473684212</v>
      </c>
      <c r="AQ40" s="12">
        <v>13</v>
      </c>
      <c r="AR40" s="12">
        <v>5.1578947368421053</v>
      </c>
      <c r="AS40" s="13">
        <v>1600.3684210526319</v>
      </c>
      <c r="AT40" s="14"/>
      <c r="AW40" s="15"/>
    </row>
    <row r="41" spans="1:49" x14ac:dyDescent="0.25">
      <c r="A41" s="1" t="s">
        <v>37</v>
      </c>
      <c r="B41" s="12">
        <v>25.210526315789473</v>
      </c>
      <c r="C41" s="12">
        <v>33.736842105263158</v>
      </c>
      <c r="D41" s="12">
        <v>9.473684210526315</v>
      </c>
      <c r="E41" s="12">
        <v>10.578947368421053</v>
      </c>
      <c r="F41" s="12">
        <v>82</v>
      </c>
      <c r="G41" s="12">
        <v>22.157894736842106</v>
      </c>
      <c r="H41" s="12">
        <v>131.94736842105263</v>
      </c>
      <c r="I41" s="12">
        <v>207.89473684210526</v>
      </c>
      <c r="J41" s="12">
        <v>294</v>
      </c>
      <c r="K41" s="12">
        <v>22.526315789473685</v>
      </c>
      <c r="L41" s="12">
        <v>47.789473684210527</v>
      </c>
      <c r="M41" s="12">
        <v>68.94736842105263</v>
      </c>
      <c r="N41" s="12">
        <v>23.736842105263158</v>
      </c>
      <c r="O41" s="12">
        <v>21.157894736842106</v>
      </c>
      <c r="P41" s="12">
        <v>30.94736842105263</v>
      </c>
      <c r="Q41" s="12">
        <v>17.105263157894736</v>
      </c>
      <c r="R41" s="12">
        <v>15.736842105263158</v>
      </c>
      <c r="S41" s="12">
        <v>29.578947368421051</v>
      </c>
      <c r="T41" s="12">
        <v>460.36842105263156</v>
      </c>
      <c r="U41" s="12">
        <v>171.89473684210526</v>
      </c>
      <c r="V41" s="12">
        <v>218.47368421052633</v>
      </c>
      <c r="W41" s="12">
        <v>29.789473684210527</v>
      </c>
      <c r="X41" s="12">
        <v>24.157894736842106</v>
      </c>
      <c r="Y41" s="12">
        <v>55.789473684210527</v>
      </c>
      <c r="Z41" s="12">
        <v>24.94736842105263</v>
      </c>
      <c r="AA41" s="12">
        <v>587.68421052631584</v>
      </c>
      <c r="AB41" s="12">
        <v>572.52631578947364</v>
      </c>
      <c r="AC41" s="12">
        <v>385.84210526315792</v>
      </c>
      <c r="AD41" s="12">
        <v>432.21052631578948</v>
      </c>
      <c r="AE41" s="12">
        <v>84.15789473684211</v>
      </c>
      <c r="AF41" s="12">
        <v>113.73684210526316</v>
      </c>
      <c r="AG41" s="12">
        <v>33.157894736842103</v>
      </c>
      <c r="AH41" s="12">
        <v>61</v>
      </c>
      <c r="AI41" s="12">
        <v>89</v>
      </c>
      <c r="AJ41" s="12">
        <v>30.05263157894737</v>
      </c>
      <c r="AK41" s="12">
        <v>4.2631578947368425</v>
      </c>
      <c r="AL41" s="12">
        <v>9.6842105263157894</v>
      </c>
      <c r="AM41" s="12">
        <v>70.368421052631575</v>
      </c>
      <c r="AN41" s="12">
        <v>9.6315789473684212</v>
      </c>
      <c r="AO41" s="12">
        <v>24.05263157894737</v>
      </c>
      <c r="AP41" s="12">
        <v>17.105263157894736</v>
      </c>
      <c r="AQ41" s="12">
        <v>39.89473684210526</v>
      </c>
      <c r="AR41" s="12">
        <v>28.684210526315791</v>
      </c>
      <c r="AS41" s="13">
        <v>4673</v>
      </c>
      <c r="AT41" s="14"/>
      <c r="AW41" s="15"/>
    </row>
    <row r="42" spans="1:49" x14ac:dyDescent="0.25">
      <c r="A42" s="1" t="s">
        <v>58</v>
      </c>
      <c r="B42" s="12">
        <v>6.6842105263157894</v>
      </c>
      <c r="C42" s="12">
        <v>14.315789473684211</v>
      </c>
      <c r="D42" s="12">
        <v>7.5789473684210522</v>
      </c>
      <c r="E42" s="12">
        <v>6.8421052631578947</v>
      </c>
      <c r="F42" s="12">
        <v>26.789473684210527</v>
      </c>
      <c r="G42" s="12">
        <v>5.0526315789473681</v>
      </c>
      <c r="H42" s="12">
        <v>13.842105263157896</v>
      </c>
      <c r="I42" s="12">
        <v>32.10526315789474</v>
      </c>
      <c r="J42" s="12">
        <v>52.368421052631582</v>
      </c>
      <c r="K42" s="12">
        <v>8.2105263157894743</v>
      </c>
      <c r="L42" s="12">
        <v>16.736842105263158</v>
      </c>
      <c r="M42" s="12">
        <v>20.473684210526315</v>
      </c>
      <c r="N42" s="12">
        <v>9.1578947368421044</v>
      </c>
      <c r="O42" s="12">
        <v>12.473684210526315</v>
      </c>
      <c r="P42" s="12">
        <v>6.2105263157894735</v>
      </c>
      <c r="Q42" s="12">
        <v>2.0526315789473686</v>
      </c>
      <c r="R42" s="12">
        <v>4.1052631578947372</v>
      </c>
      <c r="S42" s="12">
        <v>7.8421052631578947</v>
      </c>
      <c r="T42" s="12">
        <v>12.631578947368421</v>
      </c>
      <c r="U42" s="12">
        <v>25.578947368421051</v>
      </c>
      <c r="V42" s="12">
        <v>18.105263157894736</v>
      </c>
      <c r="W42" s="12">
        <v>9.4210526315789469</v>
      </c>
      <c r="X42" s="12">
        <v>9.2105263157894743</v>
      </c>
      <c r="Y42" s="12">
        <v>17.157894736842106</v>
      </c>
      <c r="Z42" s="12">
        <v>8.526315789473685</v>
      </c>
      <c r="AA42" s="12">
        <v>317.68421052631578</v>
      </c>
      <c r="AB42" s="12">
        <v>333.94736842105266</v>
      </c>
      <c r="AC42" s="12">
        <v>240.73684210526315</v>
      </c>
      <c r="AD42" s="12">
        <v>240.84210526315789</v>
      </c>
      <c r="AE42" s="12">
        <v>70.421052631578945</v>
      </c>
      <c r="AF42" s="12">
        <v>88.526315789473685</v>
      </c>
      <c r="AG42" s="12">
        <v>46.421052631578945</v>
      </c>
      <c r="AH42" s="12">
        <v>83.89473684210526</v>
      </c>
      <c r="AI42" s="12">
        <v>55.10526315789474</v>
      </c>
      <c r="AJ42" s="12">
        <v>11.368421052631579</v>
      </c>
      <c r="AK42" s="12">
        <v>3.6842105263157894</v>
      </c>
      <c r="AL42" s="12">
        <v>24.157894736842106</v>
      </c>
      <c r="AM42" s="12">
        <v>3.6842105263157894</v>
      </c>
      <c r="AN42" s="12">
        <v>28.263157894736842</v>
      </c>
      <c r="AO42" s="12">
        <v>5.3684210526315788</v>
      </c>
      <c r="AP42" s="12">
        <v>7.4736842105263159</v>
      </c>
      <c r="AQ42" s="12">
        <v>34.263157894736842</v>
      </c>
      <c r="AR42" s="12">
        <v>22.578947368421051</v>
      </c>
      <c r="AS42" s="13">
        <v>1971.8947368421057</v>
      </c>
      <c r="AT42" s="14"/>
      <c r="AW42" s="15"/>
    </row>
    <row r="43" spans="1:49" x14ac:dyDescent="0.25">
      <c r="A43" s="1" t="s">
        <v>59</v>
      </c>
      <c r="B43" s="12">
        <v>6.6315789473684212</v>
      </c>
      <c r="C43" s="12">
        <v>13.842105263157896</v>
      </c>
      <c r="D43" s="12">
        <v>2.5789473684210527</v>
      </c>
      <c r="E43" s="12">
        <v>2.2105263157894739</v>
      </c>
      <c r="F43" s="12">
        <v>15.526315789473685</v>
      </c>
      <c r="G43" s="12">
        <v>4.0526315789473681</v>
      </c>
      <c r="H43" s="12">
        <v>11.526315789473685</v>
      </c>
      <c r="I43" s="12">
        <v>16.526315789473685</v>
      </c>
      <c r="J43" s="12">
        <v>34.263157894736842</v>
      </c>
      <c r="K43" s="12">
        <v>6.6315789473684212</v>
      </c>
      <c r="L43" s="12">
        <v>11.631578947368421</v>
      </c>
      <c r="M43" s="12">
        <v>19.789473684210527</v>
      </c>
      <c r="N43" s="12">
        <v>9.6842105263157894</v>
      </c>
      <c r="O43" s="12">
        <v>3.5263157894736841</v>
      </c>
      <c r="P43" s="12">
        <v>6.2105263157894735</v>
      </c>
      <c r="Q43" s="12">
        <v>1.7894736842105263</v>
      </c>
      <c r="R43" s="12">
        <v>1.631578947368421</v>
      </c>
      <c r="S43" s="12">
        <v>4</v>
      </c>
      <c r="T43" s="12">
        <v>14.421052631578947</v>
      </c>
      <c r="U43" s="12">
        <v>21.263157894736842</v>
      </c>
      <c r="V43" s="12">
        <v>14</v>
      </c>
      <c r="W43" s="12">
        <v>5.6315789473684212</v>
      </c>
      <c r="X43" s="12">
        <v>5.0526315789473681</v>
      </c>
      <c r="Y43" s="12">
        <v>6.1052631578947372</v>
      </c>
      <c r="Z43" s="12">
        <v>7.1052631578947372</v>
      </c>
      <c r="AA43" s="12">
        <v>220.89473684210526</v>
      </c>
      <c r="AB43" s="12">
        <v>254.26315789473685</v>
      </c>
      <c r="AC43" s="12">
        <v>184.26315789473685</v>
      </c>
      <c r="AD43" s="12">
        <v>166.89473684210526</v>
      </c>
      <c r="AE43" s="12">
        <v>51</v>
      </c>
      <c r="AF43" s="12">
        <v>76.05263157894737</v>
      </c>
      <c r="AG43" s="12">
        <v>22.263157894736842</v>
      </c>
      <c r="AH43" s="12">
        <v>62.526315789473685</v>
      </c>
      <c r="AI43" s="12">
        <v>55.631578947368418</v>
      </c>
      <c r="AJ43" s="12">
        <v>29.789473684210527</v>
      </c>
      <c r="AK43" s="12">
        <v>2.6315789473684212</v>
      </c>
      <c r="AL43" s="12">
        <v>13.526315789473685</v>
      </c>
      <c r="AM43" s="12">
        <v>4.5263157894736841</v>
      </c>
      <c r="AN43" s="12">
        <v>15.105263157894736</v>
      </c>
      <c r="AO43" s="12">
        <v>14.947368421052632</v>
      </c>
      <c r="AP43" s="12">
        <v>3.8421052631578947</v>
      </c>
      <c r="AQ43" s="12">
        <v>24.210526315789473</v>
      </c>
      <c r="AR43" s="12">
        <v>16.736842105263158</v>
      </c>
      <c r="AS43" s="13">
        <v>1464.7368421052633</v>
      </c>
      <c r="AT43" s="14"/>
      <c r="AW43" s="15"/>
    </row>
    <row r="44" spans="1:49" x14ac:dyDescent="0.25">
      <c r="A44" s="1" t="s">
        <v>60</v>
      </c>
      <c r="B44" s="12">
        <v>15.210526315789474</v>
      </c>
      <c r="C44" s="12">
        <v>35.421052631578945</v>
      </c>
      <c r="D44" s="12">
        <v>26.105263157894736</v>
      </c>
      <c r="E44" s="12">
        <v>29.263157894736842</v>
      </c>
      <c r="F44" s="12">
        <v>61.157894736842103</v>
      </c>
      <c r="G44" s="12">
        <v>17.578947368421051</v>
      </c>
      <c r="H44" s="12">
        <v>33.210526315789473</v>
      </c>
      <c r="I44" s="12">
        <v>22.684210526315791</v>
      </c>
      <c r="J44" s="12">
        <v>43.421052631578945</v>
      </c>
      <c r="K44" s="12">
        <v>21.263157894736842</v>
      </c>
      <c r="L44" s="12">
        <v>32.10526315789474</v>
      </c>
      <c r="M44" s="12">
        <v>38.473684210526315</v>
      </c>
      <c r="N44" s="12">
        <v>21.263157894736842</v>
      </c>
      <c r="O44" s="12">
        <v>14.578947368421053</v>
      </c>
      <c r="P44" s="12">
        <v>8.6315789473684212</v>
      </c>
      <c r="Q44" s="12">
        <v>3.7894736842105261</v>
      </c>
      <c r="R44" s="12">
        <v>11.368421052631579</v>
      </c>
      <c r="S44" s="12">
        <v>24.210526315789473</v>
      </c>
      <c r="T44" s="12">
        <v>30.631578947368421</v>
      </c>
      <c r="U44" s="12">
        <v>48.736842105263158</v>
      </c>
      <c r="V44" s="12">
        <v>57.526315789473685</v>
      </c>
      <c r="W44" s="12">
        <v>27.526315789473685</v>
      </c>
      <c r="X44" s="12">
        <v>22.842105263157894</v>
      </c>
      <c r="Y44" s="12">
        <v>43.473684210526315</v>
      </c>
      <c r="Z44" s="12">
        <v>18.789473684210527</v>
      </c>
      <c r="AA44" s="12">
        <v>187.78947368421052</v>
      </c>
      <c r="AB44" s="12">
        <v>174.78947368421052</v>
      </c>
      <c r="AC44" s="12">
        <v>392.94736842105266</v>
      </c>
      <c r="AD44" s="12">
        <v>239.21052631578948</v>
      </c>
      <c r="AE44" s="12">
        <v>66.21052631578948</v>
      </c>
      <c r="AF44" s="12">
        <v>80.684210526315795</v>
      </c>
      <c r="AG44" s="12">
        <v>51.94736842105263</v>
      </c>
      <c r="AH44" s="12">
        <v>58.05263157894737</v>
      </c>
      <c r="AI44" s="12">
        <v>100.89473684210526</v>
      </c>
      <c r="AJ44" s="12">
        <v>128.63157894736841</v>
      </c>
      <c r="AK44" s="12">
        <v>8.7368421052631575</v>
      </c>
      <c r="AL44" s="12">
        <v>84.684210526315795</v>
      </c>
      <c r="AM44" s="12">
        <v>14.315789473684211</v>
      </c>
      <c r="AN44" s="12">
        <v>41.94736842105263</v>
      </c>
      <c r="AO44" s="12">
        <v>36.89473684210526</v>
      </c>
      <c r="AP44" s="12">
        <v>20.94736842105263</v>
      </c>
      <c r="AQ44" s="12">
        <v>9.6315789473684212</v>
      </c>
      <c r="AR44" s="12">
        <v>169.42105263157896</v>
      </c>
      <c r="AS44" s="13">
        <v>2577</v>
      </c>
      <c r="AT44" s="14"/>
      <c r="AW44" s="15"/>
    </row>
    <row r="45" spans="1:49" x14ac:dyDescent="0.25">
      <c r="A45" s="1" t="s">
        <v>61</v>
      </c>
      <c r="B45" s="12">
        <v>8.8947368421052637</v>
      </c>
      <c r="C45" s="12">
        <v>19.210526315789473</v>
      </c>
      <c r="D45" s="12">
        <v>12.315789473684211</v>
      </c>
      <c r="E45" s="12">
        <v>18.315789473684209</v>
      </c>
      <c r="F45" s="12">
        <v>88.315789473684205</v>
      </c>
      <c r="G45" s="12">
        <v>11.473684210526315</v>
      </c>
      <c r="H45" s="12">
        <v>25.789473684210527</v>
      </c>
      <c r="I45" s="12">
        <v>56.368421052631582</v>
      </c>
      <c r="J45" s="12">
        <v>96.05263157894737</v>
      </c>
      <c r="K45" s="12">
        <v>11.368421052631579</v>
      </c>
      <c r="L45" s="12">
        <v>14.157894736842104</v>
      </c>
      <c r="M45" s="12">
        <v>21.210526315789473</v>
      </c>
      <c r="N45" s="12">
        <v>7.7894736842105265</v>
      </c>
      <c r="O45" s="12">
        <v>4.4210526315789478</v>
      </c>
      <c r="P45" s="12">
        <v>4.5789473684210522</v>
      </c>
      <c r="Q45" s="12">
        <v>3</v>
      </c>
      <c r="R45" s="12">
        <v>2.3684210526315788</v>
      </c>
      <c r="S45" s="12">
        <v>6.2631578947368425</v>
      </c>
      <c r="T45" s="12">
        <v>16.368421052631579</v>
      </c>
      <c r="U45" s="12">
        <v>25.789473684210527</v>
      </c>
      <c r="V45" s="12">
        <v>23</v>
      </c>
      <c r="W45" s="12">
        <v>5.5263157894736841</v>
      </c>
      <c r="X45" s="12">
        <v>9.2631578947368425</v>
      </c>
      <c r="Y45" s="12">
        <v>20.578947368421051</v>
      </c>
      <c r="Z45" s="12">
        <v>10.526315789473685</v>
      </c>
      <c r="AA45" s="12">
        <v>464.63157894736844</v>
      </c>
      <c r="AB45" s="12">
        <v>568.57894736842104</v>
      </c>
      <c r="AC45" s="12">
        <v>339.05263157894734</v>
      </c>
      <c r="AD45" s="12">
        <v>264.36842105263156</v>
      </c>
      <c r="AE45" s="12">
        <v>85.736842105263165</v>
      </c>
      <c r="AF45" s="12">
        <v>108.57894736842105</v>
      </c>
      <c r="AG45" s="12">
        <v>55.315789473684212</v>
      </c>
      <c r="AH45" s="12">
        <v>71.15789473684211</v>
      </c>
      <c r="AI45" s="12">
        <v>148.89473684210526</v>
      </c>
      <c r="AJ45" s="12">
        <v>52.631578947368418</v>
      </c>
      <c r="AK45" s="12">
        <v>2.263157894736842</v>
      </c>
      <c r="AL45" s="12">
        <v>9.1578947368421044</v>
      </c>
      <c r="AM45" s="12">
        <v>5.2105263157894735</v>
      </c>
      <c r="AN45" s="12">
        <v>25.526315789473685</v>
      </c>
      <c r="AO45" s="12">
        <v>23.578947368421051</v>
      </c>
      <c r="AP45" s="12">
        <v>20.315789473684209</v>
      </c>
      <c r="AQ45" s="12">
        <v>167.84210526315789</v>
      </c>
      <c r="AR45" s="12">
        <v>16.684210526315791</v>
      </c>
      <c r="AS45" s="13">
        <v>2952.4736842105267</v>
      </c>
      <c r="AT45" s="14"/>
      <c r="AW45" s="15"/>
    </row>
    <row r="46" spans="1:49" x14ac:dyDescent="0.25">
      <c r="A46" s="11" t="s">
        <v>51</v>
      </c>
      <c r="B46" s="14">
        <v>3206.3157894736846</v>
      </c>
      <c r="C46" s="14">
        <v>6834.1578947368425</v>
      </c>
      <c r="D46" s="14">
        <v>3711.5263157894733</v>
      </c>
      <c r="E46" s="14">
        <v>3213.4736842105272</v>
      </c>
      <c r="F46" s="14">
        <v>10632.894736842103</v>
      </c>
      <c r="G46" s="14">
        <v>3948.3157894736837</v>
      </c>
      <c r="H46" s="14">
        <v>6110.1578947368425</v>
      </c>
      <c r="I46" s="14">
        <v>7921.9473684210534</v>
      </c>
      <c r="J46" s="14">
        <v>12255.473684210521</v>
      </c>
      <c r="K46" s="14">
        <v>4861.789473684209</v>
      </c>
      <c r="L46" s="14">
        <v>6061.6842105263167</v>
      </c>
      <c r="M46" s="14">
        <v>5848.8947368421059</v>
      </c>
      <c r="N46" s="14">
        <v>4761.5789473684208</v>
      </c>
      <c r="O46" s="14">
        <v>4755.7368421052652</v>
      </c>
      <c r="P46" s="14">
        <v>4288.2105263157873</v>
      </c>
      <c r="Q46" s="14">
        <v>2793.8421052631579</v>
      </c>
      <c r="R46" s="14">
        <v>3610.8947368421054</v>
      </c>
      <c r="S46" s="14">
        <v>5724.1052631578914</v>
      </c>
      <c r="T46" s="14">
        <v>5141.1578947368425</v>
      </c>
      <c r="U46" s="14">
        <v>6332</v>
      </c>
      <c r="V46" s="14">
        <v>5428</v>
      </c>
      <c r="W46" s="14">
        <v>2758.2631578947371</v>
      </c>
      <c r="X46" s="14">
        <v>2416</v>
      </c>
      <c r="Y46" s="14">
        <v>4183.4210526315801</v>
      </c>
      <c r="Z46" s="14">
        <v>4509.9473684210516</v>
      </c>
      <c r="AA46" s="14">
        <v>26481.842105263167</v>
      </c>
      <c r="AB46" s="14">
        <v>28308.526315789481</v>
      </c>
      <c r="AC46" s="14">
        <v>23949.42105263158</v>
      </c>
      <c r="AD46" s="14">
        <v>19743.157894736843</v>
      </c>
      <c r="AE46" s="14">
        <v>8920.4736842105249</v>
      </c>
      <c r="AF46" s="14">
        <v>11629.315789473685</v>
      </c>
      <c r="AG46" s="14">
        <v>6754.2631578947376</v>
      </c>
      <c r="AH46" s="14">
        <v>13022.421052631576</v>
      </c>
      <c r="AI46" s="14">
        <v>7799.5789473684208</v>
      </c>
      <c r="AJ46" s="14">
        <v>3806.7368421052629</v>
      </c>
      <c r="AK46" s="14">
        <v>2022.4210526315787</v>
      </c>
      <c r="AL46" s="14">
        <v>6021.2105263157891</v>
      </c>
      <c r="AM46" s="14">
        <v>1685.8947368421052</v>
      </c>
      <c r="AN46" s="14">
        <v>4608.8421052631575</v>
      </c>
      <c r="AO46" s="14">
        <v>1960.0526315789473</v>
      </c>
      <c r="AP46" s="14">
        <v>1455.5263157894733</v>
      </c>
      <c r="AQ46" s="14">
        <v>2668.1578947368425</v>
      </c>
      <c r="AR46" s="14">
        <v>3100.6315789473683</v>
      </c>
      <c r="AS46" s="14">
        <v>305248.26315789472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:AS46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38021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8</v>
      </c>
      <c r="C3" s="12">
        <v>84.5</v>
      </c>
      <c r="D3" s="12">
        <v>76</v>
      </c>
      <c r="E3" s="12">
        <v>36.25</v>
      </c>
      <c r="F3" s="12">
        <v>214.75</v>
      </c>
      <c r="G3" s="12">
        <v>78</v>
      </c>
      <c r="H3" s="12">
        <v>66</v>
      </c>
      <c r="I3" s="12">
        <v>40.25</v>
      </c>
      <c r="J3" s="12">
        <v>90</v>
      </c>
      <c r="K3" s="12">
        <v>22.25</v>
      </c>
      <c r="L3" s="12">
        <v>75.75</v>
      </c>
      <c r="M3" s="12">
        <v>61.5</v>
      </c>
      <c r="N3" s="12">
        <v>14.75</v>
      </c>
      <c r="O3" s="12">
        <v>21.75</v>
      </c>
      <c r="P3" s="12">
        <v>22.25</v>
      </c>
      <c r="Q3" s="12">
        <v>9.5</v>
      </c>
      <c r="R3" s="12">
        <v>9</v>
      </c>
      <c r="S3" s="12">
        <v>12.75</v>
      </c>
      <c r="T3" s="12">
        <v>20.75</v>
      </c>
      <c r="U3" s="12">
        <v>8</v>
      </c>
      <c r="V3" s="12">
        <v>8.5</v>
      </c>
      <c r="W3" s="12">
        <v>4.75</v>
      </c>
      <c r="X3" s="12">
        <v>5</v>
      </c>
      <c r="Y3" s="12">
        <v>9.75</v>
      </c>
      <c r="Z3" s="12">
        <v>15.75</v>
      </c>
      <c r="AA3" s="12">
        <v>64.75</v>
      </c>
      <c r="AB3" s="12">
        <v>85.75</v>
      </c>
      <c r="AC3" s="12">
        <v>189.25</v>
      </c>
      <c r="AD3" s="12">
        <v>86.5</v>
      </c>
      <c r="AE3" s="12">
        <v>78.5</v>
      </c>
      <c r="AF3" s="12">
        <v>114.75</v>
      </c>
      <c r="AG3" s="12">
        <v>15</v>
      </c>
      <c r="AH3" s="12">
        <v>31.75</v>
      </c>
      <c r="AI3" s="12">
        <v>18.75</v>
      </c>
      <c r="AJ3" s="12">
        <v>11</v>
      </c>
      <c r="AK3" s="12">
        <v>1.75</v>
      </c>
      <c r="AL3" s="12">
        <v>13.25</v>
      </c>
      <c r="AM3" s="12">
        <v>3.5</v>
      </c>
      <c r="AN3" s="12">
        <v>26.25</v>
      </c>
      <c r="AO3" s="12">
        <v>4.75</v>
      </c>
      <c r="AP3" s="12">
        <v>4.5</v>
      </c>
      <c r="AQ3" s="12">
        <v>9.25</v>
      </c>
      <c r="AR3" s="12">
        <v>5.75</v>
      </c>
      <c r="AS3" s="13">
        <v>1780.75</v>
      </c>
      <c r="AT3" s="14"/>
      <c r="AV3" s="9" t="s">
        <v>39</v>
      </c>
      <c r="AW3" s="12">
        <f>SUM(B3:Z27,AK3:AN27,B38:Z41,AK38:AN41)</f>
        <v>35102.5</v>
      </c>
      <c r="AY3" s="9" t="s">
        <v>40</v>
      </c>
      <c r="AZ3" s="15">
        <f>SUM(AW12:AW18,AX12:BC12)</f>
        <v>97898</v>
      </c>
      <c r="BA3" s="16">
        <f>AZ3/BD$19</f>
        <v>0.66126186065597303</v>
      </c>
    </row>
    <row r="4" spans="1:56" x14ac:dyDescent="0.25">
      <c r="A4" s="1" t="s">
        <v>4</v>
      </c>
      <c r="B4" s="12">
        <v>100.25</v>
      </c>
      <c r="C4" s="12">
        <v>11.75</v>
      </c>
      <c r="D4" s="12">
        <v>73</v>
      </c>
      <c r="E4" s="12">
        <v>56.5</v>
      </c>
      <c r="F4" s="12">
        <v>444.5</v>
      </c>
      <c r="G4" s="12">
        <v>112.25</v>
      </c>
      <c r="H4" s="12">
        <v>102.5</v>
      </c>
      <c r="I4" s="12">
        <v>79.25</v>
      </c>
      <c r="J4" s="12">
        <v>159</v>
      </c>
      <c r="K4" s="12">
        <v>27.75</v>
      </c>
      <c r="L4" s="12">
        <v>83</v>
      </c>
      <c r="M4" s="12">
        <v>114.25</v>
      </c>
      <c r="N4" s="12">
        <v>35</v>
      </c>
      <c r="O4" s="12">
        <v>30.75</v>
      </c>
      <c r="P4" s="12">
        <v>24.75</v>
      </c>
      <c r="Q4" s="12">
        <v>18</v>
      </c>
      <c r="R4" s="12">
        <v>20.75</v>
      </c>
      <c r="S4" s="12">
        <v>28.5</v>
      </c>
      <c r="T4" s="12">
        <v>31</v>
      </c>
      <c r="U4" s="12">
        <v>10.75</v>
      </c>
      <c r="V4" s="12">
        <v>16.25</v>
      </c>
      <c r="W4" s="12">
        <v>5.75</v>
      </c>
      <c r="X4" s="12">
        <v>7.25</v>
      </c>
      <c r="Y4" s="12">
        <v>18</v>
      </c>
      <c r="Z4" s="12">
        <v>25.25</v>
      </c>
      <c r="AA4" s="12">
        <v>214</v>
      </c>
      <c r="AB4" s="12">
        <v>308.5</v>
      </c>
      <c r="AC4" s="12">
        <v>558.25</v>
      </c>
      <c r="AD4" s="12">
        <v>229</v>
      </c>
      <c r="AE4" s="12">
        <v>64.25</v>
      </c>
      <c r="AF4" s="12">
        <v>118.25</v>
      </c>
      <c r="AG4" s="12">
        <v>31.5</v>
      </c>
      <c r="AH4" s="12">
        <v>46.25</v>
      </c>
      <c r="AI4" s="12">
        <v>48.5</v>
      </c>
      <c r="AJ4" s="12">
        <v>20.75</v>
      </c>
      <c r="AK4" s="12">
        <v>3.25</v>
      </c>
      <c r="AL4" s="12">
        <v>13.25</v>
      </c>
      <c r="AM4" s="12">
        <v>5.5</v>
      </c>
      <c r="AN4" s="12">
        <v>28.75</v>
      </c>
      <c r="AO4" s="12">
        <v>7</v>
      </c>
      <c r="AP4" s="12">
        <v>6.75</v>
      </c>
      <c r="AQ4" s="12">
        <v>27.25</v>
      </c>
      <c r="AR4" s="12">
        <v>11.75</v>
      </c>
      <c r="AS4" s="13">
        <v>3378.75</v>
      </c>
      <c r="AT4" s="14"/>
      <c r="AV4" s="9" t="s">
        <v>41</v>
      </c>
      <c r="AW4" s="12">
        <f>SUM(AA28:AJ37, AA42:AJ45, AO28:AR37, AO42:AR45)</f>
        <v>47128.25</v>
      </c>
      <c r="AY4" s="9" t="s">
        <v>42</v>
      </c>
      <c r="AZ4" s="15">
        <f>SUM(AX13:BB18)</f>
        <v>53322.75</v>
      </c>
      <c r="BA4" s="16">
        <f>AZ4/BD$19</f>
        <v>0.36017386341184993</v>
      </c>
    </row>
    <row r="5" spans="1:56" x14ac:dyDescent="0.25">
      <c r="A5" s="1" t="s">
        <v>5</v>
      </c>
      <c r="B5" s="12">
        <v>84.75</v>
      </c>
      <c r="C5" s="12">
        <v>65.25</v>
      </c>
      <c r="D5" s="12">
        <v>4</v>
      </c>
      <c r="E5" s="12">
        <v>39.25</v>
      </c>
      <c r="F5" s="12">
        <v>374.25</v>
      </c>
      <c r="G5" s="12">
        <v>74</v>
      </c>
      <c r="H5" s="12">
        <v>50</v>
      </c>
      <c r="I5" s="12">
        <v>48.25</v>
      </c>
      <c r="J5" s="12">
        <v>91.5</v>
      </c>
      <c r="K5" s="12">
        <v>32</v>
      </c>
      <c r="L5" s="12">
        <v>27.25</v>
      </c>
      <c r="M5" s="12">
        <v>53.5</v>
      </c>
      <c r="N5" s="12">
        <v>9.25</v>
      </c>
      <c r="O5" s="12">
        <v>12.25</v>
      </c>
      <c r="P5" s="12">
        <v>10</v>
      </c>
      <c r="Q5" s="12">
        <v>5</v>
      </c>
      <c r="R5" s="12">
        <v>10</v>
      </c>
      <c r="S5" s="12">
        <v>19.75</v>
      </c>
      <c r="T5" s="12">
        <v>5.5</v>
      </c>
      <c r="U5" s="12">
        <v>2.75</v>
      </c>
      <c r="V5" s="12">
        <v>9.75</v>
      </c>
      <c r="W5" s="12">
        <v>4.5</v>
      </c>
      <c r="X5" s="12">
        <v>3</v>
      </c>
      <c r="Y5" s="12">
        <v>14.25</v>
      </c>
      <c r="Z5" s="12">
        <v>9</v>
      </c>
      <c r="AA5" s="12">
        <v>132.5</v>
      </c>
      <c r="AB5" s="12">
        <v>183</v>
      </c>
      <c r="AC5" s="12">
        <v>319.75</v>
      </c>
      <c r="AD5" s="12">
        <v>136.5</v>
      </c>
      <c r="AE5" s="12">
        <v>35</v>
      </c>
      <c r="AF5" s="12">
        <v>31.25</v>
      </c>
      <c r="AG5" s="12">
        <v>13.25</v>
      </c>
      <c r="AH5" s="12">
        <v>9.5</v>
      </c>
      <c r="AI5" s="12">
        <v>11.75</v>
      </c>
      <c r="AJ5" s="12">
        <v>3</v>
      </c>
      <c r="AK5" s="12">
        <v>2.75</v>
      </c>
      <c r="AL5" s="12">
        <v>6.5</v>
      </c>
      <c r="AM5" s="12">
        <v>1.75</v>
      </c>
      <c r="AN5" s="12">
        <v>7.25</v>
      </c>
      <c r="AO5" s="12">
        <v>0.5</v>
      </c>
      <c r="AP5" s="12">
        <v>0</v>
      </c>
      <c r="AQ5" s="12">
        <v>21</v>
      </c>
      <c r="AR5" s="12">
        <v>5.75</v>
      </c>
      <c r="AS5" s="13">
        <v>1980</v>
      </c>
      <c r="AT5" s="14"/>
      <c r="AV5" s="9" t="s">
        <v>43</v>
      </c>
      <c r="AW5" s="12">
        <f>SUM(AA3:AJ27,B28:Z37,AA38:AJ41,AK28:AN37, B42:Z45, AK42:AN45, AO3:AR27, AO38:AR41)</f>
        <v>71458.75</v>
      </c>
    </row>
    <row r="6" spans="1:56" x14ac:dyDescent="0.25">
      <c r="A6" s="1" t="s">
        <v>6</v>
      </c>
      <c r="B6" s="12">
        <v>50.75</v>
      </c>
      <c r="C6" s="12">
        <v>54</v>
      </c>
      <c r="D6" s="12">
        <v>38.25</v>
      </c>
      <c r="E6" s="12">
        <v>6.25</v>
      </c>
      <c r="F6" s="12">
        <v>123.75</v>
      </c>
      <c r="G6" s="12">
        <v>40.75</v>
      </c>
      <c r="H6" s="12">
        <v>40.5</v>
      </c>
      <c r="I6" s="12">
        <v>40.5</v>
      </c>
      <c r="J6" s="12">
        <v>90.75</v>
      </c>
      <c r="K6" s="12">
        <v>26.5</v>
      </c>
      <c r="L6" s="12">
        <v>34.75</v>
      </c>
      <c r="M6" s="12">
        <v>52.5</v>
      </c>
      <c r="N6" s="12">
        <v>16.25</v>
      </c>
      <c r="O6" s="12">
        <v>15.25</v>
      </c>
      <c r="P6" s="12">
        <v>15.25</v>
      </c>
      <c r="Q6" s="12">
        <v>7</v>
      </c>
      <c r="R6" s="12">
        <v>7.5</v>
      </c>
      <c r="S6" s="12">
        <v>18.5</v>
      </c>
      <c r="T6" s="12">
        <v>8.5</v>
      </c>
      <c r="U6" s="12">
        <v>7</v>
      </c>
      <c r="V6" s="12">
        <v>14.5</v>
      </c>
      <c r="W6" s="12">
        <v>5.25</v>
      </c>
      <c r="X6" s="12">
        <v>3.75</v>
      </c>
      <c r="Y6" s="12">
        <v>8.25</v>
      </c>
      <c r="Z6" s="12">
        <v>9.75</v>
      </c>
      <c r="AA6" s="12">
        <v>170.75</v>
      </c>
      <c r="AB6" s="12">
        <v>264</v>
      </c>
      <c r="AC6" s="12">
        <v>355</v>
      </c>
      <c r="AD6" s="12">
        <v>239.25</v>
      </c>
      <c r="AE6" s="12">
        <v>75.25</v>
      </c>
      <c r="AF6" s="12">
        <v>71.25</v>
      </c>
      <c r="AG6" s="12">
        <v>15.75</v>
      </c>
      <c r="AH6" s="12">
        <v>15.75</v>
      </c>
      <c r="AI6" s="12">
        <v>11.75</v>
      </c>
      <c r="AJ6" s="12">
        <v>2.5</v>
      </c>
      <c r="AK6" s="12">
        <v>4</v>
      </c>
      <c r="AL6" s="12">
        <v>6.5</v>
      </c>
      <c r="AM6" s="12">
        <v>0.75</v>
      </c>
      <c r="AN6" s="12">
        <v>8.25</v>
      </c>
      <c r="AO6" s="12">
        <v>1</v>
      </c>
      <c r="AP6" s="12">
        <v>4</v>
      </c>
      <c r="AQ6" s="12">
        <v>17.75</v>
      </c>
      <c r="AR6" s="12">
        <v>7.5</v>
      </c>
      <c r="AS6" s="13">
        <v>2007</v>
      </c>
      <c r="AT6" s="14"/>
      <c r="AV6" s="9" t="s">
        <v>62</v>
      </c>
      <c r="AW6" s="12">
        <f>SUM(AO3:AR45, B42:AN45)</f>
        <v>10478</v>
      </c>
    </row>
    <row r="7" spans="1:56" x14ac:dyDescent="0.25">
      <c r="A7" s="1" t="s">
        <v>7</v>
      </c>
      <c r="B7" s="12">
        <v>226.5</v>
      </c>
      <c r="C7" s="12">
        <v>414.5</v>
      </c>
      <c r="D7" s="12">
        <v>391</v>
      </c>
      <c r="E7" s="12">
        <v>132</v>
      </c>
      <c r="F7" s="12">
        <v>14</v>
      </c>
      <c r="G7" s="12">
        <v>255</v>
      </c>
      <c r="H7" s="12">
        <v>232.5</v>
      </c>
      <c r="I7" s="12">
        <v>207.5</v>
      </c>
      <c r="J7" s="12">
        <v>316.75</v>
      </c>
      <c r="K7" s="12">
        <v>115</v>
      </c>
      <c r="L7" s="12">
        <v>164.5</v>
      </c>
      <c r="M7" s="12">
        <v>137.25</v>
      </c>
      <c r="N7" s="12">
        <v>69.5</v>
      </c>
      <c r="O7" s="12">
        <v>88.25</v>
      </c>
      <c r="P7" s="12">
        <v>63.25</v>
      </c>
      <c r="Q7" s="12">
        <v>38.75</v>
      </c>
      <c r="R7" s="12">
        <v>73.75</v>
      </c>
      <c r="S7" s="12">
        <v>149</v>
      </c>
      <c r="T7" s="12">
        <v>45.5</v>
      </c>
      <c r="U7" s="12">
        <v>55.25</v>
      </c>
      <c r="V7" s="12">
        <v>76.75</v>
      </c>
      <c r="W7" s="12">
        <v>55.75</v>
      </c>
      <c r="X7" s="12">
        <v>49.5</v>
      </c>
      <c r="Y7" s="12">
        <v>38</v>
      </c>
      <c r="Z7" s="12">
        <v>59</v>
      </c>
      <c r="AA7" s="12">
        <v>386.25</v>
      </c>
      <c r="AB7" s="12">
        <v>413.5</v>
      </c>
      <c r="AC7" s="12">
        <v>1028.25</v>
      </c>
      <c r="AD7" s="12">
        <v>447.75</v>
      </c>
      <c r="AE7" s="12">
        <v>155.5</v>
      </c>
      <c r="AF7" s="12">
        <v>139.5</v>
      </c>
      <c r="AG7" s="12">
        <v>72</v>
      </c>
      <c r="AH7" s="12">
        <v>60.25</v>
      </c>
      <c r="AI7" s="12">
        <v>73.5</v>
      </c>
      <c r="AJ7" s="12">
        <v>17.5</v>
      </c>
      <c r="AK7" s="12">
        <v>24.25</v>
      </c>
      <c r="AL7" s="12">
        <v>61.5</v>
      </c>
      <c r="AM7" s="12">
        <v>8.75</v>
      </c>
      <c r="AN7" s="12">
        <v>27.5</v>
      </c>
      <c r="AO7" s="12">
        <v>9</v>
      </c>
      <c r="AP7" s="12">
        <v>7.5</v>
      </c>
      <c r="AQ7" s="12">
        <v>50.25</v>
      </c>
      <c r="AR7" s="12">
        <v>57</v>
      </c>
      <c r="AS7" s="13">
        <v>6508.5</v>
      </c>
      <c r="AT7" s="14"/>
      <c r="AV7" s="9" t="s">
        <v>44</v>
      </c>
      <c r="AW7" s="12">
        <f>SUM(AJ3:AN41,B37:AI41)</f>
        <v>16504.5</v>
      </c>
    </row>
    <row r="8" spans="1:56" x14ac:dyDescent="0.25">
      <c r="A8" s="1" t="s">
        <v>8</v>
      </c>
      <c r="B8" s="12">
        <v>86.75</v>
      </c>
      <c r="C8" s="12">
        <v>109.5</v>
      </c>
      <c r="D8" s="12">
        <v>74.25</v>
      </c>
      <c r="E8" s="12">
        <v>38.75</v>
      </c>
      <c r="F8" s="12">
        <v>204.5</v>
      </c>
      <c r="G8" s="12">
        <v>10.25</v>
      </c>
      <c r="H8" s="12">
        <v>79.25</v>
      </c>
      <c r="I8" s="12">
        <v>84</v>
      </c>
      <c r="J8" s="12">
        <v>120.5</v>
      </c>
      <c r="K8" s="12">
        <v>46.25</v>
      </c>
      <c r="L8" s="12">
        <v>73.5</v>
      </c>
      <c r="M8" s="12">
        <v>63.75</v>
      </c>
      <c r="N8" s="12">
        <v>17.5</v>
      </c>
      <c r="O8" s="12">
        <v>30.25</v>
      </c>
      <c r="P8" s="12">
        <v>25.75</v>
      </c>
      <c r="Q8" s="12">
        <v>9</v>
      </c>
      <c r="R8" s="12">
        <v>14</v>
      </c>
      <c r="S8" s="12">
        <v>25.75</v>
      </c>
      <c r="T8" s="12">
        <v>11.25</v>
      </c>
      <c r="U8" s="12">
        <v>9</v>
      </c>
      <c r="V8" s="12">
        <v>8.5</v>
      </c>
      <c r="W8" s="12">
        <v>7</v>
      </c>
      <c r="X8" s="12">
        <v>3.25</v>
      </c>
      <c r="Y8" s="12">
        <v>11.5</v>
      </c>
      <c r="Z8" s="12">
        <v>33.25</v>
      </c>
      <c r="AA8" s="12">
        <v>127.25</v>
      </c>
      <c r="AB8" s="12">
        <v>166.5</v>
      </c>
      <c r="AC8" s="12">
        <v>303.25</v>
      </c>
      <c r="AD8" s="12">
        <v>207</v>
      </c>
      <c r="AE8" s="12">
        <v>99.75</v>
      </c>
      <c r="AF8" s="12">
        <v>82.75</v>
      </c>
      <c r="AG8" s="12">
        <v>19.5</v>
      </c>
      <c r="AH8" s="12">
        <v>13</v>
      </c>
      <c r="AI8" s="12">
        <v>15.25</v>
      </c>
      <c r="AJ8" s="12">
        <v>4.5</v>
      </c>
      <c r="AK8" s="12">
        <v>3.75</v>
      </c>
      <c r="AL8" s="12">
        <v>11</v>
      </c>
      <c r="AM8" s="12">
        <v>1.5</v>
      </c>
      <c r="AN8" s="12">
        <v>14</v>
      </c>
      <c r="AO8" s="12">
        <v>1.75</v>
      </c>
      <c r="AP8" s="12">
        <v>4.75</v>
      </c>
      <c r="AQ8" s="12">
        <v>11</v>
      </c>
      <c r="AR8" s="12">
        <v>5.25</v>
      </c>
      <c r="AS8" s="13">
        <v>2289</v>
      </c>
      <c r="AT8" s="14"/>
      <c r="AW8" s="15"/>
    </row>
    <row r="9" spans="1:56" x14ac:dyDescent="0.25">
      <c r="A9" s="1" t="s">
        <v>9</v>
      </c>
      <c r="B9" s="12">
        <v>63.5</v>
      </c>
      <c r="C9" s="12">
        <v>102</v>
      </c>
      <c r="D9" s="12">
        <v>56.75</v>
      </c>
      <c r="E9" s="12">
        <v>34.25</v>
      </c>
      <c r="F9" s="12">
        <v>238.5</v>
      </c>
      <c r="G9" s="12">
        <v>87.5</v>
      </c>
      <c r="H9" s="12">
        <v>8.5</v>
      </c>
      <c r="I9" s="12">
        <v>46</v>
      </c>
      <c r="J9" s="12">
        <v>100.25</v>
      </c>
      <c r="K9" s="12">
        <v>19.75</v>
      </c>
      <c r="L9" s="12">
        <v>88</v>
      </c>
      <c r="M9" s="12">
        <v>93</v>
      </c>
      <c r="N9" s="12">
        <v>42.25</v>
      </c>
      <c r="O9" s="12">
        <v>53.75</v>
      </c>
      <c r="P9" s="12">
        <v>50.25</v>
      </c>
      <c r="Q9" s="12">
        <v>18.75</v>
      </c>
      <c r="R9" s="12">
        <v>14.75</v>
      </c>
      <c r="S9" s="12">
        <v>31.5</v>
      </c>
      <c r="T9" s="12">
        <v>35.25</v>
      </c>
      <c r="U9" s="12">
        <v>24.5</v>
      </c>
      <c r="V9" s="12">
        <v>29.25</v>
      </c>
      <c r="W9" s="12">
        <v>9.75</v>
      </c>
      <c r="X9" s="12">
        <v>15.25</v>
      </c>
      <c r="Y9" s="12">
        <v>29</v>
      </c>
      <c r="Z9" s="12">
        <v>44</v>
      </c>
      <c r="AA9" s="12">
        <v>222.5</v>
      </c>
      <c r="AB9" s="12">
        <v>313</v>
      </c>
      <c r="AC9" s="12">
        <v>561.75</v>
      </c>
      <c r="AD9" s="12">
        <v>323</v>
      </c>
      <c r="AE9" s="12">
        <v>137</v>
      </c>
      <c r="AF9" s="12">
        <v>96.25</v>
      </c>
      <c r="AG9" s="12">
        <v>23.75</v>
      </c>
      <c r="AH9" s="12">
        <v>26</v>
      </c>
      <c r="AI9" s="12">
        <v>27.5</v>
      </c>
      <c r="AJ9" s="12">
        <v>10</v>
      </c>
      <c r="AK9" s="12">
        <v>7.5</v>
      </c>
      <c r="AL9" s="12">
        <v>21.25</v>
      </c>
      <c r="AM9" s="12">
        <v>6.5</v>
      </c>
      <c r="AN9" s="12">
        <v>58.25</v>
      </c>
      <c r="AO9" s="12">
        <v>4</v>
      </c>
      <c r="AP9" s="12">
        <v>3.25</v>
      </c>
      <c r="AQ9" s="12">
        <v>16.75</v>
      </c>
      <c r="AR9" s="12">
        <v>7</v>
      </c>
      <c r="AS9" s="13">
        <v>3201.5</v>
      </c>
      <c r="AT9" s="14"/>
      <c r="AW9" s="15"/>
    </row>
    <row r="10" spans="1:56" x14ac:dyDescent="0.25">
      <c r="A10" s="1">
        <v>19</v>
      </c>
      <c r="B10" s="12">
        <v>37.5</v>
      </c>
      <c r="C10" s="12">
        <v>87.5</v>
      </c>
      <c r="D10" s="12">
        <v>63</v>
      </c>
      <c r="E10" s="12">
        <v>39.75</v>
      </c>
      <c r="F10" s="12">
        <v>190</v>
      </c>
      <c r="G10" s="12">
        <v>89</v>
      </c>
      <c r="H10" s="12">
        <v>46.25</v>
      </c>
      <c r="I10" s="12">
        <v>9.5</v>
      </c>
      <c r="J10" s="12">
        <v>23.5</v>
      </c>
      <c r="K10" s="12">
        <v>15</v>
      </c>
      <c r="L10" s="12">
        <v>55</v>
      </c>
      <c r="M10" s="12">
        <v>75.25</v>
      </c>
      <c r="N10" s="12">
        <v>45.25</v>
      </c>
      <c r="O10" s="12">
        <v>58.75</v>
      </c>
      <c r="P10" s="12">
        <v>39.75</v>
      </c>
      <c r="Q10" s="12">
        <v>19.75</v>
      </c>
      <c r="R10" s="12">
        <v>27.5</v>
      </c>
      <c r="S10" s="12">
        <v>38.75</v>
      </c>
      <c r="T10" s="12">
        <v>34.25</v>
      </c>
      <c r="U10" s="12">
        <v>32.5</v>
      </c>
      <c r="V10" s="12">
        <v>37</v>
      </c>
      <c r="W10" s="12">
        <v>17.25</v>
      </c>
      <c r="X10" s="12">
        <v>13</v>
      </c>
      <c r="Y10" s="12">
        <v>44.25</v>
      </c>
      <c r="Z10" s="12">
        <v>38.5</v>
      </c>
      <c r="AA10" s="12">
        <v>120.75</v>
      </c>
      <c r="AB10" s="12">
        <v>137.25</v>
      </c>
      <c r="AC10" s="12">
        <v>315</v>
      </c>
      <c r="AD10" s="12">
        <v>203</v>
      </c>
      <c r="AE10" s="12">
        <v>78.25</v>
      </c>
      <c r="AF10" s="12">
        <v>72.75</v>
      </c>
      <c r="AG10" s="12">
        <v>23.25</v>
      </c>
      <c r="AH10" s="12">
        <v>27.5</v>
      </c>
      <c r="AI10" s="12">
        <v>31.25</v>
      </c>
      <c r="AJ10" s="12">
        <v>8.5</v>
      </c>
      <c r="AK10" s="12">
        <v>7</v>
      </c>
      <c r="AL10" s="12">
        <v>28</v>
      </c>
      <c r="AM10" s="12">
        <v>9.75</v>
      </c>
      <c r="AN10" s="12">
        <v>32</v>
      </c>
      <c r="AO10" s="12">
        <v>3.75</v>
      </c>
      <c r="AP10" s="12">
        <v>4</v>
      </c>
      <c r="AQ10" s="12">
        <v>11.75</v>
      </c>
      <c r="AR10" s="12">
        <v>10.5</v>
      </c>
      <c r="AS10" s="13">
        <v>2302</v>
      </c>
      <c r="AT10" s="14"/>
      <c r="AV10" s="17"/>
      <c r="AW10" s="15"/>
      <c r="BC10" s="11"/>
    </row>
    <row r="11" spans="1:56" x14ac:dyDescent="0.25">
      <c r="A11" s="1">
        <v>12</v>
      </c>
      <c r="B11" s="12">
        <v>84.25</v>
      </c>
      <c r="C11" s="12">
        <v>145.75</v>
      </c>
      <c r="D11" s="12">
        <v>95</v>
      </c>
      <c r="E11" s="12">
        <v>90.25</v>
      </c>
      <c r="F11" s="12">
        <v>301.5</v>
      </c>
      <c r="G11" s="12">
        <v>136</v>
      </c>
      <c r="H11" s="12">
        <v>89.25</v>
      </c>
      <c r="I11" s="12">
        <v>24.25</v>
      </c>
      <c r="J11" s="12">
        <v>11</v>
      </c>
      <c r="K11" s="12">
        <v>21</v>
      </c>
      <c r="L11" s="12">
        <v>113.5</v>
      </c>
      <c r="M11" s="12">
        <v>146.25</v>
      </c>
      <c r="N11" s="12">
        <v>117.5</v>
      </c>
      <c r="O11" s="12">
        <v>134.25</v>
      </c>
      <c r="P11" s="12">
        <v>74.75</v>
      </c>
      <c r="Q11" s="12">
        <v>45.25</v>
      </c>
      <c r="R11" s="12">
        <v>76</v>
      </c>
      <c r="S11" s="12">
        <v>96.75</v>
      </c>
      <c r="T11" s="12">
        <v>58.5</v>
      </c>
      <c r="U11" s="12">
        <v>64.5</v>
      </c>
      <c r="V11" s="12">
        <v>73.5</v>
      </c>
      <c r="W11" s="12">
        <v>39</v>
      </c>
      <c r="X11" s="12">
        <v>28.5</v>
      </c>
      <c r="Y11" s="12">
        <v>55.75</v>
      </c>
      <c r="Z11" s="12">
        <v>73.5</v>
      </c>
      <c r="AA11" s="12">
        <v>257.75</v>
      </c>
      <c r="AB11" s="12">
        <v>367.5</v>
      </c>
      <c r="AC11" s="12">
        <v>751</v>
      </c>
      <c r="AD11" s="12">
        <v>309</v>
      </c>
      <c r="AE11" s="12">
        <v>94</v>
      </c>
      <c r="AF11" s="12">
        <v>86.5</v>
      </c>
      <c r="AG11" s="12">
        <v>58.25</v>
      </c>
      <c r="AH11" s="12">
        <v>81.75</v>
      </c>
      <c r="AI11" s="12">
        <v>60.25</v>
      </c>
      <c r="AJ11" s="12">
        <v>28.25</v>
      </c>
      <c r="AK11" s="12">
        <v>13.25</v>
      </c>
      <c r="AL11" s="12">
        <v>45</v>
      </c>
      <c r="AM11" s="12">
        <v>13.5</v>
      </c>
      <c r="AN11" s="12">
        <v>80.75</v>
      </c>
      <c r="AO11" s="12">
        <v>8</v>
      </c>
      <c r="AP11" s="12">
        <v>10.25</v>
      </c>
      <c r="AQ11" s="12">
        <v>27</v>
      </c>
      <c r="AR11" s="12">
        <v>33.5</v>
      </c>
      <c r="AS11" s="13">
        <v>4521.25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20.5</v>
      </c>
      <c r="C12" s="12">
        <v>23.5</v>
      </c>
      <c r="D12" s="12">
        <v>34.75</v>
      </c>
      <c r="E12" s="12">
        <v>24</v>
      </c>
      <c r="F12" s="12">
        <v>109.25</v>
      </c>
      <c r="G12" s="12">
        <v>37.75</v>
      </c>
      <c r="H12" s="12">
        <v>28</v>
      </c>
      <c r="I12" s="12">
        <v>13.25</v>
      </c>
      <c r="J12" s="12">
        <v>26.25</v>
      </c>
      <c r="K12" s="12">
        <v>13.5</v>
      </c>
      <c r="L12" s="12">
        <v>64.75</v>
      </c>
      <c r="M12" s="12">
        <v>83.25</v>
      </c>
      <c r="N12" s="12">
        <v>122</v>
      </c>
      <c r="O12" s="12">
        <v>130</v>
      </c>
      <c r="P12" s="12">
        <v>37.5</v>
      </c>
      <c r="Q12" s="12">
        <v>17.75</v>
      </c>
      <c r="R12" s="12">
        <v>39.25</v>
      </c>
      <c r="S12" s="12">
        <v>70.75</v>
      </c>
      <c r="T12" s="12">
        <v>7.25</v>
      </c>
      <c r="U12" s="12">
        <v>6.5</v>
      </c>
      <c r="V12" s="12">
        <v>13</v>
      </c>
      <c r="W12" s="12">
        <v>5.75</v>
      </c>
      <c r="X12" s="12">
        <v>6.25</v>
      </c>
      <c r="Y12" s="12">
        <v>10.25</v>
      </c>
      <c r="Z12" s="12">
        <v>20.5</v>
      </c>
      <c r="AA12" s="12">
        <v>149.25</v>
      </c>
      <c r="AB12" s="12">
        <v>226.75</v>
      </c>
      <c r="AC12" s="12">
        <v>441.5</v>
      </c>
      <c r="AD12" s="12">
        <v>169.75</v>
      </c>
      <c r="AE12" s="12">
        <v>67.5</v>
      </c>
      <c r="AF12" s="12">
        <v>51</v>
      </c>
      <c r="AG12" s="12">
        <v>17.25</v>
      </c>
      <c r="AH12" s="12">
        <v>26.5</v>
      </c>
      <c r="AI12" s="12">
        <v>16.25</v>
      </c>
      <c r="AJ12" s="12">
        <v>3.25</v>
      </c>
      <c r="AK12" s="12">
        <v>40.5</v>
      </c>
      <c r="AL12" s="12">
        <v>80.25</v>
      </c>
      <c r="AM12" s="12">
        <v>0.75</v>
      </c>
      <c r="AN12" s="12">
        <v>12.5</v>
      </c>
      <c r="AO12" s="12">
        <v>4</v>
      </c>
      <c r="AP12" s="12">
        <v>2.5</v>
      </c>
      <c r="AQ12" s="12">
        <v>10</v>
      </c>
      <c r="AR12" s="12">
        <v>4</v>
      </c>
      <c r="AS12" s="13">
        <v>2289</v>
      </c>
      <c r="AT12" s="14"/>
      <c r="AV12" s="17" t="s">
        <v>45</v>
      </c>
      <c r="AW12" s="15">
        <f>SUM(AA28:AD31)</f>
        <v>2054</v>
      </c>
      <c r="AX12" s="15">
        <f>SUM(Z28:Z31,H28:K31)</f>
        <v>6623.75</v>
      </c>
      <c r="AY12" s="15">
        <f>SUM(AE28:AJ31)</f>
        <v>16141</v>
      </c>
      <c r="AZ12" s="15">
        <f>SUM(B28:G31)</f>
        <v>6981.75</v>
      </c>
      <c r="BA12" s="15">
        <f>SUM(AM28:AN31,T28:Y31)</f>
        <v>6933.25</v>
      </c>
      <c r="BB12" s="15">
        <f>SUM(AK28:AL31,L28:S31)</f>
        <v>9325.75</v>
      </c>
      <c r="BC12" s="14">
        <f>SUM(AO28:AR31)</f>
        <v>3173.5</v>
      </c>
      <c r="BD12" s="9">
        <f t="shared" ref="BD12:BD18" si="0">SUM(AW12:BB12)</f>
        <v>48059.5</v>
      </c>
    </row>
    <row r="13" spans="1:56" x14ac:dyDescent="0.25">
      <c r="A13" s="1" t="s">
        <v>11</v>
      </c>
      <c r="B13" s="12">
        <v>77.75</v>
      </c>
      <c r="C13" s="12">
        <v>83.25</v>
      </c>
      <c r="D13" s="12">
        <v>31</v>
      </c>
      <c r="E13" s="12">
        <v>30.25</v>
      </c>
      <c r="F13" s="12">
        <v>157.5</v>
      </c>
      <c r="G13" s="12">
        <v>77.25</v>
      </c>
      <c r="H13" s="12">
        <v>74.5</v>
      </c>
      <c r="I13" s="12">
        <v>70.75</v>
      </c>
      <c r="J13" s="12">
        <v>134.25</v>
      </c>
      <c r="K13" s="12">
        <v>61</v>
      </c>
      <c r="L13" s="12">
        <v>15.25</v>
      </c>
      <c r="M13" s="12">
        <v>147.75</v>
      </c>
      <c r="N13" s="12">
        <v>157.25</v>
      </c>
      <c r="O13" s="12">
        <v>254.25</v>
      </c>
      <c r="P13" s="12">
        <v>141</v>
      </c>
      <c r="Q13" s="12">
        <v>58.75</v>
      </c>
      <c r="R13" s="12">
        <v>48.5</v>
      </c>
      <c r="S13" s="12">
        <v>70.75</v>
      </c>
      <c r="T13" s="12">
        <v>30.25</v>
      </c>
      <c r="U13" s="12">
        <v>16.75</v>
      </c>
      <c r="V13" s="12">
        <v>18.75</v>
      </c>
      <c r="W13" s="12">
        <v>7.5</v>
      </c>
      <c r="X13" s="12">
        <v>22.25</v>
      </c>
      <c r="Y13" s="12">
        <v>28.75</v>
      </c>
      <c r="Z13" s="12">
        <v>85.75</v>
      </c>
      <c r="AA13" s="12">
        <v>207.25</v>
      </c>
      <c r="AB13" s="12">
        <v>245</v>
      </c>
      <c r="AC13" s="12">
        <v>512</v>
      </c>
      <c r="AD13" s="12">
        <v>186.5</v>
      </c>
      <c r="AE13" s="12">
        <v>115.25</v>
      </c>
      <c r="AF13" s="12">
        <v>136.75</v>
      </c>
      <c r="AG13" s="12">
        <v>23.75</v>
      </c>
      <c r="AH13" s="12">
        <v>44</v>
      </c>
      <c r="AI13" s="12">
        <v>33.25</v>
      </c>
      <c r="AJ13" s="12">
        <v>8.75</v>
      </c>
      <c r="AK13" s="12">
        <v>37.25</v>
      </c>
      <c r="AL13" s="12">
        <v>68.25</v>
      </c>
      <c r="AM13" s="12">
        <v>4.5</v>
      </c>
      <c r="AN13" s="12">
        <v>26.25</v>
      </c>
      <c r="AO13" s="12">
        <v>6</v>
      </c>
      <c r="AP13" s="12">
        <v>8.5</v>
      </c>
      <c r="AQ13" s="12">
        <v>15.25</v>
      </c>
      <c r="AR13" s="12">
        <v>10</v>
      </c>
      <c r="AS13" s="13">
        <v>3589.5</v>
      </c>
      <c r="AT13" s="14"/>
      <c r="AV13" s="17" t="s">
        <v>46</v>
      </c>
      <c r="AW13" s="15">
        <f>SUM(AA27:AD27,AA9:AD12)</f>
        <v>6459</v>
      </c>
      <c r="AX13" s="15">
        <f>SUM(Z27,Z9:Z12,H9:K12,H27:K27)</f>
        <v>851.25</v>
      </c>
      <c r="AY13" s="15">
        <f>SUM(AE9:AJ12,AE27:AJ27)</f>
        <v>1371.25</v>
      </c>
      <c r="AZ13" s="15">
        <f>SUM(B9:G12,B27:G27)</f>
        <v>2334.75</v>
      </c>
      <c r="BA13" s="15">
        <f>SUM(T9:Y12,AM9:AN12,T27:Y27,AM27:AN27)</f>
        <v>947</v>
      </c>
      <c r="BB13" s="15">
        <f>SUM(L9:S12,AK9:AL12,L27:S27,AK27:AL27)</f>
        <v>2615.75</v>
      </c>
      <c r="BC13" s="14">
        <f>SUM(AO9:AR12,AO27:AR27)</f>
        <v>182.75</v>
      </c>
      <c r="BD13" s="9">
        <f t="shared" si="0"/>
        <v>14579</v>
      </c>
    </row>
    <row r="14" spans="1:56" x14ac:dyDescent="0.25">
      <c r="A14" s="1" t="s">
        <v>12</v>
      </c>
      <c r="B14" s="12">
        <v>59</v>
      </c>
      <c r="C14" s="12">
        <v>113.75</v>
      </c>
      <c r="D14" s="12">
        <v>50.75</v>
      </c>
      <c r="E14" s="12">
        <v>47</v>
      </c>
      <c r="F14" s="12">
        <v>137.75</v>
      </c>
      <c r="G14" s="12">
        <v>77</v>
      </c>
      <c r="H14" s="12">
        <v>100.25</v>
      </c>
      <c r="I14" s="12">
        <v>79.75</v>
      </c>
      <c r="J14" s="12">
        <v>147.5</v>
      </c>
      <c r="K14" s="12">
        <v>75</v>
      </c>
      <c r="L14" s="12">
        <v>148.75</v>
      </c>
      <c r="M14" s="12">
        <v>5</v>
      </c>
      <c r="N14" s="12">
        <v>109.75</v>
      </c>
      <c r="O14" s="12">
        <v>169.25</v>
      </c>
      <c r="P14" s="12">
        <v>109.5</v>
      </c>
      <c r="Q14" s="12">
        <v>70</v>
      </c>
      <c r="R14" s="12">
        <v>89.25</v>
      </c>
      <c r="S14" s="12">
        <v>147</v>
      </c>
      <c r="T14" s="12">
        <v>52</v>
      </c>
      <c r="U14" s="12">
        <v>44.75</v>
      </c>
      <c r="V14" s="12">
        <v>42</v>
      </c>
      <c r="W14" s="12">
        <v>29</v>
      </c>
      <c r="X14" s="12">
        <v>20.5</v>
      </c>
      <c r="Y14" s="12">
        <v>34.25</v>
      </c>
      <c r="Z14" s="12">
        <v>64.5</v>
      </c>
      <c r="AA14" s="12">
        <v>186.25</v>
      </c>
      <c r="AB14" s="12">
        <v>155.5</v>
      </c>
      <c r="AC14" s="12">
        <v>366.75</v>
      </c>
      <c r="AD14" s="12">
        <v>227.5</v>
      </c>
      <c r="AE14" s="12">
        <v>75.5</v>
      </c>
      <c r="AF14" s="12">
        <v>104.5</v>
      </c>
      <c r="AG14" s="12">
        <v>47.25</v>
      </c>
      <c r="AH14" s="12">
        <v>40.25</v>
      </c>
      <c r="AI14" s="12">
        <v>51.75</v>
      </c>
      <c r="AJ14" s="12">
        <v>13.25</v>
      </c>
      <c r="AK14" s="12">
        <v>55.5</v>
      </c>
      <c r="AL14" s="12">
        <v>244.75</v>
      </c>
      <c r="AM14" s="12">
        <v>20</v>
      </c>
      <c r="AN14" s="12">
        <v>78.5</v>
      </c>
      <c r="AO14" s="12">
        <v>17.25</v>
      </c>
      <c r="AP14" s="12">
        <v>10</v>
      </c>
      <c r="AQ14" s="12">
        <v>32.25</v>
      </c>
      <c r="AR14" s="12">
        <v>11.75</v>
      </c>
      <c r="AS14" s="13">
        <v>3761.75</v>
      </c>
      <c r="AT14" s="14"/>
      <c r="AV14" s="17" t="s">
        <v>47</v>
      </c>
      <c r="AW14" s="15">
        <f>SUM(AA32:AD37)</f>
        <v>15577</v>
      </c>
      <c r="AX14" s="15">
        <f>SUM(H32:K37,Z32:Z37)</f>
        <v>1341.75</v>
      </c>
      <c r="AY14" s="15">
        <f>SUM(AE32:AJ37)</f>
        <v>5126.5</v>
      </c>
      <c r="AZ14" s="15">
        <f>SUM(B32:G37)</f>
        <v>1641.25</v>
      </c>
      <c r="BA14" s="15">
        <f>SUM(T32:Y37,AM32:AN37)</f>
        <v>955.75</v>
      </c>
      <c r="BB14" s="15">
        <f>SUM(L32:S37,AK32:AL37)</f>
        <v>1497.5</v>
      </c>
      <c r="BC14" s="14">
        <f>SUM(AO32:AR37)</f>
        <v>995.75</v>
      </c>
      <c r="BD14" s="9">
        <f t="shared" si="0"/>
        <v>26139.75</v>
      </c>
    </row>
    <row r="15" spans="1:56" x14ac:dyDescent="0.25">
      <c r="A15" s="1" t="s">
        <v>13</v>
      </c>
      <c r="B15" s="12">
        <v>14</v>
      </c>
      <c r="C15" s="12">
        <v>25.25</v>
      </c>
      <c r="D15" s="12">
        <v>9</v>
      </c>
      <c r="E15" s="12">
        <v>15</v>
      </c>
      <c r="F15" s="12">
        <v>69.5</v>
      </c>
      <c r="G15" s="12">
        <v>22.25</v>
      </c>
      <c r="H15" s="12">
        <v>38.25</v>
      </c>
      <c r="I15" s="12">
        <v>48.25</v>
      </c>
      <c r="J15" s="12">
        <v>136</v>
      </c>
      <c r="K15" s="12">
        <v>100</v>
      </c>
      <c r="L15" s="12">
        <v>143.5</v>
      </c>
      <c r="M15" s="12">
        <v>107.75</v>
      </c>
      <c r="N15" s="12">
        <v>9.5</v>
      </c>
      <c r="O15" s="12">
        <v>111</v>
      </c>
      <c r="P15" s="12">
        <v>79.5</v>
      </c>
      <c r="Q15" s="12">
        <v>34.25</v>
      </c>
      <c r="R15" s="12">
        <v>46</v>
      </c>
      <c r="S15" s="12">
        <v>45.75</v>
      </c>
      <c r="T15" s="12">
        <v>10</v>
      </c>
      <c r="U15" s="12">
        <v>5</v>
      </c>
      <c r="V15" s="12">
        <v>10</v>
      </c>
      <c r="W15" s="12">
        <v>4.75</v>
      </c>
      <c r="X15" s="12">
        <v>4.5</v>
      </c>
      <c r="Y15" s="12">
        <v>11.25</v>
      </c>
      <c r="Z15" s="12">
        <v>24.75</v>
      </c>
      <c r="AA15" s="12">
        <v>131.75</v>
      </c>
      <c r="AB15" s="12">
        <v>165.75</v>
      </c>
      <c r="AC15" s="12">
        <v>371</v>
      </c>
      <c r="AD15" s="12">
        <v>117</v>
      </c>
      <c r="AE15" s="12">
        <v>32.75</v>
      </c>
      <c r="AF15" s="12">
        <v>39.5</v>
      </c>
      <c r="AG15" s="12">
        <v>15.75</v>
      </c>
      <c r="AH15" s="12">
        <v>17.75</v>
      </c>
      <c r="AI15" s="12">
        <v>21</v>
      </c>
      <c r="AJ15" s="12">
        <v>6.75</v>
      </c>
      <c r="AK15" s="12">
        <v>16.75</v>
      </c>
      <c r="AL15" s="12">
        <v>35.75</v>
      </c>
      <c r="AM15" s="12">
        <v>2.25</v>
      </c>
      <c r="AN15" s="12">
        <v>16</v>
      </c>
      <c r="AO15" s="12">
        <v>4.75</v>
      </c>
      <c r="AP15" s="12">
        <v>6</v>
      </c>
      <c r="AQ15" s="12">
        <v>14.25</v>
      </c>
      <c r="AR15" s="12">
        <v>4.25</v>
      </c>
      <c r="AS15" s="13">
        <v>2144</v>
      </c>
      <c r="AT15" s="14"/>
      <c r="AV15" s="17" t="s">
        <v>48</v>
      </c>
      <c r="AW15" s="15">
        <f>SUM(AA3:AD8)</f>
        <v>6616.5</v>
      </c>
      <c r="AX15" s="15">
        <f>SUM(H3:K8,Z3:Z8)</f>
        <v>2360.75</v>
      </c>
      <c r="AY15" s="15">
        <f>SUM(AE3:AJ8)</f>
        <v>1648.25</v>
      </c>
      <c r="AZ15" s="15">
        <f>SUM(B3:G8)</f>
        <v>4208</v>
      </c>
      <c r="BA15" s="15">
        <f>SUM(T3:Y8,AM3:AN8)</f>
        <v>737.75</v>
      </c>
      <c r="BB15" s="15">
        <f>SUM(L3:S8,AK3:AL8)</f>
        <v>2091.75</v>
      </c>
      <c r="BC15" s="14">
        <f>SUM(AO3:AR8)</f>
        <v>281</v>
      </c>
      <c r="BD15" s="9">
        <f t="shared" si="0"/>
        <v>17663</v>
      </c>
    </row>
    <row r="16" spans="1:56" x14ac:dyDescent="0.25">
      <c r="A16" s="1" t="s">
        <v>14</v>
      </c>
      <c r="B16" s="12">
        <v>16</v>
      </c>
      <c r="C16" s="12">
        <v>31.5</v>
      </c>
      <c r="D16" s="12">
        <v>12</v>
      </c>
      <c r="E16" s="12">
        <v>16.5</v>
      </c>
      <c r="F16" s="12">
        <v>89.5</v>
      </c>
      <c r="G16" s="12">
        <v>30.75</v>
      </c>
      <c r="H16" s="12">
        <v>57.75</v>
      </c>
      <c r="I16" s="12">
        <v>60.75</v>
      </c>
      <c r="J16" s="12">
        <v>131.75</v>
      </c>
      <c r="K16" s="12">
        <v>108.75</v>
      </c>
      <c r="L16" s="12">
        <v>245</v>
      </c>
      <c r="M16" s="12">
        <v>159.25</v>
      </c>
      <c r="N16" s="12">
        <v>127</v>
      </c>
      <c r="O16" s="12">
        <v>10.5</v>
      </c>
      <c r="P16" s="12">
        <v>108</v>
      </c>
      <c r="Q16" s="12">
        <v>109.75</v>
      </c>
      <c r="R16" s="12">
        <v>86.75</v>
      </c>
      <c r="S16" s="12">
        <v>108</v>
      </c>
      <c r="T16" s="12">
        <v>15.5</v>
      </c>
      <c r="U16" s="12">
        <v>7.75</v>
      </c>
      <c r="V16" s="12">
        <v>9.25</v>
      </c>
      <c r="W16" s="12">
        <v>2.25</v>
      </c>
      <c r="X16" s="12">
        <v>3</v>
      </c>
      <c r="Y16" s="12">
        <v>12</v>
      </c>
      <c r="Z16" s="12">
        <v>37.5</v>
      </c>
      <c r="AA16" s="12">
        <v>119.25</v>
      </c>
      <c r="AB16" s="12">
        <v>145.5</v>
      </c>
      <c r="AC16" s="12">
        <v>285</v>
      </c>
      <c r="AD16" s="12">
        <v>109.25</v>
      </c>
      <c r="AE16" s="12">
        <v>25.5</v>
      </c>
      <c r="AF16" s="12">
        <v>37.25</v>
      </c>
      <c r="AG16" s="12">
        <v>14.5</v>
      </c>
      <c r="AH16" s="12">
        <v>21</v>
      </c>
      <c r="AI16" s="12">
        <v>18</v>
      </c>
      <c r="AJ16" s="12">
        <v>9.5</v>
      </c>
      <c r="AK16" s="12">
        <v>42.75</v>
      </c>
      <c r="AL16" s="12">
        <v>127.75</v>
      </c>
      <c r="AM16" s="12">
        <v>2</v>
      </c>
      <c r="AN16" s="12">
        <v>13.75</v>
      </c>
      <c r="AO16" s="12">
        <v>4.5</v>
      </c>
      <c r="AP16" s="12">
        <v>3</v>
      </c>
      <c r="AQ16" s="12">
        <v>10.25</v>
      </c>
      <c r="AR16" s="12">
        <v>3</v>
      </c>
      <c r="AS16" s="13">
        <v>2588.5</v>
      </c>
      <c r="AT16" s="14"/>
      <c r="AV16" s="17" t="s">
        <v>49</v>
      </c>
      <c r="AW16" s="15">
        <f>SUM(AA21:AD26,AA40:AD41)</f>
        <v>6503.25</v>
      </c>
      <c r="AX16" s="15">
        <f>SUM(H21:K26,H40:K41,Z21:Z26,Z40:Z41)</f>
        <v>1000.25</v>
      </c>
      <c r="AY16" s="15">
        <f>SUM(AE21:AJ26,AE40:AJ41)</f>
        <v>973</v>
      </c>
      <c r="AZ16" s="15">
        <f>SUM(B21:G26,B40:G41)</f>
        <v>771</v>
      </c>
      <c r="BA16" s="15">
        <f>SUM(T21:Y26,T40:Y41,AM21:AN26,AM40:AN41)</f>
        <v>2918</v>
      </c>
      <c r="BB16" s="15">
        <f>SUM(L21:S26,L40:S41,AK21:AL26,AK40:AL41)</f>
        <v>858.25</v>
      </c>
      <c r="BC16" s="14">
        <f>SUM(AO21:AR26,AO40:AR41)</f>
        <v>340</v>
      </c>
      <c r="BD16" s="9">
        <f t="shared" si="0"/>
        <v>13023.75</v>
      </c>
    </row>
    <row r="17" spans="1:56" x14ac:dyDescent="0.25">
      <c r="A17" s="1" t="s">
        <v>15</v>
      </c>
      <c r="B17" s="12">
        <v>16</v>
      </c>
      <c r="C17" s="12">
        <v>27.75</v>
      </c>
      <c r="D17" s="12">
        <v>8.5</v>
      </c>
      <c r="E17" s="12">
        <v>13.5</v>
      </c>
      <c r="F17" s="12">
        <v>70</v>
      </c>
      <c r="G17" s="12">
        <v>33.75</v>
      </c>
      <c r="H17" s="12">
        <v>54.25</v>
      </c>
      <c r="I17" s="12">
        <v>45</v>
      </c>
      <c r="J17" s="12">
        <v>92</v>
      </c>
      <c r="K17" s="12">
        <v>46.25</v>
      </c>
      <c r="L17" s="12">
        <v>157.5</v>
      </c>
      <c r="M17" s="12">
        <v>120</v>
      </c>
      <c r="N17" s="12">
        <v>102.25</v>
      </c>
      <c r="O17" s="12">
        <v>136.25</v>
      </c>
      <c r="P17" s="12">
        <v>11.75</v>
      </c>
      <c r="Q17" s="12">
        <v>106.75</v>
      </c>
      <c r="R17" s="12">
        <v>91.5</v>
      </c>
      <c r="S17" s="12">
        <v>130.5</v>
      </c>
      <c r="T17" s="12">
        <v>19</v>
      </c>
      <c r="U17" s="12">
        <v>6.75</v>
      </c>
      <c r="V17" s="12">
        <v>8.75</v>
      </c>
      <c r="W17" s="12">
        <v>2.25</v>
      </c>
      <c r="X17" s="12">
        <v>2.25</v>
      </c>
      <c r="Y17" s="12">
        <v>9.5</v>
      </c>
      <c r="Z17" s="12">
        <v>18</v>
      </c>
      <c r="AA17" s="12">
        <v>86.25</v>
      </c>
      <c r="AB17" s="12">
        <v>77.75</v>
      </c>
      <c r="AC17" s="12">
        <v>219.75</v>
      </c>
      <c r="AD17" s="12">
        <v>76</v>
      </c>
      <c r="AE17" s="12">
        <v>24.5</v>
      </c>
      <c r="AF17" s="12">
        <v>34</v>
      </c>
      <c r="AG17" s="12">
        <v>11.75</v>
      </c>
      <c r="AH17" s="12">
        <v>20</v>
      </c>
      <c r="AI17" s="12">
        <v>13</v>
      </c>
      <c r="AJ17" s="12">
        <v>3.75</v>
      </c>
      <c r="AK17" s="12">
        <v>10.25</v>
      </c>
      <c r="AL17" s="12">
        <v>38.5</v>
      </c>
      <c r="AM17" s="12">
        <v>4.25</v>
      </c>
      <c r="AN17" s="12">
        <v>18.25</v>
      </c>
      <c r="AO17" s="12">
        <v>2.25</v>
      </c>
      <c r="AP17" s="12">
        <v>2.75</v>
      </c>
      <c r="AQ17" s="12">
        <v>6.5</v>
      </c>
      <c r="AR17" s="12">
        <v>3.5</v>
      </c>
      <c r="AS17" s="13">
        <v>1983</v>
      </c>
      <c r="AT17" s="14"/>
      <c r="AV17" s="1" t="s">
        <v>50</v>
      </c>
      <c r="AW17" s="14">
        <f>SUM(AA13:AD20,AA38:AD39)</f>
        <v>8793.75</v>
      </c>
      <c r="AX17" s="14">
        <f>SUM(H13:K20,H38:K39,Z13:Z20,Z38:Z39)</f>
        <v>2635</v>
      </c>
      <c r="AY17" s="14">
        <f>SUM(AE13:AJ20,AE38:AJ39)</f>
        <v>1544.75</v>
      </c>
      <c r="AZ17" s="14">
        <f>SUM(B13:G20,B38:G39)</f>
        <v>2207.25</v>
      </c>
      <c r="BA17" s="14">
        <f>SUM(T13:Y20,T38:Y39,AM13:AN20,AM38:AN39)</f>
        <v>903.25</v>
      </c>
      <c r="BB17" s="14">
        <f>SUM(L13:S20,L38:S39,AK13:AL20,AK38:AL39)</f>
        <v>7662.5</v>
      </c>
      <c r="BC17" s="14">
        <f>SUM(AO13:AR20,AO38:AR39)</f>
        <v>324.25</v>
      </c>
      <c r="BD17" s="9">
        <f t="shared" si="0"/>
        <v>23746.5</v>
      </c>
    </row>
    <row r="18" spans="1:56" x14ac:dyDescent="0.25">
      <c r="A18" s="1" t="s">
        <v>16</v>
      </c>
      <c r="B18" s="12">
        <v>10.25</v>
      </c>
      <c r="C18" s="12">
        <v>13.25</v>
      </c>
      <c r="D18" s="12">
        <v>5.25</v>
      </c>
      <c r="E18" s="12">
        <v>7.5</v>
      </c>
      <c r="F18" s="12">
        <v>46.75</v>
      </c>
      <c r="G18" s="12">
        <v>8.25</v>
      </c>
      <c r="H18" s="12">
        <v>14.25</v>
      </c>
      <c r="I18" s="12">
        <v>18.75</v>
      </c>
      <c r="J18" s="12">
        <v>42.5</v>
      </c>
      <c r="K18" s="12">
        <v>16</v>
      </c>
      <c r="L18" s="12">
        <v>54.25</v>
      </c>
      <c r="M18" s="12">
        <v>68</v>
      </c>
      <c r="N18" s="12">
        <v>37.25</v>
      </c>
      <c r="O18" s="12">
        <v>104.75</v>
      </c>
      <c r="P18" s="12">
        <v>109.5</v>
      </c>
      <c r="Q18" s="12">
        <v>8.25</v>
      </c>
      <c r="R18" s="12">
        <v>44.25</v>
      </c>
      <c r="S18" s="12">
        <v>75.75</v>
      </c>
      <c r="T18" s="12">
        <v>7</v>
      </c>
      <c r="U18" s="12">
        <v>7.75</v>
      </c>
      <c r="V18" s="12">
        <v>7.25</v>
      </c>
      <c r="W18" s="12">
        <v>1.25</v>
      </c>
      <c r="X18" s="12">
        <v>0.25</v>
      </c>
      <c r="Y18" s="12">
        <v>5.25</v>
      </c>
      <c r="Z18" s="12">
        <v>10.25</v>
      </c>
      <c r="AA18" s="12">
        <v>56.5</v>
      </c>
      <c r="AB18" s="12">
        <v>60.75</v>
      </c>
      <c r="AC18" s="12">
        <v>149.5</v>
      </c>
      <c r="AD18" s="12">
        <v>45.25</v>
      </c>
      <c r="AE18" s="12">
        <v>17.25</v>
      </c>
      <c r="AF18" s="12">
        <v>19.25</v>
      </c>
      <c r="AG18" s="12">
        <v>5.5</v>
      </c>
      <c r="AH18" s="12">
        <v>12.75</v>
      </c>
      <c r="AI18" s="12">
        <v>13.25</v>
      </c>
      <c r="AJ18" s="12">
        <v>6.75</v>
      </c>
      <c r="AK18" s="12">
        <v>11.5</v>
      </c>
      <c r="AL18" s="12">
        <v>23.25</v>
      </c>
      <c r="AM18" s="12">
        <v>1</v>
      </c>
      <c r="AN18" s="12">
        <v>12</v>
      </c>
      <c r="AO18" s="12">
        <v>4.25</v>
      </c>
      <c r="AP18" s="12">
        <v>3.75</v>
      </c>
      <c r="AQ18" s="12">
        <v>2.25</v>
      </c>
      <c r="AR18" s="12">
        <v>2.75</v>
      </c>
      <c r="AS18" s="13">
        <v>1171.25</v>
      </c>
      <c r="AT18" s="14"/>
      <c r="AV18" s="9" t="s">
        <v>64</v>
      </c>
      <c r="AW18" s="15">
        <f>SUM(AA42:AD45)</f>
        <v>2715.5</v>
      </c>
      <c r="AX18" s="9">
        <f>SUM(Z42:Z45,H42:K45)</f>
        <v>192</v>
      </c>
      <c r="AY18" s="9">
        <f>SUM(AE42:AJ45)</f>
        <v>1000</v>
      </c>
      <c r="AZ18" s="9">
        <f>SUM(B42:G45)</f>
        <v>319.25</v>
      </c>
      <c r="BA18" s="9">
        <f>SUM(T42:Y45, AM42:AN45)</f>
        <v>319.5</v>
      </c>
      <c r="BB18" s="9">
        <f>SUM(AK42:AL45,L42:S45)</f>
        <v>289.5</v>
      </c>
      <c r="BC18" s="9">
        <f>SUM(AO42:AR45)</f>
        <v>345</v>
      </c>
      <c r="BD18" s="9">
        <f t="shared" si="0"/>
        <v>4835.75</v>
      </c>
    </row>
    <row r="19" spans="1:56" x14ac:dyDescent="0.25">
      <c r="A19" s="1" t="s">
        <v>17</v>
      </c>
      <c r="B19" s="12">
        <v>6.25</v>
      </c>
      <c r="C19" s="12">
        <v>19.75</v>
      </c>
      <c r="D19" s="12">
        <v>6</v>
      </c>
      <c r="E19" s="12">
        <v>16.75</v>
      </c>
      <c r="F19" s="12">
        <v>74.75</v>
      </c>
      <c r="G19" s="12">
        <v>16.25</v>
      </c>
      <c r="H19" s="12">
        <v>23</v>
      </c>
      <c r="I19" s="12">
        <v>26.25</v>
      </c>
      <c r="J19" s="12">
        <v>66</v>
      </c>
      <c r="K19" s="12">
        <v>36</v>
      </c>
      <c r="L19" s="12">
        <v>46.25</v>
      </c>
      <c r="M19" s="12">
        <v>75.25</v>
      </c>
      <c r="N19" s="12">
        <v>50</v>
      </c>
      <c r="O19" s="12">
        <v>86.25</v>
      </c>
      <c r="P19" s="12">
        <v>102</v>
      </c>
      <c r="Q19" s="12">
        <v>54.25</v>
      </c>
      <c r="R19" s="12">
        <v>11.25</v>
      </c>
      <c r="S19" s="12">
        <v>91.5</v>
      </c>
      <c r="T19" s="12">
        <v>6.25</v>
      </c>
      <c r="U19" s="12">
        <v>5.25</v>
      </c>
      <c r="V19" s="12">
        <v>5</v>
      </c>
      <c r="W19" s="12">
        <v>2.25</v>
      </c>
      <c r="X19" s="12">
        <v>0.75</v>
      </c>
      <c r="Y19" s="12">
        <v>4.75</v>
      </c>
      <c r="Z19" s="12">
        <v>11.5</v>
      </c>
      <c r="AA19" s="12">
        <v>104</v>
      </c>
      <c r="AB19" s="12">
        <v>137</v>
      </c>
      <c r="AC19" s="12">
        <v>235.75</v>
      </c>
      <c r="AD19" s="12">
        <v>81.75</v>
      </c>
      <c r="AE19" s="12">
        <v>12.75</v>
      </c>
      <c r="AF19" s="12">
        <v>21.75</v>
      </c>
      <c r="AG19" s="12">
        <v>4.5</v>
      </c>
      <c r="AH19" s="12">
        <v>14.5</v>
      </c>
      <c r="AI19" s="12">
        <v>16.75</v>
      </c>
      <c r="AJ19" s="12">
        <v>4.25</v>
      </c>
      <c r="AK19" s="12">
        <v>8</v>
      </c>
      <c r="AL19" s="12">
        <v>31.25</v>
      </c>
      <c r="AM19" s="12">
        <v>2.5</v>
      </c>
      <c r="AN19" s="12">
        <v>12.75</v>
      </c>
      <c r="AO19" s="12">
        <v>1.5</v>
      </c>
      <c r="AP19" s="12">
        <v>1.25</v>
      </c>
      <c r="AQ19" s="12">
        <v>8.25</v>
      </c>
      <c r="AR19" s="12">
        <v>3</v>
      </c>
      <c r="AS19" s="13">
        <v>1545</v>
      </c>
      <c r="AT19" s="14"/>
      <c r="AV19" s="9" t="s">
        <v>51</v>
      </c>
      <c r="AW19" s="15">
        <f>SUM(AW12:AW18)</f>
        <v>48719</v>
      </c>
      <c r="AX19" s="9">
        <f t="shared" ref="AX19:BC19" si="1">SUM(AX12:AX18)</f>
        <v>15004.75</v>
      </c>
      <c r="AY19" s="9">
        <f t="shared" si="1"/>
        <v>27804.75</v>
      </c>
      <c r="AZ19" s="9">
        <f t="shared" si="1"/>
        <v>18463.25</v>
      </c>
      <c r="BA19" s="9">
        <f t="shared" si="1"/>
        <v>13714.5</v>
      </c>
      <c r="BB19" s="9">
        <f t="shared" si="1"/>
        <v>24341</v>
      </c>
      <c r="BC19" s="9">
        <f t="shared" si="1"/>
        <v>5642.25</v>
      </c>
      <c r="BD19" s="9">
        <f>SUM(BD12:BD18)</f>
        <v>148047.25</v>
      </c>
    </row>
    <row r="20" spans="1:56" x14ac:dyDescent="0.25">
      <c r="A20" s="1" t="s">
        <v>18</v>
      </c>
      <c r="B20" s="12">
        <v>14.25</v>
      </c>
      <c r="C20" s="12">
        <v>37</v>
      </c>
      <c r="D20" s="12">
        <v>20.25</v>
      </c>
      <c r="E20" s="12">
        <v>18.5</v>
      </c>
      <c r="F20" s="12">
        <v>218.25</v>
      </c>
      <c r="G20" s="12">
        <v>33.5</v>
      </c>
      <c r="H20" s="12">
        <v>39</v>
      </c>
      <c r="I20" s="12">
        <v>35</v>
      </c>
      <c r="J20" s="12">
        <v>93.75</v>
      </c>
      <c r="K20" s="12">
        <v>59.75</v>
      </c>
      <c r="L20" s="12">
        <v>73.25</v>
      </c>
      <c r="M20" s="12">
        <v>146.5</v>
      </c>
      <c r="N20" s="12">
        <v>49</v>
      </c>
      <c r="O20" s="12">
        <v>112.75</v>
      </c>
      <c r="P20" s="12">
        <v>132.25</v>
      </c>
      <c r="Q20" s="12">
        <v>84.5</v>
      </c>
      <c r="R20" s="12">
        <v>102.5</v>
      </c>
      <c r="S20" s="12">
        <v>23.5</v>
      </c>
      <c r="T20" s="12">
        <v>18.25</v>
      </c>
      <c r="U20" s="12">
        <v>15</v>
      </c>
      <c r="V20" s="12">
        <v>12.25</v>
      </c>
      <c r="W20" s="12">
        <v>4</v>
      </c>
      <c r="X20" s="12">
        <v>4.75</v>
      </c>
      <c r="Y20" s="12">
        <v>14</v>
      </c>
      <c r="Z20" s="12">
        <v>12.5</v>
      </c>
      <c r="AA20" s="12">
        <v>238.5</v>
      </c>
      <c r="AB20" s="12">
        <v>310.25</v>
      </c>
      <c r="AC20" s="12">
        <v>548.25</v>
      </c>
      <c r="AD20" s="12">
        <v>178.5</v>
      </c>
      <c r="AE20" s="12">
        <v>33</v>
      </c>
      <c r="AF20" s="12">
        <v>33</v>
      </c>
      <c r="AG20" s="12">
        <v>11.5</v>
      </c>
      <c r="AH20" s="12">
        <v>23.5</v>
      </c>
      <c r="AI20" s="12">
        <v>26.5</v>
      </c>
      <c r="AJ20" s="12">
        <v>13.25</v>
      </c>
      <c r="AK20" s="12">
        <v>9.5</v>
      </c>
      <c r="AL20" s="12">
        <v>39.5</v>
      </c>
      <c r="AM20" s="12">
        <v>5.5</v>
      </c>
      <c r="AN20" s="12">
        <v>22</v>
      </c>
      <c r="AO20" s="12">
        <v>4.25</v>
      </c>
      <c r="AP20" s="12">
        <v>5</v>
      </c>
      <c r="AQ20" s="12">
        <v>21</v>
      </c>
      <c r="AR20" s="12">
        <v>4.5</v>
      </c>
      <c r="AS20" s="13">
        <v>2901.75</v>
      </c>
      <c r="AT20" s="14"/>
      <c r="AV20" s="18"/>
      <c r="AW20" s="15"/>
    </row>
    <row r="21" spans="1:56" x14ac:dyDescent="0.25">
      <c r="A21" s="1" t="s">
        <v>19</v>
      </c>
      <c r="B21" s="12">
        <v>21</v>
      </c>
      <c r="C21" s="12">
        <v>24.75</v>
      </c>
      <c r="D21" s="12">
        <v>6.75</v>
      </c>
      <c r="E21" s="12">
        <v>12</v>
      </c>
      <c r="F21" s="12">
        <v>47.75</v>
      </c>
      <c r="G21" s="12">
        <v>11.5</v>
      </c>
      <c r="H21" s="12">
        <v>46.5</v>
      </c>
      <c r="I21" s="12">
        <v>31</v>
      </c>
      <c r="J21" s="12">
        <v>66.75</v>
      </c>
      <c r="K21" s="12">
        <v>8.75</v>
      </c>
      <c r="L21" s="12">
        <v>29</v>
      </c>
      <c r="M21" s="12">
        <v>47.75</v>
      </c>
      <c r="N21" s="12">
        <v>8</v>
      </c>
      <c r="O21" s="12">
        <v>13.5</v>
      </c>
      <c r="P21" s="12">
        <v>18</v>
      </c>
      <c r="Q21" s="12">
        <v>6.75</v>
      </c>
      <c r="R21" s="12">
        <v>7.5</v>
      </c>
      <c r="S21" s="12">
        <v>18.25</v>
      </c>
      <c r="T21" s="12">
        <v>14.25</v>
      </c>
      <c r="U21" s="12">
        <v>59.5</v>
      </c>
      <c r="V21" s="12">
        <v>257.5</v>
      </c>
      <c r="W21" s="12">
        <v>55.25</v>
      </c>
      <c r="X21" s="12">
        <v>33</v>
      </c>
      <c r="Y21" s="12">
        <v>36.25</v>
      </c>
      <c r="Z21" s="12">
        <v>8</v>
      </c>
      <c r="AA21" s="12">
        <v>149</v>
      </c>
      <c r="AB21" s="12">
        <v>116.75</v>
      </c>
      <c r="AC21" s="12">
        <v>253.75</v>
      </c>
      <c r="AD21" s="12">
        <v>109.5</v>
      </c>
      <c r="AE21" s="12">
        <v>26.75</v>
      </c>
      <c r="AF21" s="12">
        <v>48.75</v>
      </c>
      <c r="AG21" s="12">
        <v>17.25</v>
      </c>
      <c r="AH21" s="12">
        <v>21.25</v>
      </c>
      <c r="AI21" s="12">
        <v>30.25</v>
      </c>
      <c r="AJ21" s="12">
        <v>11</v>
      </c>
      <c r="AK21" s="12">
        <v>5</v>
      </c>
      <c r="AL21" s="12">
        <v>7</v>
      </c>
      <c r="AM21" s="12">
        <v>31.75</v>
      </c>
      <c r="AN21" s="12">
        <v>220.75</v>
      </c>
      <c r="AO21" s="12">
        <v>7.5</v>
      </c>
      <c r="AP21" s="12">
        <v>8.5</v>
      </c>
      <c r="AQ21" s="12">
        <v>18.5</v>
      </c>
      <c r="AR21" s="12">
        <v>7.25</v>
      </c>
      <c r="AS21" s="13">
        <v>1979.75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7.75</v>
      </c>
      <c r="C22" s="12">
        <v>11.75</v>
      </c>
      <c r="D22" s="12">
        <v>5.25</v>
      </c>
      <c r="E22" s="12">
        <v>7.75</v>
      </c>
      <c r="F22" s="12">
        <v>61.75</v>
      </c>
      <c r="G22" s="12">
        <v>8</v>
      </c>
      <c r="H22" s="12">
        <v>21.75</v>
      </c>
      <c r="I22" s="12">
        <v>23.5</v>
      </c>
      <c r="J22" s="12">
        <v>67</v>
      </c>
      <c r="K22" s="12">
        <v>7</v>
      </c>
      <c r="L22" s="12">
        <v>16.5</v>
      </c>
      <c r="M22" s="12">
        <v>39.25</v>
      </c>
      <c r="N22" s="12">
        <v>4.75</v>
      </c>
      <c r="O22" s="12">
        <v>6.75</v>
      </c>
      <c r="P22" s="12">
        <v>10</v>
      </c>
      <c r="Q22" s="12">
        <v>5.25</v>
      </c>
      <c r="R22" s="12">
        <v>6</v>
      </c>
      <c r="S22" s="12">
        <v>11</v>
      </c>
      <c r="T22" s="12">
        <v>63</v>
      </c>
      <c r="U22" s="12">
        <v>10.5</v>
      </c>
      <c r="V22" s="12">
        <v>86.75</v>
      </c>
      <c r="W22" s="12">
        <v>28.5</v>
      </c>
      <c r="X22" s="12">
        <v>14</v>
      </c>
      <c r="Y22" s="12">
        <v>39.25</v>
      </c>
      <c r="Z22" s="12">
        <v>5.25</v>
      </c>
      <c r="AA22" s="12">
        <v>202.5</v>
      </c>
      <c r="AB22" s="12">
        <v>195.75</v>
      </c>
      <c r="AC22" s="12">
        <v>338.5</v>
      </c>
      <c r="AD22" s="12">
        <v>143.25</v>
      </c>
      <c r="AE22" s="12">
        <v>25.75</v>
      </c>
      <c r="AF22" s="12">
        <v>24.5</v>
      </c>
      <c r="AG22" s="12">
        <v>12.5</v>
      </c>
      <c r="AH22" s="12">
        <v>12.75</v>
      </c>
      <c r="AI22" s="12">
        <v>20.75</v>
      </c>
      <c r="AJ22" s="12">
        <v>5.75</v>
      </c>
      <c r="AK22" s="12">
        <v>1.75</v>
      </c>
      <c r="AL22" s="12">
        <v>5.5</v>
      </c>
      <c r="AM22" s="12">
        <v>11.75</v>
      </c>
      <c r="AN22" s="12">
        <v>52.25</v>
      </c>
      <c r="AO22" s="12">
        <v>4</v>
      </c>
      <c r="AP22" s="12">
        <v>4.5</v>
      </c>
      <c r="AQ22" s="12">
        <v>31.75</v>
      </c>
      <c r="AR22" s="12">
        <v>10</v>
      </c>
      <c r="AS22" s="13">
        <v>1671.75</v>
      </c>
      <c r="AT22" s="14"/>
      <c r="AV22" s="17" t="s">
        <v>45</v>
      </c>
      <c r="AW22" s="15">
        <f>AW12</f>
        <v>2054</v>
      </c>
      <c r="AX22" s="15"/>
      <c r="AY22" s="15"/>
    </row>
    <row r="23" spans="1:56" x14ac:dyDescent="0.25">
      <c r="A23" s="1" t="s">
        <v>21</v>
      </c>
      <c r="B23" s="12">
        <v>11.5</v>
      </c>
      <c r="C23" s="12">
        <v>17</v>
      </c>
      <c r="D23" s="12">
        <v>11</v>
      </c>
      <c r="E23" s="12">
        <v>12.75</v>
      </c>
      <c r="F23" s="12">
        <v>82.5</v>
      </c>
      <c r="G23" s="12">
        <v>6.25</v>
      </c>
      <c r="H23" s="12">
        <v>28.5</v>
      </c>
      <c r="I23" s="12">
        <v>29.5</v>
      </c>
      <c r="J23" s="12">
        <v>80.5</v>
      </c>
      <c r="K23" s="12">
        <v>13.75</v>
      </c>
      <c r="L23" s="12">
        <v>21</v>
      </c>
      <c r="M23" s="12">
        <v>43.25</v>
      </c>
      <c r="N23" s="12">
        <v>10</v>
      </c>
      <c r="O23" s="12">
        <v>6.25</v>
      </c>
      <c r="P23" s="12">
        <v>12.5</v>
      </c>
      <c r="Q23" s="12">
        <v>6</v>
      </c>
      <c r="R23" s="12">
        <v>6.75</v>
      </c>
      <c r="S23" s="12">
        <v>10.25</v>
      </c>
      <c r="T23" s="12">
        <v>322.25</v>
      </c>
      <c r="U23" s="12">
        <v>77.25</v>
      </c>
      <c r="V23" s="12">
        <v>8</v>
      </c>
      <c r="W23" s="12">
        <v>50.25</v>
      </c>
      <c r="X23" s="12">
        <v>20</v>
      </c>
      <c r="Y23" s="12">
        <v>63.75</v>
      </c>
      <c r="Z23" s="12">
        <v>5.75</v>
      </c>
      <c r="AA23" s="12">
        <v>270.25</v>
      </c>
      <c r="AB23" s="12">
        <v>220.25</v>
      </c>
      <c r="AC23" s="12">
        <v>420.25</v>
      </c>
      <c r="AD23" s="12">
        <v>205.5</v>
      </c>
      <c r="AE23" s="12">
        <v>26.5</v>
      </c>
      <c r="AF23" s="12">
        <v>29.25</v>
      </c>
      <c r="AG23" s="12">
        <v>17</v>
      </c>
      <c r="AH23" s="12">
        <v>13</v>
      </c>
      <c r="AI23" s="12">
        <v>21.25</v>
      </c>
      <c r="AJ23" s="12">
        <v>10.75</v>
      </c>
      <c r="AK23" s="12">
        <v>2.25</v>
      </c>
      <c r="AL23" s="12">
        <v>6.25</v>
      </c>
      <c r="AM23" s="12">
        <v>33</v>
      </c>
      <c r="AN23" s="12">
        <v>80.75</v>
      </c>
      <c r="AO23" s="12">
        <v>5.25</v>
      </c>
      <c r="AP23" s="12">
        <v>5.5</v>
      </c>
      <c r="AQ23" s="12">
        <v>40.75</v>
      </c>
      <c r="AR23" s="12">
        <v>11.25</v>
      </c>
      <c r="AS23" s="13">
        <v>2375.5</v>
      </c>
      <c r="AT23" s="14"/>
      <c r="AV23" s="17" t="s">
        <v>46</v>
      </c>
      <c r="AW23" s="15">
        <f>AW13+AX12</f>
        <v>13082.75</v>
      </c>
      <c r="AX23" s="15">
        <f>AX13</f>
        <v>851.25</v>
      </c>
      <c r="AY23" s="15"/>
      <c r="AZ23" s="15"/>
    </row>
    <row r="24" spans="1:56" x14ac:dyDescent="0.25">
      <c r="A24" s="1" t="s">
        <v>22</v>
      </c>
      <c r="B24" s="12">
        <v>8.75</v>
      </c>
      <c r="C24" s="12">
        <v>5.75</v>
      </c>
      <c r="D24" s="12">
        <v>5</v>
      </c>
      <c r="E24" s="12">
        <v>2.75</v>
      </c>
      <c r="F24" s="12">
        <v>51.25</v>
      </c>
      <c r="G24" s="12">
        <v>7.75</v>
      </c>
      <c r="H24" s="12">
        <v>12.75</v>
      </c>
      <c r="I24" s="12">
        <v>18.75</v>
      </c>
      <c r="J24" s="12">
        <v>44.25</v>
      </c>
      <c r="K24" s="12">
        <v>4.75</v>
      </c>
      <c r="L24" s="12">
        <v>5.5</v>
      </c>
      <c r="M24" s="12">
        <v>25.75</v>
      </c>
      <c r="N24" s="12">
        <v>4.25</v>
      </c>
      <c r="O24" s="12">
        <v>1.75</v>
      </c>
      <c r="P24" s="12">
        <v>2</v>
      </c>
      <c r="Q24" s="12">
        <v>0.25</v>
      </c>
      <c r="R24" s="12">
        <v>1.5</v>
      </c>
      <c r="S24" s="12">
        <v>3.5</v>
      </c>
      <c r="T24" s="12">
        <v>83.75</v>
      </c>
      <c r="U24" s="12">
        <v>27</v>
      </c>
      <c r="V24" s="12">
        <v>46</v>
      </c>
      <c r="W24" s="12">
        <v>6</v>
      </c>
      <c r="X24" s="12">
        <v>12.75</v>
      </c>
      <c r="Y24" s="12">
        <v>47.75</v>
      </c>
      <c r="Z24" s="12">
        <v>1.75</v>
      </c>
      <c r="AA24" s="12">
        <v>147.5</v>
      </c>
      <c r="AB24" s="12">
        <v>174.75</v>
      </c>
      <c r="AC24" s="12">
        <v>250.5</v>
      </c>
      <c r="AD24" s="12">
        <v>132.25</v>
      </c>
      <c r="AE24" s="12">
        <v>16.75</v>
      </c>
      <c r="AF24" s="12">
        <v>14.25</v>
      </c>
      <c r="AG24" s="12">
        <v>7.5</v>
      </c>
      <c r="AH24" s="12">
        <v>2.5</v>
      </c>
      <c r="AI24" s="12">
        <v>9.25</v>
      </c>
      <c r="AJ24" s="12">
        <v>2.25</v>
      </c>
      <c r="AK24" s="12">
        <v>1.75</v>
      </c>
      <c r="AL24" s="12">
        <v>1.75</v>
      </c>
      <c r="AM24" s="12">
        <v>7.5</v>
      </c>
      <c r="AN24" s="12">
        <v>12</v>
      </c>
      <c r="AO24" s="12">
        <v>0.75</v>
      </c>
      <c r="AP24" s="12">
        <v>0.5</v>
      </c>
      <c r="AQ24" s="12">
        <v>19.75</v>
      </c>
      <c r="AR24" s="12">
        <v>3.75</v>
      </c>
      <c r="AS24" s="13">
        <v>1236.5</v>
      </c>
      <c r="AT24" s="14"/>
      <c r="AV24" s="17" t="s">
        <v>47</v>
      </c>
      <c r="AW24" s="15">
        <f>AW14+AY12</f>
        <v>31718</v>
      </c>
      <c r="AX24" s="15">
        <f>AX14+AY13</f>
        <v>2713</v>
      </c>
      <c r="AY24" s="15">
        <f>AY14</f>
        <v>5126.5</v>
      </c>
      <c r="AZ24" s="15"/>
      <c r="BA24" s="15"/>
    </row>
    <row r="25" spans="1:56" x14ac:dyDescent="0.25">
      <c r="A25" s="1" t="s">
        <v>23</v>
      </c>
      <c r="B25" s="12">
        <v>6.25</v>
      </c>
      <c r="C25" s="12">
        <v>5.5</v>
      </c>
      <c r="D25" s="12">
        <v>2.75</v>
      </c>
      <c r="E25" s="12">
        <v>3.75</v>
      </c>
      <c r="F25" s="12">
        <v>50</v>
      </c>
      <c r="G25" s="12">
        <v>4</v>
      </c>
      <c r="H25" s="12">
        <v>10.5</v>
      </c>
      <c r="I25" s="12">
        <v>15</v>
      </c>
      <c r="J25" s="12">
        <v>30.5</v>
      </c>
      <c r="K25" s="12">
        <v>4.75</v>
      </c>
      <c r="L25" s="12">
        <v>15.5</v>
      </c>
      <c r="M25" s="12">
        <v>22.5</v>
      </c>
      <c r="N25" s="12">
        <v>4.5</v>
      </c>
      <c r="O25" s="12">
        <v>3.25</v>
      </c>
      <c r="P25" s="12">
        <v>1.25</v>
      </c>
      <c r="Q25" s="12">
        <v>1</v>
      </c>
      <c r="R25" s="12">
        <v>0.5</v>
      </c>
      <c r="S25" s="12">
        <v>5</v>
      </c>
      <c r="T25" s="12">
        <v>30</v>
      </c>
      <c r="U25" s="12">
        <v>17.75</v>
      </c>
      <c r="V25" s="12">
        <v>20.75</v>
      </c>
      <c r="W25" s="12">
        <v>8.5</v>
      </c>
      <c r="X25" s="12">
        <v>2.75</v>
      </c>
      <c r="Y25" s="12">
        <v>39</v>
      </c>
      <c r="Z25" s="12">
        <v>1.25</v>
      </c>
      <c r="AA25" s="12">
        <v>153.75</v>
      </c>
      <c r="AB25" s="12">
        <v>170</v>
      </c>
      <c r="AC25" s="12">
        <v>243.5</v>
      </c>
      <c r="AD25" s="12">
        <v>106.25</v>
      </c>
      <c r="AE25" s="12">
        <v>11.25</v>
      </c>
      <c r="AF25" s="12">
        <v>9.5</v>
      </c>
      <c r="AG25" s="12">
        <v>8</v>
      </c>
      <c r="AH25" s="12">
        <v>3</v>
      </c>
      <c r="AI25" s="12">
        <v>6.75</v>
      </c>
      <c r="AJ25" s="12">
        <v>6</v>
      </c>
      <c r="AK25" s="12">
        <v>0.75</v>
      </c>
      <c r="AL25" s="12">
        <v>2.75</v>
      </c>
      <c r="AM25" s="12">
        <v>3.5</v>
      </c>
      <c r="AN25" s="12">
        <v>9.75</v>
      </c>
      <c r="AO25" s="12">
        <v>1.25</v>
      </c>
      <c r="AP25" s="12">
        <v>1.25</v>
      </c>
      <c r="AQ25" s="12">
        <v>22.5</v>
      </c>
      <c r="AR25" s="12">
        <v>6.75</v>
      </c>
      <c r="AS25" s="13">
        <v>1073</v>
      </c>
      <c r="AT25" s="14"/>
      <c r="AV25" s="17" t="s">
        <v>48</v>
      </c>
      <c r="AW25" s="15">
        <f>AW15+AZ12</f>
        <v>13598.25</v>
      </c>
      <c r="AX25" s="15">
        <f>AX15+AZ13</f>
        <v>4695.5</v>
      </c>
      <c r="AY25" s="15">
        <f>AY15+AZ14</f>
        <v>3289.5</v>
      </c>
      <c r="AZ25" s="15">
        <f>AZ15</f>
        <v>4208</v>
      </c>
      <c r="BA25" s="15"/>
      <c r="BB25" s="15"/>
      <c r="BC25" s="14"/>
    </row>
    <row r="26" spans="1:56" x14ac:dyDescent="0.25">
      <c r="A26" s="1" t="s">
        <v>24</v>
      </c>
      <c r="B26" s="12">
        <v>14.75</v>
      </c>
      <c r="C26" s="12">
        <v>14</v>
      </c>
      <c r="D26" s="12">
        <v>12.75</v>
      </c>
      <c r="E26" s="12">
        <v>11.75</v>
      </c>
      <c r="F26" s="12">
        <v>39.75</v>
      </c>
      <c r="G26" s="12">
        <v>15.25</v>
      </c>
      <c r="H26" s="12">
        <v>33.5</v>
      </c>
      <c r="I26" s="12">
        <v>38.25</v>
      </c>
      <c r="J26" s="12">
        <v>64.25</v>
      </c>
      <c r="K26" s="12">
        <v>16.25</v>
      </c>
      <c r="L26" s="12">
        <v>27.75</v>
      </c>
      <c r="M26" s="12">
        <v>31.75</v>
      </c>
      <c r="N26" s="12">
        <v>9.5</v>
      </c>
      <c r="O26" s="12">
        <v>10</v>
      </c>
      <c r="P26" s="12">
        <v>10</v>
      </c>
      <c r="Q26" s="12">
        <v>2.25</v>
      </c>
      <c r="R26" s="12">
        <v>4.25</v>
      </c>
      <c r="S26" s="12">
        <v>9.5</v>
      </c>
      <c r="T26" s="12">
        <v>38.25</v>
      </c>
      <c r="U26" s="12">
        <v>41</v>
      </c>
      <c r="V26" s="12">
        <v>74.5</v>
      </c>
      <c r="W26" s="12">
        <v>43.5</v>
      </c>
      <c r="X26" s="12">
        <v>34.25</v>
      </c>
      <c r="Y26" s="12">
        <v>6.75</v>
      </c>
      <c r="Z26" s="12">
        <v>9.75</v>
      </c>
      <c r="AA26" s="12">
        <v>259.75</v>
      </c>
      <c r="AB26" s="12">
        <v>354</v>
      </c>
      <c r="AC26" s="12">
        <v>554.25</v>
      </c>
      <c r="AD26" s="12">
        <v>338</v>
      </c>
      <c r="AE26" s="12">
        <v>97.75</v>
      </c>
      <c r="AF26" s="12">
        <v>66</v>
      </c>
      <c r="AG26" s="12">
        <v>26</v>
      </c>
      <c r="AH26" s="12">
        <v>10.75</v>
      </c>
      <c r="AI26" s="12">
        <v>12.5</v>
      </c>
      <c r="AJ26" s="12">
        <v>3.75</v>
      </c>
      <c r="AK26" s="12">
        <v>2.25</v>
      </c>
      <c r="AL26" s="12">
        <v>7</v>
      </c>
      <c r="AM26" s="12">
        <v>5.5</v>
      </c>
      <c r="AN26" s="12">
        <v>20.5</v>
      </c>
      <c r="AO26" s="12">
        <v>2.5</v>
      </c>
      <c r="AP26" s="12">
        <v>2.25</v>
      </c>
      <c r="AQ26" s="12">
        <v>31.5</v>
      </c>
      <c r="AR26" s="12">
        <v>9.25</v>
      </c>
      <c r="AS26" s="13">
        <v>2417</v>
      </c>
      <c r="AT26" s="14"/>
      <c r="AV26" s="9" t="s">
        <v>49</v>
      </c>
      <c r="AW26" s="15">
        <f>AW16+BA12</f>
        <v>13436.5</v>
      </c>
      <c r="AX26" s="9">
        <f>AX16+BA13</f>
        <v>1947.25</v>
      </c>
      <c r="AY26" s="9">
        <f>AY16+BA14</f>
        <v>1928.75</v>
      </c>
      <c r="AZ26" s="9">
        <f>AZ16+BA15</f>
        <v>1508.75</v>
      </c>
      <c r="BA26" s="9">
        <f>BA16</f>
        <v>2918</v>
      </c>
    </row>
    <row r="27" spans="1:56" x14ac:dyDescent="0.25">
      <c r="A27" s="1" t="s">
        <v>25</v>
      </c>
      <c r="B27" s="12">
        <v>19.25</v>
      </c>
      <c r="C27" s="12">
        <v>22.25</v>
      </c>
      <c r="D27" s="12">
        <v>5.75</v>
      </c>
      <c r="E27" s="12">
        <v>10</v>
      </c>
      <c r="F27" s="12">
        <v>48.25</v>
      </c>
      <c r="G27" s="12">
        <v>37.5</v>
      </c>
      <c r="H27" s="12">
        <v>40.5</v>
      </c>
      <c r="I27" s="12">
        <v>35.75</v>
      </c>
      <c r="J27" s="12">
        <v>82.5</v>
      </c>
      <c r="K27" s="12">
        <v>13</v>
      </c>
      <c r="L27" s="12">
        <v>78</v>
      </c>
      <c r="M27" s="12">
        <v>56.25</v>
      </c>
      <c r="N27" s="12">
        <v>21.75</v>
      </c>
      <c r="O27" s="12">
        <v>40.25</v>
      </c>
      <c r="P27" s="12">
        <v>13.75</v>
      </c>
      <c r="Q27" s="12">
        <v>6</v>
      </c>
      <c r="R27" s="12">
        <v>9</v>
      </c>
      <c r="S27" s="12">
        <v>11.5</v>
      </c>
      <c r="T27" s="12">
        <v>7</v>
      </c>
      <c r="U27" s="12">
        <v>4.5</v>
      </c>
      <c r="V27" s="12">
        <v>5.5</v>
      </c>
      <c r="W27" s="12">
        <v>0.25</v>
      </c>
      <c r="X27" s="12">
        <v>2.25</v>
      </c>
      <c r="Y27" s="12">
        <v>8.25</v>
      </c>
      <c r="Z27" s="12">
        <v>7.75</v>
      </c>
      <c r="AA27" s="12">
        <v>298.5</v>
      </c>
      <c r="AB27" s="12">
        <v>382.5</v>
      </c>
      <c r="AC27" s="12">
        <v>669.25</v>
      </c>
      <c r="AD27" s="12">
        <v>240</v>
      </c>
      <c r="AE27" s="12">
        <v>82.5</v>
      </c>
      <c r="AF27" s="12">
        <v>82.75</v>
      </c>
      <c r="AG27" s="12">
        <v>13.75</v>
      </c>
      <c r="AH27" s="12">
        <v>22.75</v>
      </c>
      <c r="AI27" s="12">
        <v>13</v>
      </c>
      <c r="AJ27" s="12">
        <v>3.75</v>
      </c>
      <c r="AK27" s="12">
        <v>3.75</v>
      </c>
      <c r="AL27" s="12">
        <v>11</v>
      </c>
      <c r="AM27" s="12">
        <v>1</v>
      </c>
      <c r="AN27" s="12">
        <v>14.25</v>
      </c>
      <c r="AO27" s="12">
        <v>1.25</v>
      </c>
      <c r="AP27" s="12">
        <v>4.75</v>
      </c>
      <c r="AQ27" s="12">
        <v>11.5</v>
      </c>
      <c r="AR27" s="12">
        <v>5</v>
      </c>
      <c r="AS27" s="13">
        <v>2448</v>
      </c>
      <c r="AT27" s="14"/>
      <c r="AV27" s="9" t="s">
        <v>50</v>
      </c>
      <c r="AW27" s="15">
        <f>AW17+BB12</f>
        <v>18119.5</v>
      </c>
      <c r="AX27" s="9">
        <f>AX17+BB13</f>
        <v>5250.75</v>
      </c>
      <c r="AY27" s="9">
        <f>AY17+BB14</f>
        <v>3042.25</v>
      </c>
      <c r="AZ27" s="9">
        <f>AZ17+BB15</f>
        <v>4299</v>
      </c>
      <c r="BA27" s="9">
        <f>BA17+BB16</f>
        <v>1761.5</v>
      </c>
      <c r="BB27" s="9">
        <f>BB17</f>
        <v>7662.5</v>
      </c>
    </row>
    <row r="28" spans="1:56" x14ac:dyDescent="0.25">
      <c r="A28" s="1" t="s">
        <v>26</v>
      </c>
      <c r="B28" s="12">
        <v>79.5</v>
      </c>
      <c r="C28" s="12">
        <v>261</v>
      </c>
      <c r="D28" s="12">
        <v>157</v>
      </c>
      <c r="E28" s="12">
        <v>229</v>
      </c>
      <c r="F28" s="12">
        <v>487.5</v>
      </c>
      <c r="G28" s="12">
        <v>163.25</v>
      </c>
      <c r="H28" s="12">
        <v>275</v>
      </c>
      <c r="I28" s="12">
        <v>171.25</v>
      </c>
      <c r="J28" s="12">
        <v>325</v>
      </c>
      <c r="K28" s="12">
        <v>175.75</v>
      </c>
      <c r="L28" s="12">
        <v>213.5</v>
      </c>
      <c r="M28" s="12">
        <v>219.25</v>
      </c>
      <c r="N28" s="12">
        <v>163</v>
      </c>
      <c r="O28" s="12">
        <v>157.5</v>
      </c>
      <c r="P28" s="12">
        <v>92.5</v>
      </c>
      <c r="Q28" s="12">
        <v>63.75</v>
      </c>
      <c r="R28" s="12">
        <v>117.75</v>
      </c>
      <c r="S28" s="12">
        <v>290</v>
      </c>
      <c r="T28" s="12">
        <v>174.75</v>
      </c>
      <c r="U28" s="12">
        <v>258.75</v>
      </c>
      <c r="V28" s="12">
        <v>314.25</v>
      </c>
      <c r="W28" s="12">
        <v>172</v>
      </c>
      <c r="X28" s="12">
        <v>177.75</v>
      </c>
      <c r="Y28" s="12">
        <v>350.75</v>
      </c>
      <c r="Z28" s="12">
        <v>323</v>
      </c>
      <c r="AA28" s="12">
        <v>60.5</v>
      </c>
      <c r="AB28" s="12">
        <v>44.25</v>
      </c>
      <c r="AC28" s="12">
        <v>240.75</v>
      </c>
      <c r="AD28" s="12">
        <v>141.25</v>
      </c>
      <c r="AE28" s="12">
        <v>371.25</v>
      </c>
      <c r="AF28" s="12">
        <v>522</v>
      </c>
      <c r="AG28" s="12">
        <v>252.5</v>
      </c>
      <c r="AH28" s="12">
        <v>310.25</v>
      </c>
      <c r="AI28" s="12">
        <v>195.5</v>
      </c>
      <c r="AJ28" s="12">
        <v>93</v>
      </c>
      <c r="AK28" s="12">
        <v>142.5</v>
      </c>
      <c r="AL28" s="12">
        <v>700.25</v>
      </c>
      <c r="AM28" s="12">
        <v>83</v>
      </c>
      <c r="AN28" s="12">
        <v>166.5</v>
      </c>
      <c r="AO28" s="12">
        <v>53</v>
      </c>
      <c r="AP28" s="12">
        <v>55.5</v>
      </c>
      <c r="AQ28" s="12">
        <v>178.25</v>
      </c>
      <c r="AR28" s="12">
        <v>159.25</v>
      </c>
      <c r="AS28" s="13">
        <v>9182.25</v>
      </c>
      <c r="AT28" s="14"/>
      <c r="AV28" s="9" t="s">
        <v>64</v>
      </c>
      <c r="AW28" s="15">
        <f>AW18+BC12</f>
        <v>5889</v>
      </c>
      <c r="AX28" s="9">
        <f>AX18+BC14</f>
        <v>1187.75</v>
      </c>
      <c r="AY28" s="9">
        <f>AY18+BC15</f>
        <v>1281</v>
      </c>
      <c r="AZ28" s="9">
        <f>AZ18+BC16</f>
        <v>659.25</v>
      </c>
      <c r="BA28" s="9">
        <f>BA18+BC17</f>
        <v>643.75</v>
      </c>
      <c r="BB28" s="9">
        <f>BB18</f>
        <v>289.5</v>
      </c>
      <c r="BC28" s="9">
        <f>BC18</f>
        <v>345</v>
      </c>
      <c r="BD28" s="9">
        <f>SUM(AW22:BB28)</f>
        <v>153161.75</v>
      </c>
    </row>
    <row r="29" spans="1:56" x14ac:dyDescent="0.25">
      <c r="A29" s="1" t="s">
        <v>27</v>
      </c>
      <c r="B29" s="12">
        <v>89</v>
      </c>
      <c r="C29" s="12">
        <v>335.75</v>
      </c>
      <c r="D29" s="12">
        <v>235</v>
      </c>
      <c r="E29" s="12">
        <v>307.25</v>
      </c>
      <c r="F29" s="12">
        <v>456</v>
      </c>
      <c r="G29" s="12">
        <v>190.5</v>
      </c>
      <c r="H29" s="12">
        <v>349.25</v>
      </c>
      <c r="I29" s="12">
        <v>179.5</v>
      </c>
      <c r="J29" s="12">
        <v>447</v>
      </c>
      <c r="K29" s="12">
        <v>284.5</v>
      </c>
      <c r="L29" s="12">
        <v>286.75</v>
      </c>
      <c r="M29" s="12">
        <v>174.75</v>
      </c>
      <c r="N29" s="12">
        <v>199.5</v>
      </c>
      <c r="O29" s="12">
        <v>174.25</v>
      </c>
      <c r="P29" s="12">
        <v>96</v>
      </c>
      <c r="Q29" s="12">
        <v>83.25</v>
      </c>
      <c r="R29" s="12">
        <v>151.75</v>
      </c>
      <c r="S29" s="12">
        <v>368.25</v>
      </c>
      <c r="T29" s="12">
        <v>145.75</v>
      </c>
      <c r="U29" s="12">
        <v>219</v>
      </c>
      <c r="V29" s="12">
        <v>250.25</v>
      </c>
      <c r="W29" s="12">
        <v>192.75</v>
      </c>
      <c r="X29" s="12">
        <v>191.5</v>
      </c>
      <c r="Y29" s="12">
        <v>399.5</v>
      </c>
      <c r="Z29" s="12">
        <v>425.5</v>
      </c>
      <c r="AA29" s="12">
        <v>31.75</v>
      </c>
      <c r="AB29" s="12">
        <v>47.5</v>
      </c>
      <c r="AC29" s="12">
        <v>68.25</v>
      </c>
      <c r="AD29" s="12">
        <v>102.75</v>
      </c>
      <c r="AE29" s="12">
        <v>575.25</v>
      </c>
      <c r="AF29" s="12">
        <v>719</v>
      </c>
      <c r="AG29" s="12">
        <v>645.5</v>
      </c>
      <c r="AH29" s="12">
        <v>1589.75</v>
      </c>
      <c r="AI29" s="12">
        <v>395.5</v>
      </c>
      <c r="AJ29" s="12">
        <v>206</v>
      </c>
      <c r="AK29" s="12">
        <v>128</v>
      </c>
      <c r="AL29" s="12">
        <v>406</v>
      </c>
      <c r="AM29" s="12">
        <v>69.25</v>
      </c>
      <c r="AN29" s="12">
        <v>140.25</v>
      </c>
      <c r="AO29" s="12">
        <v>85.25</v>
      </c>
      <c r="AP29" s="12">
        <v>65.5</v>
      </c>
      <c r="AQ29" s="12">
        <v>134.75</v>
      </c>
      <c r="AR29" s="12">
        <v>263.75</v>
      </c>
      <c r="AS29" s="13">
        <v>11906.5</v>
      </c>
      <c r="AT29" s="14"/>
      <c r="AW29" s="15"/>
    </row>
    <row r="30" spans="1:56" x14ac:dyDescent="0.25">
      <c r="A30" s="1" t="s">
        <v>28</v>
      </c>
      <c r="B30" s="12">
        <v>181</v>
      </c>
      <c r="C30" s="12">
        <v>508</v>
      </c>
      <c r="D30" s="12">
        <v>295.75</v>
      </c>
      <c r="E30" s="12">
        <v>339.25</v>
      </c>
      <c r="F30" s="12">
        <v>1107</v>
      </c>
      <c r="G30" s="12">
        <v>297.5</v>
      </c>
      <c r="H30" s="12">
        <v>549.25</v>
      </c>
      <c r="I30" s="12">
        <v>297</v>
      </c>
      <c r="J30" s="12">
        <v>590.75</v>
      </c>
      <c r="K30" s="12">
        <v>418.25</v>
      </c>
      <c r="L30" s="12">
        <v>484</v>
      </c>
      <c r="M30" s="12">
        <v>511.75</v>
      </c>
      <c r="N30" s="12">
        <v>348</v>
      </c>
      <c r="O30" s="12">
        <v>263</v>
      </c>
      <c r="P30" s="12">
        <v>207</v>
      </c>
      <c r="Q30" s="12">
        <v>132.25</v>
      </c>
      <c r="R30" s="12">
        <v>215</v>
      </c>
      <c r="S30" s="12">
        <v>521.25</v>
      </c>
      <c r="T30" s="12">
        <v>221.75</v>
      </c>
      <c r="U30" s="12">
        <v>360.25</v>
      </c>
      <c r="V30" s="12">
        <v>443.5</v>
      </c>
      <c r="W30" s="12">
        <v>283</v>
      </c>
      <c r="X30" s="12">
        <v>256.5</v>
      </c>
      <c r="Y30" s="12">
        <v>552.75</v>
      </c>
      <c r="Z30" s="12">
        <v>676</v>
      </c>
      <c r="AA30" s="12">
        <v>233</v>
      </c>
      <c r="AB30" s="12">
        <v>84.5</v>
      </c>
      <c r="AC30" s="12">
        <v>129.5</v>
      </c>
      <c r="AD30" s="12">
        <v>288</v>
      </c>
      <c r="AE30" s="12">
        <v>1218.5</v>
      </c>
      <c r="AF30" s="12">
        <v>1755.25</v>
      </c>
      <c r="AG30" s="12">
        <v>1005.5</v>
      </c>
      <c r="AH30" s="12">
        <v>1678.75</v>
      </c>
      <c r="AI30" s="12">
        <v>878.25</v>
      </c>
      <c r="AJ30" s="12">
        <v>437.5</v>
      </c>
      <c r="AK30" s="12">
        <v>174.75</v>
      </c>
      <c r="AL30" s="12">
        <v>878</v>
      </c>
      <c r="AM30" s="12">
        <v>101</v>
      </c>
      <c r="AN30" s="12">
        <v>291.75</v>
      </c>
      <c r="AO30" s="12">
        <v>169</v>
      </c>
      <c r="AP30" s="12">
        <v>180.5</v>
      </c>
      <c r="AQ30" s="12">
        <v>684</v>
      </c>
      <c r="AR30" s="12">
        <v>545.75</v>
      </c>
      <c r="AS30" s="13">
        <v>20793.25</v>
      </c>
      <c r="AT30" s="14"/>
      <c r="AW30" s="15"/>
    </row>
    <row r="31" spans="1:56" x14ac:dyDescent="0.25">
      <c r="A31" s="1" t="s">
        <v>29</v>
      </c>
      <c r="B31" s="12">
        <v>64</v>
      </c>
      <c r="C31" s="12">
        <v>223.5</v>
      </c>
      <c r="D31" s="12">
        <v>139</v>
      </c>
      <c r="E31" s="12">
        <v>225.25</v>
      </c>
      <c r="F31" s="12">
        <v>413.5</v>
      </c>
      <c r="G31" s="12">
        <v>197.25</v>
      </c>
      <c r="H31" s="12">
        <v>302</v>
      </c>
      <c r="I31" s="12">
        <v>191.75</v>
      </c>
      <c r="J31" s="12">
        <v>231.5</v>
      </c>
      <c r="K31" s="12">
        <v>158.5</v>
      </c>
      <c r="L31" s="12">
        <v>185.5</v>
      </c>
      <c r="M31" s="12">
        <v>191.5</v>
      </c>
      <c r="N31" s="12">
        <v>118</v>
      </c>
      <c r="O31" s="12">
        <v>102.75</v>
      </c>
      <c r="P31" s="12">
        <v>87</v>
      </c>
      <c r="Q31" s="12">
        <v>44.5</v>
      </c>
      <c r="R31" s="12">
        <v>72.75</v>
      </c>
      <c r="S31" s="12">
        <v>165.5</v>
      </c>
      <c r="T31" s="12">
        <v>90</v>
      </c>
      <c r="U31" s="12">
        <v>132.5</v>
      </c>
      <c r="V31" s="12">
        <v>189.75</v>
      </c>
      <c r="W31" s="12">
        <v>135</v>
      </c>
      <c r="X31" s="12">
        <v>118</v>
      </c>
      <c r="Y31" s="12">
        <v>311.75</v>
      </c>
      <c r="Z31" s="12">
        <v>253</v>
      </c>
      <c r="AA31" s="12">
        <v>116</v>
      </c>
      <c r="AB31" s="12">
        <v>105.75</v>
      </c>
      <c r="AC31" s="12">
        <v>278.5</v>
      </c>
      <c r="AD31" s="12">
        <v>81.75</v>
      </c>
      <c r="AE31" s="12">
        <v>717.75</v>
      </c>
      <c r="AF31" s="12">
        <v>886.5</v>
      </c>
      <c r="AG31" s="12">
        <v>377</v>
      </c>
      <c r="AH31" s="12">
        <v>788.75</v>
      </c>
      <c r="AI31" s="12">
        <v>322</v>
      </c>
      <c r="AJ31" s="12">
        <v>199.75</v>
      </c>
      <c r="AK31" s="12">
        <v>81</v>
      </c>
      <c r="AL31" s="12">
        <v>313.75</v>
      </c>
      <c r="AM31" s="12">
        <v>38</v>
      </c>
      <c r="AN31" s="12">
        <v>101.75</v>
      </c>
      <c r="AO31" s="12">
        <v>71.5</v>
      </c>
      <c r="AP31" s="12">
        <v>111</v>
      </c>
      <c r="AQ31" s="12">
        <v>214</v>
      </c>
      <c r="AR31" s="12">
        <v>202.5</v>
      </c>
      <c r="AS31" s="13">
        <v>9351</v>
      </c>
      <c r="AT31" s="14"/>
      <c r="AW31" s="15"/>
    </row>
    <row r="32" spans="1:56" x14ac:dyDescent="0.25">
      <c r="A32" s="1">
        <v>16</v>
      </c>
      <c r="B32" s="12">
        <v>69.5</v>
      </c>
      <c r="C32" s="12">
        <v>69.5</v>
      </c>
      <c r="D32" s="12">
        <v>39</v>
      </c>
      <c r="E32" s="12">
        <v>75.25</v>
      </c>
      <c r="F32" s="12">
        <v>175.75</v>
      </c>
      <c r="G32" s="12">
        <v>99.5</v>
      </c>
      <c r="H32" s="12">
        <v>132</v>
      </c>
      <c r="I32" s="12">
        <v>62.5</v>
      </c>
      <c r="J32" s="12">
        <v>86</v>
      </c>
      <c r="K32" s="12">
        <v>63.5</v>
      </c>
      <c r="L32" s="12">
        <v>104.75</v>
      </c>
      <c r="M32" s="12">
        <v>74</v>
      </c>
      <c r="N32" s="12">
        <v>28.25</v>
      </c>
      <c r="O32" s="12">
        <v>21.5</v>
      </c>
      <c r="P32" s="12">
        <v>19.75</v>
      </c>
      <c r="Q32" s="12">
        <v>20</v>
      </c>
      <c r="R32" s="12">
        <v>12.75</v>
      </c>
      <c r="S32" s="12">
        <v>30</v>
      </c>
      <c r="T32" s="12">
        <v>28.25</v>
      </c>
      <c r="U32" s="12">
        <v>26</v>
      </c>
      <c r="V32" s="12">
        <v>23.5</v>
      </c>
      <c r="W32" s="12">
        <v>19.75</v>
      </c>
      <c r="X32" s="12">
        <v>12.5</v>
      </c>
      <c r="Y32" s="12">
        <v>104</v>
      </c>
      <c r="Z32" s="12">
        <v>76.75</v>
      </c>
      <c r="AA32" s="12">
        <v>287.75</v>
      </c>
      <c r="AB32" s="12">
        <v>410.25</v>
      </c>
      <c r="AC32" s="12">
        <v>1318.75</v>
      </c>
      <c r="AD32" s="12">
        <v>719.75</v>
      </c>
      <c r="AE32" s="12">
        <v>38</v>
      </c>
      <c r="AF32" s="12">
        <v>256.5</v>
      </c>
      <c r="AG32" s="12">
        <v>203.25</v>
      </c>
      <c r="AH32" s="12">
        <v>417.5</v>
      </c>
      <c r="AI32" s="12">
        <v>160.25</v>
      </c>
      <c r="AJ32" s="12">
        <v>91.75</v>
      </c>
      <c r="AK32" s="12">
        <v>10.75</v>
      </c>
      <c r="AL32" s="12">
        <v>35.25</v>
      </c>
      <c r="AM32" s="12">
        <v>5.75</v>
      </c>
      <c r="AN32" s="12">
        <v>33</v>
      </c>
      <c r="AO32" s="12">
        <v>25.25</v>
      </c>
      <c r="AP32" s="12">
        <v>48</v>
      </c>
      <c r="AQ32" s="12">
        <v>70.25</v>
      </c>
      <c r="AR32" s="12">
        <v>48.75</v>
      </c>
      <c r="AS32" s="13">
        <v>5655</v>
      </c>
      <c r="AT32" s="14"/>
      <c r="AW32" s="15"/>
    </row>
    <row r="33" spans="1:49" x14ac:dyDescent="0.25">
      <c r="A33" s="1">
        <v>24</v>
      </c>
      <c r="B33" s="12">
        <v>112.25</v>
      </c>
      <c r="C33" s="12">
        <v>97.25</v>
      </c>
      <c r="D33" s="12">
        <v>26.5</v>
      </c>
      <c r="E33" s="12">
        <v>70</v>
      </c>
      <c r="F33" s="12">
        <v>146.75</v>
      </c>
      <c r="G33" s="12">
        <v>78.75</v>
      </c>
      <c r="H33" s="12">
        <v>120.5</v>
      </c>
      <c r="I33" s="12">
        <v>70.75</v>
      </c>
      <c r="J33" s="12">
        <v>91.5</v>
      </c>
      <c r="K33" s="12">
        <v>51.5</v>
      </c>
      <c r="L33" s="12">
        <v>148</v>
      </c>
      <c r="M33" s="12">
        <v>85.75</v>
      </c>
      <c r="N33" s="12">
        <v>44.5</v>
      </c>
      <c r="O33" s="12">
        <v>41.5</v>
      </c>
      <c r="P33" s="12">
        <v>29.5</v>
      </c>
      <c r="Q33" s="12">
        <v>21.25</v>
      </c>
      <c r="R33" s="12">
        <v>24.5</v>
      </c>
      <c r="S33" s="12">
        <v>29.5</v>
      </c>
      <c r="T33" s="12">
        <v>43</v>
      </c>
      <c r="U33" s="12">
        <v>27.5</v>
      </c>
      <c r="V33" s="12">
        <v>30</v>
      </c>
      <c r="W33" s="12">
        <v>14.5</v>
      </c>
      <c r="X33" s="12">
        <v>14</v>
      </c>
      <c r="Y33" s="12">
        <v>79.75</v>
      </c>
      <c r="Z33" s="12">
        <v>90</v>
      </c>
      <c r="AA33" s="12">
        <v>400.5</v>
      </c>
      <c r="AB33" s="12">
        <v>506</v>
      </c>
      <c r="AC33" s="12">
        <v>1845</v>
      </c>
      <c r="AD33" s="12">
        <v>883.25</v>
      </c>
      <c r="AE33" s="12">
        <v>240.5</v>
      </c>
      <c r="AF33" s="12">
        <v>53.25</v>
      </c>
      <c r="AG33" s="12">
        <v>203</v>
      </c>
      <c r="AH33" s="12">
        <v>433.5</v>
      </c>
      <c r="AI33" s="12">
        <v>224.75</v>
      </c>
      <c r="AJ33" s="12">
        <v>152.25</v>
      </c>
      <c r="AK33" s="12">
        <v>12.25</v>
      </c>
      <c r="AL33" s="12">
        <v>41.5</v>
      </c>
      <c r="AM33" s="12">
        <v>9</v>
      </c>
      <c r="AN33" s="12">
        <v>61.75</v>
      </c>
      <c r="AO33" s="12">
        <v>54</v>
      </c>
      <c r="AP33" s="12">
        <v>67.5</v>
      </c>
      <c r="AQ33" s="12">
        <v>65.25</v>
      </c>
      <c r="AR33" s="12">
        <v>63.75</v>
      </c>
      <c r="AS33" s="13">
        <v>6906</v>
      </c>
      <c r="AT33" s="14"/>
      <c r="AW33" s="15"/>
    </row>
    <row r="34" spans="1:49" x14ac:dyDescent="0.25">
      <c r="A34" s="1" t="s">
        <v>30</v>
      </c>
      <c r="B34" s="12">
        <v>14</v>
      </c>
      <c r="C34" s="12">
        <v>28.5</v>
      </c>
      <c r="D34" s="12">
        <v>12.75</v>
      </c>
      <c r="E34" s="12">
        <v>19.25</v>
      </c>
      <c r="F34" s="12">
        <v>72.75</v>
      </c>
      <c r="G34" s="12">
        <v>16.5</v>
      </c>
      <c r="H34" s="12">
        <v>22.75</v>
      </c>
      <c r="I34" s="12">
        <v>22.25</v>
      </c>
      <c r="J34" s="12">
        <v>54.5</v>
      </c>
      <c r="K34" s="12">
        <v>14</v>
      </c>
      <c r="L34" s="12">
        <v>24.5</v>
      </c>
      <c r="M34" s="12">
        <v>40</v>
      </c>
      <c r="N34" s="12">
        <v>13.75</v>
      </c>
      <c r="O34" s="12">
        <v>16.75</v>
      </c>
      <c r="P34" s="12">
        <v>10.25</v>
      </c>
      <c r="Q34" s="12">
        <v>5</v>
      </c>
      <c r="R34" s="12">
        <v>5</v>
      </c>
      <c r="S34" s="12">
        <v>9.75</v>
      </c>
      <c r="T34" s="12">
        <v>17.25</v>
      </c>
      <c r="U34" s="12">
        <v>12.5</v>
      </c>
      <c r="V34" s="12">
        <v>15.75</v>
      </c>
      <c r="W34" s="12">
        <v>7.25</v>
      </c>
      <c r="X34" s="12">
        <v>7.75</v>
      </c>
      <c r="Y34" s="12">
        <v>25.5</v>
      </c>
      <c r="Z34" s="12">
        <v>18.75</v>
      </c>
      <c r="AA34" s="12">
        <v>227.25</v>
      </c>
      <c r="AB34" s="12">
        <v>397.5</v>
      </c>
      <c r="AC34" s="12">
        <v>1256</v>
      </c>
      <c r="AD34" s="12">
        <v>334.25</v>
      </c>
      <c r="AE34" s="12">
        <v>185.25</v>
      </c>
      <c r="AF34" s="12">
        <v>180.25</v>
      </c>
      <c r="AG34" s="12">
        <v>25.25</v>
      </c>
      <c r="AH34" s="12">
        <v>82</v>
      </c>
      <c r="AI34" s="12">
        <v>51.25</v>
      </c>
      <c r="AJ34" s="12">
        <v>49.75</v>
      </c>
      <c r="AK34" s="12">
        <v>5.25</v>
      </c>
      <c r="AL34" s="12">
        <v>16.5</v>
      </c>
      <c r="AM34" s="12">
        <v>5.25</v>
      </c>
      <c r="AN34" s="12">
        <v>23.75</v>
      </c>
      <c r="AO34" s="12">
        <v>11</v>
      </c>
      <c r="AP34" s="12">
        <v>20.25</v>
      </c>
      <c r="AQ34" s="12">
        <v>36.25</v>
      </c>
      <c r="AR34" s="12">
        <v>22.75</v>
      </c>
      <c r="AS34" s="13">
        <v>3436.75</v>
      </c>
      <c r="AT34" s="14"/>
      <c r="AW34" s="15"/>
    </row>
    <row r="35" spans="1:49" x14ac:dyDescent="0.25">
      <c r="A35" s="1" t="s">
        <v>31</v>
      </c>
      <c r="B35" s="12">
        <v>32</v>
      </c>
      <c r="C35" s="12">
        <v>42</v>
      </c>
      <c r="D35" s="12">
        <v>12.25</v>
      </c>
      <c r="E35" s="12">
        <v>15.25</v>
      </c>
      <c r="F35" s="12">
        <v>57.25</v>
      </c>
      <c r="G35" s="12">
        <v>20.25</v>
      </c>
      <c r="H35" s="12">
        <v>28</v>
      </c>
      <c r="I35" s="12">
        <v>25.5</v>
      </c>
      <c r="J35" s="12">
        <v>73.25</v>
      </c>
      <c r="K35" s="12">
        <v>23.75</v>
      </c>
      <c r="L35" s="12">
        <v>37</v>
      </c>
      <c r="M35" s="12">
        <v>41</v>
      </c>
      <c r="N35" s="12">
        <v>26</v>
      </c>
      <c r="O35" s="12">
        <v>25.5</v>
      </c>
      <c r="P35" s="12">
        <v>14.5</v>
      </c>
      <c r="Q35" s="12">
        <v>10</v>
      </c>
      <c r="R35" s="12">
        <v>15.75</v>
      </c>
      <c r="S35" s="12">
        <v>16.5</v>
      </c>
      <c r="T35" s="12">
        <v>22.25</v>
      </c>
      <c r="U35" s="12">
        <v>12.75</v>
      </c>
      <c r="V35" s="12">
        <v>11.25</v>
      </c>
      <c r="W35" s="12">
        <v>3.75</v>
      </c>
      <c r="X35" s="12">
        <v>3.75</v>
      </c>
      <c r="Y35" s="12">
        <v>12.25</v>
      </c>
      <c r="Z35" s="12">
        <v>26.5</v>
      </c>
      <c r="AA35" s="12">
        <v>292</v>
      </c>
      <c r="AB35" s="12">
        <v>567.5</v>
      </c>
      <c r="AC35" s="12">
        <v>2652.5</v>
      </c>
      <c r="AD35" s="12">
        <v>730.5</v>
      </c>
      <c r="AE35" s="12">
        <v>402.25</v>
      </c>
      <c r="AF35" s="12">
        <v>452.25</v>
      </c>
      <c r="AG35" s="12">
        <v>80</v>
      </c>
      <c r="AH35" s="12">
        <v>41.75</v>
      </c>
      <c r="AI35" s="12">
        <v>74.75</v>
      </c>
      <c r="AJ35" s="12">
        <v>84</v>
      </c>
      <c r="AK35" s="12">
        <v>5.5</v>
      </c>
      <c r="AL35" s="12">
        <v>19.75</v>
      </c>
      <c r="AM35" s="12">
        <v>5.25</v>
      </c>
      <c r="AN35" s="12">
        <v>38.75</v>
      </c>
      <c r="AO35" s="12">
        <v>21.25</v>
      </c>
      <c r="AP35" s="12">
        <v>40.75</v>
      </c>
      <c r="AQ35" s="12">
        <v>47.25</v>
      </c>
      <c r="AR35" s="12">
        <v>35.25</v>
      </c>
      <c r="AS35" s="13">
        <v>6199.5</v>
      </c>
      <c r="AT35" s="14"/>
      <c r="AW35" s="15"/>
    </row>
    <row r="36" spans="1:49" x14ac:dyDescent="0.25">
      <c r="A36" s="1" t="s">
        <v>32</v>
      </c>
      <c r="B36" s="12">
        <v>18</v>
      </c>
      <c r="C36" s="12">
        <v>48.5</v>
      </c>
      <c r="D36" s="12">
        <v>13</v>
      </c>
      <c r="E36" s="12">
        <v>12.5</v>
      </c>
      <c r="F36" s="12">
        <v>78.5</v>
      </c>
      <c r="G36" s="12">
        <v>12</v>
      </c>
      <c r="H36" s="12">
        <v>23.75</v>
      </c>
      <c r="I36" s="12">
        <v>28</v>
      </c>
      <c r="J36" s="12">
        <v>52</v>
      </c>
      <c r="K36" s="12">
        <v>20.5</v>
      </c>
      <c r="L36" s="12">
        <v>32.5</v>
      </c>
      <c r="M36" s="12">
        <v>49</v>
      </c>
      <c r="N36" s="12">
        <v>16</v>
      </c>
      <c r="O36" s="12">
        <v>19.75</v>
      </c>
      <c r="P36" s="12">
        <v>13.5</v>
      </c>
      <c r="Q36" s="12">
        <v>14.75</v>
      </c>
      <c r="R36" s="12">
        <v>14.25</v>
      </c>
      <c r="S36" s="12">
        <v>26.25</v>
      </c>
      <c r="T36" s="12">
        <v>26</v>
      </c>
      <c r="U36" s="12">
        <v>22</v>
      </c>
      <c r="V36" s="12">
        <v>21.5</v>
      </c>
      <c r="W36" s="12">
        <v>7.25</v>
      </c>
      <c r="X36" s="12">
        <v>6</v>
      </c>
      <c r="Y36" s="12">
        <v>11.75</v>
      </c>
      <c r="Z36" s="12">
        <v>17</v>
      </c>
      <c r="AA36" s="12">
        <v>172</v>
      </c>
      <c r="AB36" s="12">
        <v>335.25</v>
      </c>
      <c r="AC36" s="12">
        <v>1001.25</v>
      </c>
      <c r="AD36" s="12">
        <v>322.5</v>
      </c>
      <c r="AE36" s="12">
        <v>155.5</v>
      </c>
      <c r="AF36" s="12">
        <v>224.25</v>
      </c>
      <c r="AG36" s="12">
        <v>54.5</v>
      </c>
      <c r="AH36" s="12">
        <v>86.75</v>
      </c>
      <c r="AI36" s="12">
        <v>10.75</v>
      </c>
      <c r="AJ36" s="12">
        <v>34.75</v>
      </c>
      <c r="AK36" s="12">
        <v>8.5</v>
      </c>
      <c r="AL36" s="12">
        <v>34.25</v>
      </c>
      <c r="AM36" s="12">
        <v>4.75</v>
      </c>
      <c r="AN36" s="12">
        <v>33.25</v>
      </c>
      <c r="AO36" s="12">
        <v>19</v>
      </c>
      <c r="AP36" s="12">
        <v>39.75</v>
      </c>
      <c r="AQ36" s="12">
        <v>72.25</v>
      </c>
      <c r="AR36" s="12">
        <v>41.5</v>
      </c>
      <c r="AS36" s="13">
        <v>3255</v>
      </c>
      <c r="AT36" s="14"/>
      <c r="AW36" s="15"/>
    </row>
    <row r="37" spans="1:49" x14ac:dyDescent="0.25">
      <c r="A37" s="1" t="s">
        <v>33</v>
      </c>
      <c r="B37" s="12">
        <v>8</v>
      </c>
      <c r="C37" s="12">
        <v>16</v>
      </c>
      <c r="D37" s="12">
        <v>1.5</v>
      </c>
      <c r="E37" s="12">
        <v>4.25</v>
      </c>
      <c r="F37" s="12">
        <v>21.5</v>
      </c>
      <c r="G37" s="12">
        <v>4.75</v>
      </c>
      <c r="H37" s="12">
        <v>7.25</v>
      </c>
      <c r="I37" s="12">
        <v>7.75</v>
      </c>
      <c r="J37" s="12">
        <v>22.25</v>
      </c>
      <c r="K37" s="12">
        <v>6.25</v>
      </c>
      <c r="L37" s="12">
        <v>10</v>
      </c>
      <c r="M37" s="12">
        <v>15.25</v>
      </c>
      <c r="N37" s="12">
        <v>7.75</v>
      </c>
      <c r="O37" s="12">
        <v>7.5</v>
      </c>
      <c r="P37" s="12">
        <v>5.25</v>
      </c>
      <c r="Q37" s="12">
        <v>5.5</v>
      </c>
      <c r="R37" s="12">
        <v>2.5</v>
      </c>
      <c r="S37" s="12">
        <v>6.25</v>
      </c>
      <c r="T37" s="12">
        <v>12</v>
      </c>
      <c r="U37" s="12">
        <v>8.75</v>
      </c>
      <c r="V37" s="12">
        <v>9.5</v>
      </c>
      <c r="W37" s="12">
        <v>1.25</v>
      </c>
      <c r="X37" s="12">
        <v>5.75</v>
      </c>
      <c r="Y37" s="12">
        <v>3.75</v>
      </c>
      <c r="Z37" s="12">
        <v>2.75</v>
      </c>
      <c r="AA37" s="12">
        <v>82.5</v>
      </c>
      <c r="AB37" s="12">
        <v>172.25</v>
      </c>
      <c r="AC37" s="12">
        <v>467</v>
      </c>
      <c r="AD37" s="12">
        <v>195.5</v>
      </c>
      <c r="AE37" s="12">
        <v>79.25</v>
      </c>
      <c r="AF37" s="12">
        <v>130.25</v>
      </c>
      <c r="AG37" s="12">
        <v>44.5</v>
      </c>
      <c r="AH37" s="12">
        <v>75.25</v>
      </c>
      <c r="AI37" s="12">
        <v>38.75</v>
      </c>
      <c r="AJ37" s="12">
        <v>8.75</v>
      </c>
      <c r="AK37" s="12">
        <v>3.75</v>
      </c>
      <c r="AL37" s="12">
        <v>11.5</v>
      </c>
      <c r="AM37" s="12">
        <v>2.5</v>
      </c>
      <c r="AN37" s="12">
        <v>22.5</v>
      </c>
      <c r="AO37" s="12">
        <v>6.25</v>
      </c>
      <c r="AP37" s="12">
        <v>26.25</v>
      </c>
      <c r="AQ37" s="12">
        <v>95.5</v>
      </c>
      <c r="AR37" s="12">
        <v>17.75</v>
      </c>
      <c r="AS37" s="13">
        <v>1683.25</v>
      </c>
      <c r="AT37" s="14"/>
      <c r="AW37" s="15"/>
    </row>
    <row r="38" spans="1:49" x14ac:dyDescent="0.25">
      <c r="A38" s="1" t="s">
        <v>34</v>
      </c>
      <c r="B38" s="12">
        <v>1.25</v>
      </c>
      <c r="C38" s="12">
        <v>4</v>
      </c>
      <c r="D38" s="12">
        <v>3.25</v>
      </c>
      <c r="E38" s="12">
        <v>3.25</v>
      </c>
      <c r="F38" s="12">
        <v>25.25</v>
      </c>
      <c r="G38" s="12">
        <v>2.75</v>
      </c>
      <c r="H38" s="12">
        <v>4</v>
      </c>
      <c r="I38" s="12">
        <v>8.25</v>
      </c>
      <c r="J38" s="12">
        <v>14.25</v>
      </c>
      <c r="K38" s="12">
        <v>28.25</v>
      </c>
      <c r="L38" s="12">
        <v>33.75</v>
      </c>
      <c r="M38" s="12">
        <v>52.75</v>
      </c>
      <c r="N38" s="12">
        <v>22</v>
      </c>
      <c r="O38" s="12">
        <v>51.5</v>
      </c>
      <c r="P38" s="12">
        <v>13.5</v>
      </c>
      <c r="Q38" s="12">
        <v>10.75</v>
      </c>
      <c r="R38" s="12">
        <v>7.75</v>
      </c>
      <c r="S38" s="12">
        <v>12.25</v>
      </c>
      <c r="T38" s="12">
        <v>3.75</v>
      </c>
      <c r="U38" s="12">
        <v>3</v>
      </c>
      <c r="V38" s="12">
        <v>2.5</v>
      </c>
      <c r="W38" s="12">
        <v>1</v>
      </c>
      <c r="X38" s="12">
        <v>0.5</v>
      </c>
      <c r="Y38" s="12">
        <v>3.5</v>
      </c>
      <c r="Z38" s="12">
        <v>4</v>
      </c>
      <c r="AA38" s="12">
        <v>138</v>
      </c>
      <c r="AB38" s="12">
        <v>110.5</v>
      </c>
      <c r="AC38" s="12">
        <v>174.75</v>
      </c>
      <c r="AD38" s="12">
        <v>78.25</v>
      </c>
      <c r="AE38" s="12">
        <v>14.5</v>
      </c>
      <c r="AF38" s="12">
        <v>10.25</v>
      </c>
      <c r="AG38" s="12">
        <v>3</v>
      </c>
      <c r="AH38" s="12">
        <v>5.75</v>
      </c>
      <c r="AI38" s="12">
        <v>8.25</v>
      </c>
      <c r="AJ38" s="12">
        <v>5.75</v>
      </c>
      <c r="AK38" s="12">
        <v>5.75</v>
      </c>
      <c r="AL38" s="12">
        <v>65.75</v>
      </c>
      <c r="AM38" s="12">
        <v>0.5</v>
      </c>
      <c r="AN38" s="12">
        <v>3.75</v>
      </c>
      <c r="AO38" s="12">
        <v>0.75</v>
      </c>
      <c r="AP38" s="12">
        <v>0.25</v>
      </c>
      <c r="AQ38" s="12">
        <v>7.75</v>
      </c>
      <c r="AR38" s="12">
        <v>2.25</v>
      </c>
      <c r="AS38" s="13">
        <v>952.75</v>
      </c>
      <c r="AT38" s="14"/>
      <c r="AW38" s="15"/>
    </row>
    <row r="39" spans="1:49" x14ac:dyDescent="0.25">
      <c r="A39" s="1" t="s">
        <v>35</v>
      </c>
      <c r="B39" s="12">
        <v>11.25</v>
      </c>
      <c r="C39" s="12">
        <v>17.25</v>
      </c>
      <c r="D39" s="12">
        <v>7.5</v>
      </c>
      <c r="E39" s="12">
        <v>8.75</v>
      </c>
      <c r="F39" s="12">
        <v>75.75</v>
      </c>
      <c r="G39" s="12">
        <v>11.25</v>
      </c>
      <c r="H39" s="12">
        <v>27.5</v>
      </c>
      <c r="I39" s="12">
        <v>21.5</v>
      </c>
      <c r="J39" s="12">
        <v>51.75</v>
      </c>
      <c r="K39" s="12">
        <v>64.5</v>
      </c>
      <c r="L39" s="12">
        <v>76.25</v>
      </c>
      <c r="M39" s="12">
        <v>238</v>
      </c>
      <c r="N39" s="12">
        <v>46.5</v>
      </c>
      <c r="O39" s="12">
        <v>130</v>
      </c>
      <c r="P39" s="12">
        <v>38.5</v>
      </c>
      <c r="Q39" s="12">
        <v>24.25</v>
      </c>
      <c r="R39" s="12">
        <v>29.75</v>
      </c>
      <c r="S39" s="12">
        <v>36.25</v>
      </c>
      <c r="T39" s="12">
        <v>8.5</v>
      </c>
      <c r="U39" s="12">
        <v>4.25</v>
      </c>
      <c r="V39" s="12">
        <v>2.5</v>
      </c>
      <c r="W39" s="12">
        <v>1</v>
      </c>
      <c r="X39" s="12">
        <v>2.75</v>
      </c>
      <c r="Y39" s="12">
        <v>8</v>
      </c>
      <c r="Z39" s="12">
        <v>14</v>
      </c>
      <c r="AA39" s="12">
        <v>639.25</v>
      </c>
      <c r="AB39" s="12">
        <v>397.25</v>
      </c>
      <c r="AC39" s="12">
        <v>806.5</v>
      </c>
      <c r="AD39" s="12">
        <v>312.25</v>
      </c>
      <c r="AE39" s="12">
        <v>34</v>
      </c>
      <c r="AF39" s="12">
        <v>33.5</v>
      </c>
      <c r="AG39" s="12">
        <v>15.75</v>
      </c>
      <c r="AH39" s="12">
        <v>19.25</v>
      </c>
      <c r="AI39" s="12">
        <v>34</v>
      </c>
      <c r="AJ39" s="12">
        <v>10.25</v>
      </c>
      <c r="AK39" s="12">
        <v>65</v>
      </c>
      <c r="AL39" s="12">
        <v>28.75</v>
      </c>
      <c r="AM39" s="12">
        <v>0.5</v>
      </c>
      <c r="AN39" s="12">
        <v>4</v>
      </c>
      <c r="AO39" s="12">
        <v>7.25</v>
      </c>
      <c r="AP39" s="12">
        <v>4</v>
      </c>
      <c r="AQ39" s="12">
        <v>58</v>
      </c>
      <c r="AR39" s="12">
        <v>6.25</v>
      </c>
      <c r="AS39" s="13">
        <v>3433.25</v>
      </c>
      <c r="AT39" s="14"/>
      <c r="AW39" s="15"/>
    </row>
    <row r="40" spans="1:49" x14ac:dyDescent="0.25">
      <c r="A40" s="1" t="s">
        <v>36</v>
      </c>
      <c r="B40" s="12">
        <v>3.5</v>
      </c>
      <c r="C40" s="12">
        <v>5</v>
      </c>
      <c r="D40" s="12">
        <v>2</v>
      </c>
      <c r="E40" s="12">
        <v>1.5</v>
      </c>
      <c r="F40" s="12">
        <v>7.25</v>
      </c>
      <c r="G40" s="12">
        <v>4.25</v>
      </c>
      <c r="H40" s="12">
        <v>6.25</v>
      </c>
      <c r="I40" s="12">
        <v>8</v>
      </c>
      <c r="J40" s="12">
        <v>19</v>
      </c>
      <c r="K40" s="12">
        <v>0.25</v>
      </c>
      <c r="L40" s="12">
        <v>3.75</v>
      </c>
      <c r="M40" s="12">
        <v>16.5</v>
      </c>
      <c r="N40" s="12">
        <v>2.25</v>
      </c>
      <c r="O40" s="12">
        <v>2</v>
      </c>
      <c r="P40" s="12">
        <v>4.75</v>
      </c>
      <c r="Q40" s="12">
        <v>1.5</v>
      </c>
      <c r="R40" s="12">
        <v>2.5</v>
      </c>
      <c r="S40" s="12">
        <v>5.25</v>
      </c>
      <c r="T40" s="12">
        <v>23.75</v>
      </c>
      <c r="U40" s="12">
        <v>12.75</v>
      </c>
      <c r="V40" s="12">
        <v>32.75</v>
      </c>
      <c r="W40" s="12">
        <v>6.75</v>
      </c>
      <c r="X40" s="12">
        <v>4.75</v>
      </c>
      <c r="Y40" s="12">
        <v>7.5</v>
      </c>
      <c r="Z40" s="12">
        <v>1.25</v>
      </c>
      <c r="AA40" s="12">
        <v>69.75</v>
      </c>
      <c r="AB40" s="12">
        <v>61</v>
      </c>
      <c r="AC40" s="12">
        <v>103</v>
      </c>
      <c r="AD40" s="12">
        <v>45.75</v>
      </c>
      <c r="AE40" s="12">
        <v>5.5</v>
      </c>
      <c r="AF40" s="12">
        <v>7.75</v>
      </c>
      <c r="AG40" s="12">
        <v>3</v>
      </c>
      <c r="AH40" s="12">
        <v>7.75</v>
      </c>
      <c r="AI40" s="12">
        <v>4</v>
      </c>
      <c r="AJ40" s="12">
        <v>3.25</v>
      </c>
      <c r="AK40" s="12">
        <v>0.5</v>
      </c>
      <c r="AL40" s="12">
        <v>1.75</v>
      </c>
      <c r="AM40" s="12">
        <v>6</v>
      </c>
      <c r="AN40" s="12">
        <v>29.75</v>
      </c>
      <c r="AO40" s="12">
        <v>2</v>
      </c>
      <c r="AP40" s="12">
        <v>1.25</v>
      </c>
      <c r="AQ40" s="12">
        <v>4.75</v>
      </c>
      <c r="AR40" s="12">
        <v>3.75</v>
      </c>
      <c r="AS40" s="13">
        <v>545.5</v>
      </c>
      <c r="AT40" s="14"/>
      <c r="AW40" s="15"/>
    </row>
    <row r="41" spans="1:49" x14ac:dyDescent="0.25">
      <c r="A41" s="1" t="s">
        <v>37</v>
      </c>
      <c r="B41" s="12">
        <v>25</v>
      </c>
      <c r="C41" s="12">
        <v>38.5</v>
      </c>
      <c r="D41" s="12">
        <v>8.75</v>
      </c>
      <c r="E41" s="12">
        <v>5.75</v>
      </c>
      <c r="F41" s="12">
        <v>27.75</v>
      </c>
      <c r="G41" s="12">
        <v>13</v>
      </c>
      <c r="H41" s="12">
        <v>70</v>
      </c>
      <c r="I41" s="12">
        <v>32.75</v>
      </c>
      <c r="J41" s="12">
        <v>88.25</v>
      </c>
      <c r="K41" s="12">
        <v>10.25</v>
      </c>
      <c r="L41" s="12">
        <v>35</v>
      </c>
      <c r="M41" s="12">
        <v>72.5</v>
      </c>
      <c r="N41" s="12">
        <v>14</v>
      </c>
      <c r="O41" s="12">
        <v>16.75</v>
      </c>
      <c r="P41" s="12">
        <v>18.5</v>
      </c>
      <c r="Q41" s="12">
        <v>9.75</v>
      </c>
      <c r="R41" s="12">
        <v>9.25</v>
      </c>
      <c r="S41" s="12">
        <v>20</v>
      </c>
      <c r="T41" s="12">
        <v>231.25</v>
      </c>
      <c r="U41" s="12">
        <v>59.25</v>
      </c>
      <c r="V41" s="12">
        <v>91.25</v>
      </c>
      <c r="W41" s="12">
        <v>12</v>
      </c>
      <c r="X41" s="12">
        <v>10.5</v>
      </c>
      <c r="Y41" s="12">
        <v>24</v>
      </c>
      <c r="Z41" s="12">
        <v>14.5</v>
      </c>
      <c r="AA41" s="12">
        <v>155.5</v>
      </c>
      <c r="AB41" s="12">
        <v>134</v>
      </c>
      <c r="AC41" s="12">
        <v>310.5</v>
      </c>
      <c r="AD41" s="12">
        <v>114</v>
      </c>
      <c r="AE41" s="12">
        <v>42.25</v>
      </c>
      <c r="AF41" s="12">
        <v>69.25</v>
      </c>
      <c r="AG41" s="12">
        <v>31.75</v>
      </c>
      <c r="AH41" s="12">
        <v>51.25</v>
      </c>
      <c r="AI41" s="12">
        <v>35.75</v>
      </c>
      <c r="AJ41" s="12">
        <v>22.75</v>
      </c>
      <c r="AK41" s="12">
        <v>3</v>
      </c>
      <c r="AL41" s="12">
        <v>7.5</v>
      </c>
      <c r="AM41" s="12">
        <v>41.5</v>
      </c>
      <c r="AN41" s="12">
        <v>15.75</v>
      </c>
      <c r="AO41" s="12">
        <v>11.25</v>
      </c>
      <c r="AP41" s="12">
        <v>8.75</v>
      </c>
      <c r="AQ41" s="12">
        <v>34.75</v>
      </c>
      <c r="AR41" s="12">
        <v>16.75</v>
      </c>
      <c r="AS41" s="13">
        <v>2064.75</v>
      </c>
      <c r="AT41" s="14"/>
      <c r="AW41" s="15"/>
    </row>
    <row r="42" spans="1:49" x14ac:dyDescent="0.25">
      <c r="A42" s="1" t="s">
        <v>58</v>
      </c>
      <c r="B42" s="12">
        <v>5</v>
      </c>
      <c r="C42" s="12">
        <v>7.75</v>
      </c>
      <c r="D42" s="12">
        <v>0.25</v>
      </c>
      <c r="E42" s="12">
        <v>1</v>
      </c>
      <c r="F42" s="12">
        <v>12.75</v>
      </c>
      <c r="G42" s="12">
        <v>1.5</v>
      </c>
      <c r="H42" s="12">
        <v>3</v>
      </c>
      <c r="I42" s="12">
        <v>3.25</v>
      </c>
      <c r="J42" s="12">
        <v>9.75</v>
      </c>
      <c r="K42" s="12">
        <v>2</v>
      </c>
      <c r="L42" s="12">
        <v>3.25</v>
      </c>
      <c r="M42" s="12">
        <v>18</v>
      </c>
      <c r="N42" s="12">
        <v>5.5</v>
      </c>
      <c r="O42" s="12">
        <v>3.5</v>
      </c>
      <c r="P42" s="12">
        <v>1.25</v>
      </c>
      <c r="Q42" s="12">
        <v>2.25</v>
      </c>
      <c r="R42" s="12">
        <v>2.25</v>
      </c>
      <c r="S42" s="12">
        <v>2.5</v>
      </c>
      <c r="T42" s="12">
        <v>8</v>
      </c>
      <c r="U42" s="12">
        <v>2.5</v>
      </c>
      <c r="V42" s="12">
        <v>5.25</v>
      </c>
      <c r="W42" s="12">
        <v>1</v>
      </c>
      <c r="X42" s="12">
        <v>2.25</v>
      </c>
      <c r="Y42" s="12">
        <v>2.25</v>
      </c>
      <c r="Z42" s="12">
        <v>3</v>
      </c>
      <c r="AA42" s="12">
        <v>49.25</v>
      </c>
      <c r="AB42" s="12">
        <v>66</v>
      </c>
      <c r="AC42" s="12">
        <v>183.5</v>
      </c>
      <c r="AD42" s="12">
        <v>70.75</v>
      </c>
      <c r="AE42" s="12">
        <v>26.75</v>
      </c>
      <c r="AF42" s="12">
        <v>50.25</v>
      </c>
      <c r="AG42" s="12">
        <v>13.75</v>
      </c>
      <c r="AH42" s="12">
        <v>28.25</v>
      </c>
      <c r="AI42" s="12">
        <v>23</v>
      </c>
      <c r="AJ42" s="12">
        <v>8.5</v>
      </c>
      <c r="AK42" s="12">
        <v>1.25</v>
      </c>
      <c r="AL42" s="12">
        <v>11.5</v>
      </c>
      <c r="AM42" s="12">
        <v>3.25</v>
      </c>
      <c r="AN42" s="12">
        <v>11.5</v>
      </c>
      <c r="AO42" s="12">
        <v>3.5</v>
      </c>
      <c r="AP42" s="12">
        <v>7.25</v>
      </c>
      <c r="AQ42" s="12">
        <v>27.5</v>
      </c>
      <c r="AR42" s="12">
        <v>6</v>
      </c>
      <c r="AS42" s="13">
        <v>700.75</v>
      </c>
      <c r="AT42" s="14"/>
      <c r="AW42" s="15"/>
    </row>
    <row r="43" spans="1:49" x14ac:dyDescent="0.25">
      <c r="A43" s="1" t="s">
        <v>59</v>
      </c>
      <c r="B43" s="12">
        <v>2.5</v>
      </c>
      <c r="C43" s="12">
        <v>5.5</v>
      </c>
      <c r="D43" s="12">
        <v>1.75</v>
      </c>
      <c r="E43" s="12">
        <v>2</v>
      </c>
      <c r="F43" s="12">
        <v>9.75</v>
      </c>
      <c r="G43" s="12">
        <v>2.75</v>
      </c>
      <c r="H43" s="12">
        <v>3.25</v>
      </c>
      <c r="I43" s="12">
        <v>6</v>
      </c>
      <c r="J43" s="12">
        <v>9.5</v>
      </c>
      <c r="K43" s="12">
        <v>2.25</v>
      </c>
      <c r="L43" s="12">
        <v>4.25</v>
      </c>
      <c r="M43" s="12">
        <v>10</v>
      </c>
      <c r="N43" s="12">
        <v>4.5</v>
      </c>
      <c r="O43" s="12">
        <v>3.25</v>
      </c>
      <c r="P43" s="12">
        <v>4.75</v>
      </c>
      <c r="Q43" s="12">
        <v>1.5</v>
      </c>
      <c r="R43" s="12">
        <v>2.5</v>
      </c>
      <c r="S43" s="12">
        <v>2.25</v>
      </c>
      <c r="T43" s="12">
        <v>8</v>
      </c>
      <c r="U43" s="12">
        <v>6.5</v>
      </c>
      <c r="V43" s="12">
        <v>4.5</v>
      </c>
      <c r="W43" s="12">
        <v>1</v>
      </c>
      <c r="X43" s="12">
        <v>1</v>
      </c>
      <c r="Y43" s="12">
        <v>3.75</v>
      </c>
      <c r="Z43" s="12">
        <v>5.25</v>
      </c>
      <c r="AA43" s="12">
        <v>42.75</v>
      </c>
      <c r="AB43" s="12">
        <v>60.5</v>
      </c>
      <c r="AC43" s="12">
        <v>180.25</v>
      </c>
      <c r="AD43" s="12">
        <v>99.25</v>
      </c>
      <c r="AE43" s="12">
        <v>45.25</v>
      </c>
      <c r="AF43" s="12">
        <v>84.5</v>
      </c>
      <c r="AG43" s="12">
        <v>24.5</v>
      </c>
      <c r="AH43" s="12">
        <v>49</v>
      </c>
      <c r="AI43" s="12">
        <v>33</v>
      </c>
      <c r="AJ43" s="12">
        <v>23.75</v>
      </c>
      <c r="AK43" s="12">
        <v>0.5</v>
      </c>
      <c r="AL43" s="12">
        <v>3.5</v>
      </c>
      <c r="AM43" s="12">
        <v>3</v>
      </c>
      <c r="AN43" s="12">
        <v>8.5</v>
      </c>
      <c r="AO43" s="12">
        <v>13</v>
      </c>
      <c r="AP43" s="12">
        <v>5.75</v>
      </c>
      <c r="AQ43" s="12">
        <v>17.75</v>
      </c>
      <c r="AR43" s="12">
        <v>8.75</v>
      </c>
      <c r="AS43" s="13">
        <v>811.75</v>
      </c>
      <c r="AT43" s="14"/>
      <c r="AW43" s="15"/>
    </row>
    <row r="44" spans="1:49" x14ac:dyDescent="0.25">
      <c r="A44" s="1" t="s">
        <v>60</v>
      </c>
      <c r="B44" s="12">
        <v>10.25</v>
      </c>
      <c r="C44" s="12">
        <v>28</v>
      </c>
      <c r="D44" s="12">
        <v>22.75</v>
      </c>
      <c r="E44" s="12">
        <v>19.25</v>
      </c>
      <c r="F44" s="12">
        <v>59.5</v>
      </c>
      <c r="G44" s="12">
        <v>15.75</v>
      </c>
      <c r="H44" s="12">
        <v>21.75</v>
      </c>
      <c r="I44" s="12">
        <v>11.25</v>
      </c>
      <c r="J44" s="12">
        <v>24.25</v>
      </c>
      <c r="K44" s="12">
        <v>13.25</v>
      </c>
      <c r="L44" s="12">
        <v>13.75</v>
      </c>
      <c r="M44" s="12">
        <v>27</v>
      </c>
      <c r="N44" s="12">
        <v>12.75</v>
      </c>
      <c r="O44" s="12">
        <v>5</v>
      </c>
      <c r="P44" s="12">
        <v>7.25</v>
      </c>
      <c r="Q44" s="12">
        <v>2.5</v>
      </c>
      <c r="R44" s="12">
        <v>5.75</v>
      </c>
      <c r="S44" s="12">
        <v>17.25</v>
      </c>
      <c r="T44" s="12">
        <v>18.5</v>
      </c>
      <c r="U44" s="12">
        <v>26.75</v>
      </c>
      <c r="V44" s="12">
        <v>28.25</v>
      </c>
      <c r="W44" s="12">
        <v>18.25</v>
      </c>
      <c r="X44" s="12">
        <v>18</v>
      </c>
      <c r="Y44" s="12">
        <v>34.75</v>
      </c>
      <c r="Z44" s="12">
        <v>14.25</v>
      </c>
      <c r="AA44" s="12">
        <v>122.75</v>
      </c>
      <c r="AB44" s="12">
        <v>94.5</v>
      </c>
      <c r="AC44" s="12">
        <v>455.75</v>
      </c>
      <c r="AD44" s="12">
        <v>194.25</v>
      </c>
      <c r="AE44" s="12">
        <v>53</v>
      </c>
      <c r="AF44" s="12">
        <v>58.5</v>
      </c>
      <c r="AG44" s="12">
        <v>41</v>
      </c>
      <c r="AH44" s="12">
        <v>44.25</v>
      </c>
      <c r="AI44" s="12">
        <v>66.25</v>
      </c>
      <c r="AJ44" s="12">
        <v>89.25</v>
      </c>
      <c r="AK44" s="12">
        <v>6.25</v>
      </c>
      <c r="AL44" s="12">
        <v>55</v>
      </c>
      <c r="AM44" s="12">
        <v>7</v>
      </c>
      <c r="AN44" s="12">
        <v>23.25</v>
      </c>
      <c r="AO44" s="12">
        <v>28.5</v>
      </c>
      <c r="AP44" s="12">
        <v>15.75</v>
      </c>
      <c r="AQ44" s="12">
        <v>9.75</v>
      </c>
      <c r="AR44" s="12">
        <v>89.75</v>
      </c>
      <c r="AS44" s="13">
        <v>1930.75</v>
      </c>
      <c r="AT44" s="14"/>
      <c r="AW44" s="15"/>
    </row>
    <row r="45" spans="1:49" x14ac:dyDescent="0.25">
      <c r="A45" s="1" t="s">
        <v>61</v>
      </c>
      <c r="B45" s="12">
        <v>5.5</v>
      </c>
      <c r="C45" s="12">
        <v>9.25</v>
      </c>
      <c r="D45" s="12">
        <v>7.5</v>
      </c>
      <c r="E45" s="12">
        <v>7.5</v>
      </c>
      <c r="F45" s="12">
        <v>75.25</v>
      </c>
      <c r="G45" s="12">
        <v>6.25</v>
      </c>
      <c r="H45" s="12">
        <v>9.5</v>
      </c>
      <c r="I45" s="12">
        <v>9.75</v>
      </c>
      <c r="J45" s="12">
        <v>30.5</v>
      </c>
      <c r="K45" s="12">
        <v>6.25</v>
      </c>
      <c r="L45" s="12">
        <v>7.5</v>
      </c>
      <c r="M45" s="12">
        <v>12.25</v>
      </c>
      <c r="N45" s="12">
        <v>5.25</v>
      </c>
      <c r="O45" s="12">
        <v>2.75</v>
      </c>
      <c r="P45" s="12">
        <v>4.25</v>
      </c>
      <c r="Q45" s="12">
        <v>2</v>
      </c>
      <c r="R45" s="12">
        <v>3.5</v>
      </c>
      <c r="S45" s="12">
        <v>2.25</v>
      </c>
      <c r="T45" s="12">
        <v>10.25</v>
      </c>
      <c r="U45" s="12">
        <v>10</v>
      </c>
      <c r="V45" s="12">
        <v>10</v>
      </c>
      <c r="W45" s="12">
        <v>4.25</v>
      </c>
      <c r="X45" s="12">
        <v>10</v>
      </c>
      <c r="Y45" s="12">
        <v>12.75</v>
      </c>
      <c r="Z45" s="12">
        <v>4</v>
      </c>
      <c r="AA45" s="12">
        <v>128.25</v>
      </c>
      <c r="AB45" s="12">
        <v>238.75</v>
      </c>
      <c r="AC45" s="12">
        <v>543.5</v>
      </c>
      <c r="AD45" s="12">
        <v>185.5</v>
      </c>
      <c r="AE45" s="12">
        <v>42.5</v>
      </c>
      <c r="AF45" s="12">
        <v>63</v>
      </c>
      <c r="AG45" s="12">
        <v>21.75</v>
      </c>
      <c r="AH45" s="12">
        <v>40.5</v>
      </c>
      <c r="AI45" s="12">
        <v>47.75</v>
      </c>
      <c r="AJ45" s="12">
        <v>21.75</v>
      </c>
      <c r="AK45" s="12">
        <v>2.25</v>
      </c>
      <c r="AL45" s="12">
        <v>6.75</v>
      </c>
      <c r="AM45" s="12">
        <v>2.5</v>
      </c>
      <c r="AN45" s="12">
        <v>12.75</v>
      </c>
      <c r="AO45" s="12">
        <v>9.75</v>
      </c>
      <c r="AP45" s="12">
        <v>9.25</v>
      </c>
      <c r="AQ45" s="12">
        <v>84</v>
      </c>
      <c r="AR45" s="12">
        <v>8.75</v>
      </c>
      <c r="AS45" s="13">
        <v>1737.5</v>
      </c>
      <c r="AT45" s="14"/>
      <c r="AW45" s="15"/>
    </row>
    <row r="46" spans="1:49" x14ac:dyDescent="0.25">
      <c r="A46" s="11" t="s">
        <v>51</v>
      </c>
      <c r="B46" s="14">
        <v>1797</v>
      </c>
      <c r="C46" s="14">
        <v>3296</v>
      </c>
      <c r="D46" s="14">
        <v>2083.5</v>
      </c>
      <c r="E46" s="14">
        <v>2069.25</v>
      </c>
      <c r="F46" s="14">
        <v>6770</v>
      </c>
      <c r="G46" s="14">
        <v>2447.5</v>
      </c>
      <c r="H46" s="14">
        <v>3293</v>
      </c>
      <c r="I46" s="14">
        <v>2326</v>
      </c>
      <c r="J46" s="14">
        <v>4530</v>
      </c>
      <c r="K46" s="14">
        <v>2253.5</v>
      </c>
      <c r="L46" s="14">
        <v>3561</v>
      </c>
      <c r="M46" s="14">
        <v>3825.75</v>
      </c>
      <c r="N46" s="14">
        <v>2271.5</v>
      </c>
      <c r="O46" s="14">
        <v>2686.75</v>
      </c>
      <c r="P46" s="14">
        <v>1892.5</v>
      </c>
      <c r="Q46" s="14">
        <v>1197.5</v>
      </c>
      <c r="R46" s="14">
        <v>1543.25</v>
      </c>
      <c r="S46" s="14">
        <v>2815</v>
      </c>
      <c r="T46" s="14">
        <v>2067.5</v>
      </c>
      <c r="U46" s="14">
        <v>1772.25</v>
      </c>
      <c r="V46" s="14">
        <v>2385.5</v>
      </c>
      <c r="W46" s="14">
        <v>1282</v>
      </c>
      <c r="X46" s="14">
        <v>1155.25</v>
      </c>
      <c r="Y46" s="14">
        <v>2548</v>
      </c>
      <c r="Z46" s="14">
        <v>2602.25</v>
      </c>
      <c r="AA46" s="14">
        <v>7705.5</v>
      </c>
      <c r="AB46" s="14">
        <v>9210.5</v>
      </c>
      <c r="AC46" s="14">
        <v>22256.25</v>
      </c>
      <c r="AD46" s="14">
        <v>9546.75</v>
      </c>
      <c r="AE46" s="14">
        <v>5756</v>
      </c>
      <c r="AF46" s="14">
        <v>7121.75</v>
      </c>
      <c r="AG46" s="14">
        <v>3571.5</v>
      </c>
      <c r="AH46" s="14">
        <v>6368.25</v>
      </c>
      <c r="AI46" s="14">
        <v>3225.75</v>
      </c>
      <c r="AJ46" s="14">
        <v>1761.5</v>
      </c>
      <c r="AK46" s="14">
        <v>973.75</v>
      </c>
      <c r="AL46" s="14">
        <v>3574</v>
      </c>
      <c r="AM46" s="14">
        <v>576.25</v>
      </c>
      <c r="AN46" s="14">
        <v>1927.75</v>
      </c>
      <c r="AO46" s="14">
        <v>702.5</v>
      </c>
      <c r="AP46" s="14">
        <v>822.25</v>
      </c>
      <c r="AQ46" s="14">
        <v>2330.25</v>
      </c>
      <c r="AR46" s="14">
        <v>1787.25</v>
      </c>
      <c r="AS46" s="14">
        <v>153689.5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:AS46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38021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7</v>
      </c>
      <c r="C3" s="12">
        <v>51</v>
      </c>
      <c r="D3" s="12">
        <v>58</v>
      </c>
      <c r="E3" s="12">
        <v>30.6</v>
      </c>
      <c r="F3" s="12">
        <v>139.6</v>
      </c>
      <c r="G3" s="12">
        <v>62.8</v>
      </c>
      <c r="H3" s="12">
        <v>46.8</v>
      </c>
      <c r="I3" s="12">
        <v>26.4</v>
      </c>
      <c r="J3" s="12">
        <v>58.2</v>
      </c>
      <c r="K3" s="12">
        <v>18.2</v>
      </c>
      <c r="L3" s="12">
        <v>47.6</v>
      </c>
      <c r="M3" s="12">
        <v>43.6</v>
      </c>
      <c r="N3" s="12">
        <v>14</v>
      </c>
      <c r="O3" s="12">
        <v>20</v>
      </c>
      <c r="P3" s="12">
        <v>11.6</v>
      </c>
      <c r="Q3" s="12">
        <v>8.6</v>
      </c>
      <c r="R3" s="12">
        <v>6.6</v>
      </c>
      <c r="S3" s="12">
        <v>13.8</v>
      </c>
      <c r="T3" s="12">
        <v>11.8</v>
      </c>
      <c r="U3" s="12">
        <v>5.6</v>
      </c>
      <c r="V3" s="12">
        <v>7.2</v>
      </c>
      <c r="W3" s="12">
        <v>1.8</v>
      </c>
      <c r="X3" s="12">
        <v>1.2</v>
      </c>
      <c r="Y3" s="12">
        <v>8.6</v>
      </c>
      <c r="Z3" s="12">
        <v>11.6</v>
      </c>
      <c r="AA3" s="12">
        <v>42.6</v>
      </c>
      <c r="AB3" s="12">
        <v>50.4</v>
      </c>
      <c r="AC3" s="12">
        <v>114</v>
      </c>
      <c r="AD3" s="12">
        <v>63</v>
      </c>
      <c r="AE3" s="12">
        <v>51.4</v>
      </c>
      <c r="AF3" s="12">
        <v>69.8</v>
      </c>
      <c r="AG3" s="12">
        <v>13.4</v>
      </c>
      <c r="AH3" s="12">
        <v>23</v>
      </c>
      <c r="AI3" s="12">
        <v>13.6</v>
      </c>
      <c r="AJ3" s="12">
        <v>7</v>
      </c>
      <c r="AK3" s="12">
        <v>1.2</v>
      </c>
      <c r="AL3" s="12">
        <v>5.8</v>
      </c>
      <c r="AM3" s="12">
        <v>2.4</v>
      </c>
      <c r="AN3" s="12">
        <v>16.399999999999999</v>
      </c>
      <c r="AO3" s="12">
        <v>5.2</v>
      </c>
      <c r="AP3" s="12">
        <v>3.8</v>
      </c>
      <c r="AQ3" s="12">
        <v>13.2</v>
      </c>
      <c r="AR3" s="12">
        <v>6.6</v>
      </c>
      <c r="AS3" s="13">
        <v>1215</v>
      </c>
      <c r="AT3" s="14"/>
      <c r="AV3" s="9" t="s">
        <v>39</v>
      </c>
      <c r="AW3" s="12">
        <f>SUM(B3:Z27,AK3:AN27,B38:Z41,AK38:AN41)</f>
        <v>21916.999999999989</v>
      </c>
      <c r="AY3" s="9" t="s">
        <v>40</v>
      </c>
      <c r="AZ3" s="15">
        <f>SUM(AW12:AW18,AX12:BC12)</f>
        <v>51785.8</v>
      </c>
      <c r="BA3" s="16">
        <f>AZ3/BD$19</f>
        <v>0.61578946116727673</v>
      </c>
    </row>
    <row r="4" spans="1:56" x14ac:dyDescent="0.25">
      <c r="A4" s="1" t="s">
        <v>4</v>
      </c>
      <c r="B4" s="12">
        <v>58</v>
      </c>
      <c r="C4" s="12">
        <v>5.2</v>
      </c>
      <c r="D4" s="12">
        <v>47</v>
      </c>
      <c r="E4" s="12">
        <v>39.6</v>
      </c>
      <c r="F4" s="12">
        <v>208.4</v>
      </c>
      <c r="G4" s="12">
        <v>77.8</v>
      </c>
      <c r="H4" s="12">
        <v>59.2</v>
      </c>
      <c r="I4" s="12">
        <v>30.2</v>
      </c>
      <c r="J4" s="12">
        <v>99</v>
      </c>
      <c r="K4" s="12">
        <v>24.8</v>
      </c>
      <c r="L4" s="12">
        <v>52</v>
      </c>
      <c r="M4" s="12">
        <v>70.8</v>
      </c>
      <c r="N4" s="12">
        <v>18.600000000000001</v>
      </c>
      <c r="O4" s="12">
        <v>23.6</v>
      </c>
      <c r="P4" s="12">
        <v>18.600000000000001</v>
      </c>
      <c r="Q4" s="12">
        <v>7.6</v>
      </c>
      <c r="R4" s="12">
        <v>15.2</v>
      </c>
      <c r="S4" s="12">
        <v>28.4</v>
      </c>
      <c r="T4" s="12">
        <v>18.600000000000001</v>
      </c>
      <c r="U4" s="12">
        <v>5.8</v>
      </c>
      <c r="V4" s="12">
        <v>12.8</v>
      </c>
      <c r="W4" s="12">
        <v>3</v>
      </c>
      <c r="X4" s="12">
        <v>4.5999999999999996</v>
      </c>
      <c r="Y4" s="12">
        <v>8.4</v>
      </c>
      <c r="Z4" s="12">
        <v>13.6</v>
      </c>
      <c r="AA4" s="12">
        <v>77</v>
      </c>
      <c r="AB4" s="12">
        <v>86.6</v>
      </c>
      <c r="AC4" s="12">
        <v>272.60000000000002</v>
      </c>
      <c r="AD4" s="12">
        <v>102.4</v>
      </c>
      <c r="AE4" s="12">
        <v>38.200000000000003</v>
      </c>
      <c r="AF4" s="12">
        <v>65.2</v>
      </c>
      <c r="AG4" s="12">
        <v>24.8</v>
      </c>
      <c r="AH4" s="12">
        <v>27.4</v>
      </c>
      <c r="AI4" s="12">
        <v>31</v>
      </c>
      <c r="AJ4" s="12">
        <v>17.2</v>
      </c>
      <c r="AK4" s="12">
        <v>1.6</v>
      </c>
      <c r="AL4" s="12">
        <v>10.6</v>
      </c>
      <c r="AM4" s="12">
        <v>3.6</v>
      </c>
      <c r="AN4" s="12">
        <v>26</v>
      </c>
      <c r="AO4" s="12">
        <v>5.6</v>
      </c>
      <c r="AP4" s="12">
        <v>4.8</v>
      </c>
      <c r="AQ4" s="12">
        <v>28.8</v>
      </c>
      <c r="AR4" s="12">
        <v>7.2</v>
      </c>
      <c r="AS4" s="13">
        <v>1781.4</v>
      </c>
      <c r="AT4" s="14"/>
      <c r="AV4" s="9" t="s">
        <v>41</v>
      </c>
      <c r="AW4" s="12">
        <f>SUM(AA28:AJ37, AA42:AJ45, AO28:AR37, AO42:AR45)</f>
        <v>27759.200000000001</v>
      </c>
      <c r="AY4" s="9" t="s">
        <v>42</v>
      </c>
      <c r="AZ4" s="15">
        <f>SUM(AX13:BB18)</f>
        <v>34101.399999999994</v>
      </c>
      <c r="BA4" s="16">
        <f>AZ4/BD$19</f>
        <v>0.40550271949163219</v>
      </c>
    </row>
    <row r="5" spans="1:56" x14ac:dyDescent="0.25">
      <c r="A5" s="1" t="s">
        <v>5</v>
      </c>
      <c r="B5" s="12">
        <v>55.8</v>
      </c>
      <c r="C5" s="12">
        <v>42.2</v>
      </c>
      <c r="D5" s="12">
        <v>1.2</v>
      </c>
      <c r="E5" s="12">
        <v>28</v>
      </c>
      <c r="F5" s="12">
        <v>221.8</v>
      </c>
      <c r="G5" s="12">
        <v>54.2</v>
      </c>
      <c r="H5" s="12">
        <v>32.799999999999997</v>
      </c>
      <c r="I5" s="12">
        <v>23.6</v>
      </c>
      <c r="J5" s="12">
        <v>55.6</v>
      </c>
      <c r="K5" s="12">
        <v>21</v>
      </c>
      <c r="L5" s="12">
        <v>14.2</v>
      </c>
      <c r="M5" s="12">
        <v>37</v>
      </c>
      <c r="N5" s="12">
        <v>13.4</v>
      </c>
      <c r="O5" s="12">
        <v>11.2</v>
      </c>
      <c r="P5" s="12">
        <v>5.4</v>
      </c>
      <c r="Q5" s="12">
        <v>2.8</v>
      </c>
      <c r="R5" s="12">
        <v>7.2</v>
      </c>
      <c r="S5" s="12">
        <v>19</v>
      </c>
      <c r="T5" s="12">
        <v>5.6</v>
      </c>
      <c r="U5" s="12">
        <v>7.4</v>
      </c>
      <c r="V5" s="12">
        <v>6.2</v>
      </c>
      <c r="W5" s="12">
        <v>2.6</v>
      </c>
      <c r="X5" s="12">
        <v>3.4</v>
      </c>
      <c r="Y5" s="12">
        <v>9.1999999999999993</v>
      </c>
      <c r="Z5" s="12">
        <v>3.4</v>
      </c>
      <c r="AA5" s="12">
        <v>61</v>
      </c>
      <c r="AB5" s="12">
        <v>54.2</v>
      </c>
      <c r="AC5" s="12">
        <v>146</v>
      </c>
      <c r="AD5" s="12">
        <v>80.400000000000006</v>
      </c>
      <c r="AE5" s="12">
        <v>20</v>
      </c>
      <c r="AF5" s="12">
        <v>20.6</v>
      </c>
      <c r="AG5" s="12">
        <v>8</v>
      </c>
      <c r="AH5" s="12">
        <v>5</v>
      </c>
      <c r="AI5" s="12">
        <v>7.8</v>
      </c>
      <c r="AJ5" s="12">
        <v>2.4</v>
      </c>
      <c r="AK5" s="12">
        <v>1.4</v>
      </c>
      <c r="AL5" s="12">
        <v>7.6</v>
      </c>
      <c r="AM5" s="12">
        <v>1.4</v>
      </c>
      <c r="AN5" s="12">
        <v>7.8</v>
      </c>
      <c r="AO5" s="12">
        <v>0.8</v>
      </c>
      <c r="AP5" s="12">
        <v>1</v>
      </c>
      <c r="AQ5" s="12">
        <v>22.2</v>
      </c>
      <c r="AR5" s="12">
        <v>6</v>
      </c>
      <c r="AS5" s="13">
        <v>1137.8</v>
      </c>
      <c r="AT5" s="14"/>
      <c r="AV5" s="9" t="s">
        <v>43</v>
      </c>
      <c r="AW5" s="12">
        <f>SUM(AA3:AJ27,B28:Z37,AA38:AJ41,AK28:AN37, B42:Z45, AK42:AN45, AO3:AR27, AO38:AR41)</f>
        <v>38509.599999999991</v>
      </c>
    </row>
    <row r="6" spans="1:56" x14ac:dyDescent="0.25">
      <c r="A6" s="1" t="s">
        <v>6</v>
      </c>
      <c r="B6" s="12">
        <v>32.200000000000003</v>
      </c>
      <c r="C6" s="12">
        <v>34.799999999999997</v>
      </c>
      <c r="D6" s="12">
        <v>29</v>
      </c>
      <c r="E6" s="12">
        <v>4.8</v>
      </c>
      <c r="F6" s="12">
        <v>66.2</v>
      </c>
      <c r="G6" s="12">
        <v>32.6</v>
      </c>
      <c r="H6" s="12">
        <v>29</v>
      </c>
      <c r="I6" s="12">
        <v>26</v>
      </c>
      <c r="J6" s="12">
        <v>63.2</v>
      </c>
      <c r="K6" s="12">
        <v>20.6</v>
      </c>
      <c r="L6" s="12">
        <v>32.4</v>
      </c>
      <c r="M6" s="12">
        <v>43</v>
      </c>
      <c r="N6" s="12">
        <v>13</v>
      </c>
      <c r="O6" s="12">
        <v>9.8000000000000007</v>
      </c>
      <c r="P6" s="12">
        <v>7.4</v>
      </c>
      <c r="Q6" s="12">
        <v>9.1999999999999993</v>
      </c>
      <c r="R6" s="12">
        <v>5.2</v>
      </c>
      <c r="S6" s="12">
        <v>13</v>
      </c>
      <c r="T6" s="12">
        <v>7.2</v>
      </c>
      <c r="U6" s="12">
        <v>5.6</v>
      </c>
      <c r="V6" s="12">
        <v>6.8</v>
      </c>
      <c r="W6" s="12">
        <v>3</v>
      </c>
      <c r="X6" s="12">
        <v>1.8</v>
      </c>
      <c r="Y6" s="12">
        <v>8</v>
      </c>
      <c r="Z6" s="12">
        <v>5.2</v>
      </c>
      <c r="AA6" s="12">
        <v>86.2</v>
      </c>
      <c r="AB6" s="12">
        <v>81.400000000000006</v>
      </c>
      <c r="AC6" s="12">
        <v>185.2</v>
      </c>
      <c r="AD6" s="12">
        <v>126.4</v>
      </c>
      <c r="AE6" s="12">
        <v>46.8</v>
      </c>
      <c r="AF6" s="12">
        <v>44.2</v>
      </c>
      <c r="AG6" s="12">
        <v>13.2</v>
      </c>
      <c r="AH6" s="12">
        <v>6.2</v>
      </c>
      <c r="AI6" s="12">
        <v>7.2</v>
      </c>
      <c r="AJ6" s="12">
        <v>3.4</v>
      </c>
      <c r="AK6" s="12">
        <v>1.2</v>
      </c>
      <c r="AL6" s="12">
        <v>5.6</v>
      </c>
      <c r="AM6" s="12">
        <v>1</v>
      </c>
      <c r="AN6" s="12">
        <v>7.4</v>
      </c>
      <c r="AO6" s="12">
        <v>0.2</v>
      </c>
      <c r="AP6" s="12">
        <v>2</v>
      </c>
      <c r="AQ6" s="12">
        <v>30.8</v>
      </c>
      <c r="AR6" s="12">
        <v>5.8</v>
      </c>
      <c r="AS6" s="13">
        <v>1163.2</v>
      </c>
      <c r="AT6" s="14"/>
      <c r="AV6" s="9" t="s">
        <v>62</v>
      </c>
      <c r="AW6" s="12">
        <f>SUM(AO3:AR45, B42:AN45)</f>
        <v>7390.0000000000036</v>
      </c>
    </row>
    <row r="7" spans="1:56" x14ac:dyDescent="0.25">
      <c r="A7" s="1" t="s">
        <v>7</v>
      </c>
      <c r="B7" s="12">
        <v>142.6</v>
      </c>
      <c r="C7" s="12">
        <v>196</v>
      </c>
      <c r="D7" s="12">
        <v>212</v>
      </c>
      <c r="E7" s="12">
        <v>56.8</v>
      </c>
      <c r="F7" s="12">
        <v>11</v>
      </c>
      <c r="G7" s="12">
        <v>145</v>
      </c>
      <c r="H7" s="12">
        <v>128.19999999999999</v>
      </c>
      <c r="I7" s="12">
        <v>122.8</v>
      </c>
      <c r="J7" s="12">
        <v>188.4</v>
      </c>
      <c r="K7" s="12">
        <v>63.8</v>
      </c>
      <c r="L7" s="12">
        <v>87.8</v>
      </c>
      <c r="M7" s="12">
        <v>177.6</v>
      </c>
      <c r="N7" s="12">
        <v>32.799999999999997</v>
      </c>
      <c r="O7" s="12">
        <v>40.6</v>
      </c>
      <c r="P7" s="12">
        <v>39.4</v>
      </c>
      <c r="Q7" s="12">
        <v>22.6</v>
      </c>
      <c r="R7" s="12">
        <v>39.799999999999997</v>
      </c>
      <c r="S7" s="12">
        <v>155.80000000000001</v>
      </c>
      <c r="T7" s="12">
        <v>19.8</v>
      </c>
      <c r="U7" s="12">
        <v>23.8</v>
      </c>
      <c r="V7" s="12">
        <v>34.200000000000003</v>
      </c>
      <c r="W7" s="12">
        <v>22</v>
      </c>
      <c r="X7" s="12">
        <v>17.600000000000001</v>
      </c>
      <c r="Y7" s="12">
        <v>18.8</v>
      </c>
      <c r="Z7" s="12">
        <v>39</v>
      </c>
      <c r="AA7" s="12">
        <v>185.6</v>
      </c>
      <c r="AB7" s="12">
        <v>159.4</v>
      </c>
      <c r="AC7" s="12">
        <v>539</v>
      </c>
      <c r="AD7" s="12">
        <v>274.8</v>
      </c>
      <c r="AE7" s="12">
        <v>108.8</v>
      </c>
      <c r="AF7" s="12">
        <v>77.400000000000006</v>
      </c>
      <c r="AG7" s="12">
        <v>31.6</v>
      </c>
      <c r="AH7" s="12">
        <v>21.8</v>
      </c>
      <c r="AI7" s="12">
        <v>43.8</v>
      </c>
      <c r="AJ7" s="12">
        <v>12.4</v>
      </c>
      <c r="AK7" s="12">
        <v>16.600000000000001</v>
      </c>
      <c r="AL7" s="12">
        <v>36</v>
      </c>
      <c r="AM7" s="12">
        <v>4.5999999999999996</v>
      </c>
      <c r="AN7" s="12">
        <v>17.8</v>
      </c>
      <c r="AO7" s="12">
        <v>6</v>
      </c>
      <c r="AP7" s="12">
        <v>4</v>
      </c>
      <c r="AQ7" s="12">
        <v>67.8</v>
      </c>
      <c r="AR7" s="12">
        <v>40</v>
      </c>
      <c r="AS7" s="13">
        <v>3685.6</v>
      </c>
      <c r="AT7" s="14"/>
      <c r="AV7" s="9" t="s">
        <v>44</v>
      </c>
      <c r="AW7" s="12">
        <f>SUM(AJ3:AN41,B37:AI41)</f>
        <v>8901.2000000000044</v>
      </c>
    </row>
    <row r="8" spans="1:56" x14ac:dyDescent="0.25">
      <c r="A8" s="1" t="s">
        <v>8</v>
      </c>
      <c r="B8" s="12">
        <v>63.8</v>
      </c>
      <c r="C8" s="12">
        <v>73.2</v>
      </c>
      <c r="D8" s="12">
        <v>53.2</v>
      </c>
      <c r="E8" s="12">
        <v>27.2</v>
      </c>
      <c r="F8" s="12">
        <v>125.2</v>
      </c>
      <c r="G8" s="12">
        <v>4</v>
      </c>
      <c r="H8" s="12">
        <v>57.6</v>
      </c>
      <c r="I8" s="12">
        <v>54.6</v>
      </c>
      <c r="J8" s="12">
        <v>76.400000000000006</v>
      </c>
      <c r="K8" s="12">
        <v>26.4</v>
      </c>
      <c r="L8" s="12">
        <v>55.8</v>
      </c>
      <c r="M8" s="12">
        <v>57.8</v>
      </c>
      <c r="N8" s="12">
        <v>16.2</v>
      </c>
      <c r="O8" s="12">
        <v>17.8</v>
      </c>
      <c r="P8" s="12">
        <v>15</v>
      </c>
      <c r="Q8" s="12">
        <v>8.4</v>
      </c>
      <c r="R8" s="12">
        <v>14</v>
      </c>
      <c r="S8" s="12">
        <v>21.4</v>
      </c>
      <c r="T8" s="12">
        <v>9.4</v>
      </c>
      <c r="U8" s="12">
        <v>7.4</v>
      </c>
      <c r="V8" s="12">
        <v>7.2</v>
      </c>
      <c r="W8" s="12">
        <v>6</v>
      </c>
      <c r="X8" s="12">
        <v>1.4</v>
      </c>
      <c r="Y8" s="12">
        <v>7.2</v>
      </c>
      <c r="Z8" s="12">
        <v>25.6</v>
      </c>
      <c r="AA8" s="12">
        <v>71.2</v>
      </c>
      <c r="AB8" s="12">
        <v>63.8</v>
      </c>
      <c r="AC8" s="12">
        <v>161.80000000000001</v>
      </c>
      <c r="AD8" s="12">
        <v>140.4</v>
      </c>
      <c r="AE8" s="12">
        <v>64.599999999999994</v>
      </c>
      <c r="AF8" s="12">
        <v>49.4</v>
      </c>
      <c r="AG8" s="12">
        <v>10.8</v>
      </c>
      <c r="AH8" s="12">
        <v>8.1999999999999993</v>
      </c>
      <c r="AI8" s="12">
        <v>6.8</v>
      </c>
      <c r="AJ8" s="12">
        <v>4.4000000000000004</v>
      </c>
      <c r="AK8" s="12">
        <v>2.8</v>
      </c>
      <c r="AL8" s="12">
        <v>9</v>
      </c>
      <c r="AM8" s="12">
        <v>2</v>
      </c>
      <c r="AN8" s="12">
        <v>5.6</v>
      </c>
      <c r="AO8" s="12">
        <v>1.2</v>
      </c>
      <c r="AP8" s="12">
        <v>2.4</v>
      </c>
      <c r="AQ8" s="12">
        <v>15.4</v>
      </c>
      <c r="AR8" s="12">
        <v>4.5999999999999996</v>
      </c>
      <c r="AS8" s="13">
        <v>1456.6</v>
      </c>
      <c r="AT8" s="14"/>
      <c r="AW8" s="15"/>
    </row>
    <row r="9" spans="1:56" x14ac:dyDescent="0.25">
      <c r="A9" s="1" t="s">
        <v>9</v>
      </c>
      <c r="B9" s="12">
        <v>42.4</v>
      </c>
      <c r="C9" s="12">
        <v>47.8</v>
      </c>
      <c r="D9" s="12">
        <v>34</v>
      </c>
      <c r="E9" s="12">
        <v>21.6</v>
      </c>
      <c r="F9" s="12">
        <v>119.2</v>
      </c>
      <c r="G9" s="12">
        <v>62</v>
      </c>
      <c r="H9" s="12">
        <v>5.6</v>
      </c>
      <c r="I9" s="12">
        <v>28.6</v>
      </c>
      <c r="J9" s="12">
        <v>54</v>
      </c>
      <c r="K9" s="12">
        <v>19.2</v>
      </c>
      <c r="L9" s="12">
        <v>56.4</v>
      </c>
      <c r="M9" s="12">
        <v>78.400000000000006</v>
      </c>
      <c r="N9" s="12">
        <v>19.600000000000001</v>
      </c>
      <c r="O9" s="12">
        <v>34.6</v>
      </c>
      <c r="P9" s="12">
        <v>30.4</v>
      </c>
      <c r="Q9" s="12">
        <v>14.4</v>
      </c>
      <c r="R9" s="12">
        <v>16.600000000000001</v>
      </c>
      <c r="S9" s="12">
        <v>21.4</v>
      </c>
      <c r="T9" s="12">
        <v>23</v>
      </c>
      <c r="U9" s="12">
        <v>13.4</v>
      </c>
      <c r="V9" s="12">
        <v>17.8</v>
      </c>
      <c r="W9" s="12">
        <v>9.4</v>
      </c>
      <c r="X9" s="12">
        <v>8.1999999999999993</v>
      </c>
      <c r="Y9" s="12">
        <v>22.2</v>
      </c>
      <c r="Z9" s="12">
        <v>30.2</v>
      </c>
      <c r="AA9" s="12">
        <v>111.4</v>
      </c>
      <c r="AB9" s="12">
        <v>94.8</v>
      </c>
      <c r="AC9" s="12">
        <v>252.4</v>
      </c>
      <c r="AD9" s="12">
        <v>189.4</v>
      </c>
      <c r="AE9" s="12">
        <v>75.599999999999994</v>
      </c>
      <c r="AF9" s="12">
        <v>66.400000000000006</v>
      </c>
      <c r="AG9" s="12">
        <v>18.600000000000001</v>
      </c>
      <c r="AH9" s="12">
        <v>16.399999999999999</v>
      </c>
      <c r="AI9" s="12">
        <v>16</v>
      </c>
      <c r="AJ9" s="12">
        <v>6</v>
      </c>
      <c r="AK9" s="12">
        <v>1.8</v>
      </c>
      <c r="AL9" s="12">
        <v>14.2</v>
      </c>
      <c r="AM9" s="12">
        <v>3.6</v>
      </c>
      <c r="AN9" s="12">
        <v>39.799999999999997</v>
      </c>
      <c r="AO9" s="12">
        <v>4.5999999999999996</v>
      </c>
      <c r="AP9" s="12">
        <v>0.6</v>
      </c>
      <c r="AQ9" s="12">
        <v>27.4</v>
      </c>
      <c r="AR9" s="12">
        <v>7.8</v>
      </c>
      <c r="AS9" s="13">
        <v>1777.2</v>
      </c>
      <c r="AT9" s="14"/>
      <c r="AW9" s="15"/>
    </row>
    <row r="10" spans="1:56" x14ac:dyDescent="0.25">
      <c r="A10" s="1">
        <v>19</v>
      </c>
      <c r="B10" s="12">
        <v>18.2</v>
      </c>
      <c r="C10" s="12">
        <v>21.2</v>
      </c>
      <c r="D10" s="12">
        <v>24.4</v>
      </c>
      <c r="E10" s="12">
        <v>24.6</v>
      </c>
      <c r="F10" s="12">
        <v>118.4</v>
      </c>
      <c r="G10" s="12">
        <v>57.2</v>
      </c>
      <c r="H10" s="12">
        <v>25.4</v>
      </c>
      <c r="I10" s="12">
        <v>5</v>
      </c>
      <c r="J10" s="12">
        <v>12</v>
      </c>
      <c r="K10" s="12">
        <v>12.8</v>
      </c>
      <c r="L10" s="12">
        <v>31.8</v>
      </c>
      <c r="M10" s="12">
        <v>44.6</v>
      </c>
      <c r="N10" s="12">
        <v>26.8</v>
      </c>
      <c r="O10" s="12">
        <v>27.4</v>
      </c>
      <c r="P10" s="12">
        <v>19</v>
      </c>
      <c r="Q10" s="12">
        <v>9</v>
      </c>
      <c r="R10" s="12">
        <v>12.2</v>
      </c>
      <c r="S10" s="12">
        <v>22.2</v>
      </c>
      <c r="T10" s="12">
        <v>14.6</v>
      </c>
      <c r="U10" s="12">
        <v>7</v>
      </c>
      <c r="V10" s="12">
        <v>13</v>
      </c>
      <c r="W10" s="12">
        <v>5</v>
      </c>
      <c r="X10" s="12">
        <v>5</v>
      </c>
      <c r="Y10" s="12">
        <v>21.2</v>
      </c>
      <c r="Z10" s="12">
        <v>15.2</v>
      </c>
      <c r="AA10" s="12">
        <v>61</v>
      </c>
      <c r="AB10" s="12">
        <v>71.599999999999994</v>
      </c>
      <c r="AC10" s="12">
        <v>166</v>
      </c>
      <c r="AD10" s="12">
        <v>115.4</v>
      </c>
      <c r="AE10" s="12">
        <v>48.6</v>
      </c>
      <c r="AF10" s="12">
        <v>39.200000000000003</v>
      </c>
      <c r="AG10" s="12">
        <v>10.6</v>
      </c>
      <c r="AH10" s="12">
        <v>7.4</v>
      </c>
      <c r="AI10" s="12">
        <v>9.8000000000000007</v>
      </c>
      <c r="AJ10" s="12">
        <v>4.8</v>
      </c>
      <c r="AK10" s="12">
        <v>3.4</v>
      </c>
      <c r="AL10" s="12">
        <v>6.4</v>
      </c>
      <c r="AM10" s="12">
        <v>3.2</v>
      </c>
      <c r="AN10" s="12">
        <v>18.399999999999999</v>
      </c>
      <c r="AO10" s="12">
        <v>0.8</v>
      </c>
      <c r="AP10" s="12">
        <v>1.4</v>
      </c>
      <c r="AQ10" s="12">
        <v>13</v>
      </c>
      <c r="AR10" s="12">
        <v>7.4</v>
      </c>
      <c r="AS10" s="13">
        <v>1181.5999999999999</v>
      </c>
      <c r="AT10" s="14"/>
      <c r="AV10" s="17"/>
      <c r="AW10" s="15"/>
      <c r="BC10" s="11"/>
    </row>
    <row r="11" spans="1:56" x14ac:dyDescent="0.25">
      <c r="A11" s="1">
        <v>12</v>
      </c>
      <c r="B11" s="12">
        <v>47.8</v>
      </c>
      <c r="C11" s="12">
        <v>76.400000000000006</v>
      </c>
      <c r="D11" s="12">
        <v>51.8</v>
      </c>
      <c r="E11" s="12">
        <v>51.2</v>
      </c>
      <c r="F11" s="12">
        <v>169.4</v>
      </c>
      <c r="G11" s="12">
        <v>74.599999999999994</v>
      </c>
      <c r="H11" s="12">
        <v>53.6</v>
      </c>
      <c r="I11" s="12">
        <v>15</v>
      </c>
      <c r="J11" s="12">
        <v>7.4</v>
      </c>
      <c r="K11" s="12">
        <v>15.8</v>
      </c>
      <c r="L11" s="12">
        <v>67.599999999999994</v>
      </c>
      <c r="M11" s="12">
        <v>97.8</v>
      </c>
      <c r="N11" s="12">
        <v>66.2</v>
      </c>
      <c r="O11" s="12">
        <v>68.599999999999994</v>
      </c>
      <c r="P11" s="12">
        <v>46.6</v>
      </c>
      <c r="Q11" s="12">
        <v>28</v>
      </c>
      <c r="R11" s="12">
        <v>39.4</v>
      </c>
      <c r="S11" s="12">
        <v>60</v>
      </c>
      <c r="T11" s="12">
        <v>36.4</v>
      </c>
      <c r="U11" s="12">
        <v>32.4</v>
      </c>
      <c r="V11" s="12">
        <v>37.200000000000003</v>
      </c>
      <c r="W11" s="12">
        <v>17.8</v>
      </c>
      <c r="X11" s="12">
        <v>13.2</v>
      </c>
      <c r="Y11" s="12">
        <v>36.6</v>
      </c>
      <c r="Z11" s="12">
        <v>41.2</v>
      </c>
      <c r="AA11" s="12">
        <v>155.80000000000001</v>
      </c>
      <c r="AB11" s="12">
        <v>187.2</v>
      </c>
      <c r="AC11" s="12">
        <v>474</v>
      </c>
      <c r="AD11" s="12">
        <v>210.8</v>
      </c>
      <c r="AE11" s="12">
        <v>67.8</v>
      </c>
      <c r="AF11" s="12">
        <v>68</v>
      </c>
      <c r="AG11" s="12">
        <v>35.6</v>
      </c>
      <c r="AH11" s="12">
        <v>42.2</v>
      </c>
      <c r="AI11" s="12">
        <v>38</v>
      </c>
      <c r="AJ11" s="12">
        <v>21.4</v>
      </c>
      <c r="AK11" s="12">
        <v>7.2</v>
      </c>
      <c r="AL11" s="12">
        <v>19.8</v>
      </c>
      <c r="AM11" s="12">
        <v>8</v>
      </c>
      <c r="AN11" s="12">
        <v>34.4</v>
      </c>
      <c r="AO11" s="12">
        <v>3.4</v>
      </c>
      <c r="AP11" s="12">
        <v>6.4</v>
      </c>
      <c r="AQ11" s="12">
        <v>37.200000000000003</v>
      </c>
      <c r="AR11" s="12">
        <v>16.8</v>
      </c>
      <c r="AS11" s="13">
        <v>2686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16.8</v>
      </c>
      <c r="C12" s="12">
        <v>20.399999999999999</v>
      </c>
      <c r="D12" s="12">
        <v>23</v>
      </c>
      <c r="E12" s="12">
        <v>19</v>
      </c>
      <c r="F12" s="12">
        <v>61.8</v>
      </c>
      <c r="G12" s="12">
        <v>30.6</v>
      </c>
      <c r="H12" s="12">
        <v>18.399999999999999</v>
      </c>
      <c r="I12" s="12">
        <v>10.8</v>
      </c>
      <c r="J12" s="12">
        <v>11.8</v>
      </c>
      <c r="K12" s="12">
        <v>4</v>
      </c>
      <c r="L12" s="12">
        <v>82.2</v>
      </c>
      <c r="M12" s="12">
        <v>65.2</v>
      </c>
      <c r="N12" s="12">
        <v>71.2</v>
      </c>
      <c r="O12" s="12">
        <v>70.8</v>
      </c>
      <c r="P12" s="12">
        <v>25</v>
      </c>
      <c r="Q12" s="12">
        <v>10.4</v>
      </c>
      <c r="R12" s="12">
        <v>31.2</v>
      </c>
      <c r="S12" s="12">
        <v>50.4</v>
      </c>
      <c r="T12" s="12">
        <v>4.4000000000000004</v>
      </c>
      <c r="U12" s="12">
        <v>8.8000000000000007</v>
      </c>
      <c r="V12" s="12">
        <v>10.6</v>
      </c>
      <c r="W12" s="12">
        <v>2.6</v>
      </c>
      <c r="X12" s="12">
        <v>4</v>
      </c>
      <c r="Y12" s="12">
        <v>8.6</v>
      </c>
      <c r="Z12" s="12">
        <v>18.600000000000001</v>
      </c>
      <c r="AA12" s="12">
        <v>83.6</v>
      </c>
      <c r="AB12" s="12">
        <v>105.8</v>
      </c>
      <c r="AC12" s="12">
        <v>246</v>
      </c>
      <c r="AD12" s="12">
        <v>139.6</v>
      </c>
      <c r="AE12" s="12">
        <v>51.2</v>
      </c>
      <c r="AF12" s="12">
        <v>49.4</v>
      </c>
      <c r="AG12" s="12">
        <v>18.8</v>
      </c>
      <c r="AH12" s="12">
        <v>22.2</v>
      </c>
      <c r="AI12" s="12">
        <v>17</v>
      </c>
      <c r="AJ12" s="12">
        <v>6</v>
      </c>
      <c r="AK12" s="12">
        <v>25</v>
      </c>
      <c r="AL12" s="12">
        <v>29.6</v>
      </c>
      <c r="AM12" s="12">
        <v>2.8</v>
      </c>
      <c r="AN12" s="12">
        <v>6</v>
      </c>
      <c r="AO12" s="12">
        <v>1.4</v>
      </c>
      <c r="AP12" s="12">
        <v>1.4</v>
      </c>
      <c r="AQ12" s="12">
        <v>20.6</v>
      </c>
      <c r="AR12" s="12">
        <v>3</v>
      </c>
      <c r="AS12" s="13">
        <v>1510</v>
      </c>
      <c r="AT12" s="14"/>
      <c r="AV12" s="17" t="s">
        <v>45</v>
      </c>
      <c r="AW12" s="15">
        <f>SUM(AA28:AD31)</f>
        <v>1090.6000000000001</v>
      </c>
      <c r="AX12" s="15">
        <f>SUM(Z28:Z31,H28:K31)</f>
        <v>3555.4</v>
      </c>
      <c r="AY12" s="15">
        <f>SUM(AE28:AJ31)</f>
        <v>9132.2000000000007</v>
      </c>
      <c r="AZ12" s="15">
        <f>SUM(B28:G31)</f>
        <v>3259.6000000000004</v>
      </c>
      <c r="BA12" s="15">
        <f>SUM(AM28:AN31,T28:Y31)</f>
        <v>3186.6000000000004</v>
      </c>
      <c r="BB12" s="15">
        <f>SUM(AK28:AL31,L28:S31)</f>
        <v>4647.4000000000005</v>
      </c>
      <c r="BC12" s="14">
        <f>SUM(AO28:AR31)</f>
        <v>1790.6</v>
      </c>
      <c r="BD12" s="9">
        <f t="shared" ref="BD12:BD18" si="0">SUM(AW12:BB12)</f>
        <v>24871.800000000003</v>
      </c>
    </row>
    <row r="13" spans="1:56" x14ac:dyDescent="0.25">
      <c r="A13" s="1" t="s">
        <v>11</v>
      </c>
      <c r="B13" s="12">
        <v>53</v>
      </c>
      <c r="C13" s="12">
        <v>43.6</v>
      </c>
      <c r="D13" s="12">
        <v>24.2</v>
      </c>
      <c r="E13" s="12">
        <v>29.6</v>
      </c>
      <c r="F13" s="12">
        <v>82.8</v>
      </c>
      <c r="G13" s="12">
        <v>67.400000000000006</v>
      </c>
      <c r="H13" s="12">
        <v>62.2</v>
      </c>
      <c r="I13" s="12">
        <v>35.6</v>
      </c>
      <c r="J13" s="12">
        <v>74.2</v>
      </c>
      <c r="K13" s="12">
        <v>59</v>
      </c>
      <c r="L13" s="12">
        <v>7.6</v>
      </c>
      <c r="M13" s="12">
        <v>70.8</v>
      </c>
      <c r="N13" s="12">
        <v>95.2</v>
      </c>
      <c r="O13" s="12">
        <v>164.2</v>
      </c>
      <c r="P13" s="12">
        <v>99.4</v>
      </c>
      <c r="Q13" s="12">
        <v>34.4</v>
      </c>
      <c r="R13" s="12">
        <v>35</v>
      </c>
      <c r="S13" s="12">
        <v>55.2</v>
      </c>
      <c r="T13" s="12">
        <v>26.8</v>
      </c>
      <c r="U13" s="12">
        <v>7.4</v>
      </c>
      <c r="V13" s="12">
        <v>16</v>
      </c>
      <c r="W13" s="12">
        <v>6.8</v>
      </c>
      <c r="X13" s="12">
        <v>6.2</v>
      </c>
      <c r="Y13" s="12">
        <v>18.8</v>
      </c>
      <c r="Z13" s="12">
        <v>50.2</v>
      </c>
      <c r="AA13" s="12">
        <v>107.4</v>
      </c>
      <c r="AB13" s="12">
        <v>95</v>
      </c>
      <c r="AC13" s="12">
        <v>287</v>
      </c>
      <c r="AD13" s="12">
        <v>135</v>
      </c>
      <c r="AE13" s="12">
        <v>88.6</v>
      </c>
      <c r="AF13" s="12">
        <v>101</v>
      </c>
      <c r="AG13" s="12">
        <v>17.2</v>
      </c>
      <c r="AH13" s="12">
        <v>33.6</v>
      </c>
      <c r="AI13" s="12">
        <v>23.6</v>
      </c>
      <c r="AJ13" s="12">
        <v>7.4</v>
      </c>
      <c r="AK13" s="12">
        <v>18.2</v>
      </c>
      <c r="AL13" s="12">
        <v>50.2</v>
      </c>
      <c r="AM13" s="12">
        <v>4.2</v>
      </c>
      <c r="AN13" s="12">
        <v>24</v>
      </c>
      <c r="AO13" s="12">
        <v>3.2</v>
      </c>
      <c r="AP13" s="12">
        <v>7.2</v>
      </c>
      <c r="AQ13" s="12">
        <v>31.2</v>
      </c>
      <c r="AR13" s="12">
        <v>7.4</v>
      </c>
      <c r="AS13" s="13">
        <v>2267</v>
      </c>
      <c r="AT13" s="14"/>
      <c r="AV13" s="17" t="s">
        <v>46</v>
      </c>
      <c r="AW13" s="15">
        <f>SUM(AA27:AD27,AA9:AD12)</f>
        <v>3319.2000000000003</v>
      </c>
      <c r="AX13" s="15">
        <f>SUM(Z27,Z9:Z12,H9:K12,H27:K27)</f>
        <v>533.79999999999995</v>
      </c>
      <c r="AY13" s="15">
        <f>SUM(AE9:AJ12,AE27:AJ27)</f>
        <v>895.00000000000011</v>
      </c>
      <c r="AZ13" s="15">
        <f>SUM(B9:G12,B27:G27)</f>
        <v>1335.3999999999994</v>
      </c>
      <c r="BA13" s="15">
        <f>SUM(T9:Y12,AM9:AN12,T27:Y27,AM27:AN27)</f>
        <v>516.00000000000011</v>
      </c>
      <c r="BB13" s="15">
        <f>SUM(L9:S12,AK9:AL12,L27:S27,AK27:AL27)</f>
        <v>1615.0000000000002</v>
      </c>
      <c r="BC13" s="14">
        <f>SUM(AO9:AR12,AO27:AR27)</f>
        <v>170.4</v>
      </c>
      <c r="BD13" s="9">
        <f t="shared" si="0"/>
        <v>8214.4</v>
      </c>
    </row>
    <row r="14" spans="1:56" x14ac:dyDescent="0.25">
      <c r="A14" s="1" t="s">
        <v>12</v>
      </c>
      <c r="B14" s="12">
        <v>54.4</v>
      </c>
      <c r="C14" s="12">
        <v>58.2</v>
      </c>
      <c r="D14" s="12">
        <v>33</v>
      </c>
      <c r="E14" s="12">
        <v>28.8</v>
      </c>
      <c r="F14" s="12">
        <v>139</v>
      </c>
      <c r="G14" s="12">
        <v>50.6</v>
      </c>
      <c r="H14" s="12">
        <v>66.2</v>
      </c>
      <c r="I14" s="12">
        <v>50.4</v>
      </c>
      <c r="J14" s="12">
        <v>101.6</v>
      </c>
      <c r="K14" s="12">
        <v>53.4</v>
      </c>
      <c r="L14" s="12">
        <v>59.2</v>
      </c>
      <c r="M14" s="12">
        <v>9.8000000000000007</v>
      </c>
      <c r="N14" s="12">
        <v>50</v>
      </c>
      <c r="O14" s="12">
        <v>98.2</v>
      </c>
      <c r="P14" s="12">
        <v>68</v>
      </c>
      <c r="Q14" s="12">
        <v>43.6</v>
      </c>
      <c r="R14" s="12">
        <v>40.200000000000003</v>
      </c>
      <c r="S14" s="12">
        <v>78.8</v>
      </c>
      <c r="T14" s="12">
        <v>36.4</v>
      </c>
      <c r="U14" s="12">
        <v>24.2</v>
      </c>
      <c r="V14" s="12">
        <v>26.4</v>
      </c>
      <c r="W14" s="12">
        <v>10.199999999999999</v>
      </c>
      <c r="X14" s="12">
        <v>9.4</v>
      </c>
      <c r="Y14" s="12">
        <v>14.2</v>
      </c>
      <c r="Z14" s="12">
        <v>36.799999999999997</v>
      </c>
      <c r="AA14" s="12">
        <v>184.8</v>
      </c>
      <c r="AB14" s="12">
        <v>153.80000000000001</v>
      </c>
      <c r="AC14" s="12">
        <v>536.20000000000005</v>
      </c>
      <c r="AD14" s="12">
        <v>215.2</v>
      </c>
      <c r="AE14" s="12">
        <v>66.2</v>
      </c>
      <c r="AF14" s="12">
        <v>71.8</v>
      </c>
      <c r="AG14" s="12">
        <v>37.200000000000003</v>
      </c>
      <c r="AH14" s="12">
        <v>30.4</v>
      </c>
      <c r="AI14" s="12">
        <v>41.6</v>
      </c>
      <c r="AJ14" s="12">
        <v>17.600000000000001</v>
      </c>
      <c r="AK14" s="12">
        <v>23</v>
      </c>
      <c r="AL14" s="12">
        <v>104.8</v>
      </c>
      <c r="AM14" s="12">
        <v>7</v>
      </c>
      <c r="AN14" s="12">
        <v>55.2</v>
      </c>
      <c r="AO14" s="12">
        <v>8.1999999999999993</v>
      </c>
      <c r="AP14" s="12">
        <v>11.6</v>
      </c>
      <c r="AQ14" s="12">
        <v>56.4</v>
      </c>
      <c r="AR14" s="12">
        <v>7.4</v>
      </c>
      <c r="AS14" s="13">
        <v>2869.4</v>
      </c>
      <c r="AT14" s="14"/>
      <c r="AV14" s="17" t="s">
        <v>47</v>
      </c>
      <c r="AW14" s="15">
        <f>SUM(AA32:AD37)</f>
        <v>9002.6000000000022</v>
      </c>
      <c r="AX14" s="15">
        <f>SUM(H32:K37,Z32:Z37)</f>
        <v>866.99999999999989</v>
      </c>
      <c r="AY14" s="15">
        <f>SUM(AE32:AJ37)</f>
        <v>3153.4</v>
      </c>
      <c r="AZ14" s="15">
        <f>SUM(B32:G37)</f>
        <v>912.59999999999991</v>
      </c>
      <c r="BA14" s="15">
        <f>SUM(T32:Y37,AM32:AN37)</f>
        <v>693.80000000000007</v>
      </c>
      <c r="BB14" s="15">
        <f>SUM(L32:S37,AK32:AL37)</f>
        <v>1182.9999999999998</v>
      </c>
      <c r="BC14" s="14">
        <f>SUM(AO32:AR37)</f>
        <v>854.19999999999993</v>
      </c>
      <c r="BD14" s="9">
        <f t="shared" si="0"/>
        <v>15812.400000000001</v>
      </c>
    </row>
    <row r="15" spans="1:56" x14ac:dyDescent="0.25">
      <c r="A15" s="1" t="s">
        <v>13</v>
      </c>
      <c r="B15" s="12">
        <v>14.8</v>
      </c>
      <c r="C15" s="12">
        <v>20.399999999999999</v>
      </c>
      <c r="D15" s="12">
        <v>10.199999999999999</v>
      </c>
      <c r="E15" s="12">
        <v>12.6</v>
      </c>
      <c r="F15" s="12">
        <v>37.200000000000003</v>
      </c>
      <c r="G15" s="12">
        <v>17.600000000000001</v>
      </c>
      <c r="H15" s="12">
        <v>24.2</v>
      </c>
      <c r="I15" s="12">
        <v>27</v>
      </c>
      <c r="J15" s="12">
        <v>60</v>
      </c>
      <c r="K15" s="12">
        <v>70.2</v>
      </c>
      <c r="L15" s="12">
        <v>92</v>
      </c>
      <c r="M15" s="12">
        <v>57.4</v>
      </c>
      <c r="N15" s="12">
        <v>5</v>
      </c>
      <c r="O15" s="12">
        <v>80.8</v>
      </c>
      <c r="P15" s="12">
        <v>58.6</v>
      </c>
      <c r="Q15" s="12">
        <v>25.2</v>
      </c>
      <c r="R15" s="12">
        <v>26.4</v>
      </c>
      <c r="S15" s="12">
        <v>37</v>
      </c>
      <c r="T15" s="12">
        <v>8</v>
      </c>
      <c r="U15" s="12">
        <v>4</v>
      </c>
      <c r="V15" s="12">
        <v>10.199999999999999</v>
      </c>
      <c r="W15" s="12">
        <v>0.6</v>
      </c>
      <c r="X15" s="12">
        <v>1</v>
      </c>
      <c r="Y15" s="12">
        <v>7</v>
      </c>
      <c r="Z15" s="12">
        <v>19</v>
      </c>
      <c r="AA15" s="12">
        <v>69.599999999999994</v>
      </c>
      <c r="AB15" s="12">
        <v>57.8</v>
      </c>
      <c r="AC15" s="12">
        <v>187</v>
      </c>
      <c r="AD15" s="12">
        <v>79.599999999999994</v>
      </c>
      <c r="AE15" s="12">
        <v>17.2</v>
      </c>
      <c r="AF15" s="12">
        <v>28.6</v>
      </c>
      <c r="AG15" s="12">
        <v>10.6</v>
      </c>
      <c r="AH15" s="12">
        <v>13.6</v>
      </c>
      <c r="AI15" s="12">
        <v>13.6</v>
      </c>
      <c r="AJ15" s="12">
        <v>6.2</v>
      </c>
      <c r="AK15" s="12">
        <v>13</v>
      </c>
      <c r="AL15" s="12">
        <v>26.4</v>
      </c>
      <c r="AM15" s="12">
        <v>2.2000000000000002</v>
      </c>
      <c r="AN15" s="12">
        <v>10.4</v>
      </c>
      <c r="AO15" s="12">
        <v>3.6</v>
      </c>
      <c r="AP15" s="12">
        <v>4.4000000000000004</v>
      </c>
      <c r="AQ15" s="12">
        <v>12.6</v>
      </c>
      <c r="AR15" s="12">
        <v>2</v>
      </c>
      <c r="AS15" s="13">
        <v>1284.8</v>
      </c>
      <c r="AT15" s="14"/>
      <c r="AV15" s="17" t="s">
        <v>48</v>
      </c>
      <c r="AW15" s="15">
        <f>SUM(AA3:AD8)</f>
        <v>3225.400000000001</v>
      </c>
      <c r="AX15" s="15">
        <f>SUM(H3:K8,Z3:Z8)</f>
        <v>1451.1999999999998</v>
      </c>
      <c r="AY15" s="15">
        <f>SUM(AE3:AJ8)</f>
        <v>1006.7999999999998</v>
      </c>
      <c r="AZ15" s="15">
        <f>SUM(B3:G8)</f>
        <v>2497.7999999999993</v>
      </c>
      <c r="BA15" s="15">
        <f>SUM(T3:Y8,AM3:AN8)</f>
        <v>427</v>
      </c>
      <c r="BB15" s="15">
        <f>SUM(L3:S8,AK3:AL8)</f>
        <v>1545.9999999999995</v>
      </c>
      <c r="BC15" s="14">
        <f>SUM(AO3:AR8)</f>
        <v>285.39999999999998</v>
      </c>
      <c r="BD15" s="9">
        <f t="shared" si="0"/>
        <v>10154.200000000001</v>
      </c>
    </row>
    <row r="16" spans="1:56" x14ac:dyDescent="0.25">
      <c r="A16" s="1" t="s">
        <v>14</v>
      </c>
      <c r="B16" s="12">
        <v>20.8</v>
      </c>
      <c r="C16" s="12">
        <v>21.2</v>
      </c>
      <c r="D16" s="12">
        <v>8.8000000000000007</v>
      </c>
      <c r="E16" s="12">
        <v>10</v>
      </c>
      <c r="F16" s="12">
        <v>41.2</v>
      </c>
      <c r="G16" s="12">
        <v>17.8</v>
      </c>
      <c r="H16" s="12">
        <v>34.200000000000003</v>
      </c>
      <c r="I16" s="12">
        <v>25.8</v>
      </c>
      <c r="J16" s="12">
        <v>79.599999999999994</v>
      </c>
      <c r="K16" s="12">
        <v>67.400000000000006</v>
      </c>
      <c r="L16" s="12">
        <v>170</v>
      </c>
      <c r="M16" s="12">
        <v>95.8</v>
      </c>
      <c r="N16" s="12">
        <v>82.6</v>
      </c>
      <c r="O16" s="12">
        <v>5.8</v>
      </c>
      <c r="P16" s="12">
        <v>68.599999999999994</v>
      </c>
      <c r="Q16" s="12">
        <v>63.6</v>
      </c>
      <c r="R16" s="12">
        <v>53.6</v>
      </c>
      <c r="S16" s="12">
        <v>83</v>
      </c>
      <c r="T16" s="12">
        <v>12.8</v>
      </c>
      <c r="U16" s="12">
        <v>4.5999999999999996</v>
      </c>
      <c r="V16" s="12">
        <v>7.4</v>
      </c>
      <c r="W16" s="12">
        <v>1.2</v>
      </c>
      <c r="X16" s="12">
        <v>3.2</v>
      </c>
      <c r="Y16" s="12">
        <v>2.6</v>
      </c>
      <c r="Z16" s="12">
        <v>23.6</v>
      </c>
      <c r="AA16" s="12">
        <v>61.2</v>
      </c>
      <c r="AB16" s="12">
        <v>55.2</v>
      </c>
      <c r="AC16" s="12">
        <v>164</v>
      </c>
      <c r="AD16" s="12">
        <v>61.8</v>
      </c>
      <c r="AE16" s="12">
        <v>16.2</v>
      </c>
      <c r="AF16" s="12">
        <v>24</v>
      </c>
      <c r="AG16" s="12">
        <v>11.2</v>
      </c>
      <c r="AH16" s="12">
        <v>19.399999999999999</v>
      </c>
      <c r="AI16" s="12">
        <v>16</v>
      </c>
      <c r="AJ16" s="12">
        <v>5.6</v>
      </c>
      <c r="AK16" s="12">
        <v>34.6</v>
      </c>
      <c r="AL16" s="12">
        <v>78</v>
      </c>
      <c r="AM16" s="12">
        <v>0.8</v>
      </c>
      <c r="AN16" s="12">
        <v>17</v>
      </c>
      <c r="AO16" s="12">
        <v>3</v>
      </c>
      <c r="AP16" s="12">
        <v>2.6</v>
      </c>
      <c r="AQ16" s="12">
        <v>12.2</v>
      </c>
      <c r="AR16" s="12">
        <v>2.8</v>
      </c>
      <c r="AS16" s="13">
        <v>1590.8</v>
      </c>
      <c r="AT16" s="14"/>
      <c r="AV16" s="17" t="s">
        <v>49</v>
      </c>
      <c r="AW16" s="15">
        <f>SUM(AA21:AD26,AA40:AD41)</f>
        <v>3108.6</v>
      </c>
      <c r="AX16" s="15">
        <f>SUM(H21:K26,H40:K41,Z21:Z26,Z40:Z41)</f>
        <v>558.20000000000016</v>
      </c>
      <c r="AY16" s="15">
        <f>SUM(AE21:AJ26,AE40:AJ41)</f>
        <v>737.8</v>
      </c>
      <c r="AZ16" s="15">
        <f>SUM(B21:G26,B40:G41)</f>
        <v>425.79999999999995</v>
      </c>
      <c r="BA16" s="15">
        <f>SUM(T21:Y26,T40:Y41,AM21:AN26,AM40:AN41)</f>
        <v>1862.2</v>
      </c>
      <c r="BB16" s="15">
        <f>SUM(L21:S26,L40:S41,AK21:AL26,AK40:AL41)</f>
        <v>670.8</v>
      </c>
      <c r="BC16" s="14">
        <f>SUM(AO21:AR26,AO40:AR41)</f>
        <v>346</v>
      </c>
      <c r="BD16" s="9">
        <f t="shared" si="0"/>
        <v>7363.4000000000005</v>
      </c>
    </row>
    <row r="17" spans="1:56" x14ac:dyDescent="0.25">
      <c r="A17" s="1" t="s">
        <v>15</v>
      </c>
      <c r="B17" s="12">
        <v>14.8</v>
      </c>
      <c r="C17" s="12">
        <v>21.6</v>
      </c>
      <c r="D17" s="12">
        <v>4.8</v>
      </c>
      <c r="E17" s="12">
        <v>5</v>
      </c>
      <c r="F17" s="12">
        <v>44.4</v>
      </c>
      <c r="G17" s="12">
        <v>13.6</v>
      </c>
      <c r="H17" s="12">
        <v>27.4</v>
      </c>
      <c r="I17" s="12">
        <v>24.6</v>
      </c>
      <c r="J17" s="12">
        <v>43.2</v>
      </c>
      <c r="K17" s="12">
        <v>30.4</v>
      </c>
      <c r="L17" s="12">
        <v>91.6</v>
      </c>
      <c r="M17" s="12">
        <v>67.2</v>
      </c>
      <c r="N17" s="12">
        <v>59.6</v>
      </c>
      <c r="O17" s="12">
        <v>78.400000000000006</v>
      </c>
      <c r="P17" s="12">
        <v>6.2</v>
      </c>
      <c r="Q17" s="12">
        <v>58.4</v>
      </c>
      <c r="R17" s="12">
        <v>53.2</v>
      </c>
      <c r="S17" s="12">
        <v>105.8</v>
      </c>
      <c r="T17" s="12">
        <v>11.2</v>
      </c>
      <c r="U17" s="12">
        <v>3.2</v>
      </c>
      <c r="V17" s="12">
        <v>6.4</v>
      </c>
      <c r="W17" s="12">
        <v>1.8</v>
      </c>
      <c r="X17" s="12">
        <v>0</v>
      </c>
      <c r="Y17" s="12">
        <v>7.2</v>
      </c>
      <c r="Z17" s="12">
        <v>10.8</v>
      </c>
      <c r="AA17" s="12">
        <v>39.6</v>
      </c>
      <c r="AB17" s="12">
        <v>31.4</v>
      </c>
      <c r="AC17" s="12">
        <v>100.8</v>
      </c>
      <c r="AD17" s="12">
        <v>41.2</v>
      </c>
      <c r="AE17" s="12">
        <v>19</v>
      </c>
      <c r="AF17" s="12">
        <v>22</v>
      </c>
      <c r="AG17" s="12">
        <v>5.2</v>
      </c>
      <c r="AH17" s="12">
        <v>16.600000000000001</v>
      </c>
      <c r="AI17" s="12">
        <v>11</v>
      </c>
      <c r="AJ17" s="12">
        <v>3</v>
      </c>
      <c r="AK17" s="12">
        <v>8.1999999999999993</v>
      </c>
      <c r="AL17" s="12">
        <v>23.4</v>
      </c>
      <c r="AM17" s="12">
        <v>3</v>
      </c>
      <c r="AN17" s="12">
        <v>11.8</v>
      </c>
      <c r="AO17" s="12">
        <v>1.6</v>
      </c>
      <c r="AP17" s="12">
        <v>2.2000000000000002</v>
      </c>
      <c r="AQ17" s="12">
        <v>5.8</v>
      </c>
      <c r="AR17" s="12">
        <v>2.2000000000000002</v>
      </c>
      <c r="AS17" s="13">
        <v>1138.8</v>
      </c>
      <c r="AT17" s="14"/>
      <c r="AV17" s="1" t="s">
        <v>50</v>
      </c>
      <c r="AW17" s="14">
        <f>SUM(AA13:AD20,AA38:AD39)</f>
        <v>4732.1999999999989</v>
      </c>
      <c r="AX17" s="14">
        <f>SUM(H13:K20,H38:K39,Z13:Z20,Z38:Z39)</f>
        <v>1642.9999999999998</v>
      </c>
      <c r="AY17" s="14">
        <f>SUM(AE13:AJ20,AE38:AJ39)</f>
        <v>1169.5999999999997</v>
      </c>
      <c r="AZ17" s="14">
        <f>SUM(B13:G20,B38:G39)</f>
        <v>1431.5999999999995</v>
      </c>
      <c r="BA17" s="14">
        <f>SUM(T13:Y20,T38:Y39,AM13:AN20,AM38:AN39)</f>
        <v>619.19999999999982</v>
      </c>
      <c r="BB17" s="14">
        <f>SUM(L13:S20,L38:S39,AK13:AL20,AK38:AL39)</f>
        <v>4783.9999999999991</v>
      </c>
      <c r="BC17" s="14">
        <f>SUM(AO13:AR20,AO38:AR39)</f>
        <v>349.79999999999995</v>
      </c>
      <c r="BD17" s="9">
        <f t="shared" si="0"/>
        <v>14379.599999999999</v>
      </c>
    </row>
    <row r="18" spans="1:56" x14ac:dyDescent="0.25">
      <c r="A18" s="1" t="s">
        <v>16</v>
      </c>
      <c r="B18" s="12">
        <v>7.2</v>
      </c>
      <c r="C18" s="12">
        <v>8.4</v>
      </c>
      <c r="D18" s="12">
        <v>2.6</v>
      </c>
      <c r="E18" s="12">
        <v>4.8</v>
      </c>
      <c r="F18" s="12">
        <v>19.2</v>
      </c>
      <c r="G18" s="12">
        <v>7.4</v>
      </c>
      <c r="H18" s="12">
        <v>13.6</v>
      </c>
      <c r="I18" s="12">
        <v>13.6</v>
      </c>
      <c r="J18" s="12">
        <v>23</v>
      </c>
      <c r="K18" s="12">
        <v>11</v>
      </c>
      <c r="L18" s="12">
        <v>34.799999999999997</v>
      </c>
      <c r="M18" s="12">
        <v>49.8</v>
      </c>
      <c r="N18" s="12">
        <v>22</v>
      </c>
      <c r="O18" s="12">
        <v>61.6</v>
      </c>
      <c r="P18" s="12">
        <v>60</v>
      </c>
      <c r="Q18" s="12">
        <v>5.4</v>
      </c>
      <c r="R18" s="12">
        <v>26.2</v>
      </c>
      <c r="S18" s="12">
        <v>48.6</v>
      </c>
      <c r="T18" s="12">
        <v>5.6</v>
      </c>
      <c r="U18" s="12">
        <v>3.6</v>
      </c>
      <c r="V18" s="12">
        <v>2.8</v>
      </c>
      <c r="W18" s="12">
        <v>1.2</v>
      </c>
      <c r="X18" s="12">
        <v>0</v>
      </c>
      <c r="Y18" s="12">
        <v>3</v>
      </c>
      <c r="Z18" s="12">
        <v>4.8</v>
      </c>
      <c r="AA18" s="12">
        <v>22.6</v>
      </c>
      <c r="AB18" s="12">
        <v>15.2</v>
      </c>
      <c r="AC18" s="12">
        <v>70.400000000000006</v>
      </c>
      <c r="AD18" s="12">
        <v>25.6</v>
      </c>
      <c r="AE18" s="12">
        <v>11</v>
      </c>
      <c r="AF18" s="12">
        <v>16</v>
      </c>
      <c r="AG18" s="12">
        <v>5.8</v>
      </c>
      <c r="AH18" s="12">
        <v>8.8000000000000007</v>
      </c>
      <c r="AI18" s="12">
        <v>8.8000000000000007</v>
      </c>
      <c r="AJ18" s="12">
        <v>4</v>
      </c>
      <c r="AK18" s="12">
        <v>7.4</v>
      </c>
      <c r="AL18" s="12">
        <v>15.6</v>
      </c>
      <c r="AM18" s="12">
        <v>1.2</v>
      </c>
      <c r="AN18" s="12">
        <v>8.8000000000000007</v>
      </c>
      <c r="AO18" s="12">
        <v>3.4</v>
      </c>
      <c r="AP18" s="12">
        <v>1.2</v>
      </c>
      <c r="AQ18" s="12">
        <v>2.8</v>
      </c>
      <c r="AR18" s="12">
        <v>2</v>
      </c>
      <c r="AS18" s="13">
        <v>670.8</v>
      </c>
      <c r="AT18" s="14"/>
      <c r="AV18" s="9" t="s">
        <v>64</v>
      </c>
      <c r="AW18" s="15">
        <f>SUM(AA42:AD45)</f>
        <v>1735.4</v>
      </c>
      <c r="AX18" s="9">
        <f>SUM(Z42:Z45,H42:K45)</f>
        <v>135</v>
      </c>
      <c r="AY18" s="9">
        <f>SUM(AE42:AJ45)</f>
        <v>707.39999999999986</v>
      </c>
      <c r="AZ18" s="9">
        <f>SUM(B42:G45)</f>
        <v>212.8</v>
      </c>
      <c r="BA18" s="9">
        <f>SUM(T42:Y45, AM42:AN45)</f>
        <v>262.59999999999997</v>
      </c>
      <c r="BB18" s="9">
        <f>SUM(AK42:AL45,L42:S45)</f>
        <v>247.6</v>
      </c>
      <c r="BC18" s="9">
        <f>SUM(AO42:AR45)</f>
        <v>292.8</v>
      </c>
      <c r="BD18" s="9">
        <f t="shared" si="0"/>
        <v>3300.8</v>
      </c>
    </row>
    <row r="19" spans="1:56" x14ac:dyDescent="0.25">
      <c r="A19" s="1" t="s">
        <v>17</v>
      </c>
      <c r="B19" s="12">
        <v>8.6</v>
      </c>
      <c r="C19" s="12">
        <v>18.8</v>
      </c>
      <c r="D19" s="12">
        <v>7</v>
      </c>
      <c r="E19" s="12">
        <v>5.6</v>
      </c>
      <c r="F19" s="12">
        <v>32.200000000000003</v>
      </c>
      <c r="G19" s="12">
        <v>12.2</v>
      </c>
      <c r="H19" s="12">
        <v>14</v>
      </c>
      <c r="I19" s="12">
        <v>11.4</v>
      </c>
      <c r="J19" s="12">
        <v>43.2</v>
      </c>
      <c r="K19" s="12">
        <v>33</v>
      </c>
      <c r="L19" s="12">
        <v>36.6</v>
      </c>
      <c r="M19" s="12">
        <v>44.6</v>
      </c>
      <c r="N19" s="12">
        <v>32.4</v>
      </c>
      <c r="O19" s="12">
        <v>56.8</v>
      </c>
      <c r="P19" s="12">
        <v>61.6</v>
      </c>
      <c r="Q19" s="12">
        <v>31.8</v>
      </c>
      <c r="R19" s="12">
        <v>5.4</v>
      </c>
      <c r="S19" s="12">
        <v>66.400000000000006</v>
      </c>
      <c r="T19" s="12">
        <v>8</v>
      </c>
      <c r="U19" s="12">
        <v>4.5999999999999996</v>
      </c>
      <c r="V19" s="12">
        <v>4.8</v>
      </c>
      <c r="W19" s="12">
        <v>0.4</v>
      </c>
      <c r="X19" s="12">
        <v>1.4</v>
      </c>
      <c r="Y19" s="12">
        <v>6</v>
      </c>
      <c r="Z19" s="12">
        <v>6.8</v>
      </c>
      <c r="AA19" s="12">
        <v>51.6</v>
      </c>
      <c r="AB19" s="12">
        <v>36.200000000000003</v>
      </c>
      <c r="AC19" s="12">
        <v>120.8</v>
      </c>
      <c r="AD19" s="12">
        <v>44.6</v>
      </c>
      <c r="AE19" s="12">
        <v>11.8</v>
      </c>
      <c r="AF19" s="12">
        <v>11.2</v>
      </c>
      <c r="AG19" s="12">
        <v>8.8000000000000007</v>
      </c>
      <c r="AH19" s="12">
        <v>10.4</v>
      </c>
      <c r="AI19" s="12">
        <v>14</v>
      </c>
      <c r="AJ19" s="12">
        <v>4.2</v>
      </c>
      <c r="AK19" s="12">
        <v>5.8</v>
      </c>
      <c r="AL19" s="12">
        <v>20.8</v>
      </c>
      <c r="AM19" s="12">
        <v>1.8</v>
      </c>
      <c r="AN19" s="12">
        <v>8.6</v>
      </c>
      <c r="AO19" s="12">
        <v>2.2000000000000002</v>
      </c>
      <c r="AP19" s="12">
        <v>2.2000000000000002</v>
      </c>
      <c r="AQ19" s="12">
        <v>12.4</v>
      </c>
      <c r="AR19" s="12">
        <v>5.6</v>
      </c>
      <c r="AS19" s="13">
        <v>926.6</v>
      </c>
      <c r="AT19" s="14"/>
      <c r="AV19" s="9" t="s">
        <v>51</v>
      </c>
      <c r="AW19" s="15">
        <f>SUM(AW12:AW18)</f>
        <v>26214</v>
      </c>
      <c r="AX19" s="9">
        <f t="shared" ref="AX19:BC19" si="1">SUM(AX12:AX18)</f>
        <v>8743.5999999999985</v>
      </c>
      <c r="AY19" s="9">
        <f t="shared" si="1"/>
        <v>16802.2</v>
      </c>
      <c r="AZ19" s="9">
        <f t="shared" si="1"/>
        <v>10075.599999999999</v>
      </c>
      <c r="BA19" s="9">
        <f t="shared" si="1"/>
        <v>7567.4000000000005</v>
      </c>
      <c r="BB19" s="9">
        <f t="shared" si="1"/>
        <v>14693.799999999997</v>
      </c>
      <c r="BC19" s="9">
        <f t="shared" si="1"/>
        <v>4089.2</v>
      </c>
      <c r="BD19" s="9">
        <f>SUM(BD12:BD18)</f>
        <v>84096.599999999991</v>
      </c>
    </row>
    <row r="20" spans="1:56" x14ac:dyDescent="0.25">
      <c r="A20" s="1" t="s">
        <v>18</v>
      </c>
      <c r="B20" s="12">
        <v>14.8</v>
      </c>
      <c r="C20" s="12">
        <v>31.6</v>
      </c>
      <c r="D20" s="12">
        <v>18.8</v>
      </c>
      <c r="E20" s="12">
        <v>12.6</v>
      </c>
      <c r="F20" s="12">
        <v>96.8</v>
      </c>
      <c r="G20" s="12">
        <v>21.6</v>
      </c>
      <c r="H20" s="12">
        <v>27.4</v>
      </c>
      <c r="I20" s="12">
        <v>25.2</v>
      </c>
      <c r="J20" s="12">
        <v>62</v>
      </c>
      <c r="K20" s="12">
        <v>56.2</v>
      </c>
      <c r="L20" s="12">
        <v>56</v>
      </c>
      <c r="M20" s="12">
        <v>100.4</v>
      </c>
      <c r="N20" s="12">
        <v>42.2</v>
      </c>
      <c r="O20" s="12">
        <v>86.4</v>
      </c>
      <c r="P20" s="12">
        <v>103.2</v>
      </c>
      <c r="Q20" s="12">
        <v>52.4</v>
      </c>
      <c r="R20" s="12">
        <v>70.8</v>
      </c>
      <c r="S20" s="12">
        <v>21.4</v>
      </c>
      <c r="T20" s="12">
        <v>13.8</v>
      </c>
      <c r="U20" s="12">
        <v>12.8</v>
      </c>
      <c r="V20" s="12">
        <v>13.4</v>
      </c>
      <c r="W20" s="12">
        <v>6.4</v>
      </c>
      <c r="X20" s="12">
        <v>3</v>
      </c>
      <c r="Y20" s="12">
        <v>9.4</v>
      </c>
      <c r="Z20" s="12">
        <v>6.8</v>
      </c>
      <c r="AA20" s="12">
        <v>104.8</v>
      </c>
      <c r="AB20" s="12">
        <v>92.6</v>
      </c>
      <c r="AC20" s="12">
        <v>274.2</v>
      </c>
      <c r="AD20" s="12">
        <v>106.2</v>
      </c>
      <c r="AE20" s="12">
        <v>23</v>
      </c>
      <c r="AF20" s="12">
        <v>19</v>
      </c>
      <c r="AG20" s="12">
        <v>10.6</v>
      </c>
      <c r="AH20" s="12">
        <v>17.2</v>
      </c>
      <c r="AI20" s="12">
        <v>18.8</v>
      </c>
      <c r="AJ20" s="12">
        <v>6.8</v>
      </c>
      <c r="AK20" s="12">
        <v>8</v>
      </c>
      <c r="AL20" s="12">
        <v>26.4</v>
      </c>
      <c r="AM20" s="12">
        <v>4</v>
      </c>
      <c r="AN20" s="12">
        <v>19.2</v>
      </c>
      <c r="AO20" s="12">
        <v>2</v>
      </c>
      <c r="AP20" s="12">
        <v>1.6</v>
      </c>
      <c r="AQ20" s="12">
        <v>23.4</v>
      </c>
      <c r="AR20" s="12">
        <v>4.4000000000000004</v>
      </c>
      <c r="AS20" s="13">
        <v>1727.6</v>
      </c>
      <c r="AT20" s="14"/>
      <c r="AV20" s="18"/>
      <c r="AW20" s="15"/>
    </row>
    <row r="21" spans="1:56" x14ac:dyDescent="0.25">
      <c r="A21" s="1" t="s">
        <v>19</v>
      </c>
      <c r="B21" s="12">
        <v>10.4</v>
      </c>
      <c r="C21" s="12">
        <v>14.6</v>
      </c>
      <c r="D21" s="12">
        <v>6.6</v>
      </c>
      <c r="E21" s="12">
        <v>3.8</v>
      </c>
      <c r="F21" s="12">
        <v>23.2</v>
      </c>
      <c r="G21" s="12">
        <v>8.1999999999999993</v>
      </c>
      <c r="H21" s="12">
        <v>26.4</v>
      </c>
      <c r="I21" s="12">
        <v>14.8</v>
      </c>
      <c r="J21" s="12">
        <v>41.2</v>
      </c>
      <c r="K21" s="12">
        <v>3.8</v>
      </c>
      <c r="L21" s="12">
        <v>27</v>
      </c>
      <c r="M21" s="12">
        <v>41.6</v>
      </c>
      <c r="N21" s="12">
        <v>7.2</v>
      </c>
      <c r="O21" s="12">
        <v>9.1999999999999993</v>
      </c>
      <c r="P21" s="12">
        <v>11.4</v>
      </c>
      <c r="Q21" s="12">
        <v>5.4</v>
      </c>
      <c r="R21" s="12">
        <v>11.2</v>
      </c>
      <c r="S21" s="12">
        <v>14.8</v>
      </c>
      <c r="T21" s="12">
        <v>9.1999999999999993</v>
      </c>
      <c r="U21" s="12">
        <v>40.200000000000003</v>
      </c>
      <c r="V21" s="12">
        <v>198.6</v>
      </c>
      <c r="W21" s="12">
        <v>40.6</v>
      </c>
      <c r="X21" s="12">
        <v>20.6</v>
      </c>
      <c r="Y21" s="12">
        <v>26.2</v>
      </c>
      <c r="Z21" s="12">
        <v>5</v>
      </c>
      <c r="AA21" s="12">
        <v>73.599999999999994</v>
      </c>
      <c r="AB21" s="12">
        <v>53.6</v>
      </c>
      <c r="AC21" s="12">
        <v>127.8</v>
      </c>
      <c r="AD21" s="12">
        <v>71.2</v>
      </c>
      <c r="AE21" s="12">
        <v>24.6</v>
      </c>
      <c r="AF21" s="12">
        <v>32</v>
      </c>
      <c r="AG21" s="12">
        <v>14.6</v>
      </c>
      <c r="AH21" s="12">
        <v>16.8</v>
      </c>
      <c r="AI21" s="12">
        <v>19.399999999999999</v>
      </c>
      <c r="AJ21" s="12">
        <v>6.8</v>
      </c>
      <c r="AK21" s="12">
        <v>2.4</v>
      </c>
      <c r="AL21" s="12">
        <v>8.8000000000000007</v>
      </c>
      <c r="AM21" s="12">
        <v>11.4</v>
      </c>
      <c r="AN21" s="12">
        <v>127</v>
      </c>
      <c r="AO21" s="12">
        <v>3.6</v>
      </c>
      <c r="AP21" s="12">
        <v>7</v>
      </c>
      <c r="AQ21" s="12">
        <v>19.8</v>
      </c>
      <c r="AR21" s="12">
        <v>10.6</v>
      </c>
      <c r="AS21" s="13">
        <v>1252.2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4.5999999999999996</v>
      </c>
      <c r="C22" s="12">
        <v>7.4</v>
      </c>
      <c r="D22" s="12">
        <v>6</v>
      </c>
      <c r="E22" s="12">
        <v>5.8</v>
      </c>
      <c r="F22" s="12">
        <v>21.8</v>
      </c>
      <c r="G22" s="12">
        <v>6</v>
      </c>
      <c r="H22" s="12">
        <v>16.2</v>
      </c>
      <c r="I22" s="12">
        <v>7.8</v>
      </c>
      <c r="J22" s="12">
        <v>30.8</v>
      </c>
      <c r="K22" s="12">
        <v>6.4</v>
      </c>
      <c r="L22" s="12">
        <v>6.8</v>
      </c>
      <c r="M22" s="12">
        <v>45.8</v>
      </c>
      <c r="N22" s="12">
        <v>2.8</v>
      </c>
      <c r="O22" s="12">
        <v>3.8</v>
      </c>
      <c r="P22" s="12">
        <v>3.2</v>
      </c>
      <c r="Q22" s="12">
        <v>4.4000000000000004</v>
      </c>
      <c r="R22" s="12">
        <v>4.5999999999999996</v>
      </c>
      <c r="S22" s="12">
        <v>11.4</v>
      </c>
      <c r="T22" s="12">
        <v>41</v>
      </c>
      <c r="U22" s="12">
        <v>8.8000000000000007</v>
      </c>
      <c r="V22" s="12">
        <v>40</v>
      </c>
      <c r="W22" s="12">
        <v>18.8</v>
      </c>
      <c r="X22" s="12">
        <v>10.4</v>
      </c>
      <c r="Y22" s="12">
        <v>30.6</v>
      </c>
      <c r="Z22" s="12">
        <v>2.6</v>
      </c>
      <c r="AA22" s="12">
        <v>88.4</v>
      </c>
      <c r="AB22" s="12">
        <v>69.599999999999994</v>
      </c>
      <c r="AC22" s="12">
        <v>167.4</v>
      </c>
      <c r="AD22" s="12">
        <v>85.2</v>
      </c>
      <c r="AE22" s="12">
        <v>14.4</v>
      </c>
      <c r="AF22" s="12">
        <v>18.399999999999999</v>
      </c>
      <c r="AG22" s="12">
        <v>11.6</v>
      </c>
      <c r="AH22" s="12">
        <v>11.2</v>
      </c>
      <c r="AI22" s="12">
        <v>14</v>
      </c>
      <c r="AJ22" s="12">
        <v>7</v>
      </c>
      <c r="AK22" s="12">
        <v>1.8</v>
      </c>
      <c r="AL22" s="12">
        <v>3</v>
      </c>
      <c r="AM22" s="12">
        <v>5</v>
      </c>
      <c r="AN22" s="12">
        <v>30.4</v>
      </c>
      <c r="AO22" s="12">
        <v>4.2</v>
      </c>
      <c r="AP22" s="12">
        <v>2.6</v>
      </c>
      <c r="AQ22" s="12">
        <v>45.2</v>
      </c>
      <c r="AR22" s="12">
        <v>10.199999999999999</v>
      </c>
      <c r="AS22" s="13">
        <v>937.4</v>
      </c>
      <c r="AT22" s="14"/>
      <c r="AV22" s="17" t="s">
        <v>45</v>
      </c>
      <c r="AW22" s="15">
        <f>AW12</f>
        <v>1090.6000000000001</v>
      </c>
      <c r="AX22" s="15"/>
      <c r="AY22" s="15"/>
    </row>
    <row r="23" spans="1:56" x14ac:dyDescent="0.25">
      <c r="A23" s="1" t="s">
        <v>21</v>
      </c>
      <c r="B23" s="12">
        <v>8</v>
      </c>
      <c r="C23" s="12">
        <v>6.6</v>
      </c>
      <c r="D23" s="12">
        <v>6.8</v>
      </c>
      <c r="E23" s="12">
        <v>6.6</v>
      </c>
      <c r="F23" s="12">
        <v>38.4</v>
      </c>
      <c r="G23" s="12">
        <v>7.2</v>
      </c>
      <c r="H23" s="12">
        <v>15.2</v>
      </c>
      <c r="I23" s="12">
        <v>15</v>
      </c>
      <c r="J23" s="12">
        <v>40.6</v>
      </c>
      <c r="K23" s="12">
        <v>10.4</v>
      </c>
      <c r="L23" s="12">
        <v>12.2</v>
      </c>
      <c r="M23" s="12">
        <v>36.6</v>
      </c>
      <c r="N23" s="12">
        <v>8.4</v>
      </c>
      <c r="O23" s="12">
        <v>4.2</v>
      </c>
      <c r="P23" s="12">
        <v>5.2</v>
      </c>
      <c r="Q23" s="12">
        <v>3.4</v>
      </c>
      <c r="R23" s="12">
        <v>2</v>
      </c>
      <c r="S23" s="12">
        <v>7.4</v>
      </c>
      <c r="T23" s="12">
        <v>219.8</v>
      </c>
      <c r="U23" s="12">
        <v>39.799999999999997</v>
      </c>
      <c r="V23" s="12">
        <v>7.8</v>
      </c>
      <c r="W23" s="12">
        <v>32.4</v>
      </c>
      <c r="X23" s="12">
        <v>17</v>
      </c>
      <c r="Y23" s="12">
        <v>44.6</v>
      </c>
      <c r="Z23" s="12">
        <v>3.6</v>
      </c>
      <c r="AA23" s="12">
        <v>111.8</v>
      </c>
      <c r="AB23" s="12">
        <v>77</v>
      </c>
      <c r="AC23" s="12">
        <v>220.2</v>
      </c>
      <c r="AD23" s="12">
        <v>134</v>
      </c>
      <c r="AE23" s="12">
        <v>17.600000000000001</v>
      </c>
      <c r="AF23" s="12">
        <v>20.8</v>
      </c>
      <c r="AG23" s="12">
        <v>11.4</v>
      </c>
      <c r="AH23" s="12">
        <v>7.2</v>
      </c>
      <c r="AI23" s="12">
        <v>18.399999999999999</v>
      </c>
      <c r="AJ23" s="12">
        <v>3.8</v>
      </c>
      <c r="AK23" s="12">
        <v>2.2000000000000002</v>
      </c>
      <c r="AL23" s="12">
        <v>3.2</v>
      </c>
      <c r="AM23" s="12">
        <v>20.2</v>
      </c>
      <c r="AN23" s="12">
        <v>60.2</v>
      </c>
      <c r="AO23" s="12">
        <v>3</v>
      </c>
      <c r="AP23" s="12">
        <v>3.2</v>
      </c>
      <c r="AQ23" s="12">
        <v>42.6</v>
      </c>
      <c r="AR23" s="12">
        <v>9.4</v>
      </c>
      <c r="AS23" s="13">
        <v>1365.4</v>
      </c>
      <c r="AT23" s="14"/>
      <c r="AV23" s="17" t="s">
        <v>46</v>
      </c>
      <c r="AW23" s="15">
        <f>AW13+AX12</f>
        <v>6874.6</v>
      </c>
      <c r="AX23" s="15">
        <f>AX13</f>
        <v>533.79999999999995</v>
      </c>
      <c r="AY23" s="15"/>
      <c r="AZ23" s="15"/>
    </row>
    <row r="24" spans="1:56" x14ac:dyDescent="0.25">
      <c r="A24" s="1" t="s">
        <v>22</v>
      </c>
      <c r="B24" s="12">
        <v>3.8</v>
      </c>
      <c r="C24" s="12">
        <v>2.2000000000000002</v>
      </c>
      <c r="D24" s="12">
        <v>2.6</v>
      </c>
      <c r="E24" s="12">
        <v>4.8</v>
      </c>
      <c r="F24" s="12">
        <v>21.6</v>
      </c>
      <c r="G24" s="12">
        <v>5.6</v>
      </c>
      <c r="H24" s="12">
        <v>9.4</v>
      </c>
      <c r="I24" s="12">
        <v>5.8</v>
      </c>
      <c r="J24" s="12">
        <v>18.600000000000001</v>
      </c>
      <c r="K24" s="12">
        <v>2.8</v>
      </c>
      <c r="L24" s="12">
        <v>7.8</v>
      </c>
      <c r="M24" s="12">
        <v>18.600000000000001</v>
      </c>
      <c r="N24" s="12">
        <v>0.6</v>
      </c>
      <c r="O24" s="12">
        <v>2</v>
      </c>
      <c r="P24" s="12">
        <v>1.4</v>
      </c>
      <c r="Q24" s="12">
        <v>0.6</v>
      </c>
      <c r="R24" s="12">
        <v>0.4</v>
      </c>
      <c r="S24" s="12">
        <v>5</v>
      </c>
      <c r="T24" s="12">
        <v>44.8</v>
      </c>
      <c r="U24" s="12">
        <v>16.8</v>
      </c>
      <c r="V24" s="12">
        <v>31.4</v>
      </c>
      <c r="W24" s="12">
        <v>4</v>
      </c>
      <c r="X24" s="12">
        <v>6.2</v>
      </c>
      <c r="Y24" s="12">
        <v>25.8</v>
      </c>
      <c r="Z24" s="12">
        <v>1</v>
      </c>
      <c r="AA24" s="12">
        <v>58.6</v>
      </c>
      <c r="AB24" s="12">
        <v>48.8</v>
      </c>
      <c r="AC24" s="12">
        <v>114.4</v>
      </c>
      <c r="AD24" s="12">
        <v>81.8</v>
      </c>
      <c r="AE24" s="12">
        <v>13.4</v>
      </c>
      <c r="AF24" s="12">
        <v>8.8000000000000007</v>
      </c>
      <c r="AG24" s="12">
        <v>5</v>
      </c>
      <c r="AH24" s="12">
        <v>4.5999999999999996</v>
      </c>
      <c r="AI24" s="12">
        <v>6.2</v>
      </c>
      <c r="AJ24" s="12">
        <v>0.8</v>
      </c>
      <c r="AK24" s="12">
        <v>0.8</v>
      </c>
      <c r="AL24" s="12">
        <v>0.2</v>
      </c>
      <c r="AM24" s="12">
        <v>3.8</v>
      </c>
      <c r="AN24" s="12">
        <v>5.6</v>
      </c>
      <c r="AO24" s="12">
        <v>0.2</v>
      </c>
      <c r="AP24" s="12">
        <v>2.4</v>
      </c>
      <c r="AQ24" s="12">
        <v>23.8</v>
      </c>
      <c r="AR24" s="12">
        <v>7.2</v>
      </c>
      <c r="AS24" s="13">
        <v>630</v>
      </c>
      <c r="AT24" s="14"/>
      <c r="AV24" s="17" t="s">
        <v>47</v>
      </c>
      <c r="AW24" s="15">
        <f>AW14+AY12</f>
        <v>18134.800000000003</v>
      </c>
      <c r="AX24" s="15">
        <f>AX14+AY13</f>
        <v>1762</v>
      </c>
      <c r="AY24" s="15">
        <f>AY14</f>
        <v>3153.4</v>
      </c>
      <c r="AZ24" s="15"/>
      <c r="BA24" s="15"/>
    </row>
    <row r="25" spans="1:56" x14ac:dyDescent="0.25">
      <c r="A25" s="1" t="s">
        <v>23</v>
      </c>
      <c r="B25" s="12">
        <v>1</v>
      </c>
      <c r="C25" s="12">
        <v>2.2000000000000002</v>
      </c>
      <c r="D25" s="12">
        <v>2.4</v>
      </c>
      <c r="E25" s="12">
        <v>3.8</v>
      </c>
      <c r="F25" s="12">
        <v>17.399999999999999</v>
      </c>
      <c r="G25" s="12">
        <v>2.2000000000000002</v>
      </c>
      <c r="H25" s="12">
        <v>7.8</v>
      </c>
      <c r="I25" s="12">
        <v>6.6</v>
      </c>
      <c r="J25" s="12">
        <v>16.399999999999999</v>
      </c>
      <c r="K25" s="12">
        <v>3.4</v>
      </c>
      <c r="L25" s="12">
        <v>6</v>
      </c>
      <c r="M25" s="12">
        <v>14.6</v>
      </c>
      <c r="N25" s="12">
        <v>0.8</v>
      </c>
      <c r="O25" s="12">
        <v>2.2000000000000002</v>
      </c>
      <c r="P25" s="12">
        <v>0.6</v>
      </c>
      <c r="Q25" s="12">
        <v>0.4</v>
      </c>
      <c r="R25" s="12">
        <v>1.4</v>
      </c>
      <c r="S25" s="12">
        <v>2.4</v>
      </c>
      <c r="T25" s="12">
        <v>18.2</v>
      </c>
      <c r="U25" s="12">
        <v>8.1999999999999993</v>
      </c>
      <c r="V25" s="12">
        <v>16</v>
      </c>
      <c r="W25" s="12">
        <v>6.2</v>
      </c>
      <c r="X25" s="12">
        <v>2</v>
      </c>
      <c r="Y25" s="12">
        <v>21.6</v>
      </c>
      <c r="Z25" s="12">
        <v>2.2000000000000002</v>
      </c>
      <c r="AA25" s="12">
        <v>55.2</v>
      </c>
      <c r="AB25" s="12">
        <v>44.4</v>
      </c>
      <c r="AC25" s="12">
        <v>97</v>
      </c>
      <c r="AD25" s="12">
        <v>71.8</v>
      </c>
      <c r="AE25" s="12">
        <v>9.1999999999999993</v>
      </c>
      <c r="AF25" s="12">
        <v>8.8000000000000007</v>
      </c>
      <c r="AG25" s="12">
        <v>3.2</v>
      </c>
      <c r="AH25" s="12">
        <v>3.8</v>
      </c>
      <c r="AI25" s="12">
        <v>6</v>
      </c>
      <c r="AJ25" s="12">
        <v>2.4</v>
      </c>
      <c r="AK25" s="12">
        <v>0.2</v>
      </c>
      <c r="AL25" s="12">
        <v>0.8</v>
      </c>
      <c r="AM25" s="12">
        <v>2.6</v>
      </c>
      <c r="AN25" s="12">
        <v>7</v>
      </c>
      <c r="AO25" s="12">
        <v>3.2</v>
      </c>
      <c r="AP25" s="12">
        <v>1.8</v>
      </c>
      <c r="AQ25" s="12">
        <v>17.2</v>
      </c>
      <c r="AR25" s="12">
        <v>3.2</v>
      </c>
      <c r="AS25" s="13">
        <v>503.8</v>
      </c>
      <c r="AT25" s="14"/>
      <c r="AV25" s="17" t="s">
        <v>48</v>
      </c>
      <c r="AW25" s="15">
        <f>AW15+AZ12</f>
        <v>6485.0000000000018</v>
      </c>
      <c r="AX25" s="15">
        <f>AX15+AZ13</f>
        <v>2786.5999999999995</v>
      </c>
      <c r="AY25" s="15">
        <f>AY15+AZ14</f>
        <v>1919.3999999999996</v>
      </c>
      <c r="AZ25" s="15">
        <f>AZ15</f>
        <v>2497.7999999999993</v>
      </c>
      <c r="BA25" s="15"/>
      <c r="BB25" s="15"/>
      <c r="BC25" s="14"/>
    </row>
    <row r="26" spans="1:56" x14ac:dyDescent="0.25">
      <c r="A26" s="1" t="s">
        <v>24</v>
      </c>
      <c r="B26" s="12">
        <v>10.199999999999999</v>
      </c>
      <c r="C26" s="12">
        <v>9.1999999999999993</v>
      </c>
      <c r="D26" s="12">
        <v>8.4</v>
      </c>
      <c r="E26" s="12">
        <v>9.6</v>
      </c>
      <c r="F26" s="12">
        <v>22.2</v>
      </c>
      <c r="G26" s="12">
        <v>8.8000000000000007</v>
      </c>
      <c r="H26" s="12">
        <v>21.8</v>
      </c>
      <c r="I26" s="12">
        <v>24.4</v>
      </c>
      <c r="J26" s="12">
        <v>40.4</v>
      </c>
      <c r="K26" s="12">
        <v>9.1999999999999993</v>
      </c>
      <c r="L26" s="12">
        <v>16.2</v>
      </c>
      <c r="M26" s="12">
        <v>33.200000000000003</v>
      </c>
      <c r="N26" s="12">
        <v>6.4</v>
      </c>
      <c r="O26" s="12">
        <v>5</v>
      </c>
      <c r="P26" s="12">
        <v>9.1999999999999993</v>
      </c>
      <c r="Q26" s="12">
        <v>2.6</v>
      </c>
      <c r="R26" s="12">
        <v>6.4</v>
      </c>
      <c r="S26" s="12">
        <v>8</v>
      </c>
      <c r="T26" s="12">
        <v>18.399999999999999</v>
      </c>
      <c r="U26" s="12">
        <v>23.2</v>
      </c>
      <c r="V26" s="12">
        <v>46.8</v>
      </c>
      <c r="W26" s="12">
        <v>22.8</v>
      </c>
      <c r="X26" s="12">
        <v>21.8</v>
      </c>
      <c r="Y26" s="12">
        <v>7.6</v>
      </c>
      <c r="Z26" s="12">
        <v>8.1999999999999993</v>
      </c>
      <c r="AA26" s="12">
        <v>141.6</v>
      </c>
      <c r="AB26" s="12">
        <v>142.19999999999999</v>
      </c>
      <c r="AC26" s="12">
        <v>293</v>
      </c>
      <c r="AD26" s="12">
        <v>197.4</v>
      </c>
      <c r="AE26" s="12">
        <v>67</v>
      </c>
      <c r="AF26" s="12">
        <v>51.6</v>
      </c>
      <c r="AG26" s="12">
        <v>25</v>
      </c>
      <c r="AH26" s="12">
        <v>9.1999999999999993</v>
      </c>
      <c r="AI26" s="12">
        <v>15.2</v>
      </c>
      <c r="AJ26" s="12">
        <v>3.8</v>
      </c>
      <c r="AK26" s="12">
        <v>3</v>
      </c>
      <c r="AL26" s="12">
        <v>5.6</v>
      </c>
      <c r="AM26" s="12">
        <v>6.4</v>
      </c>
      <c r="AN26" s="12">
        <v>18.600000000000001</v>
      </c>
      <c r="AO26" s="12">
        <v>0.8</v>
      </c>
      <c r="AP26" s="12">
        <v>2</v>
      </c>
      <c r="AQ26" s="12">
        <v>42.2</v>
      </c>
      <c r="AR26" s="12">
        <v>11.4</v>
      </c>
      <c r="AS26" s="13">
        <v>1436</v>
      </c>
      <c r="AT26" s="14"/>
      <c r="AV26" s="9" t="s">
        <v>49</v>
      </c>
      <c r="AW26" s="15">
        <f>AW16+BA12</f>
        <v>6295.2000000000007</v>
      </c>
      <c r="AX26" s="9">
        <f>AX16+BA13</f>
        <v>1074.2000000000003</v>
      </c>
      <c r="AY26" s="9">
        <f>AY16+BA14</f>
        <v>1431.6</v>
      </c>
      <c r="AZ26" s="9">
        <f>AZ16+BA15</f>
        <v>852.8</v>
      </c>
      <c r="BA26" s="9">
        <f>BA16</f>
        <v>1862.2</v>
      </c>
    </row>
    <row r="27" spans="1:56" x14ac:dyDescent="0.25">
      <c r="A27" s="1" t="s">
        <v>25</v>
      </c>
      <c r="B27" s="12">
        <v>11.8</v>
      </c>
      <c r="C27" s="12">
        <v>11.8</v>
      </c>
      <c r="D27" s="12">
        <v>2.6</v>
      </c>
      <c r="E27" s="12">
        <v>7.8</v>
      </c>
      <c r="F27" s="12">
        <v>40.6</v>
      </c>
      <c r="G27" s="12">
        <v>27</v>
      </c>
      <c r="H27" s="12">
        <v>32.200000000000003</v>
      </c>
      <c r="I27" s="12">
        <v>20.399999999999999</v>
      </c>
      <c r="J27" s="12">
        <v>53.8</v>
      </c>
      <c r="K27" s="12">
        <v>17.399999999999999</v>
      </c>
      <c r="L27" s="12">
        <v>52.6</v>
      </c>
      <c r="M27" s="12">
        <v>40.799999999999997</v>
      </c>
      <c r="N27" s="12">
        <v>14</v>
      </c>
      <c r="O27" s="12">
        <v>20.8</v>
      </c>
      <c r="P27" s="12">
        <v>9.1999999999999993</v>
      </c>
      <c r="Q27" s="12">
        <v>4.5999999999999996</v>
      </c>
      <c r="R27" s="12">
        <v>6.8</v>
      </c>
      <c r="S27" s="12">
        <v>5.2</v>
      </c>
      <c r="T27" s="12">
        <v>4.2</v>
      </c>
      <c r="U27" s="12">
        <v>2</v>
      </c>
      <c r="V27" s="12">
        <v>3.8</v>
      </c>
      <c r="W27" s="12">
        <v>0.8</v>
      </c>
      <c r="X27" s="12">
        <v>0.8</v>
      </c>
      <c r="Y27" s="12">
        <v>6.8</v>
      </c>
      <c r="Z27" s="12">
        <v>5.4</v>
      </c>
      <c r="AA27" s="12">
        <v>102</v>
      </c>
      <c r="AB27" s="12">
        <v>114</v>
      </c>
      <c r="AC27" s="12">
        <v>304.8</v>
      </c>
      <c r="AD27" s="12">
        <v>133.6</v>
      </c>
      <c r="AE27" s="12">
        <v>47.8</v>
      </c>
      <c r="AF27" s="12">
        <v>55</v>
      </c>
      <c r="AG27" s="12">
        <v>10.199999999999999</v>
      </c>
      <c r="AH27" s="12">
        <v>13.4</v>
      </c>
      <c r="AI27" s="12">
        <v>8.4</v>
      </c>
      <c r="AJ27" s="12">
        <v>3.2</v>
      </c>
      <c r="AK27" s="12">
        <v>0.8</v>
      </c>
      <c r="AL27" s="12">
        <v>7.4</v>
      </c>
      <c r="AM27" s="12">
        <v>0.4</v>
      </c>
      <c r="AN27" s="12">
        <v>8.6</v>
      </c>
      <c r="AO27" s="12">
        <v>1</v>
      </c>
      <c r="AP27" s="12">
        <v>0.8</v>
      </c>
      <c r="AQ27" s="12">
        <v>11.6</v>
      </c>
      <c r="AR27" s="12">
        <v>3.8</v>
      </c>
      <c r="AS27" s="13">
        <v>1230</v>
      </c>
      <c r="AT27" s="14"/>
      <c r="AV27" s="9" t="s">
        <v>50</v>
      </c>
      <c r="AW27" s="15">
        <f>AW17+BB12</f>
        <v>9379.5999999999985</v>
      </c>
      <c r="AX27" s="9">
        <f>AX17+BB13</f>
        <v>3258</v>
      </c>
      <c r="AY27" s="9">
        <f>AY17+BB14</f>
        <v>2352.5999999999995</v>
      </c>
      <c r="AZ27" s="9">
        <f>AZ17+BB15</f>
        <v>2977.599999999999</v>
      </c>
      <c r="BA27" s="9">
        <f>BA17+BB16</f>
        <v>1289.9999999999998</v>
      </c>
      <c r="BB27" s="9">
        <f>BB17</f>
        <v>4783.9999999999991</v>
      </c>
    </row>
    <row r="28" spans="1:56" x14ac:dyDescent="0.25">
      <c r="A28" s="1" t="s">
        <v>26</v>
      </c>
      <c r="B28" s="12">
        <v>47.2</v>
      </c>
      <c r="C28" s="12">
        <v>86.4</v>
      </c>
      <c r="D28" s="12">
        <v>75.599999999999994</v>
      </c>
      <c r="E28" s="12">
        <v>101.4</v>
      </c>
      <c r="F28" s="12">
        <v>231.4</v>
      </c>
      <c r="G28" s="12">
        <v>87.6</v>
      </c>
      <c r="H28" s="12">
        <v>137.4</v>
      </c>
      <c r="I28" s="12">
        <v>90.2</v>
      </c>
      <c r="J28" s="12">
        <v>213.4</v>
      </c>
      <c r="K28" s="12">
        <v>102.4</v>
      </c>
      <c r="L28" s="12">
        <v>119</v>
      </c>
      <c r="M28" s="12">
        <v>216.4</v>
      </c>
      <c r="N28" s="12">
        <v>77.400000000000006</v>
      </c>
      <c r="O28" s="12">
        <v>66.2</v>
      </c>
      <c r="P28" s="12">
        <v>49</v>
      </c>
      <c r="Q28" s="12">
        <v>28</v>
      </c>
      <c r="R28" s="12">
        <v>58.6</v>
      </c>
      <c r="S28" s="12">
        <v>119.8</v>
      </c>
      <c r="T28" s="12">
        <v>85.4</v>
      </c>
      <c r="U28" s="12">
        <v>104</v>
      </c>
      <c r="V28" s="12">
        <v>127</v>
      </c>
      <c r="W28" s="12">
        <v>62.8</v>
      </c>
      <c r="X28" s="12">
        <v>60.8</v>
      </c>
      <c r="Y28" s="12">
        <v>168.2</v>
      </c>
      <c r="Z28" s="12">
        <v>130.6</v>
      </c>
      <c r="AA28" s="12">
        <v>33</v>
      </c>
      <c r="AB28" s="12">
        <v>24.6</v>
      </c>
      <c r="AC28" s="12">
        <v>89.8</v>
      </c>
      <c r="AD28" s="12">
        <v>58.6</v>
      </c>
      <c r="AE28" s="12">
        <v>195</v>
      </c>
      <c r="AF28" s="12">
        <v>260.39999999999998</v>
      </c>
      <c r="AG28" s="12">
        <v>123.2</v>
      </c>
      <c r="AH28" s="12">
        <v>165.8</v>
      </c>
      <c r="AI28" s="12">
        <v>84.2</v>
      </c>
      <c r="AJ28" s="12">
        <v>43.8</v>
      </c>
      <c r="AK28" s="12">
        <v>45.8</v>
      </c>
      <c r="AL28" s="12">
        <v>209.2</v>
      </c>
      <c r="AM28" s="12">
        <v>23.4</v>
      </c>
      <c r="AN28" s="12">
        <v>85.8</v>
      </c>
      <c r="AO28" s="12">
        <v>19.8</v>
      </c>
      <c r="AP28" s="12">
        <v>20.2</v>
      </c>
      <c r="AQ28" s="12">
        <v>139.80000000000001</v>
      </c>
      <c r="AR28" s="12">
        <v>57</v>
      </c>
      <c r="AS28" s="13">
        <v>4325.6000000000004</v>
      </c>
      <c r="AT28" s="14"/>
      <c r="AV28" s="9" t="s">
        <v>64</v>
      </c>
      <c r="AW28" s="15">
        <f>AW18+BC12</f>
        <v>3526</v>
      </c>
      <c r="AX28" s="9">
        <f>AX18+BC14</f>
        <v>989.19999999999993</v>
      </c>
      <c r="AY28" s="9">
        <f>AY18+BC15</f>
        <v>992.79999999999984</v>
      </c>
      <c r="AZ28" s="9">
        <f>AZ18+BC16</f>
        <v>558.79999999999995</v>
      </c>
      <c r="BA28" s="9">
        <f>BA18+BC17</f>
        <v>612.39999999999986</v>
      </c>
      <c r="BB28" s="9">
        <f>BB18</f>
        <v>247.6</v>
      </c>
      <c r="BC28" s="9">
        <f>BC18</f>
        <v>292.8</v>
      </c>
      <c r="BD28" s="9">
        <f>SUM(AW22:BB28)</f>
        <v>87722.6</v>
      </c>
    </row>
    <row r="29" spans="1:56" x14ac:dyDescent="0.25">
      <c r="A29" s="1" t="s">
        <v>27</v>
      </c>
      <c r="B29" s="12">
        <v>47.8</v>
      </c>
      <c r="C29" s="12">
        <v>86</v>
      </c>
      <c r="D29" s="12">
        <v>64.400000000000006</v>
      </c>
      <c r="E29" s="12">
        <v>94.4</v>
      </c>
      <c r="F29" s="12">
        <v>191.2</v>
      </c>
      <c r="G29" s="12">
        <v>75</v>
      </c>
      <c r="H29" s="12">
        <v>129.80000000000001</v>
      </c>
      <c r="I29" s="12">
        <v>88.6</v>
      </c>
      <c r="J29" s="12">
        <v>249</v>
      </c>
      <c r="K29" s="12">
        <v>141.6</v>
      </c>
      <c r="L29" s="12">
        <v>112.4</v>
      </c>
      <c r="M29" s="12">
        <v>140.4</v>
      </c>
      <c r="N29" s="12">
        <v>85.4</v>
      </c>
      <c r="O29" s="12">
        <v>71</v>
      </c>
      <c r="P29" s="12">
        <v>33.799999999999997</v>
      </c>
      <c r="Q29" s="12">
        <v>25.2</v>
      </c>
      <c r="R29" s="12">
        <v>55</v>
      </c>
      <c r="S29" s="12">
        <v>114.6</v>
      </c>
      <c r="T29" s="12">
        <v>49.4</v>
      </c>
      <c r="U29" s="12">
        <v>74</v>
      </c>
      <c r="V29" s="12">
        <v>87.2</v>
      </c>
      <c r="W29" s="12">
        <v>41.4</v>
      </c>
      <c r="X29" s="12">
        <v>47.8</v>
      </c>
      <c r="Y29" s="12">
        <v>141.4</v>
      </c>
      <c r="Z29" s="12">
        <v>133.19999999999999</v>
      </c>
      <c r="AA29" s="12">
        <v>20.2</v>
      </c>
      <c r="AB29" s="12">
        <v>33</v>
      </c>
      <c r="AC29" s="12">
        <v>46.6</v>
      </c>
      <c r="AD29" s="12">
        <v>57.6</v>
      </c>
      <c r="AE29" s="12">
        <v>291.8</v>
      </c>
      <c r="AF29" s="12">
        <v>344.6</v>
      </c>
      <c r="AG29" s="12">
        <v>300.60000000000002</v>
      </c>
      <c r="AH29" s="12">
        <v>899.8</v>
      </c>
      <c r="AI29" s="12">
        <v>136.6</v>
      </c>
      <c r="AJ29" s="12">
        <v>92</v>
      </c>
      <c r="AK29" s="12">
        <v>35.4</v>
      </c>
      <c r="AL29" s="12">
        <v>109.2</v>
      </c>
      <c r="AM29" s="12">
        <v>20.8</v>
      </c>
      <c r="AN29" s="12">
        <v>53.6</v>
      </c>
      <c r="AO29" s="12">
        <v>28.2</v>
      </c>
      <c r="AP29" s="12">
        <v>21</v>
      </c>
      <c r="AQ29" s="12">
        <v>124</v>
      </c>
      <c r="AR29" s="12">
        <v>50.4</v>
      </c>
      <c r="AS29" s="13">
        <v>5045.3999999999996</v>
      </c>
      <c r="AT29" s="14"/>
      <c r="AW29" s="15"/>
    </row>
    <row r="30" spans="1:56" x14ac:dyDescent="0.25">
      <c r="A30" s="1" t="s">
        <v>28</v>
      </c>
      <c r="B30" s="12">
        <v>105.6</v>
      </c>
      <c r="C30" s="12">
        <v>231</v>
      </c>
      <c r="D30" s="12">
        <v>128.80000000000001</v>
      </c>
      <c r="E30" s="12">
        <v>183.4</v>
      </c>
      <c r="F30" s="12">
        <v>539.79999999999995</v>
      </c>
      <c r="G30" s="12">
        <v>162.4</v>
      </c>
      <c r="H30" s="12">
        <v>281.39999999999998</v>
      </c>
      <c r="I30" s="12">
        <v>171</v>
      </c>
      <c r="J30" s="12">
        <v>407.6</v>
      </c>
      <c r="K30" s="12">
        <v>228.8</v>
      </c>
      <c r="L30" s="12">
        <v>281.60000000000002</v>
      </c>
      <c r="M30" s="12">
        <v>355.2</v>
      </c>
      <c r="N30" s="12">
        <v>179.2</v>
      </c>
      <c r="O30" s="12">
        <v>148.80000000000001</v>
      </c>
      <c r="P30" s="12">
        <v>94.8</v>
      </c>
      <c r="Q30" s="12">
        <v>61.6</v>
      </c>
      <c r="R30" s="12">
        <v>119.6</v>
      </c>
      <c r="S30" s="12">
        <v>261.39999999999998</v>
      </c>
      <c r="T30" s="12">
        <v>125.4</v>
      </c>
      <c r="U30" s="12">
        <v>169.2</v>
      </c>
      <c r="V30" s="12">
        <v>210.4</v>
      </c>
      <c r="W30" s="12">
        <v>120</v>
      </c>
      <c r="X30" s="12">
        <v>108.6</v>
      </c>
      <c r="Y30" s="12">
        <v>278.2</v>
      </c>
      <c r="Z30" s="12">
        <v>337.6</v>
      </c>
      <c r="AA30" s="12">
        <v>89.2</v>
      </c>
      <c r="AB30" s="12">
        <v>40.4</v>
      </c>
      <c r="AC30" s="12">
        <v>116.2</v>
      </c>
      <c r="AD30" s="12">
        <v>152.19999999999999</v>
      </c>
      <c r="AE30" s="12">
        <v>766.4</v>
      </c>
      <c r="AF30" s="12">
        <v>1085.2</v>
      </c>
      <c r="AG30" s="12">
        <v>542.79999999999995</v>
      </c>
      <c r="AH30" s="12">
        <v>982.8</v>
      </c>
      <c r="AI30" s="12">
        <v>431</v>
      </c>
      <c r="AJ30" s="12">
        <v>248.6</v>
      </c>
      <c r="AK30" s="12">
        <v>79.8</v>
      </c>
      <c r="AL30" s="12">
        <v>401.8</v>
      </c>
      <c r="AM30" s="12">
        <v>46</v>
      </c>
      <c r="AN30" s="12">
        <v>163</v>
      </c>
      <c r="AO30" s="12">
        <v>90.6</v>
      </c>
      <c r="AP30" s="12">
        <v>83.4</v>
      </c>
      <c r="AQ30" s="12">
        <v>497.4</v>
      </c>
      <c r="AR30" s="12">
        <v>210.2</v>
      </c>
      <c r="AS30" s="13">
        <v>11318.4</v>
      </c>
      <c r="AT30" s="14"/>
      <c r="AW30" s="15"/>
    </row>
    <row r="31" spans="1:56" x14ac:dyDescent="0.25">
      <c r="A31" s="1" t="s">
        <v>29</v>
      </c>
      <c r="B31" s="12">
        <v>58.2</v>
      </c>
      <c r="C31" s="12">
        <v>95.4</v>
      </c>
      <c r="D31" s="12">
        <v>78.400000000000006</v>
      </c>
      <c r="E31" s="12">
        <v>121.8</v>
      </c>
      <c r="F31" s="12">
        <v>244</v>
      </c>
      <c r="G31" s="12">
        <v>122.4</v>
      </c>
      <c r="H31" s="12">
        <v>168</v>
      </c>
      <c r="I31" s="12">
        <v>116.8</v>
      </c>
      <c r="J31" s="12">
        <v>163</v>
      </c>
      <c r="K31" s="12">
        <v>121</v>
      </c>
      <c r="L31" s="12">
        <v>112.4</v>
      </c>
      <c r="M31" s="12">
        <v>198.8</v>
      </c>
      <c r="N31" s="12">
        <v>69.599999999999994</v>
      </c>
      <c r="O31" s="12">
        <v>61.4</v>
      </c>
      <c r="P31" s="12">
        <v>44.8</v>
      </c>
      <c r="Q31" s="12">
        <v>34.4</v>
      </c>
      <c r="R31" s="12">
        <v>42</v>
      </c>
      <c r="S31" s="12">
        <v>108.6</v>
      </c>
      <c r="T31" s="12">
        <v>68.599999999999994</v>
      </c>
      <c r="U31" s="12">
        <v>83</v>
      </c>
      <c r="V31" s="12">
        <v>131.4</v>
      </c>
      <c r="W31" s="12">
        <v>85</v>
      </c>
      <c r="X31" s="12">
        <v>80.400000000000006</v>
      </c>
      <c r="Y31" s="12">
        <v>190.4</v>
      </c>
      <c r="Z31" s="12">
        <v>144</v>
      </c>
      <c r="AA31" s="12">
        <v>52</v>
      </c>
      <c r="AB31" s="12">
        <v>46.8</v>
      </c>
      <c r="AC31" s="12">
        <v>148.19999999999999</v>
      </c>
      <c r="AD31" s="12">
        <v>82.2</v>
      </c>
      <c r="AE31" s="12">
        <v>496.4</v>
      </c>
      <c r="AF31" s="12">
        <v>604.4</v>
      </c>
      <c r="AG31" s="12">
        <v>233.2</v>
      </c>
      <c r="AH31" s="12">
        <v>508.8</v>
      </c>
      <c r="AI31" s="12">
        <v>169.2</v>
      </c>
      <c r="AJ31" s="12">
        <v>125.6</v>
      </c>
      <c r="AK31" s="12">
        <v>50.2</v>
      </c>
      <c r="AL31" s="12">
        <v>169.6</v>
      </c>
      <c r="AM31" s="12">
        <v>24.6</v>
      </c>
      <c r="AN31" s="12">
        <v>69.400000000000006</v>
      </c>
      <c r="AO31" s="12">
        <v>37.799999999999997</v>
      </c>
      <c r="AP31" s="12">
        <v>61.2</v>
      </c>
      <c r="AQ31" s="12">
        <v>226.8</v>
      </c>
      <c r="AR31" s="12">
        <v>122.8</v>
      </c>
      <c r="AS31" s="13">
        <v>5973</v>
      </c>
      <c r="AT31" s="14"/>
      <c r="AW31" s="15"/>
    </row>
    <row r="32" spans="1:56" x14ac:dyDescent="0.25">
      <c r="A32" s="1">
        <v>16</v>
      </c>
      <c r="B32" s="12">
        <v>45.8</v>
      </c>
      <c r="C32" s="12">
        <v>32.799999999999997</v>
      </c>
      <c r="D32" s="12">
        <v>16.399999999999999</v>
      </c>
      <c r="E32" s="12">
        <v>40</v>
      </c>
      <c r="F32" s="12">
        <v>94.4</v>
      </c>
      <c r="G32" s="12">
        <v>55</v>
      </c>
      <c r="H32" s="12">
        <v>76</v>
      </c>
      <c r="I32" s="12">
        <v>47</v>
      </c>
      <c r="J32" s="12">
        <v>63.2</v>
      </c>
      <c r="K32" s="12">
        <v>47.8</v>
      </c>
      <c r="L32" s="12">
        <v>79</v>
      </c>
      <c r="M32" s="12">
        <v>75.599999999999994</v>
      </c>
      <c r="N32" s="12">
        <v>17.8</v>
      </c>
      <c r="O32" s="12">
        <v>15</v>
      </c>
      <c r="P32" s="12">
        <v>16.2</v>
      </c>
      <c r="Q32" s="12">
        <v>13.8</v>
      </c>
      <c r="R32" s="12">
        <v>9.4</v>
      </c>
      <c r="S32" s="12">
        <v>20.8</v>
      </c>
      <c r="T32" s="12">
        <v>21.8</v>
      </c>
      <c r="U32" s="12">
        <v>12.4</v>
      </c>
      <c r="V32" s="12">
        <v>16.2</v>
      </c>
      <c r="W32" s="12">
        <v>17.2</v>
      </c>
      <c r="X32" s="12">
        <v>6.4</v>
      </c>
      <c r="Y32" s="12">
        <v>54.2</v>
      </c>
      <c r="Z32" s="12">
        <v>46.4</v>
      </c>
      <c r="AA32" s="12">
        <v>162.80000000000001</v>
      </c>
      <c r="AB32" s="12">
        <v>205.4</v>
      </c>
      <c r="AC32" s="12">
        <v>785.8</v>
      </c>
      <c r="AD32" s="12">
        <v>517</v>
      </c>
      <c r="AE32" s="12">
        <v>47.2</v>
      </c>
      <c r="AF32" s="12">
        <v>157</v>
      </c>
      <c r="AG32" s="12">
        <v>112.6</v>
      </c>
      <c r="AH32" s="12">
        <v>245.2</v>
      </c>
      <c r="AI32" s="12">
        <v>113.8</v>
      </c>
      <c r="AJ32" s="12">
        <v>63.2</v>
      </c>
      <c r="AK32" s="12">
        <v>7.6</v>
      </c>
      <c r="AL32" s="12">
        <v>27.2</v>
      </c>
      <c r="AM32" s="12">
        <v>6.2</v>
      </c>
      <c r="AN32" s="12">
        <v>27.8</v>
      </c>
      <c r="AO32" s="12">
        <v>16.600000000000001</v>
      </c>
      <c r="AP32" s="12">
        <v>29</v>
      </c>
      <c r="AQ32" s="12">
        <v>76.2</v>
      </c>
      <c r="AR32" s="12">
        <v>31.8</v>
      </c>
      <c r="AS32" s="13">
        <v>3573</v>
      </c>
      <c r="AT32" s="14"/>
      <c r="AW32" s="15"/>
    </row>
    <row r="33" spans="1:49" x14ac:dyDescent="0.25">
      <c r="A33" s="1">
        <v>24</v>
      </c>
      <c r="B33" s="12">
        <v>59.2</v>
      </c>
      <c r="C33" s="12">
        <v>50.6</v>
      </c>
      <c r="D33" s="12">
        <v>17.8</v>
      </c>
      <c r="E33" s="12">
        <v>42.8</v>
      </c>
      <c r="F33" s="12">
        <v>78.8</v>
      </c>
      <c r="G33" s="12">
        <v>51.4</v>
      </c>
      <c r="H33" s="12">
        <v>71.2</v>
      </c>
      <c r="I33" s="12">
        <v>45.2</v>
      </c>
      <c r="J33" s="12">
        <v>56</v>
      </c>
      <c r="K33" s="12">
        <v>40.200000000000003</v>
      </c>
      <c r="L33" s="12">
        <v>98.4</v>
      </c>
      <c r="M33" s="12">
        <v>92.6</v>
      </c>
      <c r="N33" s="12">
        <v>26.8</v>
      </c>
      <c r="O33" s="12">
        <v>17.600000000000001</v>
      </c>
      <c r="P33" s="12">
        <v>14.8</v>
      </c>
      <c r="Q33" s="12">
        <v>12.8</v>
      </c>
      <c r="R33" s="12">
        <v>10.199999999999999</v>
      </c>
      <c r="S33" s="12">
        <v>18</v>
      </c>
      <c r="T33" s="12">
        <v>33</v>
      </c>
      <c r="U33" s="12">
        <v>16.600000000000001</v>
      </c>
      <c r="V33" s="12">
        <v>19.2</v>
      </c>
      <c r="W33" s="12">
        <v>9.8000000000000007</v>
      </c>
      <c r="X33" s="12">
        <v>8.1999999999999993</v>
      </c>
      <c r="Y33" s="12">
        <v>53.8</v>
      </c>
      <c r="Z33" s="12">
        <v>48.6</v>
      </c>
      <c r="AA33" s="12">
        <v>214</v>
      </c>
      <c r="AB33" s="12">
        <v>248.2</v>
      </c>
      <c r="AC33" s="12">
        <v>1188.2</v>
      </c>
      <c r="AD33" s="12">
        <v>609.79999999999995</v>
      </c>
      <c r="AE33" s="12">
        <v>148.6</v>
      </c>
      <c r="AF33" s="12">
        <v>46.6</v>
      </c>
      <c r="AG33" s="12">
        <v>106.4</v>
      </c>
      <c r="AH33" s="12">
        <v>287.8</v>
      </c>
      <c r="AI33" s="12">
        <v>126.2</v>
      </c>
      <c r="AJ33" s="12">
        <v>95.2</v>
      </c>
      <c r="AK33" s="12">
        <v>8</v>
      </c>
      <c r="AL33" s="12">
        <v>25.4</v>
      </c>
      <c r="AM33" s="12">
        <v>6.2</v>
      </c>
      <c r="AN33" s="12">
        <v>52.6</v>
      </c>
      <c r="AO33" s="12">
        <v>27</v>
      </c>
      <c r="AP33" s="12">
        <v>53.2</v>
      </c>
      <c r="AQ33" s="12">
        <v>87</v>
      </c>
      <c r="AR33" s="12">
        <v>34.6</v>
      </c>
      <c r="AS33" s="13">
        <v>4358.6000000000004</v>
      </c>
      <c r="AT33" s="14"/>
      <c r="AW33" s="15"/>
    </row>
    <row r="34" spans="1:49" x14ac:dyDescent="0.25">
      <c r="A34" s="1" t="s">
        <v>30</v>
      </c>
      <c r="B34" s="12">
        <v>11.4</v>
      </c>
      <c r="C34" s="12">
        <v>19.2</v>
      </c>
      <c r="D34" s="12">
        <v>9.4</v>
      </c>
      <c r="E34" s="12">
        <v>12</v>
      </c>
      <c r="F34" s="12">
        <v>29</v>
      </c>
      <c r="G34" s="12">
        <v>13</v>
      </c>
      <c r="H34" s="12">
        <v>21.8</v>
      </c>
      <c r="I34" s="12">
        <v>12.2</v>
      </c>
      <c r="J34" s="12">
        <v>27.4</v>
      </c>
      <c r="K34" s="12">
        <v>12.2</v>
      </c>
      <c r="L34" s="12">
        <v>19</v>
      </c>
      <c r="M34" s="12">
        <v>48.8</v>
      </c>
      <c r="N34" s="12">
        <v>11</v>
      </c>
      <c r="O34" s="12">
        <v>8.8000000000000007</v>
      </c>
      <c r="P34" s="12">
        <v>6.2</v>
      </c>
      <c r="Q34" s="12">
        <v>5</v>
      </c>
      <c r="R34" s="12">
        <v>4</v>
      </c>
      <c r="S34" s="12">
        <v>9.6</v>
      </c>
      <c r="T34" s="12">
        <v>13.8</v>
      </c>
      <c r="U34" s="12">
        <v>13.4</v>
      </c>
      <c r="V34" s="12">
        <v>9.6</v>
      </c>
      <c r="W34" s="12">
        <v>4.5999999999999996</v>
      </c>
      <c r="X34" s="12">
        <v>4.2</v>
      </c>
      <c r="Y34" s="12">
        <v>22.4</v>
      </c>
      <c r="Z34" s="12">
        <v>15.2</v>
      </c>
      <c r="AA34" s="12">
        <v>113.6</v>
      </c>
      <c r="AB34" s="12">
        <v>122.6</v>
      </c>
      <c r="AC34" s="12">
        <v>733.6</v>
      </c>
      <c r="AD34" s="12">
        <v>206.6</v>
      </c>
      <c r="AE34" s="12">
        <v>102.4</v>
      </c>
      <c r="AF34" s="12">
        <v>100</v>
      </c>
      <c r="AG34" s="12">
        <v>21.4</v>
      </c>
      <c r="AH34" s="12">
        <v>43.2</v>
      </c>
      <c r="AI34" s="12">
        <v>29.4</v>
      </c>
      <c r="AJ34" s="12">
        <v>28.2</v>
      </c>
      <c r="AK34" s="12">
        <v>3.2</v>
      </c>
      <c r="AL34" s="12">
        <v>18.600000000000001</v>
      </c>
      <c r="AM34" s="12">
        <v>3.4</v>
      </c>
      <c r="AN34" s="12">
        <v>22.2</v>
      </c>
      <c r="AO34" s="12">
        <v>9</v>
      </c>
      <c r="AP34" s="12">
        <v>13.8</v>
      </c>
      <c r="AQ34" s="12">
        <v>58.2</v>
      </c>
      <c r="AR34" s="12">
        <v>16.2</v>
      </c>
      <c r="AS34" s="13">
        <v>2008.8</v>
      </c>
      <c r="AT34" s="14"/>
      <c r="AW34" s="15"/>
    </row>
    <row r="35" spans="1:49" x14ac:dyDescent="0.25">
      <c r="A35" s="1" t="s">
        <v>31</v>
      </c>
      <c r="B35" s="12">
        <v>21</v>
      </c>
      <c r="C35" s="12">
        <v>29.2</v>
      </c>
      <c r="D35" s="12">
        <v>5.2</v>
      </c>
      <c r="E35" s="12">
        <v>8.4</v>
      </c>
      <c r="F35" s="12">
        <v>18</v>
      </c>
      <c r="G35" s="12">
        <v>8.4</v>
      </c>
      <c r="H35" s="12">
        <v>20.399999999999999</v>
      </c>
      <c r="I35" s="12">
        <v>11.6</v>
      </c>
      <c r="J35" s="12">
        <v>37.6</v>
      </c>
      <c r="K35" s="12">
        <v>19.2</v>
      </c>
      <c r="L35" s="12">
        <v>33.200000000000003</v>
      </c>
      <c r="M35" s="12">
        <v>36.799999999999997</v>
      </c>
      <c r="N35" s="12">
        <v>10.4</v>
      </c>
      <c r="O35" s="12">
        <v>17</v>
      </c>
      <c r="P35" s="12">
        <v>12.8</v>
      </c>
      <c r="Q35" s="12">
        <v>6.2</v>
      </c>
      <c r="R35" s="12">
        <v>10.4</v>
      </c>
      <c r="S35" s="12">
        <v>16.399999999999999</v>
      </c>
      <c r="T35" s="12">
        <v>17.2</v>
      </c>
      <c r="U35" s="12">
        <v>6.4</v>
      </c>
      <c r="V35" s="12">
        <v>9</v>
      </c>
      <c r="W35" s="12">
        <v>3</v>
      </c>
      <c r="X35" s="12">
        <v>3.8</v>
      </c>
      <c r="Y35" s="12">
        <v>7</v>
      </c>
      <c r="Z35" s="12">
        <v>21.8</v>
      </c>
      <c r="AA35" s="12">
        <v>168.8</v>
      </c>
      <c r="AB35" s="12">
        <v>247</v>
      </c>
      <c r="AC35" s="12">
        <v>1734.8</v>
      </c>
      <c r="AD35" s="12">
        <v>404.6</v>
      </c>
      <c r="AE35" s="12">
        <v>228.2</v>
      </c>
      <c r="AF35" s="12">
        <v>261.39999999999998</v>
      </c>
      <c r="AG35" s="12">
        <v>43.2</v>
      </c>
      <c r="AH35" s="12">
        <v>36.200000000000003</v>
      </c>
      <c r="AI35" s="12">
        <v>37.6</v>
      </c>
      <c r="AJ35" s="12">
        <v>55.2</v>
      </c>
      <c r="AK35" s="12">
        <v>5.6</v>
      </c>
      <c r="AL35" s="12">
        <v>21.4</v>
      </c>
      <c r="AM35" s="12">
        <v>3.8</v>
      </c>
      <c r="AN35" s="12">
        <v>29.6</v>
      </c>
      <c r="AO35" s="12">
        <v>18.8</v>
      </c>
      <c r="AP35" s="12">
        <v>29.4</v>
      </c>
      <c r="AQ35" s="12">
        <v>45.6</v>
      </c>
      <c r="AR35" s="12">
        <v>26.2</v>
      </c>
      <c r="AS35" s="13">
        <v>3787.8</v>
      </c>
      <c r="AT35" s="14"/>
      <c r="AW35" s="15"/>
    </row>
    <row r="36" spans="1:49" x14ac:dyDescent="0.25">
      <c r="A36" s="1" t="s">
        <v>32</v>
      </c>
      <c r="B36" s="12">
        <v>17.399999999999999</v>
      </c>
      <c r="C36" s="12">
        <v>27.8</v>
      </c>
      <c r="D36" s="12">
        <v>7.4</v>
      </c>
      <c r="E36" s="12">
        <v>7</v>
      </c>
      <c r="F36" s="12">
        <v>35.799999999999997</v>
      </c>
      <c r="G36" s="12">
        <v>10.199999999999999</v>
      </c>
      <c r="H36" s="12">
        <v>17.600000000000001</v>
      </c>
      <c r="I36" s="12">
        <v>13.2</v>
      </c>
      <c r="J36" s="12">
        <v>37.799999999999997</v>
      </c>
      <c r="K36" s="12">
        <v>14.8</v>
      </c>
      <c r="L36" s="12">
        <v>23.6</v>
      </c>
      <c r="M36" s="12">
        <v>55.4</v>
      </c>
      <c r="N36" s="12">
        <v>13.6</v>
      </c>
      <c r="O36" s="12">
        <v>16.399999999999999</v>
      </c>
      <c r="P36" s="12">
        <v>12.6</v>
      </c>
      <c r="Q36" s="12">
        <v>5.8</v>
      </c>
      <c r="R36" s="12">
        <v>11</v>
      </c>
      <c r="S36" s="12">
        <v>20.399999999999999</v>
      </c>
      <c r="T36" s="12">
        <v>19.2</v>
      </c>
      <c r="U36" s="12">
        <v>15.6</v>
      </c>
      <c r="V36" s="12">
        <v>14</v>
      </c>
      <c r="W36" s="12">
        <v>8</v>
      </c>
      <c r="X36" s="12">
        <v>5.2</v>
      </c>
      <c r="Y36" s="12">
        <v>12</v>
      </c>
      <c r="Z36" s="12">
        <v>9.6</v>
      </c>
      <c r="AA36" s="12">
        <v>85.2</v>
      </c>
      <c r="AB36" s="12">
        <v>93.6</v>
      </c>
      <c r="AC36" s="12">
        <v>484.2</v>
      </c>
      <c r="AD36" s="12">
        <v>190</v>
      </c>
      <c r="AE36" s="12">
        <v>105</v>
      </c>
      <c r="AF36" s="12">
        <v>137</v>
      </c>
      <c r="AG36" s="12">
        <v>28</v>
      </c>
      <c r="AH36" s="12">
        <v>48</v>
      </c>
      <c r="AI36" s="12">
        <v>8.4</v>
      </c>
      <c r="AJ36" s="12">
        <v>29.4</v>
      </c>
      <c r="AK36" s="12">
        <v>6.2</v>
      </c>
      <c r="AL36" s="12">
        <v>36.6</v>
      </c>
      <c r="AM36" s="12">
        <v>3.8</v>
      </c>
      <c r="AN36" s="12">
        <v>30.6</v>
      </c>
      <c r="AO36" s="12">
        <v>18.8</v>
      </c>
      <c r="AP36" s="12">
        <v>25.6</v>
      </c>
      <c r="AQ36" s="12">
        <v>84.4</v>
      </c>
      <c r="AR36" s="12">
        <v>28.6</v>
      </c>
      <c r="AS36" s="13">
        <v>1874.8</v>
      </c>
      <c r="AT36" s="14"/>
      <c r="AW36" s="15"/>
    </row>
    <row r="37" spans="1:49" x14ac:dyDescent="0.25">
      <c r="A37" s="1" t="s">
        <v>33</v>
      </c>
      <c r="B37" s="12">
        <v>5.6</v>
      </c>
      <c r="C37" s="12">
        <v>12.8</v>
      </c>
      <c r="D37" s="12">
        <v>1.8</v>
      </c>
      <c r="E37" s="12">
        <v>3.6</v>
      </c>
      <c r="F37" s="12">
        <v>11.4</v>
      </c>
      <c r="G37" s="12">
        <v>2.6</v>
      </c>
      <c r="H37" s="12">
        <v>3.8</v>
      </c>
      <c r="I37" s="12">
        <v>3.8</v>
      </c>
      <c r="J37" s="12">
        <v>19.2</v>
      </c>
      <c r="K37" s="12">
        <v>4.8</v>
      </c>
      <c r="L37" s="12">
        <v>9</v>
      </c>
      <c r="M37" s="12">
        <v>20.6</v>
      </c>
      <c r="N37" s="12">
        <v>4.4000000000000004</v>
      </c>
      <c r="O37" s="12">
        <v>5.8</v>
      </c>
      <c r="P37" s="12">
        <v>3.8</v>
      </c>
      <c r="Q37" s="12">
        <v>2.8</v>
      </c>
      <c r="R37" s="12">
        <v>2.4</v>
      </c>
      <c r="S37" s="12">
        <v>6.6</v>
      </c>
      <c r="T37" s="12">
        <v>11.2</v>
      </c>
      <c r="U37" s="12">
        <v>4.4000000000000004</v>
      </c>
      <c r="V37" s="12">
        <v>7.6</v>
      </c>
      <c r="W37" s="12">
        <v>0.8</v>
      </c>
      <c r="X37" s="12">
        <v>1.8</v>
      </c>
      <c r="Y37" s="12">
        <v>4.5999999999999996</v>
      </c>
      <c r="Z37" s="12">
        <v>1.4</v>
      </c>
      <c r="AA37" s="12">
        <v>43.8</v>
      </c>
      <c r="AB37" s="12">
        <v>54.6</v>
      </c>
      <c r="AC37" s="12">
        <v>268.2</v>
      </c>
      <c r="AD37" s="12">
        <v>120.2</v>
      </c>
      <c r="AE37" s="12">
        <v>49</v>
      </c>
      <c r="AF37" s="12">
        <v>90</v>
      </c>
      <c r="AG37" s="12">
        <v>32.4</v>
      </c>
      <c r="AH37" s="12">
        <v>58.8</v>
      </c>
      <c r="AI37" s="12">
        <v>26</v>
      </c>
      <c r="AJ37" s="12">
        <v>5.2</v>
      </c>
      <c r="AK37" s="12">
        <v>1.8</v>
      </c>
      <c r="AL37" s="12">
        <v>12.8</v>
      </c>
      <c r="AM37" s="12">
        <v>2.2000000000000002</v>
      </c>
      <c r="AN37" s="12">
        <v>17.8</v>
      </c>
      <c r="AO37" s="12">
        <v>3.6</v>
      </c>
      <c r="AP37" s="12">
        <v>16.8</v>
      </c>
      <c r="AQ37" s="12">
        <v>92.8</v>
      </c>
      <c r="AR37" s="12">
        <v>11</v>
      </c>
      <c r="AS37" s="13">
        <v>1063.5999999999999</v>
      </c>
      <c r="AT37" s="14"/>
      <c r="AW37" s="15"/>
    </row>
    <row r="38" spans="1:49" x14ac:dyDescent="0.25">
      <c r="A38" s="1" t="s">
        <v>34</v>
      </c>
      <c r="B38" s="12">
        <v>2.2000000000000002</v>
      </c>
      <c r="C38" s="12">
        <v>2.6</v>
      </c>
      <c r="D38" s="12">
        <v>0.8</v>
      </c>
      <c r="E38" s="12">
        <v>1</v>
      </c>
      <c r="F38" s="12">
        <v>12.4</v>
      </c>
      <c r="G38" s="12">
        <v>3.8</v>
      </c>
      <c r="H38" s="12">
        <v>6.4</v>
      </c>
      <c r="I38" s="12">
        <v>2.8</v>
      </c>
      <c r="J38" s="12">
        <v>6.4</v>
      </c>
      <c r="K38" s="12">
        <v>25.2</v>
      </c>
      <c r="L38" s="12">
        <v>13.6</v>
      </c>
      <c r="M38" s="12">
        <v>30</v>
      </c>
      <c r="N38" s="12">
        <v>19</v>
      </c>
      <c r="O38" s="12">
        <v>31.2</v>
      </c>
      <c r="P38" s="12">
        <v>10.199999999999999</v>
      </c>
      <c r="Q38" s="12">
        <v>7</v>
      </c>
      <c r="R38" s="12">
        <v>5.4</v>
      </c>
      <c r="S38" s="12">
        <v>9.8000000000000007</v>
      </c>
      <c r="T38" s="12">
        <v>1.6</v>
      </c>
      <c r="U38" s="12">
        <v>2.6</v>
      </c>
      <c r="V38" s="12">
        <v>1.6</v>
      </c>
      <c r="W38" s="12">
        <v>0.4</v>
      </c>
      <c r="X38" s="12">
        <v>1</v>
      </c>
      <c r="Y38" s="12">
        <v>3</v>
      </c>
      <c r="Z38" s="12">
        <v>1.6</v>
      </c>
      <c r="AA38" s="12">
        <v>50.8</v>
      </c>
      <c r="AB38" s="12">
        <v>35.6</v>
      </c>
      <c r="AC38" s="12">
        <v>88</v>
      </c>
      <c r="AD38" s="12">
        <v>47.6</v>
      </c>
      <c r="AE38" s="12">
        <v>8.8000000000000007</v>
      </c>
      <c r="AF38" s="12">
        <v>9.4</v>
      </c>
      <c r="AG38" s="12">
        <v>4.5999999999999996</v>
      </c>
      <c r="AH38" s="12">
        <v>5.8</v>
      </c>
      <c r="AI38" s="12">
        <v>5.6</v>
      </c>
      <c r="AJ38" s="12">
        <v>2.8</v>
      </c>
      <c r="AK38" s="12">
        <v>2</v>
      </c>
      <c r="AL38" s="12">
        <v>56.6</v>
      </c>
      <c r="AM38" s="12">
        <v>0.8</v>
      </c>
      <c r="AN38" s="12">
        <v>3.4</v>
      </c>
      <c r="AO38" s="12">
        <v>1.4</v>
      </c>
      <c r="AP38" s="12">
        <v>0.6</v>
      </c>
      <c r="AQ38" s="12">
        <v>8.6</v>
      </c>
      <c r="AR38" s="12">
        <v>2.2000000000000002</v>
      </c>
      <c r="AS38" s="13">
        <v>536.20000000000005</v>
      </c>
      <c r="AT38" s="14"/>
      <c r="AW38" s="15"/>
    </row>
    <row r="39" spans="1:49" x14ac:dyDescent="0.25">
      <c r="A39" s="1" t="s">
        <v>35</v>
      </c>
      <c r="B39" s="12">
        <v>10.6</v>
      </c>
      <c r="C39" s="12">
        <v>8.1999999999999993</v>
      </c>
      <c r="D39" s="12">
        <v>6.8</v>
      </c>
      <c r="E39" s="12">
        <v>6</v>
      </c>
      <c r="F39" s="12">
        <v>37</v>
      </c>
      <c r="G39" s="12">
        <v>8.6</v>
      </c>
      <c r="H39" s="12">
        <v>13.6</v>
      </c>
      <c r="I39" s="12">
        <v>8.6</v>
      </c>
      <c r="J39" s="12">
        <v>23.6</v>
      </c>
      <c r="K39" s="12">
        <v>34.799999999999997</v>
      </c>
      <c r="L39" s="12">
        <v>49.4</v>
      </c>
      <c r="M39" s="12">
        <v>124.2</v>
      </c>
      <c r="N39" s="12">
        <v>28</v>
      </c>
      <c r="O39" s="12">
        <v>79.2</v>
      </c>
      <c r="P39" s="12">
        <v>23</v>
      </c>
      <c r="Q39" s="12">
        <v>13.8</v>
      </c>
      <c r="R39" s="12">
        <v>16.2</v>
      </c>
      <c r="S39" s="12">
        <v>26.4</v>
      </c>
      <c r="T39" s="12">
        <v>9.1999999999999993</v>
      </c>
      <c r="U39" s="12">
        <v>3.8</v>
      </c>
      <c r="V39" s="12">
        <v>2.4</v>
      </c>
      <c r="W39" s="12">
        <v>1.4</v>
      </c>
      <c r="X39" s="12">
        <v>1.2</v>
      </c>
      <c r="Y39" s="12">
        <v>5.8</v>
      </c>
      <c r="Z39" s="12">
        <v>11</v>
      </c>
      <c r="AA39" s="12">
        <v>208.4</v>
      </c>
      <c r="AB39" s="12">
        <v>99.8</v>
      </c>
      <c r="AC39" s="12">
        <v>410.4</v>
      </c>
      <c r="AD39" s="12">
        <v>163.19999999999999</v>
      </c>
      <c r="AE39" s="12">
        <v>20.6</v>
      </c>
      <c r="AF39" s="12">
        <v>26.4</v>
      </c>
      <c r="AG39" s="12">
        <v>18.600000000000001</v>
      </c>
      <c r="AH39" s="12">
        <v>16.600000000000001</v>
      </c>
      <c r="AI39" s="12">
        <v>31.6</v>
      </c>
      <c r="AJ39" s="12">
        <v>13.4</v>
      </c>
      <c r="AK39" s="12">
        <v>51.4</v>
      </c>
      <c r="AL39" s="12">
        <v>11.6</v>
      </c>
      <c r="AM39" s="12">
        <v>0.6</v>
      </c>
      <c r="AN39" s="12">
        <v>5.8</v>
      </c>
      <c r="AO39" s="12">
        <v>6</v>
      </c>
      <c r="AP39" s="12">
        <v>5.2</v>
      </c>
      <c r="AQ39" s="12">
        <v>69.2</v>
      </c>
      <c r="AR39" s="12">
        <v>5.8</v>
      </c>
      <c r="AS39" s="13">
        <v>1717.4</v>
      </c>
      <c r="AT39" s="14"/>
      <c r="AW39" s="15"/>
    </row>
    <row r="40" spans="1:49" x14ac:dyDescent="0.25">
      <c r="A40" s="1" t="s">
        <v>36</v>
      </c>
      <c r="B40" s="12">
        <v>2.2000000000000002</v>
      </c>
      <c r="C40" s="12">
        <v>2.8</v>
      </c>
      <c r="D40" s="12">
        <v>1.2</v>
      </c>
      <c r="E40" s="12">
        <v>1.6</v>
      </c>
      <c r="F40" s="12">
        <v>4.5999999999999996</v>
      </c>
      <c r="G40" s="12">
        <v>3.4</v>
      </c>
      <c r="H40" s="12">
        <v>3.8</v>
      </c>
      <c r="I40" s="12">
        <v>2.6</v>
      </c>
      <c r="J40" s="12">
        <v>8.4</v>
      </c>
      <c r="K40" s="12">
        <v>1.2</v>
      </c>
      <c r="L40" s="12">
        <v>2.8</v>
      </c>
      <c r="M40" s="12">
        <v>9.6</v>
      </c>
      <c r="N40" s="12">
        <v>1.4</v>
      </c>
      <c r="O40" s="12">
        <v>2.6</v>
      </c>
      <c r="P40" s="12">
        <v>1.8</v>
      </c>
      <c r="Q40" s="12">
        <v>1</v>
      </c>
      <c r="R40" s="12">
        <v>1.8</v>
      </c>
      <c r="S40" s="12">
        <v>1.8</v>
      </c>
      <c r="T40" s="12">
        <v>14.2</v>
      </c>
      <c r="U40" s="12">
        <v>4.2</v>
      </c>
      <c r="V40" s="12">
        <v>17.8</v>
      </c>
      <c r="W40" s="12">
        <v>2.4</v>
      </c>
      <c r="X40" s="12">
        <v>2.8</v>
      </c>
      <c r="Y40" s="12">
        <v>7.6</v>
      </c>
      <c r="Z40" s="12">
        <v>1</v>
      </c>
      <c r="AA40" s="12">
        <v>24.4</v>
      </c>
      <c r="AB40" s="12">
        <v>16.399999999999999</v>
      </c>
      <c r="AC40" s="12">
        <v>46</v>
      </c>
      <c r="AD40" s="12">
        <v>26.6</v>
      </c>
      <c r="AE40" s="12">
        <v>3.2</v>
      </c>
      <c r="AF40" s="12">
        <v>5.8</v>
      </c>
      <c r="AG40" s="12">
        <v>4.4000000000000004</v>
      </c>
      <c r="AH40" s="12">
        <v>3.2</v>
      </c>
      <c r="AI40" s="12">
        <v>2.6</v>
      </c>
      <c r="AJ40" s="12">
        <v>2.8</v>
      </c>
      <c r="AK40" s="12">
        <v>1</v>
      </c>
      <c r="AL40" s="12">
        <v>0.4</v>
      </c>
      <c r="AM40" s="12">
        <v>2.2000000000000002</v>
      </c>
      <c r="AN40" s="12">
        <v>15.2</v>
      </c>
      <c r="AO40" s="12">
        <v>1.8</v>
      </c>
      <c r="AP40" s="12">
        <v>1</v>
      </c>
      <c r="AQ40" s="12">
        <v>8.6</v>
      </c>
      <c r="AR40" s="12">
        <v>2.4</v>
      </c>
      <c r="AS40" s="13">
        <v>272.60000000000002</v>
      </c>
      <c r="AT40" s="14"/>
      <c r="AW40" s="15"/>
    </row>
    <row r="41" spans="1:49" x14ac:dyDescent="0.25">
      <c r="A41" s="1" t="s">
        <v>37</v>
      </c>
      <c r="B41" s="12">
        <v>16</v>
      </c>
      <c r="C41" s="12">
        <v>27.2</v>
      </c>
      <c r="D41" s="12">
        <v>6.6</v>
      </c>
      <c r="E41" s="12">
        <v>5</v>
      </c>
      <c r="F41" s="12">
        <v>14.4</v>
      </c>
      <c r="G41" s="12">
        <v>10.8</v>
      </c>
      <c r="H41" s="12">
        <v>55.6</v>
      </c>
      <c r="I41" s="12">
        <v>17.8</v>
      </c>
      <c r="J41" s="12">
        <v>34</v>
      </c>
      <c r="K41" s="12">
        <v>5.2</v>
      </c>
      <c r="L41" s="12">
        <v>29.6</v>
      </c>
      <c r="M41" s="12">
        <v>52.2</v>
      </c>
      <c r="N41" s="12">
        <v>10.8</v>
      </c>
      <c r="O41" s="12">
        <v>13.6</v>
      </c>
      <c r="P41" s="12">
        <v>13.4</v>
      </c>
      <c r="Q41" s="12">
        <v>10.6</v>
      </c>
      <c r="R41" s="12">
        <v>7.4</v>
      </c>
      <c r="S41" s="12">
        <v>26.6</v>
      </c>
      <c r="T41" s="12">
        <v>133.19999999999999</v>
      </c>
      <c r="U41" s="12">
        <v>36</v>
      </c>
      <c r="V41" s="12">
        <v>66.400000000000006</v>
      </c>
      <c r="W41" s="12">
        <v>8.8000000000000007</v>
      </c>
      <c r="X41" s="12">
        <v>8.4</v>
      </c>
      <c r="Y41" s="12">
        <v>22.6</v>
      </c>
      <c r="Z41" s="12">
        <v>10.8</v>
      </c>
      <c r="AA41" s="12">
        <v>71.2</v>
      </c>
      <c r="AB41" s="12">
        <v>48</v>
      </c>
      <c r="AC41" s="12">
        <v>170.6</v>
      </c>
      <c r="AD41" s="12">
        <v>79.400000000000006</v>
      </c>
      <c r="AE41" s="12">
        <v>32.200000000000003</v>
      </c>
      <c r="AF41" s="12">
        <v>60.6</v>
      </c>
      <c r="AG41" s="12">
        <v>25.8</v>
      </c>
      <c r="AH41" s="12">
        <v>35.799999999999997</v>
      </c>
      <c r="AI41" s="12">
        <v>27.8</v>
      </c>
      <c r="AJ41" s="12">
        <v>19.600000000000001</v>
      </c>
      <c r="AK41" s="12">
        <v>2.2000000000000002</v>
      </c>
      <c r="AL41" s="12">
        <v>6.4</v>
      </c>
      <c r="AM41" s="12">
        <v>21</v>
      </c>
      <c r="AN41" s="12">
        <v>13</v>
      </c>
      <c r="AO41" s="12">
        <v>10.4</v>
      </c>
      <c r="AP41" s="12">
        <v>7.8</v>
      </c>
      <c r="AQ41" s="12">
        <v>26.6</v>
      </c>
      <c r="AR41" s="12">
        <v>10.6</v>
      </c>
      <c r="AS41" s="13">
        <v>1312</v>
      </c>
      <c r="AT41" s="14"/>
      <c r="AW41" s="15"/>
    </row>
    <row r="42" spans="1:49" x14ac:dyDescent="0.25">
      <c r="A42" s="1" t="s">
        <v>58</v>
      </c>
      <c r="B42" s="12">
        <v>4.2</v>
      </c>
      <c r="C42" s="12">
        <v>5.6</v>
      </c>
      <c r="D42" s="12">
        <v>0.2</v>
      </c>
      <c r="E42" s="12">
        <v>1</v>
      </c>
      <c r="F42" s="12">
        <v>5.2</v>
      </c>
      <c r="G42" s="12">
        <v>2.4</v>
      </c>
      <c r="H42" s="12">
        <v>1.8</v>
      </c>
      <c r="I42" s="12">
        <v>1.8</v>
      </c>
      <c r="J42" s="12">
        <v>5.4</v>
      </c>
      <c r="K42" s="12">
        <v>2.6</v>
      </c>
      <c r="L42" s="12">
        <v>3.4</v>
      </c>
      <c r="M42" s="12">
        <v>11.2</v>
      </c>
      <c r="N42" s="12">
        <v>3</v>
      </c>
      <c r="O42" s="12">
        <v>2.8</v>
      </c>
      <c r="P42" s="12">
        <v>2</v>
      </c>
      <c r="Q42" s="12">
        <v>1.4</v>
      </c>
      <c r="R42" s="12">
        <v>2.6</v>
      </c>
      <c r="S42" s="12">
        <v>2</v>
      </c>
      <c r="T42" s="12">
        <v>4.8</v>
      </c>
      <c r="U42" s="12">
        <v>5.4</v>
      </c>
      <c r="V42" s="12">
        <v>4.5999999999999996</v>
      </c>
      <c r="W42" s="12">
        <v>0.8</v>
      </c>
      <c r="X42" s="12">
        <v>2.2000000000000002</v>
      </c>
      <c r="Y42" s="12">
        <v>1.2</v>
      </c>
      <c r="Z42" s="12">
        <v>1.6</v>
      </c>
      <c r="AA42" s="12">
        <v>24.4</v>
      </c>
      <c r="AB42" s="12">
        <v>22.2</v>
      </c>
      <c r="AC42" s="12">
        <v>104.6</v>
      </c>
      <c r="AD42" s="12">
        <v>46.4</v>
      </c>
      <c r="AE42" s="12">
        <v>17.8</v>
      </c>
      <c r="AF42" s="12">
        <v>30.4</v>
      </c>
      <c r="AG42" s="12">
        <v>11.2</v>
      </c>
      <c r="AH42" s="12">
        <v>20.8</v>
      </c>
      <c r="AI42" s="12">
        <v>17.8</v>
      </c>
      <c r="AJ42" s="12">
        <v>3.8</v>
      </c>
      <c r="AK42" s="12">
        <v>1.4</v>
      </c>
      <c r="AL42" s="12">
        <v>4.2</v>
      </c>
      <c r="AM42" s="12">
        <v>1.8</v>
      </c>
      <c r="AN42" s="12">
        <v>9.6</v>
      </c>
      <c r="AO42" s="12">
        <v>4</v>
      </c>
      <c r="AP42" s="12">
        <v>5.2</v>
      </c>
      <c r="AQ42" s="12">
        <v>26.6</v>
      </c>
      <c r="AR42" s="12">
        <v>2.4</v>
      </c>
      <c r="AS42" s="13">
        <v>433.8</v>
      </c>
      <c r="AT42" s="14"/>
      <c r="AW42" s="15"/>
    </row>
    <row r="43" spans="1:49" x14ac:dyDescent="0.25">
      <c r="A43" s="1" t="s">
        <v>59</v>
      </c>
      <c r="B43" s="12">
        <v>5.6</v>
      </c>
      <c r="C43" s="12">
        <v>7</v>
      </c>
      <c r="D43" s="12">
        <v>0.8</v>
      </c>
      <c r="E43" s="12">
        <v>1.6</v>
      </c>
      <c r="F43" s="12">
        <v>3.6</v>
      </c>
      <c r="G43" s="12">
        <v>1.4</v>
      </c>
      <c r="H43" s="12">
        <v>2.4</v>
      </c>
      <c r="I43" s="12">
        <v>3</v>
      </c>
      <c r="J43" s="12">
        <v>5.4</v>
      </c>
      <c r="K43" s="12">
        <v>1.2</v>
      </c>
      <c r="L43" s="12">
        <v>4.5999999999999996</v>
      </c>
      <c r="M43" s="12">
        <v>13.6</v>
      </c>
      <c r="N43" s="12">
        <v>3.4</v>
      </c>
      <c r="O43" s="12">
        <v>2</v>
      </c>
      <c r="P43" s="12">
        <v>2.2000000000000002</v>
      </c>
      <c r="Q43" s="12">
        <v>1.4</v>
      </c>
      <c r="R43" s="12">
        <v>2</v>
      </c>
      <c r="S43" s="12">
        <v>2.4</v>
      </c>
      <c r="T43" s="12">
        <v>4.8</v>
      </c>
      <c r="U43" s="12">
        <v>3.2</v>
      </c>
      <c r="V43" s="12">
        <v>3.6</v>
      </c>
      <c r="W43" s="12">
        <v>1.4</v>
      </c>
      <c r="X43" s="12">
        <v>2.2000000000000002</v>
      </c>
      <c r="Y43" s="12">
        <v>2.6</v>
      </c>
      <c r="Z43" s="12">
        <v>1.8</v>
      </c>
      <c r="AA43" s="12">
        <v>22</v>
      </c>
      <c r="AB43" s="12">
        <v>19.8</v>
      </c>
      <c r="AC43" s="12">
        <v>94.8</v>
      </c>
      <c r="AD43" s="12">
        <v>57.4</v>
      </c>
      <c r="AE43" s="12">
        <v>31.6</v>
      </c>
      <c r="AF43" s="12">
        <v>61.6</v>
      </c>
      <c r="AG43" s="12">
        <v>16.600000000000001</v>
      </c>
      <c r="AH43" s="12">
        <v>29</v>
      </c>
      <c r="AI43" s="12">
        <v>33.4</v>
      </c>
      <c r="AJ43" s="12">
        <v>17.2</v>
      </c>
      <c r="AK43" s="12">
        <v>0.8</v>
      </c>
      <c r="AL43" s="12">
        <v>4.5999999999999996</v>
      </c>
      <c r="AM43" s="12">
        <v>0.2</v>
      </c>
      <c r="AN43" s="12">
        <v>5.8</v>
      </c>
      <c r="AO43" s="12">
        <v>6.8</v>
      </c>
      <c r="AP43" s="12">
        <v>4</v>
      </c>
      <c r="AQ43" s="12">
        <v>18.600000000000001</v>
      </c>
      <c r="AR43" s="12">
        <v>7.6</v>
      </c>
      <c r="AS43" s="13">
        <v>515</v>
      </c>
      <c r="AT43" s="14"/>
      <c r="AW43" s="15"/>
    </row>
    <row r="44" spans="1:49" x14ac:dyDescent="0.25">
      <c r="A44" s="1" t="s">
        <v>60</v>
      </c>
      <c r="B44" s="12">
        <v>6.6</v>
      </c>
      <c r="C44" s="12">
        <v>14.6</v>
      </c>
      <c r="D44" s="12">
        <v>17.600000000000001</v>
      </c>
      <c r="E44" s="12">
        <v>18.600000000000001</v>
      </c>
      <c r="F44" s="12">
        <v>45.4</v>
      </c>
      <c r="G44" s="12">
        <v>10.199999999999999</v>
      </c>
      <c r="H44" s="12">
        <v>16.8</v>
      </c>
      <c r="I44" s="12">
        <v>7</v>
      </c>
      <c r="J44" s="12">
        <v>20.399999999999999</v>
      </c>
      <c r="K44" s="12">
        <v>14.4</v>
      </c>
      <c r="L44" s="12">
        <v>14.6</v>
      </c>
      <c r="M44" s="12">
        <v>28</v>
      </c>
      <c r="N44" s="12">
        <v>7.6</v>
      </c>
      <c r="O44" s="12">
        <v>8.6</v>
      </c>
      <c r="P44" s="12">
        <v>4.5999999999999996</v>
      </c>
      <c r="Q44" s="12">
        <v>2.6</v>
      </c>
      <c r="R44" s="12">
        <v>5</v>
      </c>
      <c r="S44" s="12">
        <v>14.8</v>
      </c>
      <c r="T44" s="12">
        <v>16.2</v>
      </c>
      <c r="U44" s="12">
        <v>20.6</v>
      </c>
      <c r="V44" s="12">
        <v>26.4</v>
      </c>
      <c r="W44" s="12">
        <v>17.399999999999999</v>
      </c>
      <c r="X44" s="12">
        <v>13.2</v>
      </c>
      <c r="Y44" s="12">
        <v>20.399999999999999</v>
      </c>
      <c r="Z44" s="12">
        <v>10.199999999999999</v>
      </c>
      <c r="AA44" s="12">
        <v>107.2</v>
      </c>
      <c r="AB44" s="12">
        <v>98.6</v>
      </c>
      <c r="AC44" s="12">
        <v>496.8</v>
      </c>
      <c r="AD44" s="12">
        <v>201.2</v>
      </c>
      <c r="AE44" s="12">
        <v>40.200000000000003</v>
      </c>
      <c r="AF44" s="12">
        <v>47.8</v>
      </c>
      <c r="AG44" s="12">
        <v>21.4</v>
      </c>
      <c r="AH44" s="12">
        <v>31</v>
      </c>
      <c r="AI44" s="12">
        <v>55.2</v>
      </c>
      <c r="AJ44" s="12">
        <v>72</v>
      </c>
      <c r="AK44" s="12">
        <v>3.6</v>
      </c>
      <c r="AL44" s="12">
        <v>46.2</v>
      </c>
      <c r="AM44" s="12">
        <v>3.6</v>
      </c>
      <c r="AN44" s="12">
        <v>15.4</v>
      </c>
      <c r="AO44" s="12">
        <v>14.4</v>
      </c>
      <c r="AP44" s="12">
        <v>12</v>
      </c>
      <c r="AQ44" s="12">
        <v>8.4</v>
      </c>
      <c r="AR44" s="12">
        <v>65.599999999999994</v>
      </c>
      <c r="AS44" s="13">
        <v>1722.4</v>
      </c>
      <c r="AT44" s="14"/>
      <c r="AW44" s="15"/>
    </row>
    <row r="45" spans="1:49" x14ac:dyDescent="0.25">
      <c r="A45" s="1" t="s">
        <v>61</v>
      </c>
      <c r="B45" s="12">
        <v>3.6</v>
      </c>
      <c r="C45" s="12">
        <v>9.4</v>
      </c>
      <c r="D45" s="12">
        <v>5.8</v>
      </c>
      <c r="E45" s="12">
        <v>5.4</v>
      </c>
      <c r="F45" s="12">
        <v>31</v>
      </c>
      <c r="G45" s="12">
        <v>6</v>
      </c>
      <c r="H45" s="12">
        <v>7</v>
      </c>
      <c r="I45" s="12">
        <v>4.5999999999999996</v>
      </c>
      <c r="J45" s="12">
        <v>17.600000000000001</v>
      </c>
      <c r="K45" s="12">
        <v>6</v>
      </c>
      <c r="L45" s="12">
        <v>6.6</v>
      </c>
      <c r="M45" s="12">
        <v>9.8000000000000007</v>
      </c>
      <c r="N45" s="12">
        <v>2.2000000000000002</v>
      </c>
      <c r="O45" s="12">
        <v>1</v>
      </c>
      <c r="P45" s="12">
        <v>3</v>
      </c>
      <c r="Q45" s="12">
        <v>1.2</v>
      </c>
      <c r="R45" s="12">
        <v>1.4</v>
      </c>
      <c r="S45" s="12">
        <v>5.8</v>
      </c>
      <c r="T45" s="12">
        <v>10</v>
      </c>
      <c r="U45" s="12">
        <v>7.6</v>
      </c>
      <c r="V45" s="12">
        <v>14.2</v>
      </c>
      <c r="W45" s="12">
        <v>4.2</v>
      </c>
      <c r="X45" s="12">
        <v>5.6</v>
      </c>
      <c r="Y45" s="12">
        <v>12</v>
      </c>
      <c r="Z45" s="12">
        <v>4</v>
      </c>
      <c r="AA45" s="12">
        <v>60.8</v>
      </c>
      <c r="AB45" s="12">
        <v>39.799999999999997</v>
      </c>
      <c r="AC45" s="12">
        <v>229.4</v>
      </c>
      <c r="AD45" s="12">
        <v>110</v>
      </c>
      <c r="AE45" s="12">
        <v>28.6</v>
      </c>
      <c r="AF45" s="12">
        <v>36.6</v>
      </c>
      <c r="AG45" s="12">
        <v>16.8</v>
      </c>
      <c r="AH45" s="12">
        <v>27.8</v>
      </c>
      <c r="AI45" s="12">
        <v>26</v>
      </c>
      <c r="AJ45" s="12">
        <v>12.8</v>
      </c>
      <c r="AK45" s="12">
        <v>2.4</v>
      </c>
      <c r="AL45" s="12">
        <v>7.6</v>
      </c>
      <c r="AM45" s="12">
        <v>3.8</v>
      </c>
      <c r="AN45" s="12">
        <v>17.8</v>
      </c>
      <c r="AO45" s="12">
        <v>6.2</v>
      </c>
      <c r="AP45" s="12">
        <v>5.8</v>
      </c>
      <c r="AQ45" s="12">
        <v>99.2</v>
      </c>
      <c r="AR45" s="12">
        <v>6</v>
      </c>
      <c r="AS45" s="13">
        <v>922.4</v>
      </c>
      <c r="AT45" s="14"/>
      <c r="AW45" s="15"/>
    </row>
    <row r="46" spans="1:49" x14ac:dyDescent="0.25">
      <c r="A46" s="11" t="s">
        <v>51</v>
      </c>
      <c r="B46" s="14">
        <v>1193</v>
      </c>
      <c r="C46" s="14">
        <v>1594.6</v>
      </c>
      <c r="D46" s="14">
        <v>1123.4000000000001</v>
      </c>
      <c r="E46" s="14">
        <v>1109.5999999999999</v>
      </c>
      <c r="F46" s="14">
        <v>3546.4</v>
      </c>
      <c r="G46" s="14">
        <v>1508.6</v>
      </c>
      <c r="H46" s="14">
        <v>1889.6</v>
      </c>
      <c r="I46" s="14">
        <v>1299.2</v>
      </c>
      <c r="J46" s="14">
        <v>2750</v>
      </c>
      <c r="K46" s="14">
        <v>1484</v>
      </c>
      <c r="L46" s="14">
        <v>2216.4</v>
      </c>
      <c r="M46" s="14">
        <v>2962</v>
      </c>
      <c r="N46" s="14">
        <v>1292</v>
      </c>
      <c r="O46" s="14">
        <v>1572.8</v>
      </c>
      <c r="P46" s="14">
        <v>1133.2</v>
      </c>
      <c r="Q46" s="14">
        <v>691.8</v>
      </c>
      <c r="R46" s="14">
        <v>895.4</v>
      </c>
      <c r="S46" s="14">
        <v>1741.6</v>
      </c>
      <c r="T46" s="14">
        <v>1268</v>
      </c>
      <c r="U46" s="14">
        <v>903</v>
      </c>
      <c r="V46" s="14">
        <v>1353.4</v>
      </c>
      <c r="W46" s="14">
        <v>616.79999999999995</v>
      </c>
      <c r="X46" s="14">
        <v>527.20000000000005</v>
      </c>
      <c r="Y46" s="14">
        <v>1387.6</v>
      </c>
      <c r="Z46" s="14">
        <v>1320.8</v>
      </c>
      <c r="AA46" s="14">
        <v>3760</v>
      </c>
      <c r="AB46" s="14">
        <v>3538.4</v>
      </c>
      <c r="AC46" s="14">
        <v>12858.2</v>
      </c>
      <c r="AD46" s="14">
        <v>6057.4</v>
      </c>
      <c r="AE46" s="14">
        <v>3633</v>
      </c>
      <c r="AF46" s="14">
        <v>4403.8</v>
      </c>
      <c r="AG46" s="14">
        <v>2036.2</v>
      </c>
      <c r="AH46" s="14">
        <v>3842.4</v>
      </c>
      <c r="AI46" s="14">
        <v>1788.4</v>
      </c>
      <c r="AJ46" s="14">
        <v>1098.4000000000001</v>
      </c>
      <c r="AK46" s="14">
        <v>500</v>
      </c>
      <c r="AL46" s="14">
        <v>1688.6</v>
      </c>
      <c r="AM46" s="14">
        <v>281</v>
      </c>
      <c r="AN46" s="14">
        <v>1230.4000000000001</v>
      </c>
      <c r="AO46" s="14">
        <v>393.6</v>
      </c>
      <c r="AP46" s="14">
        <v>475.8</v>
      </c>
      <c r="AQ46" s="14">
        <v>2333.6</v>
      </c>
      <c r="AR46" s="14">
        <v>886.2</v>
      </c>
      <c r="AS46" s="14">
        <v>88185.8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A5" sqref="A5:J37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38021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50.94736842105263</v>
      </c>
      <c r="C5" s="4">
        <v>34.315789473684212</v>
      </c>
      <c r="D5" s="4">
        <v>121.94736842105263</v>
      </c>
      <c r="E5" s="4">
        <v>135.57894736842104</v>
      </c>
      <c r="F5" s="4">
        <v>443.78947368421052</v>
      </c>
      <c r="G5" s="4">
        <v>843.78947368421052</v>
      </c>
      <c r="H5" s="4">
        <v>714.68421052631584</v>
      </c>
      <c r="I5" s="4">
        <v>1067.1052631578948</v>
      </c>
      <c r="J5" s="5">
        <v>3412.1578947368425</v>
      </c>
    </row>
    <row r="6" spans="1:10" x14ac:dyDescent="0.25">
      <c r="A6" s="1" t="s">
        <v>27</v>
      </c>
      <c r="B6" s="4">
        <v>38.263157894736842</v>
      </c>
      <c r="C6" s="4">
        <v>45.94736842105263</v>
      </c>
      <c r="D6" s="4">
        <v>63.94736842105263</v>
      </c>
      <c r="E6" s="4">
        <v>130.94736842105263</v>
      </c>
      <c r="F6" s="4">
        <v>736.10526315789468</v>
      </c>
      <c r="G6" s="4">
        <v>1223.3684210526317</v>
      </c>
      <c r="H6" s="4">
        <v>1052.9473684210527</v>
      </c>
      <c r="I6" s="4">
        <v>2170.6842105263158</v>
      </c>
      <c r="J6" s="5">
        <v>5462.2105263157891</v>
      </c>
    </row>
    <row r="7" spans="1:10" x14ac:dyDescent="0.25">
      <c r="A7" s="1" t="s">
        <v>28</v>
      </c>
      <c r="B7" s="4">
        <v>153.84210526315789</v>
      </c>
      <c r="C7" s="4">
        <v>92.315789473684205</v>
      </c>
      <c r="D7" s="4">
        <v>69.526315789473685</v>
      </c>
      <c r="E7" s="4">
        <v>110.21052631578948</v>
      </c>
      <c r="F7" s="4">
        <v>645.47368421052636</v>
      </c>
      <c r="G7" s="4">
        <v>986.78947368421052</v>
      </c>
      <c r="H7" s="4">
        <v>637.26315789473688</v>
      </c>
      <c r="I7" s="4">
        <v>1713.9473684210527</v>
      </c>
      <c r="J7" s="5">
        <v>4409.3684210526317</v>
      </c>
    </row>
    <row r="8" spans="1:10" x14ac:dyDescent="0.25">
      <c r="A8" s="1" t="s">
        <v>29</v>
      </c>
      <c r="B8" s="4">
        <v>125.15789473684211</v>
      </c>
      <c r="C8" s="4">
        <v>129.57894736842104</v>
      </c>
      <c r="D8" s="4">
        <v>125.52631578947368</v>
      </c>
      <c r="E8" s="4">
        <v>69.263157894736835</v>
      </c>
      <c r="F8" s="4">
        <v>539.26315789473688</v>
      </c>
      <c r="G8" s="4">
        <v>804.15789473684208</v>
      </c>
      <c r="H8" s="4">
        <v>556.42105263157896</v>
      </c>
      <c r="I8" s="4">
        <v>1513.3684210526317</v>
      </c>
      <c r="J8" s="5">
        <v>3862.7368421052633</v>
      </c>
    </row>
    <row r="9" spans="1:10" x14ac:dyDescent="0.25">
      <c r="A9" s="1">
        <v>16</v>
      </c>
      <c r="B9" s="4">
        <v>380.84210526315792</v>
      </c>
      <c r="C9" s="4">
        <v>564.36842105263156</v>
      </c>
      <c r="D9" s="4">
        <v>766.15789473684208</v>
      </c>
      <c r="E9" s="4">
        <v>530.47368421052636</v>
      </c>
      <c r="F9" s="4">
        <v>26.526315789473685</v>
      </c>
      <c r="G9" s="4">
        <v>201.84210526315789</v>
      </c>
      <c r="H9" s="4">
        <v>165.21052631578948</v>
      </c>
      <c r="I9" s="4">
        <v>566.0526315789474</v>
      </c>
      <c r="J9" s="5">
        <v>3201.4736842105267</v>
      </c>
    </row>
    <row r="10" spans="1:10" x14ac:dyDescent="0.25">
      <c r="A10" s="1">
        <v>24</v>
      </c>
      <c r="B10" s="4">
        <v>723.36842105263156</v>
      </c>
      <c r="C10" s="4">
        <v>977</v>
      </c>
      <c r="D10" s="4">
        <v>1163.421052631579</v>
      </c>
      <c r="E10" s="4">
        <v>749.78947368421052</v>
      </c>
      <c r="F10" s="4">
        <v>225.21052631578948</v>
      </c>
      <c r="G10" s="4">
        <v>40.421052631578945</v>
      </c>
      <c r="H10" s="4">
        <v>141.73684210526315</v>
      </c>
      <c r="I10" s="4">
        <v>589.47368421052636</v>
      </c>
      <c r="J10" s="5">
        <v>4610.4210526315792</v>
      </c>
    </row>
    <row r="11" spans="1:10" x14ac:dyDescent="0.25">
      <c r="A11" s="1" t="s">
        <v>30</v>
      </c>
      <c r="B11" s="4">
        <v>678.10526315789468</v>
      </c>
      <c r="C11" s="4">
        <v>820.0526315789474</v>
      </c>
      <c r="D11" s="4">
        <v>817.10526315789468</v>
      </c>
      <c r="E11" s="4">
        <v>454.78947368421052</v>
      </c>
      <c r="F11" s="4">
        <v>165.36842105263159</v>
      </c>
      <c r="G11" s="4">
        <v>153.89473684210526</v>
      </c>
      <c r="H11" s="4">
        <v>19.105263157894736</v>
      </c>
      <c r="I11" s="4">
        <v>123.94736842105263</v>
      </c>
      <c r="J11" s="5">
        <v>3232.3684210526312</v>
      </c>
    </row>
    <row r="12" spans="1:10" x14ac:dyDescent="0.25">
      <c r="A12" s="1" t="s">
        <v>31</v>
      </c>
      <c r="B12" s="4">
        <v>948.21052631578948</v>
      </c>
      <c r="C12" s="4">
        <v>1284.1578947368421</v>
      </c>
      <c r="D12" s="4">
        <v>2470.2631578947367</v>
      </c>
      <c r="E12" s="4">
        <v>1351.1578947368421</v>
      </c>
      <c r="F12" s="4">
        <v>565.84210526315792</v>
      </c>
      <c r="G12" s="4">
        <v>643.63157894736844</v>
      </c>
      <c r="H12" s="4">
        <v>123.84210526315789</v>
      </c>
      <c r="I12" s="4">
        <v>35.421052631578945</v>
      </c>
      <c r="J12" s="5">
        <v>7422.5263157894733</v>
      </c>
    </row>
    <row r="13" spans="1:10" s="3" customFormat="1" x14ac:dyDescent="0.25">
      <c r="A13" s="3" t="s">
        <v>51</v>
      </c>
      <c r="B13" s="5">
        <v>3098.7368421052633</v>
      </c>
      <c r="C13" s="5">
        <v>3947.7368421052633</v>
      </c>
      <c r="D13" s="5">
        <v>5597.894736842105</v>
      </c>
      <c r="E13" s="5">
        <v>3532.2105263157891</v>
      </c>
      <c r="F13" s="5">
        <v>3347.5789473684213</v>
      </c>
      <c r="G13" s="5">
        <v>4897.894736842105</v>
      </c>
      <c r="H13" s="5">
        <v>3411.2105263157896</v>
      </c>
      <c r="I13" s="5">
        <v>7780</v>
      </c>
      <c r="J13" s="5">
        <v>35613.263157894733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24.75</v>
      </c>
      <c r="C17" s="4">
        <v>7</v>
      </c>
      <c r="D17" s="4">
        <v>33.75</v>
      </c>
      <c r="E17" s="4">
        <v>27.25</v>
      </c>
      <c r="F17" s="4">
        <v>194.5</v>
      </c>
      <c r="G17" s="4">
        <v>266.75</v>
      </c>
      <c r="H17" s="4">
        <v>102.5</v>
      </c>
      <c r="I17" s="4">
        <v>200.75</v>
      </c>
      <c r="J17" s="5">
        <v>857.25</v>
      </c>
    </row>
    <row r="18" spans="1:10" x14ac:dyDescent="0.25">
      <c r="A18" s="1" t="s">
        <v>27</v>
      </c>
      <c r="B18" s="4">
        <v>6.25</v>
      </c>
      <c r="C18" s="4">
        <v>26</v>
      </c>
      <c r="D18" s="4">
        <v>22.75</v>
      </c>
      <c r="E18" s="4">
        <v>30</v>
      </c>
      <c r="F18" s="4">
        <v>318.5</v>
      </c>
      <c r="G18" s="4">
        <v>393.75</v>
      </c>
      <c r="H18" s="4">
        <v>323.75</v>
      </c>
      <c r="I18" s="4">
        <v>1047.75</v>
      </c>
      <c r="J18" s="5">
        <v>2168.75</v>
      </c>
    </row>
    <row r="19" spans="1:10" x14ac:dyDescent="0.25">
      <c r="A19" s="1" t="s">
        <v>28</v>
      </c>
      <c r="B19" s="4">
        <v>42.75</v>
      </c>
      <c r="C19" s="4">
        <v>25.25</v>
      </c>
      <c r="D19" s="4">
        <v>80.25</v>
      </c>
      <c r="E19" s="4">
        <v>48.5</v>
      </c>
      <c r="F19" s="4">
        <v>523.75</v>
      </c>
      <c r="G19" s="4">
        <v>785.25</v>
      </c>
      <c r="H19" s="4">
        <v>433.75</v>
      </c>
      <c r="I19" s="4">
        <v>1026.75</v>
      </c>
      <c r="J19" s="5">
        <v>2966.25</v>
      </c>
    </row>
    <row r="20" spans="1:10" x14ac:dyDescent="0.25">
      <c r="A20" s="1" t="s">
        <v>29</v>
      </c>
      <c r="B20" s="4">
        <v>26.5</v>
      </c>
      <c r="C20" s="4">
        <v>34.25</v>
      </c>
      <c r="D20" s="4">
        <v>58.75</v>
      </c>
      <c r="E20" s="4">
        <v>55.75</v>
      </c>
      <c r="F20" s="4">
        <v>364.75</v>
      </c>
      <c r="G20" s="4">
        <v>441.75</v>
      </c>
      <c r="H20" s="4">
        <v>196.5</v>
      </c>
      <c r="I20" s="4">
        <v>532.5</v>
      </c>
      <c r="J20" s="5">
        <v>1710.75</v>
      </c>
    </row>
    <row r="21" spans="1:10" x14ac:dyDescent="0.25">
      <c r="A21" s="1">
        <v>16</v>
      </c>
      <c r="B21" s="4">
        <v>134.25</v>
      </c>
      <c r="C21" s="4">
        <v>184</v>
      </c>
      <c r="D21" s="4">
        <v>601</v>
      </c>
      <c r="E21" s="4">
        <v>363.25</v>
      </c>
      <c r="F21" s="4">
        <v>27.25</v>
      </c>
      <c r="G21" s="4">
        <v>148.75</v>
      </c>
      <c r="H21" s="4">
        <v>106.75</v>
      </c>
      <c r="I21" s="4">
        <v>278.25</v>
      </c>
      <c r="J21" s="5">
        <v>1843.5</v>
      </c>
    </row>
    <row r="22" spans="1:10" x14ac:dyDescent="0.25">
      <c r="A22" s="1">
        <v>24</v>
      </c>
      <c r="B22" s="4">
        <v>197</v>
      </c>
      <c r="C22" s="4">
        <v>237</v>
      </c>
      <c r="D22" s="4">
        <v>865.75</v>
      </c>
      <c r="E22" s="4">
        <v>412.5</v>
      </c>
      <c r="F22" s="4">
        <v>141.25</v>
      </c>
      <c r="G22" s="4">
        <v>44.25</v>
      </c>
      <c r="H22" s="4">
        <v>115.25</v>
      </c>
      <c r="I22" s="4">
        <v>263</v>
      </c>
      <c r="J22" s="5">
        <v>2276</v>
      </c>
    </row>
    <row r="23" spans="1:10" x14ac:dyDescent="0.25">
      <c r="A23" s="1" t="s">
        <v>30</v>
      </c>
      <c r="B23" s="4">
        <v>96.5</v>
      </c>
      <c r="C23" s="4">
        <v>162.75</v>
      </c>
      <c r="D23" s="4">
        <v>579.75</v>
      </c>
      <c r="E23" s="4">
        <v>167.5</v>
      </c>
      <c r="F23" s="4">
        <v>95</v>
      </c>
      <c r="G23" s="4">
        <v>94.5</v>
      </c>
      <c r="H23" s="4">
        <v>19.75</v>
      </c>
      <c r="I23" s="4">
        <v>60.75</v>
      </c>
      <c r="J23" s="5">
        <v>1276.5</v>
      </c>
    </row>
    <row r="24" spans="1:10" x14ac:dyDescent="0.25">
      <c r="A24" s="1" t="s">
        <v>31</v>
      </c>
      <c r="B24" s="4">
        <v>176.5</v>
      </c>
      <c r="C24" s="4">
        <v>342.25</v>
      </c>
      <c r="D24" s="4">
        <v>1667</v>
      </c>
      <c r="E24" s="4">
        <v>493</v>
      </c>
      <c r="F24" s="4">
        <v>288.75</v>
      </c>
      <c r="G24" s="4">
        <v>283.75</v>
      </c>
      <c r="H24" s="4">
        <v>59.75</v>
      </c>
      <c r="I24" s="4">
        <v>29.75</v>
      </c>
      <c r="J24" s="5">
        <v>3340.75</v>
      </c>
    </row>
    <row r="25" spans="1:10" s="3" customFormat="1" x14ac:dyDescent="0.25">
      <c r="A25" s="3" t="s">
        <v>51</v>
      </c>
      <c r="B25" s="5">
        <v>704.5</v>
      </c>
      <c r="C25" s="5">
        <v>1018.5</v>
      </c>
      <c r="D25" s="5">
        <v>3909</v>
      </c>
      <c r="E25" s="5">
        <v>1597.75</v>
      </c>
      <c r="F25" s="5">
        <v>1953.75</v>
      </c>
      <c r="G25" s="5">
        <v>2458.75</v>
      </c>
      <c r="H25" s="5">
        <v>1358</v>
      </c>
      <c r="I25" s="5">
        <v>3439.5</v>
      </c>
      <c r="J25" s="5">
        <v>16439.75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14.8</v>
      </c>
      <c r="C29" s="4">
        <v>5.6</v>
      </c>
      <c r="D29" s="4">
        <v>16.2</v>
      </c>
      <c r="E29" s="4">
        <v>15.2</v>
      </c>
      <c r="F29" s="4">
        <v>100</v>
      </c>
      <c r="G29" s="4">
        <v>129.80000000000001</v>
      </c>
      <c r="H29" s="4">
        <v>56.6</v>
      </c>
      <c r="I29" s="4">
        <v>101.2</v>
      </c>
      <c r="J29" s="5">
        <v>439.4</v>
      </c>
    </row>
    <row r="30" spans="1:10" x14ac:dyDescent="0.25">
      <c r="A30" s="1" t="s">
        <v>27</v>
      </c>
      <c r="B30" s="4">
        <v>3.4</v>
      </c>
      <c r="C30" s="4">
        <v>18.2</v>
      </c>
      <c r="D30" s="4">
        <v>14.2</v>
      </c>
      <c r="E30" s="4">
        <v>21</v>
      </c>
      <c r="F30" s="4">
        <v>161</v>
      </c>
      <c r="G30" s="4">
        <v>193.4</v>
      </c>
      <c r="H30" s="4">
        <v>180.6</v>
      </c>
      <c r="I30" s="4">
        <v>616.79999999999995</v>
      </c>
      <c r="J30" s="5">
        <v>1208.5999999999999</v>
      </c>
    </row>
    <row r="31" spans="1:10" x14ac:dyDescent="0.25">
      <c r="A31" s="1" t="s">
        <v>28</v>
      </c>
      <c r="B31" s="4">
        <v>18.600000000000001</v>
      </c>
      <c r="C31" s="4">
        <v>10.199999999999999</v>
      </c>
      <c r="D31" s="4">
        <v>73.8</v>
      </c>
      <c r="E31" s="4">
        <v>30.2</v>
      </c>
      <c r="F31" s="4">
        <v>323.60000000000002</v>
      </c>
      <c r="G31" s="4">
        <v>476.6</v>
      </c>
      <c r="H31" s="4">
        <v>248</v>
      </c>
      <c r="I31" s="4">
        <v>589.79999999999995</v>
      </c>
      <c r="J31" s="5">
        <v>1770.8</v>
      </c>
    </row>
    <row r="32" spans="1:10" x14ac:dyDescent="0.25">
      <c r="A32" s="1" t="s">
        <v>29</v>
      </c>
      <c r="B32" s="4">
        <v>14.4</v>
      </c>
      <c r="C32" s="4">
        <v>16</v>
      </c>
      <c r="D32" s="4">
        <v>43</v>
      </c>
      <c r="E32" s="4">
        <v>59.2</v>
      </c>
      <c r="F32" s="4">
        <v>246</v>
      </c>
      <c r="G32" s="4">
        <v>304</v>
      </c>
      <c r="H32" s="4">
        <v>114.6</v>
      </c>
      <c r="I32" s="4">
        <v>308.39999999999998</v>
      </c>
      <c r="J32" s="5">
        <v>1105.5999999999999</v>
      </c>
    </row>
    <row r="33" spans="1:10" x14ac:dyDescent="0.25">
      <c r="A33" s="1">
        <v>16</v>
      </c>
      <c r="B33" s="4">
        <v>77.2</v>
      </c>
      <c r="C33" s="4">
        <v>106.4</v>
      </c>
      <c r="D33" s="4">
        <v>374</v>
      </c>
      <c r="E33" s="4">
        <v>252.6</v>
      </c>
      <c r="F33" s="4">
        <v>37.799999999999997</v>
      </c>
      <c r="G33" s="4">
        <v>86</v>
      </c>
      <c r="H33" s="4">
        <v>59.2</v>
      </c>
      <c r="I33" s="4">
        <v>149.6</v>
      </c>
      <c r="J33" s="5">
        <v>1142.8</v>
      </c>
    </row>
    <row r="34" spans="1:10" x14ac:dyDescent="0.25">
      <c r="A34" s="1">
        <v>24</v>
      </c>
      <c r="B34" s="4">
        <v>112.2</v>
      </c>
      <c r="C34" s="4">
        <v>129</v>
      </c>
      <c r="D34" s="4">
        <v>563.6</v>
      </c>
      <c r="E34" s="4">
        <v>290.2</v>
      </c>
      <c r="F34" s="4">
        <v>82.4</v>
      </c>
      <c r="G34" s="4">
        <v>38.799999999999997</v>
      </c>
      <c r="H34" s="4">
        <v>53.2</v>
      </c>
      <c r="I34" s="4">
        <v>156.4</v>
      </c>
      <c r="J34" s="5">
        <v>1425.8</v>
      </c>
    </row>
    <row r="35" spans="1:10" x14ac:dyDescent="0.25">
      <c r="A35" s="1" t="s">
        <v>30</v>
      </c>
      <c r="B35" s="4">
        <v>51</v>
      </c>
      <c r="C35" s="4">
        <v>73.599999999999994</v>
      </c>
      <c r="D35" s="4">
        <v>369.6</v>
      </c>
      <c r="E35" s="4">
        <v>104.4</v>
      </c>
      <c r="F35" s="4">
        <v>57.6</v>
      </c>
      <c r="G35" s="4">
        <v>50.2</v>
      </c>
      <c r="H35" s="4">
        <v>16</v>
      </c>
      <c r="I35" s="4">
        <v>30.6</v>
      </c>
      <c r="J35" s="5">
        <v>753</v>
      </c>
    </row>
    <row r="36" spans="1:10" x14ac:dyDescent="0.25">
      <c r="A36" s="1" t="s">
        <v>31</v>
      </c>
      <c r="B36" s="4">
        <v>112.6</v>
      </c>
      <c r="C36" s="4">
        <v>161.80000000000001</v>
      </c>
      <c r="D36" s="4">
        <v>1157.5999999999999</v>
      </c>
      <c r="E36" s="4">
        <v>255</v>
      </c>
      <c r="F36" s="4">
        <v>140.19999999999999</v>
      </c>
      <c r="G36" s="4">
        <v>148.80000000000001</v>
      </c>
      <c r="H36" s="4">
        <v>30.8</v>
      </c>
      <c r="I36" s="4">
        <v>30.2</v>
      </c>
      <c r="J36" s="5">
        <v>2037</v>
      </c>
    </row>
    <row r="37" spans="1:10" s="3" customFormat="1" x14ac:dyDescent="0.25">
      <c r="A37" s="3" t="s">
        <v>51</v>
      </c>
      <c r="B37" s="5">
        <v>404.2</v>
      </c>
      <c r="C37" s="5">
        <v>520.79999999999995</v>
      </c>
      <c r="D37" s="5">
        <v>2612</v>
      </c>
      <c r="E37" s="5">
        <v>1027.8</v>
      </c>
      <c r="F37" s="5">
        <v>1148.5999999999999</v>
      </c>
      <c r="G37" s="5">
        <v>1427.6</v>
      </c>
      <c r="H37" s="5">
        <v>759</v>
      </c>
      <c r="I37" s="5">
        <v>1983</v>
      </c>
      <c r="J37" s="5">
        <v>9883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2019-10-05T07:45:34Z</dcterms:modified>
</cp:coreProperties>
</file>