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D8CFF63-7595-4AA9-9F27-3D057B70E5A3}" xr6:coauthVersionLast="41" xr6:coauthVersionMax="41" xr10:uidLastSave="{00000000-0000-0000-0000-000000000000}"/>
  <bookViews>
    <workbookView xWindow="2160" yWindow="2160" windowWidth="17280" windowHeight="8964" activeTab="3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X19" i="2" s="1"/>
  <c r="AY12" i="2"/>
  <c r="AW24" i="2" s="1"/>
  <c r="AZ12" i="2"/>
  <c r="BA12" i="2"/>
  <c r="BB12" i="2"/>
  <c r="BC12" i="2"/>
  <c r="AW13" i="2"/>
  <c r="AW23" i="2" s="1"/>
  <c r="AX13" i="2"/>
  <c r="AX23" i="2" s="1"/>
  <c r="AY13" i="2"/>
  <c r="AZ13" i="2"/>
  <c r="BD13" i="2" s="1"/>
  <c r="BA13" i="2"/>
  <c r="AX26" i="2" s="1"/>
  <c r="BB13" i="2"/>
  <c r="BC13" i="2"/>
  <c r="AW14" i="2"/>
  <c r="AX14" i="2"/>
  <c r="AY14" i="2"/>
  <c r="AZ14" i="2"/>
  <c r="BA14" i="2"/>
  <c r="BB14" i="2"/>
  <c r="BC14" i="2"/>
  <c r="BD14" i="2"/>
  <c r="AW15" i="2"/>
  <c r="BD15" i="2" s="1"/>
  <c r="AX15" i="2"/>
  <c r="AY15" i="2"/>
  <c r="AZ15" i="2"/>
  <c r="BA15" i="2"/>
  <c r="BB15" i="2"/>
  <c r="BC15" i="2"/>
  <c r="AW16" i="2"/>
  <c r="AX16" i="2"/>
  <c r="AY16" i="2"/>
  <c r="AY26" i="2" s="1"/>
  <c r="AZ16" i="2"/>
  <c r="BD16" i="2" s="1"/>
  <c r="BA16" i="2"/>
  <c r="BA19" i="2" s="1"/>
  <c r="BB16" i="2"/>
  <c r="BA27" i="2" s="1"/>
  <c r="BC16" i="2"/>
  <c r="AW17" i="2"/>
  <c r="AX17" i="2"/>
  <c r="AY17" i="2"/>
  <c r="AZ17" i="2"/>
  <c r="AZ27" i="2" s="1"/>
  <c r="BA17" i="2"/>
  <c r="BB17" i="2"/>
  <c r="BC17" i="2"/>
  <c r="BA28" i="2" s="1"/>
  <c r="BD17" i="2"/>
  <c r="AW18" i="2"/>
  <c r="AW28" i="2" s="1"/>
  <c r="AX18" i="2"/>
  <c r="AX28" i="2" s="1"/>
  <c r="AY18" i="2"/>
  <c r="AZ18" i="2"/>
  <c r="AZ28" i="2" s="1"/>
  <c r="BA18" i="2"/>
  <c r="BB18" i="2"/>
  <c r="BC18" i="2"/>
  <c r="AZ19" i="2"/>
  <c r="BB19" i="2"/>
  <c r="BC19" i="2"/>
  <c r="AX24" i="2"/>
  <c r="AY24" i="2"/>
  <c r="AX25" i="2"/>
  <c r="AY25" i="2"/>
  <c r="AZ25" i="2"/>
  <c r="AW26" i="2"/>
  <c r="AW27" i="2"/>
  <c r="AX27" i="2"/>
  <c r="AY27" i="2"/>
  <c r="BB27" i="2"/>
  <c r="AY28" i="2"/>
  <c r="BB28" i="2"/>
  <c r="BC28" i="2"/>
  <c r="G1" i="3"/>
  <c r="AW3" i="3"/>
  <c r="AW4" i="3"/>
  <c r="AW5" i="3"/>
  <c r="AW6" i="3"/>
  <c r="AW7" i="3"/>
  <c r="AW12" i="3"/>
  <c r="AX12" i="3"/>
  <c r="AX19" i="3" s="1"/>
  <c r="AY12" i="3"/>
  <c r="AY19" i="3" s="1"/>
  <c r="AZ12" i="3"/>
  <c r="AZ19" i="3" s="1"/>
  <c r="BA12" i="3"/>
  <c r="BA19" i="3" s="1"/>
  <c r="BB12" i="3"/>
  <c r="BD12" i="3" s="1"/>
  <c r="BC12" i="3"/>
  <c r="AW28" i="3" s="1"/>
  <c r="AW13" i="3"/>
  <c r="BD13" i="3" s="1"/>
  <c r="AX13" i="3"/>
  <c r="AY13" i="3"/>
  <c r="AZ13" i="3"/>
  <c r="BA13" i="3"/>
  <c r="BB13" i="3"/>
  <c r="BC13" i="3"/>
  <c r="AW14" i="3"/>
  <c r="BD14" i="3" s="1"/>
  <c r="AX14" i="3"/>
  <c r="AZ4" i="3" s="1"/>
  <c r="AY14" i="3"/>
  <c r="AY24" i="3" s="1"/>
  <c r="AZ14" i="3"/>
  <c r="AY25" i="3" s="1"/>
  <c r="BA14" i="3"/>
  <c r="BB14" i="3"/>
  <c r="BC14" i="3"/>
  <c r="AW15" i="3"/>
  <c r="AW25" i="3" s="1"/>
  <c r="AX15" i="3"/>
  <c r="AX25" i="3" s="1"/>
  <c r="AY15" i="3"/>
  <c r="AZ15" i="3"/>
  <c r="BA15" i="3"/>
  <c r="BB15" i="3"/>
  <c r="BD15" i="3" s="1"/>
  <c r="BC15" i="3"/>
  <c r="AY28" i="3" s="1"/>
  <c r="AW16" i="3"/>
  <c r="AW26" i="3" s="1"/>
  <c r="AX16" i="3"/>
  <c r="AY16" i="3"/>
  <c r="AZ16" i="3"/>
  <c r="BA16" i="3"/>
  <c r="BB16" i="3"/>
  <c r="BC16" i="3"/>
  <c r="AW17" i="3"/>
  <c r="BD17" i="3" s="1"/>
  <c r="AX17" i="3"/>
  <c r="AX27" i="3" s="1"/>
  <c r="AY17" i="3"/>
  <c r="AY27" i="3" s="1"/>
  <c r="AZ17" i="3"/>
  <c r="AZ27" i="3" s="1"/>
  <c r="BA17" i="3"/>
  <c r="BA27" i="3" s="1"/>
  <c r="BB17" i="3"/>
  <c r="BC17" i="3"/>
  <c r="AW18" i="3"/>
  <c r="AX18" i="3"/>
  <c r="AX28" i="3" s="1"/>
  <c r="AY18" i="3"/>
  <c r="AZ18" i="3"/>
  <c r="BA18" i="3"/>
  <c r="BB18" i="3"/>
  <c r="BB28" i="3" s="1"/>
  <c r="BC18" i="3"/>
  <c r="BC28" i="3" s="1"/>
  <c r="AW19" i="3"/>
  <c r="AW22" i="3"/>
  <c r="AW23" i="3"/>
  <c r="AX23" i="3"/>
  <c r="AW24" i="3"/>
  <c r="AZ25" i="3"/>
  <c r="AX26" i="3"/>
  <c r="AY26" i="3"/>
  <c r="AZ26" i="3"/>
  <c r="BA26" i="3"/>
  <c r="BB27" i="3"/>
  <c r="AZ28" i="3"/>
  <c r="BA28" i="3"/>
  <c r="AW3" i="1"/>
  <c r="AW4" i="1"/>
  <c r="AW5" i="1"/>
  <c r="AW6" i="1"/>
  <c r="AW7" i="1"/>
  <c r="AW12" i="1"/>
  <c r="AZ3" i="1" s="1"/>
  <c r="AX12" i="1"/>
  <c r="AW23" i="1" s="1"/>
  <c r="AY12" i="1"/>
  <c r="AW24" i="1" s="1"/>
  <c r="AZ12" i="1"/>
  <c r="BA12" i="1"/>
  <c r="BB12" i="1"/>
  <c r="BC12" i="1"/>
  <c r="AW13" i="1"/>
  <c r="AX13" i="1"/>
  <c r="BD13" i="1" s="1"/>
  <c r="AY13" i="1"/>
  <c r="AZ4" i="1" s="1"/>
  <c r="AZ13" i="1"/>
  <c r="AX25" i="1" s="1"/>
  <c r="BA13" i="1"/>
  <c r="BB13" i="1"/>
  <c r="AX27" i="1" s="1"/>
  <c r="BC13" i="1"/>
  <c r="AW14" i="1"/>
  <c r="AX14" i="1"/>
  <c r="AY14" i="1"/>
  <c r="AZ14" i="1"/>
  <c r="BA14" i="1"/>
  <c r="BB14" i="1"/>
  <c r="BC14" i="1"/>
  <c r="BD14" i="1"/>
  <c r="AW15" i="1"/>
  <c r="BD15" i="1" s="1"/>
  <c r="AX15" i="1"/>
  <c r="AY15" i="1"/>
  <c r="AZ15" i="1"/>
  <c r="BA15" i="1"/>
  <c r="BB15" i="1"/>
  <c r="BC15" i="1"/>
  <c r="AW16" i="1"/>
  <c r="AX16" i="1"/>
  <c r="BD16" i="1" s="1"/>
  <c r="AY16" i="1"/>
  <c r="AY26" i="1" s="1"/>
  <c r="AZ16" i="1"/>
  <c r="AZ26" i="1" s="1"/>
  <c r="BA16" i="1"/>
  <c r="BA26" i="1" s="1"/>
  <c r="BB16" i="1"/>
  <c r="BC16" i="1"/>
  <c r="AW17" i="1"/>
  <c r="AX17" i="1"/>
  <c r="AY17" i="1"/>
  <c r="AZ17" i="1"/>
  <c r="BA17" i="1"/>
  <c r="BB17" i="1"/>
  <c r="BC17" i="1"/>
  <c r="BA28" i="1" s="1"/>
  <c r="BD17" i="1"/>
  <c r="AW18" i="1"/>
  <c r="AW28" i="1" s="1"/>
  <c r="AX18" i="1"/>
  <c r="AX28" i="1" s="1"/>
  <c r="AY18" i="1"/>
  <c r="AY28" i="1" s="1"/>
  <c r="AZ18" i="1"/>
  <c r="AZ28" i="1" s="1"/>
  <c r="BA18" i="1"/>
  <c r="BB18" i="1"/>
  <c r="BC18" i="1"/>
  <c r="AZ19" i="1"/>
  <c r="BA19" i="1"/>
  <c r="BB19" i="1"/>
  <c r="BC19" i="1"/>
  <c r="AX23" i="1"/>
  <c r="AY24" i="1"/>
  <c r="AY25" i="1"/>
  <c r="AZ25" i="1"/>
  <c r="AW26" i="1"/>
  <c r="AW27" i="1"/>
  <c r="AY27" i="1"/>
  <c r="AZ27" i="1"/>
  <c r="BA27" i="1"/>
  <c r="BB27" i="1"/>
  <c r="BB28" i="1"/>
  <c r="BC28" i="1"/>
  <c r="AZ3" i="3" l="1"/>
  <c r="AX19" i="1"/>
  <c r="BD16" i="3"/>
  <c r="BD19" i="3" s="1"/>
  <c r="BA4" i="3" s="1"/>
  <c r="AW25" i="2"/>
  <c r="AY19" i="2"/>
  <c r="AX24" i="1"/>
  <c r="AW19" i="1"/>
  <c r="BC19" i="3"/>
  <c r="AW25" i="1"/>
  <c r="BD18" i="1"/>
  <c r="BB19" i="3"/>
  <c r="AY19" i="1"/>
  <c r="BD18" i="2"/>
  <c r="BD12" i="2"/>
  <c r="BD19" i="2" s="1"/>
  <c r="BA3" i="2" s="1"/>
  <c r="AZ4" i="2"/>
  <c r="BA4" i="2" s="1"/>
  <c r="BA26" i="2"/>
  <c r="BD12" i="1"/>
  <c r="BD19" i="1" s="1"/>
  <c r="BA3" i="1" s="1"/>
  <c r="AW22" i="1"/>
  <c r="BD28" i="1" s="1"/>
  <c r="AZ26" i="2"/>
  <c r="AW19" i="2"/>
  <c r="AX26" i="1"/>
  <c r="AW22" i="2"/>
  <c r="AX24" i="3"/>
  <c r="BD28" i="3" s="1"/>
  <c r="AW27" i="3"/>
  <c r="BD18" i="3"/>
  <c r="BA3" i="3" l="1"/>
  <c r="BA4" i="1"/>
  <c r="BD28" i="2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<sst xmlns="http://schemas.openxmlformats.org/spreadsheetml/2006/main" count="406" uniqueCount="65">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</sst>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F3" activePane="bottomRight" state="frozen"/>
      <selection activeCell="A3" sqref="A3"/>
      <selection pane="topRight" activeCell="A3" sqref="A3"/>
      <selection pane="bottomLeft" activeCell="A3" sqref="A3"/>
      <selection pane="bottomRight" activeCell="G2" sqref="G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38172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8.6666666666666661</v>
      </c>
      <c r="C3" s="12">
        <v>128</v>
      </c>
      <c r="D3" s="12">
        <v>103.76190476190476</v>
      </c>
      <c r="E3" s="12">
        <v>90.904761904761898</v>
      </c>
      <c r="F3" s="12">
        <v>384.52380952380952</v>
      </c>
      <c r="G3" s="12">
        <v>115.19047619047619</v>
      </c>
      <c r="H3" s="12">
        <v>138.9047619047619</v>
      </c>
      <c r="I3" s="12">
        <v>119.23809523809524</v>
      </c>
      <c r="J3" s="12">
        <v>184.42857142857142</v>
      </c>
      <c r="K3" s="12">
        <v>39.285714285714285</v>
      </c>
      <c r="L3" s="12">
        <v>98.80952380952381</v>
      </c>
      <c r="M3" s="12">
        <v>105.33333333333333</v>
      </c>
      <c r="N3" s="12">
        <v>51.61904761904762</v>
      </c>
      <c r="O3" s="12">
        <v>34.333333333333336</v>
      </c>
      <c r="P3" s="12">
        <v>46.047619047619051</v>
      </c>
      <c r="Q3" s="12">
        <v>23.761904761904763</v>
      </c>
      <c r="R3" s="12">
        <v>21.428571428571427</v>
      </c>
      <c r="S3" s="12">
        <v>35.61904761904762</v>
      </c>
      <c r="T3" s="12">
        <v>33.428571428571431</v>
      </c>
      <c r="U3" s="12">
        <v>20.904761904761905</v>
      </c>
      <c r="V3" s="12">
        <v>29.952380952380953</v>
      </c>
      <c r="W3" s="12">
        <v>10.476190476190476</v>
      </c>
      <c r="X3" s="12">
        <v>10.666666666666666</v>
      </c>
      <c r="Y3" s="12">
        <v>19.952380952380953</v>
      </c>
      <c r="Z3" s="12">
        <v>24.38095238095238</v>
      </c>
      <c r="AA3" s="12">
        <v>206.23809523809524</v>
      </c>
      <c r="AB3" s="12">
        <v>219.57142857142858</v>
      </c>
      <c r="AC3" s="12">
        <v>287.23809523809524</v>
      </c>
      <c r="AD3" s="12">
        <v>219.14285714285714</v>
      </c>
      <c r="AE3" s="12">
        <v>110.47619047619048</v>
      </c>
      <c r="AF3" s="12">
        <v>132.33333333333334</v>
      </c>
      <c r="AG3" s="12">
        <v>24.476190476190474</v>
      </c>
      <c r="AH3" s="12">
        <v>41.428571428571431</v>
      </c>
      <c r="AI3" s="12">
        <v>32</v>
      </c>
      <c r="AJ3" s="12">
        <v>7.7619047619047619</v>
      </c>
      <c r="AK3" s="12">
        <v>7.5714285714285712</v>
      </c>
      <c r="AL3" s="12">
        <v>20.285714285714285</v>
      </c>
      <c r="AM3" s="12">
        <v>8</v>
      </c>
      <c r="AN3" s="12">
        <v>26.047619047619047</v>
      </c>
      <c r="AO3" s="12">
        <v>11.476190476190476</v>
      </c>
      <c r="AP3" s="12">
        <v>7.3809523809523814</v>
      </c>
      <c r="AQ3" s="12">
        <v>21.761904761904763</v>
      </c>
      <c r="AR3" s="12">
        <v>11.714285714285714</v>
      </c>
      <c r="AS3" s="13">
        <v>3274.5238095238092</v>
      </c>
      <c r="AT3" s="14"/>
      <c r="AV3" s="9" t="s">
        <v>39</v>
      </c>
      <c r="AW3" s="12">
        <f>SUM(B3:Z27,AK3:AN27,B38:Z41,AK38:AN41)</f>
        <v>75124.619047619126</v>
      </c>
      <c r="AY3" s="9" t="s">
        <v>40</v>
      </c>
      <c r="AZ3" s="15">
        <f>SUM(AW12:AW18,AX12:BC12)</f>
        <v>198547.04761904763</v>
      </c>
      <c r="BA3" s="16">
        <f>AZ3/BD$19</f>
        <v>0.66877846968224963</v>
      </c>
    </row>
    <row r="4" spans="1:56" x14ac:dyDescent="0.25">
      <c r="A4" s="1" t="s">
        <v>4</v>
      </c>
      <c r="B4" s="12">
        <v>151.66666666666666</v>
      </c>
      <c r="C4" s="12">
        <v>11.80952380952381</v>
      </c>
      <c r="D4" s="12">
        <v>92.142857142857139</v>
      </c>
      <c r="E4" s="12">
        <v>71.285714285714292</v>
      </c>
      <c r="F4" s="12">
        <v>811.57142857142856</v>
      </c>
      <c r="G4" s="12">
        <v>151.14285714285714</v>
      </c>
      <c r="H4" s="12">
        <v>213.61904761904762</v>
      </c>
      <c r="I4" s="12">
        <v>402.90476190476193</v>
      </c>
      <c r="J4" s="12">
        <v>608.28571428571433</v>
      </c>
      <c r="K4" s="12">
        <v>92.952380952380949</v>
      </c>
      <c r="L4" s="12">
        <v>125.19047619047619</v>
      </c>
      <c r="M4" s="12">
        <v>191.61904761904762</v>
      </c>
      <c r="N4" s="12">
        <v>60.61904761904762</v>
      </c>
      <c r="O4" s="12">
        <v>46.857142857142854</v>
      </c>
      <c r="P4" s="12">
        <v>58</v>
      </c>
      <c r="Q4" s="12">
        <v>25.952380952380953</v>
      </c>
      <c r="R4" s="12">
        <v>39.19047619047619</v>
      </c>
      <c r="S4" s="12">
        <v>72.142857142857139</v>
      </c>
      <c r="T4" s="12">
        <v>42.142857142857146</v>
      </c>
      <c r="U4" s="12">
        <v>26.238095238095237</v>
      </c>
      <c r="V4" s="12">
        <v>46</v>
      </c>
      <c r="W4" s="12">
        <v>8.2857142857142865</v>
      </c>
      <c r="X4" s="12">
        <v>11.619047619047619</v>
      </c>
      <c r="Y4" s="12">
        <v>21.38095238095238</v>
      </c>
      <c r="Z4" s="12">
        <v>39.047619047619051</v>
      </c>
      <c r="AA4" s="12">
        <v>846</v>
      </c>
      <c r="AB4" s="12">
        <v>936.14285714285711</v>
      </c>
      <c r="AC4" s="12">
        <v>762.76190476190482</v>
      </c>
      <c r="AD4" s="12">
        <v>637.95238095238096</v>
      </c>
      <c r="AE4" s="12">
        <v>126.57142857142857</v>
      </c>
      <c r="AF4" s="12">
        <v>173.61904761904762</v>
      </c>
      <c r="AG4" s="12">
        <v>43.142857142857146</v>
      </c>
      <c r="AH4" s="12">
        <v>63.761904761904759</v>
      </c>
      <c r="AI4" s="12">
        <v>75.428571428571431</v>
      </c>
      <c r="AJ4" s="12">
        <v>19.38095238095238</v>
      </c>
      <c r="AK4" s="12">
        <v>10.428571428571429</v>
      </c>
      <c r="AL4" s="12">
        <v>41.904761904761905</v>
      </c>
      <c r="AM4" s="12">
        <v>6</v>
      </c>
      <c r="AN4" s="12">
        <v>36.857142857142854</v>
      </c>
      <c r="AO4" s="12">
        <v>17.142857142857142</v>
      </c>
      <c r="AP4" s="12">
        <v>11.571428571428571</v>
      </c>
      <c r="AQ4" s="12">
        <v>49.428571428571431</v>
      </c>
      <c r="AR4" s="12">
        <v>25.523809523809526</v>
      </c>
      <c r="AS4" s="13">
        <v>7305.2857142857129</v>
      </c>
      <c r="AT4" s="14"/>
      <c r="AV4" s="9" t="s">
        <v>41</v>
      </c>
      <c r="AW4" s="12">
        <f>SUM(AA28:AJ37, AA42:AJ45, AO28:AR37, AO42:AR45)</f>
        <v>85088.428571428623</v>
      </c>
      <c r="AY4" s="9" t="s">
        <v>42</v>
      </c>
      <c r="AZ4" s="15">
        <f>SUM(AX13:BB18)</f>
        <v>104500.61904761907</v>
      </c>
      <c r="BA4" s="16">
        <f>AZ4/BD$19</f>
        <v>0.35199598747803157</v>
      </c>
    </row>
    <row r="5" spans="1:56" x14ac:dyDescent="0.25">
      <c r="A5" s="1" t="s">
        <v>5</v>
      </c>
      <c r="B5" s="12">
        <v>114.71428571428571</v>
      </c>
      <c r="C5" s="12">
        <v>74.047619047619051</v>
      </c>
      <c r="D5" s="12">
        <v>5.2380952380952381</v>
      </c>
      <c r="E5" s="12">
        <v>49.523809523809526</v>
      </c>
      <c r="F5" s="12">
        <v>573.76190476190482</v>
      </c>
      <c r="G5" s="12">
        <v>77.761904761904759</v>
      </c>
      <c r="H5" s="12">
        <v>83.571428571428569</v>
      </c>
      <c r="I5" s="12">
        <v>175.61904761904762</v>
      </c>
      <c r="J5" s="12">
        <v>273.09523809523807</v>
      </c>
      <c r="K5" s="12">
        <v>93.142857142857139</v>
      </c>
      <c r="L5" s="12">
        <v>46.571428571428569</v>
      </c>
      <c r="M5" s="12">
        <v>91.571428571428569</v>
      </c>
      <c r="N5" s="12">
        <v>26.714285714285715</v>
      </c>
      <c r="O5" s="12">
        <v>15.238095238095237</v>
      </c>
      <c r="P5" s="12">
        <v>25</v>
      </c>
      <c r="Q5" s="12">
        <v>9.2380952380952372</v>
      </c>
      <c r="R5" s="12">
        <v>15.714285714285714</v>
      </c>
      <c r="S5" s="12">
        <v>30.19047619047619</v>
      </c>
      <c r="T5" s="12">
        <v>21.047619047619047</v>
      </c>
      <c r="U5" s="12">
        <v>22.571428571428573</v>
      </c>
      <c r="V5" s="12">
        <v>24.047619047619047</v>
      </c>
      <c r="W5" s="12">
        <v>9.8095238095238102</v>
      </c>
      <c r="X5" s="12">
        <v>7.2380952380952381</v>
      </c>
      <c r="Y5" s="12">
        <v>20.61904761904762</v>
      </c>
      <c r="Z5" s="12">
        <v>13.285714285714286</v>
      </c>
      <c r="AA5" s="12">
        <v>419.1904761904762</v>
      </c>
      <c r="AB5" s="12">
        <v>442.42857142857144</v>
      </c>
      <c r="AC5" s="12">
        <v>325.8095238095238</v>
      </c>
      <c r="AD5" s="12">
        <v>276.90476190476193</v>
      </c>
      <c r="AE5" s="12">
        <v>43.714285714285715</v>
      </c>
      <c r="AF5" s="12">
        <v>42.047619047619051</v>
      </c>
      <c r="AG5" s="12">
        <v>13.714285714285714</v>
      </c>
      <c r="AH5" s="12">
        <v>16.61904761904762</v>
      </c>
      <c r="AI5" s="12">
        <v>26.666666666666668</v>
      </c>
      <c r="AJ5" s="12">
        <v>3.3809523809523809</v>
      </c>
      <c r="AK5" s="12">
        <v>3.2380952380952381</v>
      </c>
      <c r="AL5" s="12">
        <v>18.19047619047619</v>
      </c>
      <c r="AM5" s="12">
        <v>3.6666666666666665</v>
      </c>
      <c r="AN5" s="12">
        <v>7.7142857142857144</v>
      </c>
      <c r="AO5" s="12">
        <v>7.1904761904761907</v>
      </c>
      <c r="AP5" s="12">
        <v>3.9047619047619047</v>
      </c>
      <c r="AQ5" s="12">
        <v>38.857142857142854</v>
      </c>
      <c r="AR5" s="12">
        <v>13.476190476190476</v>
      </c>
      <c r="AS5" s="13">
        <v>3606.0476190476193</v>
      </c>
      <c r="AT5" s="14"/>
      <c r="AV5" s="9" t="s">
        <v>43</v>
      </c>
      <c r="AW5" s="12">
        <f>SUM(AA3:AJ27,B28:Z37,AA38:AJ41,AK28:AN37, B42:Z45, AK42:AN45, AO3:AR27, AO38:AR41)</f>
        <v>147976.90476190476</v>
      </c>
    </row>
    <row r="6" spans="1:56" x14ac:dyDescent="0.25">
      <c r="A6" s="1" t="s">
        <v>6</v>
      </c>
      <c r="B6" s="12">
        <v>88.428571428571431</v>
      </c>
      <c r="C6" s="12">
        <v>65.80952380952381</v>
      </c>
      <c r="D6" s="12">
        <v>54.285714285714285</v>
      </c>
      <c r="E6" s="12">
        <v>4.8571428571428568</v>
      </c>
      <c r="F6" s="12">
        <v>190.1904761904762</v>
      </c>
      <c r="G6" s="12">
        <v>59.285714285714285</v>
      </c>
      <c r="H6" s="12">
        <v>66.047619047619051</v>
      </c>
      <c r="I6" s="12">
        <v>149.57142857142858</v>
      </c>
      <c r="J6" s="12">
        <v>240</v>
      </c>
      <c r="K6" s="12">
        <v>60.38095238095238</v>
      </c>
      <c r="L6" s="12">
        <v>52.952380952380949</v>
      </c>
      <c r="M6" s="12">
        <v>100.23809523809524</v>
      </c>
      <c r="N6" s="12">
        <v>24.904761904761905</v>
      </c>
      <c r="O6" s="12">
        <v>15.952380952380953</v>
      </c>
      <c r="P6" s="12">
        <v>23.285714285714285</v>
      </c>
      <c r="Q6" s="12">
        <v>8.3809523809523814</v>
      </c>
      <c r="R6" s="12">
        <v>7.2380952380952381</v>
      </c>
      <c r="S6" s="12">
        <v>28.476190476190474</v>
      </c>
      <c r="T6" s="12">
        <v>18.61904761904762</v>
      </c>
      <c r="U6" s="12">
        <v>12.857142857142858</v>
      </c>
      <c r="V6" s="12">
        <v>24.238095238095237</v>
      </c>
      <c r="W6" s="12">
        <v>11.761904761904763</v>
      </c>
      <c r="X6" s="12">
        <v>8.1904761904761898</v>
      </c>
      <c r="Y6" s="12">
        <v>14.761904761904763</v>
      </c>
      <c r="Z6" s="12">
        <v>12.666666666666666</v>
      </c>
      <c r="AA6" s="12">
        <v>540.23809523809518</v>
      </c>
      <c r="AB6" s="12">
        <v>538.14285714285711</v>
      </c>
      <c r="AC6" s="12">
        <v>338.47619047619048</v>
      </c>
      <c r="AD6" s="12">
        <v>332.71428571428572</v>
      </c>
      <c r="AE6" s="12">
        <v>88.047619047619051</v>
      </c>
      <c r="AF6" s="12">
        <v>68.61904761904762</v>
      </c>
      <c r="AG6" s="12">
        <v>20.333333333333332</v>
      </c>
      <c r="AH6" s="12">
        <v>16.666666666666668</v>
      </c>
      <c r="AI6" s="12">
        <v>26.80952380952381</v>
      </c>
      <c r="AJ6" s="12">
        <v>5.1904761904761907</v>
      </c>
      <c r="AK6" s="12">
        <v>5.6190476190476186</v>
      </c>
      <c r="AL6" s="12">
        <v>13.380952380952381</v>
      </c>
      <c r="AM6" s="12">
        <v>3.1428571428571428</v>
      </c>
      <c r="AN6" s="12">
        <v>9.4761904761904763</v>
      </c>
      <c r="AO6" s="12">
        <v>6.2380952380952381</v>
      </c>
      <c r="AP6" s="12">
        <v>4.666666666666667</v>
      </c>
      <c r="AQ6" s="12">
        <v>44.38095238095238</v>
      </c>
      <c r="AR6" s="12">
        <v>16.714285714285715</v>
      </c>
      <c r="AS6" s="13">
        <v>3422.2380952380954</v>
      </c>
      <c r="AT6" s="14"/>
      <c r="AV6" s="9" t="s">
        <v>62</v>
      </c>
      <c r="AW6" s="12">
        <f>SUM(AO3:AR45, B42:AN45)</f>
        <v>21555.999999999996</v>
      </c>
    </row>
    <row r="7" spans="1:56" x14ac:dyDescent="0.25">
      <c r="A7" s="1" t="s">
        <v>7</v>
      </c>
      <c r="B7" s="12">
        <v>402.42857142857144</v>
      </c>
      <c r="C7" s="12">
        <v>833.66666666666663</v>
      </c>
      <c r="D7" s="12">
        <v>580.14285714285711</v>
      </c>
      <c r="E7" s="12">
        <v>193.95238095238096</v>
      </c>
      <c r="F7" s="12">
        <v>16.19047619047619</v>
      </c>
      <c r="G7" s="12">
        <v>362.38095238095241</v>
      </c>
      <c r="H7" s="12">
        <v>359.38095238095241</v>
      </c>
      <c r="I7" s="12">
        <v>391.85714285714283</v>
      </c>
      <c r="J7" s="12">
        <v>584.71428571428567</v>
      </c>
      <c r="K7" s="12">
        <v>249.04761904761904</v>
      </c>
      <c r="L7" s="12">
        <v>265.76190476190476</v>
      </c>
      <c r="M7" s="12">
        <v>259.8095238095238</v>
      </c>
      <c r="N7" s="12">
        <v>158.14285714285714</v>
      </c>
      <c r="O7" s="12">
        <v>141.23809523809524</v>
      </c>
      <c r="P7" s="12">
        <v>140.28571428571428</v>
      </c>
      <c r="Q7" s="12">
        <v>92.61904761904762</v>
      </c>
      <c r="R7" s="12">
        <v>177.0952380952381</v>
      </c>
      <c r="S7" s="12">
        <v>338.1904761904762</v>
      </c>
      <c r="T7" s="12">
        <v>109.04761904761905</v>
      </c>
      <c r="U7" s="12">
        <v>164.0952380952381</v>
      </c>
      <c r="V7" s="12">
        <v>153.66666666666666</v>
      </c>
      <c r="W7" s="12">
        <v>76.571428571428569</v>
      </c>
      <c r="X7" s="12">
        <v>62.095238095238095</v>
      </c>
      <c r="Y7" s="12">
        <v>45.80952380952381</v>
      </c>
      <c r="Z7" s="12">
        <v>59.523809523809526</v>
      </c>
      <c r="AA7" s="12">
        <v>676.28571428571433</v>
      </c>
      <c r="AB7" s="12">
        <v>659.42857142857144</v>
      </c>
      <c r="AC7" s="12">
        <v>808.19047619047615</v>
      </c>
      <c r="AD7" s="12">
        <v>699.80952380952385</v>
      </c>
      <c r="AE7" s="12">
        <v>236.33333333333334</v>
      </c>
      <c r="AF7" s="12">
        <v>246.23809523809524</v>
      </c>
      <c r="AG7" s="12">
        <v>138.71428571428572</v>
      </c>
      <c r="AH7" s="12">
        <v>91.952380952380949</v>
      </c>
      <c r="AI7" s="12">
        <v>125.19047619047619</v>
      </c>
      <c r="AJ7" s="12">
        <v>24.857142857142858</v>
      </c>
      <c r="AK7" s="12">
        <v>47.61904761904762</v>
      </c>
      <c r="AL7" s="12">
        <v>158.47619047619048</v>
      </c>
      <c r="AM7" s="12">
        <v>23.428571428571427</v>
      </c>
      <c r="AN7" s="12">
        <v>75.952380952380949</v>
      </c>
      <c r="AO7" s="12">
        <v>38.333333333333336</v>
      </c>
      <c r="AP7" s="12">
        <v>16.333333333333332</v>
      </c>
      <c r="AQ7" s="12">
        <v>79</v>
      </c>
      <c r="AR7" s="12">
        <v>113.04761904761905</v>
      </c>
      <c r="AS7" s="13">
        <v>10476.904761904767</v>
      </c>
      <c r="AT7" s="14"/>
      <c r="AV7" s="9" t="s">
        <v>44</v>
      </c>
      <c r="AW7" s="12">
        <f>SUM(AJ3:AN41,B37:AI41)</f>
        <v>36407.476190476191</v>
      </c>
    </row>
    <row r="8" spans="1:56" x14ac:dyDescent="0.25">
      <c r="A8" s="1" t="s">
        <v>8</v>
      </c>
      <c r="B8" s="12">
        <v>119.0952380952381</v>
      </c>
      <c r="C8" s="12">
        <v>139.8095238095238</v>
      </c>
      <c r="D8" s="12">
        <v>71.047619047619051</v>
      </c>
      <c r="E8" s="12">
        <v>57.142857142857146</v>
      </c>
      <c r="F8" s="12">
        <v>311.66666666666669</v>
      </c>
      <c r="G8" s="12">
        <v>5.7619047619047619</v>
      </c>
      <c r="H8" s="12">
        <v>92.666666666666671</v>
      </c>
      <c r="I8" s="12">
        <v>172.28571428571428</v>
      </c>
      <c r="J8" s="12">
        <v>257.09523809523807</v>
      </c>
      <c r="K8" s="12">
        <v>77.095238095238102</v>
      </c>
      <c r="L8" s="12">
        <v>99.80952380952381</v>
      </c>
      <c r="M8" s="12">
        <v>116.76190476190476</v>
      </c>
      <c r="N8" s="12">
        <v>51.428571428571431</v>
      </c>
      <c r="O8" s="12">
        <v>42.19047619047619</v>
      </c>
      <c r="P8" s="12">
        <v>52.80952380952381</v>
      </c>
      <c r="Q8" s="12">
        <v>15.952380952380953</v>
      </c>
      <c r="R8" s="12">
        <v>25.666666666666668</v>
      </c>
      <c r="S8" s="12">
        <v>49.952380952380949</v>
      </c>
      <c r="T8" s="12">
        <v>31.333333333333332</v>
      </c>
      <c r="U8" s="12">
        <v>20.142857142857142</v>
      </c>
      <c r="V8" s="12">
        <v>33.238095238095241</v>
      </c>
      <c r="W8" s="12">
        <v>8.3333333333333339</v>
      </c>
      <c r="X8" s="12">
        <v>8.7142857142857135</v>
      </c>
      <c r="Y8" s="12">
        <v>16.666666666666668</v>
      </c>
      <c r="Z8" s="12">
        <v>31.476190476190474</v>
      </c>
      <c r="AA8" s="12">
        <v>437.42857142857144</v>
      </c>
      <c r="AB8" s="12">
        <v>481.14285714285717</v>
      </c>
      <c r="AC8" s="12">
        <v>329.09523809523807</v>
      </c>
      <c r="AD8" s="12">
        <v>331.85714285714283</v>
      </c>
      <c r="AE8" s="12">
        <v>112.57142857142857</v>
      </c>
      <c r="AF8" s="12">
        <v>97.19047619047619</v>
      </c>
      <c r="AG8" s="12">
        <v>22.476190476190474</v>
      </c>
      <c r="AH8" s="12">
        <v>17.476190476190474</v>
      </c>
      <c r="AI8" s="12">
        <v>25.761904761904763</v>
      </c>
      <c r="AJ8" s="12">
        <v>7.7142857142857144</v>
      </c>
      <c r="AK8" s="12">
        <v>7.9047619047619051</v>
      </c>
      <c r="AL8" s="12">
        <v>28.285714285714285</v>
      </c>
      <c r="AM8" s="12">
        <v>3.8571428571428572</v>
      </c>
      <c r="AN8" s="12">
        <v>19.428571428571427</v>
      </c>
      <c r="AO8" s="12">
        <v>9.1428571428571423</v>
      </c>
      <c r="AP8" s="12">
        <v>7.9047619047619051</v>
      </c>
      <c r="AQ8" s="12">
        <v>28.952380952380953</v>
      </c>
      <c r="AR8" s="12">
        <v>14.476190476190476</v>
      </c>
      <c r="AS8" s="13">
        <v>3890.8095238095229</v>
      </c>
      <c r="AT8" s="14"/>
      <c r="AW8" s="15"/>
    </row>
    <row r="9" spans="1:56" x14ac:dyDescent="0.25">
      <c r="A9" s="1" t="s">
        <v>9</v>
      </c>
      <c r="B9" s="12">
        <v>143.04761904761904</v>
      </c>
      <c r="C9" s="12">
        <v>209</v>
      </c>
      <c r="D9" s="12">
        <v>87.142857142857139</v>
      </c>
      <c r="E9" s="12">
        <v>68.952380952380949</v>
      </c>
      <c r="F9" s="12">
        <v>335.61904761904759</v>
      </c>
      <c r="G9" s="12">
        <v>91.904761904761898</v>
      </c>
      <c r="H9" s="12">
        <v>8.9047619047619051</v>
      </c>
      <c r="I9" s="12">
        <v>110.61904761904762</v>
      </c>
      <c r="J9" s="12">
        <v>210.76190476190476</v>
      </c>
      <c r="K9" s="12">
        <v>63.80952380952381</v>
      </c>
      <c r="L9" s="12">
        <v>138.76190476190476</v>
      </c>
      <c r="M9" s="12">
        <v>179.95238095238096</v>
      </c>
      <c r="N9" s="12">
        <v>112.66666666666667</v>
      </c>
      <c r="O9" s="12">
        <v>95.047619047619051</v>
      </c>
      <c r="P9" s="12">
        <v>96.761904761904759</v>
      </c>
      <c r="Q9" s="12">
        <v>54.523809523809526</v>
      </c>
      <c r="R9" s="12">
        <v>69.238095238095241</v>
      </c>
      <c r="S9" s="12">
        <v>100.85714285714286</v>
      </c>
      <c r="T9" s="12">
        <v>98.047619047619051</v>
      </c>
      <c r="U9" s="12">
        <v>80.047619047619051</v>
      </c>
      <c r="V9" s="12">
        <v>100.61904761904762</v>
      </c>
      <c r="W9" s="12">
        <v>35.714285714285715</v>
      </c>
      <c r="X9" s="12">
        <v>28.571428571428573</v>
      </c>
      <c r="Y9" s="12">
        <v>38.38095238095238</v>
      </c>
      <c r="Z9" s="12">
        <v>47.238095238095241</v>
      </c>
      <c r="AA9" s="12">
        <v>658.33333333333337</v>
      </c>
      <c r="AB9" s="12">
        <v>704.38095238095241</v>
      </c>
      <c r="AC9" s="12">
        <v>606.57142857142856</v>
      </c>
      <c r="AD9" s="12">
        <v>556.23809523809518</v>
      </c>
      <c r="AE9" s="12">
        <v>183.57142857142858</v>
      </c>
      <c r="AF9" s="12">
        <v>141.33333333333334</v>
      </c>
      <c r="AG9" s="12">
        <v>48.904761904761905</v>
      </c>
      <c r="AH9" s="12">
        <v>49.904761904761905</v>
      </c>
      <c r="AI9" s="12">
        <v>60.095238095238095</v>
      </c>
      <c r="AJ9" s="12">
        <v>19.095238095238095</v>
      </c>
      <c r="AK9" s="12">
        <v>19.666666666666668</v>
      </c>
      <c r="AL9" s="12">
        <v>60.523809523809526</v>
      </c>
      <c r="AM9" s="12">
        <v>27</v>
      </c>
      <c r="AN9" s="12">
        <v>137.28571428571428</v>
      </c>
      <c r="AO9" s="12">
        <v>16.666666666666668</v>
      </c>
      <c r="AP9" s="12">
        <v>15.095238095238095</v>
      </c>
      <c r="AQ9" s="12">
        <v>43.952380952380949</v>
      </c>
      <c r="AR9" s="12">
        <v>28.952380952380953</v>
      </c>
      <c r="AS9" s="13">
        <v>5983.7619047619064</v>
      </c>
      <c r="AT9" s="14"/>
      <c r="AW9" s="15"/>
    </row>
    <row r="10" spans="1:56" x14ac:dyDescent="0.25">
      <c r="A10" s="1">
        <v>19</v>
      </c>
      <c r="B10" s="12">
        <v>123.76190476190476</v>
      </c>
      <c r="C10" s="12">
        <v>416.09523809523807</v>
      </c>
      <c r="D10" s="12">
        <v>174.61904761904762</v>
      </c>
      <c r="E10" s="12">
        <v>154.28571428571428</v>
      </c>
      <c r="F10" s="12">
        <v>361.95238095238096</v>
      </c>
      <c r="G10" s="12">
        <v>171.14285714285714</v>
      </c>
      <c r="H10" s="12">
        <v>109.95238095238095</v>
      </c>
      <c r="I10" s="12">
        <v>8.3809523809523814</v>
      </c>
      <c r="J10" s="12">
        <v>79.428571428571431</v>
      </c>
      <c r="K10" s="12">
        <v>30.80952380952381</v>
      </c>
      <c r="L10" s="12">
        <v>125.71428571428571</v>
      </c>
      <c r="M10" s="12">
        <v>161.95238095238096</v>
      </c>
      <c r="N10" s="12">
        <v>182.47619047619048</v>
      </c>
      <c r="O10" s="12">
        <v>163.14285714285714</v>
      </c>
      <c r="P10" s="12">
        <v>172.57142857142858</v>
      </c>
      <c r="Q10" s="12">
        <v>130.52380952380952</v>
      </c>
      <c r="R10" s="12">
        <v>154.1904761904762</v>
      </c>
      <c r="S10" s="12">
        <v>300.95238095238096</v>
      </c>
      <c r="T10" s="12">
        <v>221.28571428571428</v>
      </c>
      <c r="U10" s="12">
        <v>294.8095238095238</v>
      </c>
      <c r="V10" s="12">
        <v>207.0952380952381</v>
      </c>
      <c r="W10" s="12">
        <v>119.71428571428571</v>
      </c>
      <c r="X10" s="12">
        <v>81.61904761904762</v>
      </c>
      <c r="Y10" s="12">
        <v>95.285714285714292</v>
      </c>
      <c r="Z10" s="12">
        <v>42.523809523809526</v>
      </c>
      <c r="AA10" s="12">
        <v>578.47619047619048</v>
      </c>
      <c r="AB10" s="12">
        <v>586.09523809523807</v>
      </c>
      <c r="AC10" s="12">
        <v>484.1904761904762</v>
      </c>
      <c r="AD10" s="12">
        <v>495.14285714285717</v>
      </c>
      <c r="AE10" s="12">
        <v>135.85714285714286</v>
      </c>
      <c r="AF10" s="12">
        <v>169.42857142857142</v>
      </c>
      <c r="AG10" s="12">
        <v>117.23809523809524</v>
      </c>
      <c r="AH10" s="12">
        <v>84.047619047619051</v>
      </c>
      <c r="AI10" s="12">
        <v>112.38095238095238</v>
      </c>
      <c r="AJ10" s="12">
        <v>53.61904761904762</v>
      </c>
      <c r="AK10" s="12">
        <v>46.333333333333336</v>
      </c>
      <c r="AL10" s="12">
        <v>167.66666666666666</v>
      </c>
      <c r="AM10" s="12">
        <v>94.666666666666671</v>
      </c>
      <c r="AN10" s="12">
        <v>217.14285714285714</v>
      </c>
      <c r="AO10" s="12">
        <v>56.285714285714285</v>
      </c>
      <c r="AP10" s="12">
        <v>24.523809523809526</v>
      </c>
      <c r="AQ10" s="12">
        <v>25.238095238095237</v>
      </c>
      <c r="AR10" s="12">
        <v>65.80952380952381</v>
      </c>
      <c r="AS10" s="13">
        <v>7598.4285714285725</v>
      </c>
      <c r="AT10" s="14"/>
      <c r="AV10" s="17"/>
      <c r="AW10" s="15"/>
      <c r="BC10" s="11"/>
    </row>
    <row r="11" spans="1:56" x14ac:dyDescent="0.25">
      <c r="A11" s="1">
        <v>12</v>
      </c>
      <c r="B11" s="12">
        <v>197.33333333333334</v>
      </c>
      <c r="C11" s="12">
        <v>606.61904761904759</v>
      </c>
      <c r="D11" s="12">
        <v>262.28571428571428</v>
      </c>
      <c r="E11" s="12">
        <v>244.28571428571428</v>
      </c>
      <c r="F11" s="12">
        <v>509.04761904761904</v>
      </c>
      <c r="G11" s="12">
        <v>252.42857142857142</v>
      </c>
      <c r="H11" s="12">
        <v>209.85714285714286</v>
      </c>
      <c r="I11" s="12">
        <v>73.238095238095241</v>
      </c>
      <c r="J11" s="12">
        <v>17.571428571428573</v>
      </c>
      <c r="K11" s="12">
        <v>43.285714285714285</v>
      </c>
      <c r="L11" s="12">
        <v>225.33333333333334</v>
      </c>
      <c r="M11" s="12">
        <v>352.33333333333331</v>
      </c>
      <c r="N11" s="12">
        <v>360.33333333333331</v>
      </c>
      <c r="O11" s="12">
        <v>351.14285714285717</v>
      </c>
      <c r="P11" s="12">
        <v>278.47619047619048</v>
      </c>
      <c r="Q11" s="12">
        <v>209.42857142857142</v>
      </c>
      <c r="R11" s="12">
        <v>228.42857142857142</v>
      </c>
      <c r="S11" s="12">
        <v>395.1904761904762</v>
      </c>
      <c r="T11" s="12">
        <v>297</v>
      </c>
      <c r="U11" s="12">
        <v>384.47619047619048</v>
      </c>
      <c r="V11" s="12">
        <v>293.38095238095241</v>
      </c>
      <c r="W11" s="12">
        <v>180.04761904761904</v>
      </c>
      <c r="X11" s="12">
        <v>151.33333333333334</v>
      </c>
      <c r="Y11" s="12">
        <v>184.47619047619048</v>
      </c>
      <c r="Z11" s="12">
        <v>79.285714285714292</v>
      </c>
      <c r="AA11" s="12">
        <v>837</v>
      </c>
      <c r="AB11" s="12">
        <v>845.47619047619048</v>
      </c>
      <c r="AC11" s="12">
        <v>856.52380952380952</v>
      </c>
      <c r="AD11" s="12">
        <v>783.71428571428567</v>
      </c>
      <c r="AE11" s="12">
        <v>203.04761904761904</v>
      </c>
      <c r="AF11" s="12">
        <v>240.9047619047619</v>
      </c>
      <c r="AG11" s="12">
        <v>137.66666666666666</v>
      </c>
      <c r="AH11" s="12">
        <v>119.14285714285714</v>
      </c>
      <c r="AI11" s="12">
        <v>169.04761904761904</v>
      </c>
      <c r="AJ11" s="12">
        <v>90.238095238095241</v>
      </c>
      <c r="AK11" s="12">
        <v>87.761904761904759</v>
      </c>
      <c r="AL11" s="12">
        <v>266.52380952380952</v>
      </c>
      <c r="AM11" s="12">
        <v>115.0952380952381</v>
      </c>
      <c r="AN11" s="12">
        <v>289.09523809523807</v>
      </c>
      <c r="AO11" s="12">
        <v>70.38095238095238</v>
      </c>
      <c r="AP11" s="12">
        <v>43.952380952380949</v>
      </c>
      <c r="AQ11" s="12">
        <v>56.047619047619051</v>
      </c>
      <c r="AR11" s="12">
        <v>90.333333333333329</v>
      </c>
      <c r="AS11" s="13">
        <v>11688.571428571429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36.142857142857146</v>
      </c>
      <c r="C12" s="12">
        <v>83.285714285714292</v>
      </c>
      <c r="D12" s="12">
        <v>89.904761904761898</v>
      </c>
      <c r="E12" s="12">
        <v>65.285714285714292</v>
      </c>
      <c r="F12" s="12">
        <v>241.76190476190476</v>
      </c>
      <c r="G12" s="12">
        <v>71.714285714285708</v>
      </c>
      <c r="H12" s="12">
        <v>60.142857142857146</v>
      </c>
      <c r="I12" s="12">
        <v>31</v>
      </c>
      <c r="J12" s="12">
        <v>41.095238095238095</v>
      </c>
      <c r="K12" s="12">
        <v>9.2380952380952372</v>
      </c>
      <c r="L12" s="12">
        <v>133.85714285714286</v>
      </c>
      <c r="M12" s="12">
        <v>192.61904761904762</v>
      </c>
      <c r="N12" s="12">
        <v>241.04761904761904</v>
      </c>
      <c r="O12" s="12">
        <v>198.47619047619048</v>
      </c>
      <c r="P12" s="12">
        <v>136.42857142857142</v>
      </c>
      <c r="Q12" s="12">
        <v>83.38095238095238</v>
      </c>
      <c r="R12" s="12">
        <v>102.42857142857143</v>
      </c>
      <c r="S12" s="12">
        <v>139.1904761904762</v>
      </c>
      <c r="T12" s="12">
        <v>20.952380952380953</v>
      </c>
      <c r="U12" s="12">
        <v>21.61904761904762</v>
      </c>
      <c r="V12" s="12">
        <v>20.095238095238095</v>
      </c>
      <c r="W12" s="12">
        <v>10.095238095238095</v>
      </c>
      <c r="X12" s="12">
        <v>8.0476190476190474</v>
      </c>
      <c r="Y12" s="12">
        <v>33.428571428571431</v>
      </c>
      <c r="Z12" s="12">
        <v>25.428571428571427</v>
      </c>
      <c r="AA12" s="12">
        <v>478.76190476190476</v>
      </c>
      <c r="AB12" s="12">
        <v>483.14285714285717</v>
      </c>
      <c r="AC12" s="12">
        <v>480.52380952380952</v>
      </c>
      <c r="AD12" s="12">
        <v>353.47619047619048</v>
      </c>
      <c r="AE12" s="12">
        <v>96.047619047619051</v>
      </c>
      <c r="AF12" s="12">
        <v>75.285714285714292</v>
      </c>
      <c r="AG12" s="12">
        <v>27.523809523809526</v>
      </c>
      <c r="AH12" s="12">
        <v>41.238095238095241</v>
      </c>
      <c r="AI12" s="12">
        <v>54.571428571428569</v>
      </c>
      <c r="AJ12" s="12">
        <v>6.5714285714285712</v>
      </c>
      <c r="AK12" s="12">
        <v>81.428571428571431</v>
      </c>
      <c r="AL12" s="12">
        <v>200</v>
      </c>
      <c r="AM12" s="12">
        <v>9.7142857142857135</v>
      </c>
      <c r="AN12" s="12">
        <v>32.095238095238095</v>
      </c>
      <c r="AO12" s="12">
        <v>7.1428571428571432</v>
      </c>
      <c r="AP12" s="12">
        <v>6.2857142857142856</v>
      </c>
      <c r="AQ12" s="12">
        <v>24.952380952380953</v>
      </c>
      <c r="AR12" s="12">
        <v>11.095238095238095</v>
      </c>
      <c r="AS12" s="13">
        <v>4566.5238095238101</v>
      </c>
      <c r="AT12" s="14"/>
      <c r="AV12" s="17" t="s">
        <v>45</v>
      </c>
      <c r="AW12" s="22">
        <f>SUM(AA28:AD31)</f>
        <v>4091.761904761905</v>
      </c>
      <c r="AX12" s="22">
        <f>SUM(Z28:Z31,H28:K31)</f>
        <v>13096.95238095238</v>
      </c>
      <c r="AY12" s="22">
        <f>SUM(AE28:AJ31)</f>
        <v>29576.904761904767</v>
      </c>
      <c r="AZ12" s="22">
        <f>SUM(B28:G31)</f>
        <v>11109.476190476191</v>
      </c>
      <c r="BA12" s="22">
        <f>SUM(AM28:AN31,T28:Y31)</f>
        <v>17755.904761904767</v>
      </c>
      <c r="BB12" s="22">
        <f>SUM(AK28:AL31,L28:S31)</f>
        <v>20442.476190476187</v>
      </c>
      <c r="BC12" s="23">
        <f>SUM(AO28:AR31)</f>
        <v>6167.5238095238083</v>
      </c>
      <c r="BD12" s="22">
        <f t="shared" ref="BD12:BD18" si="0">SUM(AW12:BB12)</f>
        <v>96073.476190476198</v>
      </c>
    </row>
    <row r="13" spans="1:56" x14ac:dyDescent="0.25">
      <c r="A13" s="1" t="s">
        <v>11</v>
      </c>
      <c r="B13" s="12">
        <v>100.9047619047619</v>
      </c>
      <c r="C13" s="12">
        <v>124.76190476190476</v>
      </c>
      <c r="D13" s="12">
        <v>51.80952380952381</v>
      </c>
      <c r="E13" s="12">
        <v>57.666666666666664</v>
      </c>
      <c r="F13" s="12">
        <v>261.38095238095241</v>
      </c>
      <c r="G13" s="12">
        <v>100.19047619047619</v>
      </c>
      <c r="H13" s="12">
        <v>137.52380952380952</v>
      </c>
      <c r="I13" s="12">
        <v>139.8095238095238</v>
      </c>
      <c r="J13" s="12">
        <v>247.8095238095238</v>
      </c>
      <c r="K13" s="12">
        <v>120.28571428571429</v>
      </c>
      <c r="L13" s="12">
        <v>11.285714285714286</v>
      </c>
      <c r="M13" s="12">
        <v>241.95238095238096</v>
      </c>
      <c r="N13" s="12">
        <v>274.28571428571428</v>
      </c>
      <c r="O13" s="12">
        <v>269.47619047619048</v>
      </c>
      <c r="P13" s="12">
        <v>261.47619047619048</v>
      </c>
      <c r="Q13" s="12">
        <v>117.57142857142857</v>
      </c>
      <c r="R13" s="12">
        <v>90.285714285714292</v>
      </c>
      <c r="S13" s="12">
        <v>114.23809523809524</v>
      </c>
      <c r="T13" s="12">
        <v>52.761904761904759</v>
      </c>
      <c r="U13" s="12">
        <v>44.571428571428569</v>
      </c>
      <c r="V13" s="12">
        <v>49.19047619047619</v>
      </c>
      <c r="W13" s="12">
        <v>25.666666666666668</v>
      </c>
      <c r="X13" s="12">
        <v>36.142857142857146</v>
      </c>
      <c r="Y13" s="12">
        <v>48.333333333333336</v>
      </c>
      <c r="Z13" s="12">
        <v>109.71428571428571</v>
      </c>
      <c r="AA13" s="12">
        <v>615.52380952380952</v>
      </c>
      <c r="AB13" s="12">
        <v>652.28571428571433</v>
      </c>
      <c r="AC13" s="12">
        <v>654.33333333333337</v>
      </c>
      <c r="AD13" s="12">
        <v>474.04761904761904</v>
      </c>
      <c r="AE13" s="12">
        <v>149.57142857142858</v>
      </c>
      <c r="AF13" s="12">
        <v>176.66666666666666</v>
      </c>
      <c r="AG13" s="12">
        <v>40.238095238095241</v>
      </c>
      <c r="AH13" s="12">
        <v>54.047619047619051</v>
      </c>
      <c r="AI13" s="12">
        <v>62.523809523809526</v>
      </c>
      <c r="AJ13" s="12">
        <v>16.952380952380953</v>
      </c>
      <c r="AK13" s="12">
        <v>58.238095238095241</v>
      </c>
      <c r="AL13" s="12">
        <v>164.1904761904762</v>
      </c>
      <c r="AM13" s="12">
        <v>10.571428571428571</v>
      </c>
      <c r="AN13" s="12">
        <v>49</v>
      </c>
      <c r="AO13" s="12">
        <v>18.571428571428573</v>
      </c>
      <c r="AP13" s="12">
        <v>13.333333333333334</v>
      </c>
      <c r="AQ13" s="12">
        <v>36.428571428571431</v>
      </c>
      <c r="AR13" s="12">
        <v>16.333333333333332</v>
      </c>
      <c r="AS13" s="13">
        <v>6351.9523809523798</v>
      </c>
      <c r="AT13" s="14"/>
      <c r="AV13" s="17" t="s">
        <v>46</v>
      </c>
      <c r="AW13" s="22">
        <f>SUM(AA27:AD27,AA9:AD12)</f>
        <v>12758.190476190475</v>
      </c>
      <c r="AX13" s="22">
        <f>SUM(Z27,Z9:Z12,H9:K12,H27:K27)</f>
        <v>1513.666666666667</v>
      </c>
      <c r="AY13" s="22">
        <f>SUM(AE9:AJ12,AE27:AJ27)</f>
        <v>2724.3333333333335</v>
      </c>
      <c r="AZ13" s="22">
        <f>SUM(B9:G12,B27:G27)</f>
        <v>5168.5238095238092</v>
      </c>
      <c r="BA13" s="22">
        <f>SUM(T9:Y12,AM9:AN12,T27:Y27,AM27:AN27)</f>
        <v>4019.1428571428578</v>
      </c>
      <c r="BB13" s="22">
        <f>SUM(L9:S12,AK9:AL12,L27:S27,AK27:AL27)</f>
        <v>7201.0000000000009</v>
      </c>
      <c r="BC13" s="23">
        <f>SUM(AO9:AR12,AO27:AR27)</f>
        <v>626.19047619047615</v>
      </c>
      <c r="BD13" s="22">
        <f t="shared" si="0"/>
        <v>33384.857142857145</v>
      </c>
    </row>
    <row r="14" spans="1:56" x14ac:dyDescent="0.25">
      <c r="A14" s="1" t="s">
        <v>12</v>
      </c>
      <c r="B14" s="12">
        <v>108.71428571428571</v>
      </c>
      <c r="C14" s="12">
        <v>188.14285714285714</v>
      </c>
      <c r="D14" s="12">
        <v>97.761904761904759</v>
      </c>
      <c r="E14" s="12">
        <v>111.95238095238095</v>
      </c>
      <c r="F14" s="12">
        <v>283.85714285714283</v>
      </c>
      <c r="G14" s="12">
        <v>121.85714285714286</v>
      </c>
      <c r="H14" s="12">
        <v>206.33333333333334</v>
      </c>
      <c r="I14" s="12">
        <v>198.0952380952381</v>
      </c>
      <c r="J14" s="12">
        <v>399.42857142857144</v>
      </c>
      <c r="K14" s="12">
        <v>180.85714285714286</v>
      </c>
      <c r="L14" s="12">
        <v>250.0952380952381</v>
      </c>
      <c r="M14" s="12">
        <v>9.8571428571428577</v>
      </c>
      <c r="N14" s="12">
        <v>187.28571428571428</v>
      </c>
      <c r="O14" s="12">
        <v>224.04761904761904</v>
      </c>
      <c r="P14" s="12">
        <v>207.47619047619048</v>
      </c>
      <c r="Q14" s="12">
        <v>114.42857142857143</v>
      </c>
      <c r="R14" s="12">
        <v>140.57142857142858</v>
      </c>
      <c r="S14" s="12">
        <v>272.33333333333331</v>
      </c>
      <c r="T14" s="12">
        <v>104.57142857142857</v>
      </c>
      <c r="U14" s="12">
        <v>115</v>
      </c>
      <c r="V14" s="12">
        <v>114</v>
      </c>
      <c r="W14" s="12">
        <v>69.571428571428569</v>
      </c>
      <c r="X14" s="12">
        <v>58.80952380952381</v>
      </c>
      <c r="Y14" s="12">
        <v>74.571428571428569</v>
      </c>
      <c r="Z14" s="12">
        <v>95.714285714285708</v>
      </c>
      <c r="AA14" s="12">
        <v>620.33333333333337</v>
      </c>
      <c r="AB14" s="12">
        <v>534.57142857142856</v>
      </c>
      <c r="AC14" s="12">
        <v>644.90476190476193</v>
      </c>
      <c r="AD14" s="12">
        <v>470.76190476190476</v>
      </c>
      <c r="AE14" s="12">
        <v>144.42857142857142</v>
      </c>
      <c r="AF14" s="12">
        <v>128.38095238095238</v>
      </c>
      <c r="AG14" s="12">
        <v>66.333333333333329</v>
      </c>
      <c r="AH14" s="12">
        <v>66.285714285714292</v>
      </c>
      <c r="AI14" s="12">
        <v>77.38095238095238</v>
      </c>
      <c r="AJ14" s="12">
        <v>20.285714285714285</v>
      </c>
      <c r="AK14" s="12">
        <v>114.66666666666667</v>
      </c>
      <c r="AL14" s="12">
        <v>493.76190476190476</v>
      </c>
      <c r="AM14" s="12">
        <v>43.19047619047619</v>
      </c>
      <c r="AN14" s="12">
        <v>110.19047619047619</v>
      </c>
      <c r="AO14" s="12">
        <v>22.238095238095237</v>
      </c>
      <c r="AP14" s="12">
        <v>21.666666666666668</v>
      </c>
      <c r="AQ14" s="12">
        <v>47.095238095238095</v>
      </c>
      <c r="AR14" s="12">
        <v>27.095238095238095</v>
      </c>
      <c r="AS14" s="13">
        <v>7588.9047619047633</v>
      </c>
      <c r="AT14" s="14"/>
      <c r="AV14" s="17" t="s">
        <v>47</v>
      </c>
      <c r="AW14" s="22">
        <f>SUM(AA32:AD37)</f>
        <v>28523.285714285717</v>
      </c>
      <c r="AX14" s="22">
        <f>SUM(H32:K37,Z32:Z37)</f>
        <v>2690.5238095238101</v>
      </c>
      <c r="AY14" s="22">
        <f>SUM(AE32:AJ37)</f>
        <v>6692.0476190476174</v>
      </c>
      <c r="AZ14" s="22">
        <f>SUM(B32:G37)</f>
        <v>2226.2380952380945</v>
      </c>
      <c r="BA14" s="22">
        <f>SUM(T32:Y37,AM32:AN37)</f>
        <v>1644.5238095238096</v>
      </c>
      <c r="BB14" s="22">
        <f>SUM(L32:S37,AK32:AL37)</f>
        <v>2391.6190476190482</v>
      </c>
      <c r="BC14" s="23">
        <f>SUM(AO32:AR37)</f>
        <v>1694.8095238095239</v>
      </c>
      <c r="BD14" s="22">
        <f t="shared" si="0"/>
        <v>44168.238095238092</v>
      </c>
    </row>
    <row r="15" spans="1:56" x14ac:dyDescent="0.25">
      <c r="A15" s="1" t="s">
        <v>13</v>
      </c>
      <c r="B15" s="12">
        <v>51.714285714285715</v>
      </c>
      <c r="C15" s="12">
        <v>61.047619047619051</v>
      </c>
      <c r="D15" s="12">
        <v>28.238095238095237</v>
      </c>
      <c r="E15" s="12">
        <v>26.714285714285715</v>
      </c>
      <c r="F15" s="12">
        <v>161.23809523809524</v>
      </c>
      <c r="G15" s="12">
        <v>48.761904761904759</v>
      </c>
      <c r="H15" s="12">
        <v>114.57142857142857</v>
      </c>
      <c r="I15" s="12">
        <v>190.28571428571428</v>
      </c>
      <c r="J15" s="12">
        <v>364.33333333333331</v>
      </c>
      <c r="K15" s="12">
        <v>229.28571428571428</v>
      </c>
      <c r="L15" s="12">
        <v>291.42857142857144</v>
      </c>
      <c r="M15" s="12">
        <v>186.8095238095238</v>
      </c>
      <c r="N15" s="12">
        <v>7.9047619047619051</v>
      </c>
      <c r="O15" s="12">
        <v>105.80952380952381</v>
      </c>
      <c r="P15" s="12">
        <v>175.66666666666666</v>
      </c>
      <c r="Q15" s="12">
        <v>85.19047619047619</v>
      </c>
      <c r="R15" s="12">
        <v>78.952380952380949</v>
      </c>
      <c r="S15" s="12">
        <v>111.95238095238095</v>
      </c>
      <c r="T15" s="12">
        <v>32.571428571428569</v>
      </c>
      <c r="U15" s="12">
        <v>31.904761904761905</v>
      </c>
      <c r="V15" s="12">
        <v>24.428571428571427</v>
      </c>
      <c r="W15" s="12">
        <v>6.2380952380952381</v>
      </c>
      <c r="X15" s="12">
        <v>9.6190476190476186</v>
      </c>
      <c r="Y15" s="12">
        <v>20.761904761904763</v>
      </c>
      <c r="Z15" s="12">
        <v>36.38095238095238</v>
      </c>
      <c r="AA15" s="12">
        <v>542</v>
      </c>
      <c r="AB15" s="12">
        <v>593.23809523809518</v>
      </c>
      <c r="AC15" s="12">
        <v>433.57142857142856</v>
      </c>
      <c r="AD15" s="12">
        <v>341.8095238095238</v>
      </c>
      <c r="AE15" s="12">
        <v>64.238095238095241</v>
      </c>
      <c r="AF15" s="12">
        <v>65.047619047619051</v>
      </c>
      <c r="AG15" s="12">
        <v>22.61904761904762</v>
      </c>
      <c r="AH15" s="12">
        <v>47.952380952380949</v>
      </c>
      <c r="AI15" s="12">
        <v>41.80952380952381</v>
      </c>
      <c r="AJ15" s="12">
        <v>13.571428571428571</v>
      </c>
      <c r="AK15" s="12">
        <v>31.095238095238095</v>
      </c>
      <c r="AL15" s="12">
        <v>112</v>
      </c>
      <c r="AM15" s="12">
        <v>6.5714285714285712</v>
      </c>
      <c r="AN15" s="12">
        <v>29.19047619047619</v>
      </c>
      <c r="AO15" s="12">
        <v>11.285714285714286</v>
      </c>
      <c r="AP15" s="12">
        <v>10.285714285714286</v>
      </c>
      <c r="AQ15" s="12">
        <v>27.285714285714285</v>
      </c>
      <c r="AR15" s="12">
        <v>11.523809523809524</v>
      </c>
      <c r="AS15" s="13">
        <v>4886.9047619047633</v>
      </c>
      <c r="AT15" s="14"/>
      <c r="AV15" s="17" t="s">
        <v>48</v>
      </c>
      <c r="AW15" s="22">
        <f>SUM(AA3:AD8)</f>
        <v>11752.190476190473</v>
      </c>
      <c r="AX15" s="22">
        <f>SUM(H3:K8,Z3:Z8)</f>
        <v>5305.5714285714303</v>
      </c>
      <c r="AY15" s="22">
        <f>SUM(AE3:AJ8)</f>
        <v>2368.6666666666661</v>
      </c>
      <c r="AZ15" s="22">
        <f>SUM(B3:G8)</f>
        <v>6571.8571428571431</v>
      </c>
      <c r="BA15" s="22">
        <f>SUM(T3:Y8,AM3:AN8)</f>
        <v>1430.0952380952378</v>
      </c>
      <c r="BB15" s="22">
        <f>SUM(L3:S8,AK3:AL8)</f>
        <v>3948.8095238095234</v>
      </c>
      <c r="BC15" s="23">
        <f>SUM(AO3:AR8)</f>
        <v>598.61904761904759</v>
      </c>
      <c r="BD15" s="22">
        <f t="shared" si="0"/>
        <v>31377.190476190477</v>
      </c>
    </row>
    <row r="16" spans="1:56" x14ac:dyDescent="0.25">
      <c r="A16" s="1" t="s">
        <v>14</v>
      </c>
      <c r="B16" s="12">
        <v>33.238095238095241</v>
      </c>
      <c r="C16" s="12">
        <v>41.666666666666664</v>
      </c>
      <c r="D16" s="12">
        <v>16.761904761904763</v>
      </c>
      <c r="E16" s="12">
        <v>16.523809523809526</v>
      </c>
      <c r="F16" s="12">
        <v>140.66666666666666</v>
      </c>
      <c r="G16" s="12">
        <v>38.285714285714285</v>
      </c>
      <c r="H16" s="12">
        <v>94.952380952380949</v>
      </c>
      <c r="I16" s="12">
        <v>174.85714285714286</v>
      </c>
      <c r="J16" s="12">
        <v>350.57142857142856</v>
      </c>
      <c r="K16" s="12">
        <v>194.9047619047619</v>
      </c>
      <c r="L16" s="12">
        <v>259.09523809523807</v>
      </c>
      <c r="M16" s="12">
        <v>226.14285714285714</v>
      </c>
      <c r="N16" s="12">
        <v>114.57142857142857</v>
      </c>
      <c r="O16" s="12">
        <v>8.5714285714285712</v>
      </c>
      <c r="P16" s="12">
        <v>147.33333333333334</v>
      </c>
      <c r="Q16" s="12">
        <v>116.28571428571429</v>
      </c>
      <c r="R16" s="12">
        <v>130.38095238095238</v>
      </c>
      <c r="S16" s="12">
        <v>207.14285714285714</v>
      </c>
      <c r="T16" s="12">
        <v>33.523809523809526</v>
      </c>
      <c r="U16" s="12">
        <v>17.61904761904762</v>
      </c>
      <c r="V16" s="12">
        <v>16.095238095238095</v>
      </c>
      <c r="W16" s="12">
        <v>4.9047619047619051</v>
      </c>
      <c r="X16" s="12">
        <v>4.2380952380952381</v>
      </c>
      <c r="Y16" s="12">
        <v>13.19047619047619</v>
      </c>
      <c r="Z16" s="12">
        <v>40.523809523809526</v>
      </c>
      <c r="AA16" s="12">
        <v>523.95238095238096</v>
      </c>
      <c r="AB16" s="12">
        <v>526.23809523809518</v>
      </c>
      <c r="AC16" s="12">
        <v>386.61904761904759</v>
      </c>
      <c r="AD16" s="12">
        <v>285.33333333333331</v>
      </c>
      <c r="AE16" s="12">
        <v>60.238095238095241</v>
      </c>
      <c r="AF16" s="12">
        <v>55.333333333333336</v>
      </c>
      <c r="AG16" s="12">
        <v>19.80952380952381</v>
      </c>
      <c r="AH16" s="12">
        <v>23.61904761904762</v>
      </c>
      <c r="AI16" s="12">
        <v>36.333333333333336</v>
      </c>
      <c r="AJ16" s="12">
        <v>14.047619047619047</v>
      </c>
      <c r="AK16" s="12">
        <v>53.19047619047619</v>
      </c>
      <c r="AL16" s="12">
        <v>291.61904761904759</v>
      </c>
      <c r="AM16" s="12">
        <v>7.5238095238095237</v>
      </c>
      <c r="AN16" s="12">
        <v>19.333333333333332</v>
      </c>
      <c r="AO16" s="12">
        <v>8.7619047619047628</v>
      </c>
      <c r="AP16" s="12">
        <v>7.333333333333333</v>
      </c>
      <c r="AQ16" s="12">
        <v>15.523809523809524</v>
      </c>
      <c r="AR16" s="12">
        <v>7.8095238095238093</v>
      </c>
      <c r="AS16" s="13">
        <v>4784.6666666666661</v>
      </c>
      <c r="AT16" s="14"/>
      <c r="AV16" s="17" t="s">
        <v>49</v>
      </c>
      <c r="AW16" s="22">
        <f>SUM(AA21:AD26,AA40:AD41)</f>
        <v>17761.38095238095</v>
      </c>
      <c r="AX16" s="22">
        <f>SUM(H21:K26,H40:K41,Z21:Z26,Z40:Z41)</f>
        <v>4024.0000000000009</v>
      </c>
      <c r="AY16" s="22">
        <f>SUM(AE21:AJ26,AE40:AJ41)</f>
        <v>1698.1428571428573</v>
      </c>
      <c r="AZ16" s="22">
        <f>SUM(B21:G26,B40:G41)</f>
        <v>1476.952380952381</v>
      </c>
      <c r="BA16" s="22">
        <f>SUM(T21:Y26,T40:Y41,AM21:AN26,AM40:AN41)</f>
        <v>6024.6666666666679</v>
      </c>
      <c r="BB16" s="22">
        <f>SUM(L21:S26,L40:S41,AK21:AL26,AK40:AL41)</f>
        <v>1837.0952380952374</v>
      </c>
      <c r="BC16" s="23">
        <f>SUM(AO21:AR26,AO40:AR41)</f>
        <v>783.04761904761881</v>
      </c>
      <c r="BD16" s="22">
        <f t="shared" si="0"/>
        <v>32822.238095238099</v>
      </c>
    </row>
    <row r="17" spans="1:56" x14ac:dyDescent="0.25">
      <c r="A17" s="1" t="s">
        <v>15</v>
      </c>
      <c r="B17" s="12">
        <v>44.666666666666664</v>
      </c>
      <c r="C17" s="12">
        <v>56.476190476190474</v>
      </c>
      <c r="D17" s="12">
        <v>24.285714285714285</v>
      </c>
      <c r="E17" s="12">
        <v>22.571428571428573</v>
      </c>
      <c r="F17" s="12">
        <v>129.04761904761904</v>
      </c>
      <c r="G17" s="12">
        <v>51.38095238095238</v>
      </c>
      <c r="H17" s="12">
        <v>94.523809523809518</v>
      </c>
      <c r="I17" s="12">
        <v>180.95238095238096</v>
      </c>
      <c r="J17" s="12">
        <v>275.85714285714283</v>
      </c>
      <c r="K17" s="12">
        <v>135.04761904761904</v>
      </c>
      <c r="L17" s="12">
        <v>266.71428571428572</v>
      </c>
      <c r="M17" s="12">
        <v>201.1904761904762</v>
      </c>
      <c r="N17" s="12">
        <v>195.76190476190476</v>
      </c>
      <c r="O17" s="12">
        <v>159.66666666666666</v>
      </c>
      <c r="P17" s="12">
        <v>7.7619047619047619</v>
      </c>
      <c r="Q17" s="12">
        <v>136.04761904761904</v>
      </c>
      <c r="R17" s="12">
        <v>201.57142857142858</v>
      </c>
      <c r="S17" s="12">
        <v>326.42857142857144</v>
      </c>
      <c r="T17" s="12">
        <v>23.761904761904763</v>
      </c>
      <c r="U17" s="12">
        <v>21.523809523809526</v>
      </c>
      <c r="V17" s="12">
        <v>24.428571428571427</v>
      </c>
      <c r="W17" s="12">
        <v>6.5238095238095237</v>
      </c>
      <c r="X17" s="12">
        <v>7.4761904761904763</v>
      </c>
      <c r="Y17" s="12">
        <v>17.333333333333332</v>
      </c>
      <c r="Z17" s="12">
        <v>30.238095238095237</v>
      </c>
      <c r="AA17" s="12">
        <v>360.1904761904762</v>
      </c>
      <c r="AB17" s="12">
        <v>330.33333333333331</v>
      </c>
      <c r="AC17" s="12">
        <v>258.66666666666669</v>
      </c>
      <c r="AD17" s="12">
        <v>217.66666666666666</v>
      </c>
      <c r="AE17" s="12">
        <v>53.095238095238095</v>
      </c>
      <c r="AF17" s="12">
        <v>48.238095238095241</v>
      </c>
      <c r="AG17" s="12">
        <v>18.571428571428573</v>
      </c>
      <c r="AH17" s="12">
        <v>20.523809523809526</v>
      </c>
      <c r="AI17" s="12">
        <v>27.714285714285715</v>
      </c>
      <c r="AJ17" s="12">
        <v>9.8095238095238102</v>
      </c>
      <c r="AK17" s="12">
        <v>18.285714285714285</v>
      </c>
      <c r="AL17" s="12">
        <v>89.761904761904759</v>
      </c>
      <c r="AM17" s="12">
        <v>8</v>
      </c>
      <c r="AN17" s="12">
        <v>26.38095238095238</v>
      </c>
      <c r="AO17" s="12">
        <v>5.7142857142857144</v>
      </c>
      <c r="AP17" s="12">
        <v>5.8095238095238093</v>
      </c>
      <c r="AQ17" s="12">
        <v>9.7142857142857135</v>
      </c>
      <c r="AR17" s="12">
        <v>4.666666666666667</v>
      </c>
      <c r="AS17" s="13">
        <v>4154.3809523809523</v>
      </c>
      <c r="AT17" s="14"/>
      <c r="AV17" s="1" t="s">
        <v>50</v>
      </c>
      <c r="AW17" s="23">
        <f>SUM(AA13:AD20,AA38:AD39)</f>
        <v>19717.095238095237</v>
      </c>
      <c r="AX17" s="23">
        <f>SUM(H13:K20,H38:K39,Z13:Z20,Z38:Z39)</f>
        <v>7314.8571428571395</v>
      </c>
      <c r="AY17" s="23">
        <f>SUM(AE13:AJ20,AE38:AJ39)</f>
        <v>2487.6190476190491</v>
      </c>
      <c r="AZ17" s="23">
        <f>SUM(B13:G20,B38:G39)</f>
        <v>4047.9047619047615</v>
      </c>
      <c r="BA17" s="23">
        <f>SUM(T13:Y20,T38:Y39,AM13:AN20,AM38:AN39)</f>
        <v>1867.0476190476197</v>
      </c>
      <c r="BB17" s="23">
        <f>SUM(L13:S20,L38:S39,AK13:AL20,AK38:AL39)</f>
        <v>13373.428571428574</v>
      </c>
      <c r="BC17" s="23">
        <f>SUM(AO13:AR20,AO38:AR39)</f>
        <v>642.142857142857</v>
      </c>
      <c r="BD17" s="22">
        <f t="shared" si="0"/>
        <v>48807.952380952374</v>
      </c>
    </row>
    <row r="18" spans="1:56" x14ac:dyDescent="0.25">
      <c r="A18" s="1" t="s">
        <v>16</v>
      </c>
      <c r="B18" s="12">
        <v>24.952380952380953</v>
      </c>
      <c r="C18" s="12">
        <v>27.904761904761905</v>
      </c>
      <c r="D18" s="12">
        <v>8.9523809523809526</v>
      </c>
      <c r="E18" s="12">
        <v>11.619047619047619</v>
      </c>
      <c r="F18" s="12">
        <v>87.142857142857139</v>
      </c>
      <c r="G18" s="12">
        <v>22.523809523809526</v>
      </c>
      <c r="H18" s="12">
        <v>49.523809523809526</v>
      </c>
      <c r="I18" s="12">
        <v>132.14285714285714</v>
      </c>
      <c r="J18" s="12">
        <v>204.23809523809524</v>
      </c>
      <c r="K18" s="12">
        <v>74.571428571428569</v>
      </c>
      <c r="L18" s="12">
        <v>118.76190476190476</v>
      </c>
      <c r="M18" s="12">
        <v>113.33333333333333</v>
      </c>
      <c r="N18" s="12">
        <v>80.714285714285708</v>
      </c>
      <c r="O18" s="12">
        <v>120.80952380952381</v>
      </c>
      <c r="P18" s="12">
        <v>126.71428571428571</v>
      </c>
      <c r="Q18" s="12">
        <v>5.333333333333333</v>
      </c>
      <c r="R18" s="12">
        <v>62.523809523809526</v>
      </c>
      <c r="S18" s="12">
        <v>150.1904761904762</v>
      </c>
      <c r="T18" s="12">
        <v>17</v>
      </c>
      <c r="U18" s="12">
        <v>12.523809523809524</v>
      </c>
      <c r="V18" s="12">
        <v>15.571428571428571</v>
      </c>
      <c r="W18" s="12">
        <v>3.4761904761904763</v>
      </c>
      <c r="X18" s="12">
        <v>2.8095238095238093</v>
      </c>
      <c r="Y18" s="12">
        <v>8.6190476190476186</v>
      </c>
      <c r="Z18" s="12">
        <v>15.952380952380953</v>
      </c>
      <c r="AA18" s="12">
        <v>273.38095238095241</v>
      </c>
      <c r="AB18" s="12">
        <v>279.90476190476193</v>
      </c>
      <c r="AC18" s="12">
        <v>217.14285714285714</v>
      </c>
      <c r="AD18" s="12">
        <v>186.04761904761904</v>
      </c>
      <c r="AE18" s="12">
        <v>40</v>
      </c>
      <c r="AF18" s="12">
        <v>42.333333333333336</v>
      </c>
      <c r="AG18" s="12">
        <v>7.8095238095238093</v>
      </c>
      <c r="AH18" s="12">
        <v>13.285714285714286</v>
      </c>
      <c r="AI18" s="12">
        <v>21.666666666666668</v>
      </c>
      <c r="AJ18" s="12">
        <v>5.5714285714285712</v>
      </c>
      <c r="AK18" s="12">
        <v>11.571428571428571</v>
      </c>
      <c r="AL18" s="12">
        <v>53.428571428571431</v>
      </c>
      <c r="AM18" s="12">
        <v>3.2380952380952381</v>
      </c>
      <c r="AN18" s="12">
        <v>13.80952380952381</v>
      </c>
      <c r="AO18" s="12">
        <v>2.3333333333333335</v>
      </c>
      <c r="AP18" s="12">
        <v>2.9523809523809526</v>
      </c>
      <c r="AQ18" s="12">
        <v>7.333333333333333</v>
      </c>
      <c r="AR18" s="12">
        <v>1.8095238095238095</v>
      </c>
      <c r="AS18" s="13">
        <v>2681.5238095238105</v>
      </c>
      <c r="AT18" s="14"/>
      <c r="AV18" s="9" t="s">
        <v>64</v>
      </c>
      <c r="AW18" s="22">
        <f>SUM(AA42:AD45)</f>
        <v>5793.9047619047615</v>
      </c>
      <c r="AX18" s="22">
        <f>SUM(Z42:Z45,H42:K45)</f>
        <v>653.80952380952374</v>
      </c>
      <c r="AY18" s="22">
        <f>SUM(AE42:AJ45)</f>
        <v>1750.7142857142856</v>
      </c>
      <c r="AZ18" s="22">
        <f>SUM(B42:G45)</f>
        <v>612.71428571428578</v>
      </c>
      <c r="BA18" s="22">
        <f>SUM(T42:Y45, AM42:AN45)</f>
        <v>807.4761904761906</v>
      </c>
      <c r="BB18" s="22">
        <f>SUM(AK42:AL45,L42:S45)</f>
        <v>627.57142857142867</v>
      </c>
      <c r="BC18" s="22">
        <f>SUM(AO42:AR45)</f>
        <v>797.47619047619037</v>
      </c>
      <c r="BD18" s="22">
        <f t="shared" si="0"/>
        <v>10246.190476190477</v>
      </c>
    </row>
    <row r="19" spans="1:56" x14ac:dyDescent="0.25">
      <c r="A19" s="1" t="s">
        <v>17</v>
      </c>
      <c r="B19" s="12">
        <v>20</v>
      </c>
      <c r="C19" s="12">
        <v>45.333333333333336</v>
      </c>
      <c r="D19" s="12">
        <v>14.380952380952381</v>
      </c>
      <c r="E19" s="12">
        <v>9</v>
      </c>
      <c r="F19" s="12">
        <v>176.23809523809524</v>
      </c>
      <c r="G19" s="12">
        <v>27</v>
      </c>
      <c r="H19" s="12">
        <v>70.666666666666671</v>
      </c>
      <c r="I19" s="12">
        <v>158.14285714285714</v>
      </c>
      <c r="J19" s="12">
        <v>228.47619047619048</v>
      </c>
      <c r="K19" s="12">
        <v>108.33333333333333</v>
      </c>
      <c r="L19" s="12">
        <v>101.66666666666667</v>
      </c>
      <c r="M19" s="12">
        <v>145.85714285714286</v>
      </c>
      <c r="N19" s="12">
        <v>84.19047619047619</v>
      </c>
      <c r="O19" s="12">
        <v>130.38095238095238</v>
      </c>
      <c r="P19" s="12">
        <v>213.52380952380952</v>
      </c>
      <c r="Q19" s="12">
        <v>69.476190476190482</v>
      </c>
      <c r="R19" s="12">
        <v>10.619047619047619</v>
      </c>
      <c r="S19" s="12">
        <v>187.38095238095238</v>
      </c>
      <c r="T19" s="12">
        <v>18.19047619047619</v>
      </c>
      <c r="U19" s="12">
        <v>25.80952380952381</v>
      </c>
      <c r="V19" s="12">
        <v>16.761904761904763</v>
      </c>
      <c r="W19" s="12">
        <v>3.8571428571428572</v>
      </c>
      <c r="X19" s="12">
        <v>2.6666666666666665</v>
      </c>
      <c r="Y19" s="12">
        <v>13.047619047619047</v>
      </c>
      <c r="Z19" s="12">
        <v>18.761904761904763</v>
      </c>
      <c r="AA19" s="12">
        <v>560.04761904761904</v>
      </c>
      <c r="AB19" s="12">
        <v>487.47619047619048</v>
      </c>
      <c r="AC19" s="12">
        <v>311.90476190476193</v>
      </c>
      <c r="AD19" s="12">
        <v>235.38095238095238</v>
      </c>
      <c r="AE19" s="12">
        <v>33.61904761904762</v>
      </c>
      <c r="AF19" s="12">
        <v>33.904761904761905</v>
      </c>
      <c r="AG19" s="12">
        <v>12.095238095238095</v>
      </c>
      <c r="AH19" s="12">
        <v>25.80952380952381</v>
      </c>
      <c r="AI19" s="12">
        <v>25.571428571428573</v>
      </c>
      <c r="AJ19" s="12">
        <v>8.0952380952380949</v>
      </c>
      <c r="AK19" s="12">
        <v>10.571428571428571</v>
      </c>
      <c r="AL19" s="12">
        <v>52.666666666666664</v>
      </c>
      <c r="AM19" s="12">
        <v>4.1428571428571432</v>
      </c>
      <c r="AN19" s="12">
        <v>15.666666666666666</v>
      </c>
      <c r="AO19" s="12">
        <v>5.5714285714285712</v>
      </c>
      <c r="AP19" s="12">
        <v>2</v>
      </c>
      <c r="AQ19" s="12">
        <v>21.095238095238095</v>
      </c>
      <c r="AR19" s="12">
        <v>4.1904761904761907</v>
      </c>
      <c r="AS19" s="13">
        <v>3749.571428571428</v>
      </c>
      <c r="AT19" s="14"/>
      <c r="AV19" s="9" t="s">
        <v>51</v>
      </c>
      <c r="AW19" s="22">
        <f>SUM(AW12:AW18)</f>
        <v>100397.80952380953</v>
      </c>
      <c r="AX19" s="22">
        <f t="shared" ref="AX19:BC19" si="1">SUM(AX12:AX18)</f>
        <v>34599.380952380954</v>
      </c>
      <c r="AY19" s="22">
        <f t="shared" si="1"/>
        <v>47298.428571428565</v>
      </c>
      <c r="AZ19" s="22">
        <f t="shared" si="1"/>
        <v>31213.666666666668</v>
      </c>
      <c r="BA19" s="22">
        <f t="shared" si="1"/>
        <v>33548.857142857145</v>
      </c>
      <c r="BB19" s="22">
        <f t="shared" si="1"/>
        <v>49822</v>
      </c>
      <c r="BC19" s="22">
        <f t="shared" si="1"/>
        <v>11309.809523809523</v>
      </c>
      <c r="BD19" s="22">
        <f>SUM(BD12:BD18)</f>
        <v>296880.14285714284</v>
      </c>
    </row>
    <row r="20" spans="1:56" x14ac:dyDescent="0.25">
      <c r="A20" s="1" t="s">
        <v>18</v>
      </c>
      <c r="B20" s="12">
        <v>37.857142857142854</v>
      </c>
      <c r="C20" s="12">
        <v>77.047619047619051</v>
      </c>
      <c r="D20" s="12">
        <v>30.142857142857142</v>
      </c>
      <c r="E20" s="12">
        <v>29.476190476190474</v>
      </c>
      <c r="F20" s="12">
        <v>358.1904761904762</v>
      </c>
      <c r="G20" s="12">
        <v>53.476190476190474</v>
      </c>
      <c r="H20" s="12">
        <v>101.38095238095238</v>
      </c>
      <c r="I20" s="12">
        <v>298.57142857142856</v>
      </c>
      <c r="J20" s="12">
        <v>385.33333333333331</v>
      </c>
      <c r="K20" s="12">
        <v>143.1904761904762</v>
      </c>
      <c r="L20" s="12">
        <v>119.19047619047619</v>
      </c>
      <c r="M20" s="12">
        <v>273.1904761904762</v>
      </c>
      <c r="N20" s="12">
        <v>114.47619047619048</v>
      </c>
      <c r="O20" s="12">
        <v>226</v>
      </c>
      <c r="P20" s="12">
        <v>348.85714285714283</v>
      </c>
      <c r="Q20" s="12">
        <v>157.52380952380952</v>
      </c>
      <c r="R20" s="12">
        <v>185.0952380952381</v>
      </c>
      <c r="S20" s="12">
        <v>24.61904761904762</v>
      </c>
      <c r="T20" s="12">
        <v>37</v>
      </c>
      <c r="U20" s="12">
        <v>28.80952380952381</v>
      </c>
      <c r="V20" s="12">
        <v>22.952380952380953</v>
      </c>
      <c r="W20" s="12">
        <v>5.4761904761904763</v>
      </c>
      <c r="X20" s="12">
        <v>8.5238095238095237</v>
      </c>
      <c r="Y20" s="12">
        <v>22.761904761904763</v>
      </c>
      <c r="Z20" s="12">
        <v>20.238095238095237</v>
      </c>
      <c r="AA20" s="12">
        <v>900.80952380952385</v>
      </c>
      <c r="AB20" s="12">
        <v>779.42857142857144</v>
      </c>
      <c r="AC20" s="12">
        <v>541.47619047619048</v>
      </c>
      <c r="AD20" s="12">
        <v>396.33333333333331</v>
      </c>
      <c r="AE20" s="12">
        <v>48.761904761904759</v>
      </c>
      <c r="AF20" s="12">
        <v>34.38095238095238</v>
      </c>
      <c r="AG20" s="12">
        <v>18.571428571428573</v>
      </c>
      <c r="AH20" s="12">
        <v>25.571428571428573</v>
      </c>
      <c r="AI20" s="12">
        <v>38.238095238095241</v>
      </c>
      <c r="AJ20" s="12">
        <v>6.6190476190476186</v>
      </c>
      <c r="AK20" s="12">
        <v>23.857142857142858</v>
      </c>
      <c r="AL20" s="12">
        <v>79.285714285714292</v>
      </c>
      <c r="AM20" s="12">
        <v>8.9523809523809526</v>
      </c>
      <c r="AN20" s="12">
        <v>31.904761904761905</v>
      </c>
      <c r="AO20" s="12">
        <v>8.2857142857142865</v>
      </c>
      <c r="AP20" s="12">
        <v>4.0476190476190474</v>
      </c>
      <c r="AQ20" s="12">
        <v>47.047619047619051</v>
      </c>
      <c r="AR20" s="12">
        <v>7.1428571428571432</v>
      </c>
      <c r="AS20" s="13">
        <v>6110.0952380952385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40.761904761904759</v>
      </c>
      <c r="C21" s="12">
        <v>39.80952380952381</v>
      </c>
      <c r="D21" s="12">
        <v>23.857142857142858</v>
      </c>
      <c r="E21" s="12">
        <v>19.095238095238095</v>
      </c>
      <c r="F21" s="12">
        <v>106.04761904761905</v>
      </c>
      <c r="G21" s="12">
        <v>28.19047619047619</v>
      </c>
      <c r="H21" s="12">
        <v>105.66666666666667</v>
      </c>
      <c r="I21" s="12">
        <v>214.23809523809524</v>
      </c>
      <c r="J21" s="12">
        <v>301.71428571428572</v>
      </c>
      <c r="K21" s="12">
        <v>19.142857142857142</v>
      </c>
      <c r="L21" s="12">
        <v>54.238095238095241</v>
      </c>
      <c r="M21" s="12">
        <v>102.9047619047619</v>
      </c>
      <c r="N21" s="12">
        <v>35.238095238095241</v>
      </c>
      <c r="O21" s="12">
        <v>33.285714285714285</v>
      </c>
      <c r="P21" s="12">
        <v>26.238095238095237</v>
      </c>
      <c r="Q21" s="12">
        <v>16.238095238095237</v>
      </c>
      <c r="R21" s="12">
        <v>20.19047619047619</v>
      </c>
      <c r="S21" s="12">
        <v>37</v>
      </c>
      <c r="T21" s="12">
        <v>12.904761904761905</v>
      </c>
      <c r="U21" s="12">
        <v>142.95238095238096</v>
      </c>
      <c r="V21" s="12">
        <v>470.47619047619048</v>
      </c>
      <c r="W21" s="12">
        <v>115.71428571428571</v>
      </c>
      <c r="X21" s="12">
        <v>55.333333333333336</v>
      </c>
      <c r="Y21" s="12">
        <v>99.095238095238102</v>
      </c>
      <c r="Z21" s="12">
        <v>18.61904761904762</v>
      </c>
      <c r="AA21" s="12">
        <v>703.95238095238096</v>
      </c>
      <c r="AB21" s="12">
        <v>643.42857142857144</v>
      </c>
      <c r="AC21" s="12">
        <v>375.33333333333331</v>
      </c>
      <c r="AD21" s="12">
        <v>333.04761904761904</v>
      </c>
      <c r="AE21" s="12">
        <v>62.761904761904759</v>
      </c>
      <c r="AF21" s="12">
        <v>75.285714285714292</v>
      </c>
      <c r="AG21" s="12">
        <v>37.857142857142854</v>
      </c>
      <c r="AH21" s="12">
        <v>39.80952380952381</v>
      </c>
      <c r="AI21" s="12">
        <v>46.904761904761905</v>
      </c>
      <c r="AJ21" s="12">
        <v>22.61904761904762</v>
      </c>
      <c r="AK21" s="12">
        <v>8.9047619047619051</v>
      </c>
      <c r="AL21" s="12">
        <v>18.285714285714285</v>
      </c>
      <c r="AM21" s="12">
        <v>66.19047619047619</v>
      </c>
      <c r="AN21" s="12">
        <v>447.85714285714283</v>
      </c>
      <c r="AO21" s="12">
        <v>20</v>
      </c>
      <c r="AP21" s="12">
        <v>14.380952380952381</v>
      </c>
      <c r="AQ21" s="12">
        <v>46.952380952380949</v>
      </c>
      <c r="AR21" s="12">
        <v>21</v>
      </c>
      <c r="AS21" s="13">
        <v>5123.5238095238101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18.714285714285715</v>
      </c>
      <c r="C22" s="12">
        <v>28.428571428571427</v>
      </c>
      <c r="D22" s="12">
        <v>23.61904761904762</v>
      </c>
      <c r="E22" s="12">
        <v>12.666666666666666</v>
      </c>
      <c r="F22" s="12">
        <v>159.66666666666666</v>
      </c>
      <c r="G22" s="12">
        <v>21.80952380952381</v>
      </c>
      <c r="H22" s="12">
        <v>79.428571428571431</v>
      </c>
      <c r="I22" s="12">
        <v>281.71428571428572</v>
      </c>
      <c r="J22" s="12">
        <v>379.09523809523807</v>
      </c>
      <c r="K22" s="12">
        <v>19.523809523809526</v>
      </c>
      <c r="L22" s="12">
        <v>41.047619047619051</v>
      </c>
      <c r="M22" s="12">
        <v>117.76190476190476</v>
      </c>
      <c r="N22" s="12">
        <v>31.19047619047619</v>
      </c>
      <c r="O22" s="12">
        <v>16.047619047619047</v>
      </c>
      <c r="P22" s="12">
        <v>22.61904761904762</v>
      </c>
      <c r="Q22" s="12">
        <v>14.857142857142858</v>
      </c>
      <c r="R22" s="12">
        <v>23.523809523809526</v>
      </c>
      <c r="S22" s="12">
        <v>28.80952380952381</v>
      </c>
      <c r="T22" s="12">
        <v>140.23809523809524</v>
      </c>
      <c r="U22" s="12">
        <v>12.857142857142858</v>
      </c>
      <c r="V22" s="12">
        <v>143.42857142857142</v>
      </c>
      <c r="W22" s="12">
        <v>60.428571428571431</v>
      </c>
      <c r="X22" s="12">
        <v>39.857142857142854</v>
      </c>
      <c r="Y22" s="12">
        <v>109</v>
      </c>
      <c r="Z22" s="12">
        <v>10.333333333333334</v>
      </c>
      <c r="AA22" s="12">
        <v>1383.5238095238096</v>
      </c>
      <c r="AB22" s="12">
        <v>1189.6666666666667</v>
      </c>
      <c r="AC22" s="12">
        <v>533.04761904761904</v>
      </c>
      <c r="AD22" s="12">
        <v>448.8095238095238</v>
      </c>
      <c r="AE22" s="12">
        <v>61.714285714285715</v>
      </c>
      <c r="AF22" s="12">
        <v>58.714285714285715</v>
      </c>
      <c r="AG22" s="12">
        <v>38.523809523809526</v>
      </c>
      <c r="AH22" s="12">
        <v>32.904761904761905</v>
      </c>
      <c r="AI22" s="12">
        <v>65</v>
      </c>
      <c r="AJ22" s="12">
        <v>26.333333333333332</v>
      </c>
      <c r="AK22" s="12">
        <v>4.1904761904761907</v>
      </c>
      <c r="AL22" s="12">
        <v>8.6190476190476186</v>
      </c>
      <c r="AM22" s="12">
        <v>40.19047619047619</v>
      </c>
      <c r="AN22" s="12">
        <v>159.71428571428572</v>
      </c>
      <c r="AO22" s="12">
        <v>28.952380952380953</v>
      </c>
      <c r="AP22" s="12">
        <v>16.523809523809526</v>
      </c>
      <c r="AQ22" s="12">
        <v>80.61904761904762</v>
      </c>
      <c r="AR22" s="12">
        <v>22.095238095238095</v>
      </c>
      <c r="AS22" s="13">
        <v>6035.809523809522</v>
      </c>
      <c r="AT22" s="14"/>
      <c r="AV22" s="17" t="s">
        <v>45</v>
      </c>
      <c r="AW22" s="22">
        <f>AW12</f>
        <v>4091.761904761905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27.666666666666668</v>
      </c>
      <c r="C23" s="12">
        <v>47.476190476190474</v>
      </c>
      <c r="D23" s="12">
        <v>23.714285714285715</v>
      </c>
      <c r="E23" s="12">
        <v>23.952380952380953</v>
      </c>
      <c r="F23" s="12">
        <v>167.66666666666666</v>
      </c>
      <c r="G23" s="12">
        <v>30.714285714285715</v>
      </c>
      <c r="H23" s="12">
        <v>103</v>
      </c>
      <c r="I23" s="12">
        <v>203.61904761904762</v>
      </c>
      <c r="J23" s="12">
        <v>301.42857142857144</v>
      </c>
      <c r="K23" s="12">
        <v>19.523809523809526</v>
      </c>
      <c r="L23" s="12">
        <v>42.61904761904762</v>
      </c>
      <c r="M23" s="12">
        <v>117.42857142857143</v>
      </c>
      <c r="N23" s="12">
        <v>22.571428571428573</v>
      </c>
      <c r="O23" s="12">
        <v>18.095238095238095</v>
      </c>
      <c r="P23" s="12">
        <v>19</v>
      </c>
      <c r="Q23" s="12">
        <v>17.38095238095238</v>
      </c>
      <c r="R23" s="12">
        <v>17.19047619047619</v>
      </c>
      <c r="S23" s="12">
        <v>21.428571428571427</v>
      </c>
      <c r="T23" s="12">
        <v>514.95238095238096</v>
      </c>
      <c r="U23" s="12">
        <v>134.85714285714286</v>
      </c>
      <c r="V23" s="12">
        <v>12.333333333333334</v>
      </c>
      <c r="W23" s="12">
        <v>74.904761904761898</v>
      </c>
      <c r="X23" s="12">
        <v>56.333333333333336</v>
      </c>
      <c r="Y23" s="12">
        <v>142.28571428571428</v>
      </c>
      <c r="Z23" s="12">
        <v>12.952380952380953</v>
      </c>
      <c r="AA23" s="12">
        <v>1102.047619047619</v>
      </c>
      <c r="AB23" s="12">
        <v>936.61904761904759</v>
      </c>
      <c r="AC23" s="12">
        <v>502</v>
      </c>
      <c r="AD23" s="12">
        <v>348.66666666666669</v>
      </c>
      <c r="AE23" s="12">
        <v>53.047619047619051</v>
      </c>
      <c r="AF23" s="12">
        <v>51.904761904761905</v>
      </c>
      <c r="AG23" s="12">
        <v>35.428571428571431</v>
      </c>
      <c r="AH23" s="12">
        <v>31.523809523809526</v>
      </c>
      <c r="AI23" s="12">
        <v>49.666666666666664</v>
      </c>
      <c r="AJ23" s="12">
        <v>17.952380952380953</v>
      </c>
      <c r="AK23" s="12">
        <v>4.2857142857142856</v>
      </c>
      <c r="AL23" s="12">
        <v>5.4285714285714288</v>
      </c>
      <c r="AM23" s="12">
        <v>84.095238095238102</v>
      </c>
      <c r="AN23" s="12">
        <v>221.85714285714286</v>
      </c>
      <c r="AO23" s="12">
        <v>19.476190476190474</v>
      </c>
      <c r="AP23" s="12">
        <v>17.666666666666668</v>
      </c>
      <c r="AQ23" s="12">
        <v>77.80952380952381</v>
      </c>
      <c r="AR23" s="12">
        <v>21.571428571428573</v>
      </c>
      <c r="AS23" s="13">
        <v>5754.1428571428587</v>
      </c>
      <c r="AT23" s="14"/>
      <c r="AV23" s="17" t="s">
        <v>46</v>
      </c>
      <c r="AW23" s="22">
        <f>AW13+AX12</f>
        <v>25855.142857142855</v>
      </c>
      <c r="AX23" s="22">
        <f>AX13</f>
        <v>1513.666666666667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14.142857142857142</v>
      </c>
      <c r="C24" s="12">
        <v>10.333333333333334</v>
      </c>
      <c r="D24" s="12">
        <v>9.6666666666666661</v>
      </c>
      <c r="E24" s="12">
        <v>12.095238095238095</v>
      </c>
      <c r="F24" s="12">
        <v>76.904761904761898</v>
      </c>
      <c r="G24" s="12">
        <v>9.1428571428571423</v>
      </c>
      <c r="H24" s="12">
        <v>35.571428571428569</v>
      </c>
      <c r="I24" s="12">
        <v>116.76190476190476</v>
      </c>
      <c r="J24" s="12">
        <v>174.04761904761904</v>
      </c>
      <c r="K24" s="12">
        <v>10.80952380952381</v>
      </c>
      <c r="L24" s="12">
        <v>27.285714285714285</v>
      </c>
      <c r="M24" s="12">
        <v>68.904761904761898</v>
      </c>
      <c r="N24" s="12">
        <v>6.0476190476190474</v>
      </c>
      <c r="O24" s="12">
        <v>6.5238095238095237</v>
      </c>
      <c r="P24" s="12">
        <v>5.3809523809523814</v>
      </c>
      <c r="Q24" s="12">
        <v>2.8095238095238093</v>
      </c>
      <c r="R24" s="12">
        <v>4.2380952380952381</v>
      </c>
      <c r="S24" s="12">
        <v>6.0476190476190474</v>
      </c>
      <c r="T24" s="12">
        <v>143.61904761904762</v>
      </c>
      <c r="U24" s="12">
        <v>86.428571428571431</v>
      </c>
      <c r="V24" s="12">
        <v>102</v>
      </c>
      <c r="W24" s="12">
        <v>6.4285714285714288</v>
      </c>
      <c r="X24" s="12">
        <v>17.523809523809526</v>
      </c>
      <c r="Y24" s="12">
        <v>72.19047619047619</v>
      </c>
      <c r="Z24" s="12">
        <v>2.9523809523809526</v>
      </c>
      <c r="AA24" s="12">
        <v>760.04761904761904</v>
      </c>
      <c r="AB24" s="12">
        <v>629.23809523809518</v>
      </c>
      <c r="AC24" s="12">
        <v>275.14285714285717</v>
      </c>
      <c r="AD24" s="12">
        <v>193.66666666666666</v>
      </c>
      <c r="AE24" s="12">
        <v>26.238095238095237</v>
      </c>
      <c r="AF24" s="12">
        <v>28.666666666666668</v>
      </c>
      <c r="AG24" s="12">
        <v>10.19047619047619</v>
      </c>
      <c r="AH24" s="12">
        <v>5</v>
      </c>
      <c r="AI24" s="12">
        <v>9.6666666666666661</v>
      </c>
      <c r="AJ24" s="12">
        <v>3.4285714285714284</v>
      </c>
      <c r="AK24" s="12">
        <v>1.2380952380952381</v>
      </c>
      <c r="AL24" s="12">
        <v>2.4761904761904763</v>
      </c>
      <c r="AM24" s="12">
        <v>13.571428571428571</v>
      </c>
      <c r="AN24" s="12">
        <v>33</v>
      </c>
      <c r="AO24" s="12">
        <v>7</v>
      </c>
      <c r="AP24" s="12">
        <v>4.8571428571428568</v>
      </c>
      <c r="AQ24" s="12">
        <v>42.61904761904762</v>
      </c>
      <c r="AR24" s="12">
        <v>5.5714285714285712</v>
      </c>
      <c r="AS24" s="13">
        <v>3079.4761904761899</v>
      </c>
      <c r="AT24" s="14"/>
      <c r="AV24" s="17" t="s">
        <v>47</v>
      </c>
      <c r="AW24" s="22">
        <f>AW14+AY12</f>
        <v>58100.190476190488</v>
      </c>
      <c r="AX24" s="22">
        <f>AX14+AY13</f>
        <v>5414.8571428571431</v>
      </c>
      <c r="AY24" s="22">
        <f>AY14</f>
        <v>6692.0476190476174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9.3809523809523814</v>
      </c>
      <c r="C25" s="12">
        <v>10.761904761904763</v>
      </c>
      <c r="D25" s="12">
        <v>7.3809523809523814</v>
      </c>
      <c r="E25" s="12">
        <v>8</v>
      </c>
      <c r="F25" s="12">
        <v>67.19047619047619</v>
      </c>
      <c r="G25" s="12">
        <v>8.3809523809523814</v>
      </c>
      <c r="H25" s="12">
        <v>30</v>
      </c>
      <c r="I25" s="12">
        <v>77.38095238095238</v>
      </c>
      <c r="J25" s="12">
        <v>153.8095238095238</v>
      </c>
      <c r="K25" s="12">
        <v>8.9047619047619051</v>
      </c>
      <c r="L25" s="12">
        <v>30.238095238095237</v>
      </c>
      <c r="M25" s="12">
        <v>56.476190476190474</v>
      </c>
      <c r="N25" s="12">
        <v>10</v>
      </c>
      <c r="O25" s="12">
        <v>2.8571428571428572</v>
      </c>
      <c r="P25" s="12">
        <v>8.1428571428571423</v>
      </c>
      <c r="Q25" s="12">
        <v>3</v>
      </c>
      <c r="R25" s="12">
        <v>2.3333333333333335</v>
      </c>
      <c r="S25" s="12">
        <v>8.3809523809523814</v>
      </c>
      <c r="T25" s="12">
        <v>60.238095238095241</v>
      </c>
      <c r="U25" s="12">
        <v>45.952380952380949</v>
      </c>
      <c r="V25" s="12">
        <v>62.38095238095238</v>
      </c>
      <c r="W25" s="12">
        <v>22.476190476190474</v>
      </c>
      <c r="X25" s="12">
        <v>5.0476190476190474</v>
      </c>
      <c r="Y25" s="12">
        <v>58.61904761904762</v>
      </c>
      <c r="Z25" s="12">
        <v>5.333333333333333</v>
      </c>
      <c r="AA25" s="12">
        <v>685.61904761904759</v>
      </c>
      <c r="AB25" s="12">
        <v>590.76190476190482</v>
      </c>
      <c r="AC25" s="12">
        <v>248.28571428571428</v>
      </c>
      <c r="AD25" s="12">
        <v>170.71428571428572</v>
      </c>
      <c r="AE25" s="12">
        <v>22</v>
      </c>
      <c r="AF25" s="12">
        <v>30.523809523809526</v>
      </c>
      <c r="AG25" s="12">
        <v>10.80952380952381</v>
      </c>
      <c r="AH25" s="12">
        <v>8.9047619047619051</v>
      </c>
      <c r="AI25" s="12">
        <v>9.1904761904761898</v>
      </c>
      <c r="AJ25" s="12">
        <v>3.5238095238095237</v>
      </c>
      <c r="AK25" s="12">
        <v>1.3333333333333333</v>
      </c>
      <c r="AL25" s="12">
        <v>2.9523809523809526</v>
      </c>
      <c r="AM25" s="12">
        <v>10.285714285714286</v>
      </c>
      <c r="AN25" s="12">
        <v>24.571428571428573</v>
      </c>
      <c r="AO25" s="12">
        <v>5.2380952380952381</v>
      </c>
      <c r="AP25" s="12">
        <v>3.6190476190476191</v>
      </c>
      <c r="AQ25" s="12">
        <v>35</v>
      </c>
      <c r="AR25" s="12">
        <v>10.80952380952381</v>
      </c>
      <c r="AS25" s="13">
        <v>2636.8095238095243</v>
      </c>
      <c r="AT25" s="14"/>
      <c r="AV25" s="17" t="s">
        <v>48</v>
      </c>
      <c r="AW25" s="22">
        <f>AW15+AZ12</f>
        <v>22861.666666666664</v>
      </c>
      <c r="AX25" s="22">
        <f>AX15+AZ13</f>
        <v>10474.09523809524</v>
      </c>
      <c r="AY25" s="22">
        <f>AY15+AZ14</f>
        <v>4594.9047619047606</v>
      </c>
      <c r="AZ25" s="22">
        <f>AZ15</f>
        <v>6571.8571428571431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22.952380952380953</v>
      </c>
      <c r="C26" s="12">
        <v>22.80952380952381</v>
      </c>
      <c r="D26" s="12">
        <v>20.285714285714285</v>
      </c>
      <c r="E26" s="12">
        <v>14.142857142857142</v>
      </c>
      <c r="F26" s="12">
        <v>61.761904761904759</v>
      </c>
      <c r="G26" s="12">
        <v>17.38095238095238</v>
      </c>
      <c r="H26" s="12">
        <v>46.476190476190474</v>
      </c>
      <c r="I26" s="12">
        <v>102.80952380952381</v>
      </c>
      <c r="J26" s="12">
        <v>201.95238095238096</v>
      </c>
      <c r="K26" s="12">
        <v>34.428571428571431</v>
      </c>
      <c r="L26" s="12">
        <v>46.761904761904759</v>
      </c>
      <c r="M26" s="12">
        <v>75.571428571428569</v>
      </c>
      <c r="N26" s="12">
        <v>20.142857142857142</v>
      </c>
      <c r="O26" s="12">
        <v>14.761904761904763</v>
      </c>
      <c r="P26" s="12">
        <v>17.095238095238095</v>
      </c>
      <c r="Q26" s="12">
        <v>7.2857142857142856</v>
      </c>
      <c r="R26" s="12">
        <v>11</v>
      </c>
      <c r="S26" s="12">
        <v>20.61904761904762</v>
      </c>
      <c r="T26" s="12">
        <v>97.238095238095241</v>
      </c>
      <c r="U26" s="12">
        <v>105.66666666666667</v>
      </c>
      <c r="V26" s="12">
        <v>137.14285714285714</v>
      </c>
      <c r="W26" s="12">
        <v>62.857142857142854</v>
      </c>
      <c r="X26" s="12">
        <v>58.333333333333336</v>
      </c>
      <c r="Y26" s="12">
        <v>7.7142857142857144</v>
      </c>
      <c r="Z26" s="12">
        <v>16.047619047619047</v>
      </c>
      <c r="AA26" s="12">
        <v>962.52380952380952</v>
      </c>
      <c r="AB26" s="12">
        <v>913</v>
      </c>
      <c r="AC26" s="12">
        <v>538.61904761904759</v>
      </c>
      <c r="AD26" s="12">
        <v>416</v>
      </c>
      <c r="AE26" s="12">
        <v>116.61904761904762</v>
      </c>
      <c r="AF26" s="12">
        <v>74.19047619047619</v>
      </c>
      <c r="AG26" s="12">
        <v>24.523809523809526</v>
      </c>
      <c r="AH26" s="12">
        <v>19.428571428571427</v>
      </c>
      <c r="AI26" s="12">
        <v>26.285714285714285</v>
      </c>
      <c r="AJ26" s="12">
        <v>6.3809523809523814</v>
      </c>
      <c r="AK26" s="12">
        <v>5.666666666666667</v>
      </c>
      <c r="AL26" s="12">
        <v>15.238095238095237</v>
      </c>
      <c r="AM26" s="12">
        <v>18.666666666666668</v>
      </c>
      <c r="AN26" s="12">
        <v>52.714285714285715</v>
      </c>
      <c r="AO26" s="12">
        <v>13.666666666666666</v>
      </c>
      <c r="AP26" s="12">
        <v>4.7142857142857144</v>
      </c>
      <c r="AQ26" s="12">
        <v>68.571428571428569</v>
      </c>
      <c r="AR26" s="12">
        <v>18.761904761904763</v>
      </c>
      <c r="AS26" s="13">
        <v>4538.8095238095239</v>
      </c>
      <c r="AT26" s="14"/>
      <c r="AV26" s="9" t="s">
        <v>49</v>
      </c>
      <c r="AW26" s="22">
        <f>AW16+BA12</f>
        <v>35517.285714285717</v>
      </c>
      <c r="AX26" s="22">
        <f>AX16+BA13</f>
        <v>8043.1428571428587</v>
      </c>
      <c r="AY26" s="22">
        <f>AY16+BA14</f>
        <v>3342.666666666667</v>
      </c>
      <c r="AZ26" s="22">
        <f>AZ16+BA15</f>
        <v>2907.0476190476188</v>
      </c>
      <c r="BA26" s="22">
        <f>BA16</f>
        <v>6024.6666666666679</v>
      </c>
      <c r="BB26" s="22"/>
      <c r="BC26" s="22"/>
      <c r="BD26" s="22"/>
    </row>
    <row r="27" spans="1:56" x14ac:dyDescent="0.25">
      <c r="A27" s="1" t="s">
        <v>25</v>
      </c>
      <c r="B27" s="12">
        <v>24.571428571428573</v>
      </c>
      <c r="C27" s="12">
        <v>35.61904761904762</v>
      </c>
      <c r="D27" s="12">
        <v>13.333333333333334</v>
      </c>
      <c r="E27" s="12">
        <v>14.857142857142858</v>
      </c>
      <c r="F27" s="12">
        <v>51</v>
      </c>
      <c r="G27" s="12">
        <v>31.523809523809526</v>
      </c>
      <c r="H27" s="12">
        <v>44.047619047619051</v>
      </c>
      <c r="I27" s="12">
        <v>48.904761904761905</v>
      </c>
      <c r="J27" s="12">
        <v>89.61904761904762</v>
      </c>
      <c r="K27" s="12">
        <v>23.571428571428573</v>
      </c>
      <c r="L27" s="12">
        <v>107.9047619047619</v>
      </c>
      <c r="M27" s="12">
        <v>100.19047619047619</v>
      </c>
      <c r="N27" s="12">
        <v>35.19047619047619</v>
      </c>
      <c r="O27" s="12">
        <v>43.238095238095241</v>
      </c>
      <c r="P27" s="12">
        <v>25.952380952380953</v>
      </c>
      <c r="Q27" s="12">
        <v>15.285714285714286</v>
      </c>
      <c r="R27" s="12">
        <v>18.666666666666668</v>
      </c>
      <c r="S27" s="12">
        <v>18</v>
      </c>
      <c r="T27" s="12">
        <v>16.047619047619047</v>
      </c>
      <c r="U27" s="12">
        <v>9.4285714285714288</v>
      </c>
      <c r="V27" s="12">
        <v>12.619047619047619</v>
      </c>
      <c r="W27" s="12">
        <v>3.3809523809523809</v>
      </c>
      <c r="X27" s="12">
        <v>4.5714285714285712</v>
      </c>
      <c r="Y27" s="12">
        <v>16.333333333333332</v>
      </c>
      <c r="Z27" s="12">
        <v>4.9523809523809526</v>
      </c>
      <c r="AA27" s="12">
        <v>1057.3333333333333</v>
      </c>
      <c r="AB27" s="12">
        <v>932.23809523809518</v>
      </c>
      <c r="AC27" s="12">
        <v>571</v>
      </c>
      <c r="AD27" s="12">
        <v>409.57142857142856</v>
      </c>
      <c r="AE27" s="12">
        <v>98.38095238095238</v>
      </c>
      <c r="AF27" s="12">
        <v>96.857142857142861</v>
      </c>
      <c r="AG27" s="12">
        <v>19.285714285714285</v>
      </c>
      <c r="AH27" s="12">
        <v>33.523809523809526</v>
      </c>
      <c r="AI27" s="12">
        <v>30.80952380952381</v>
      </c>
      <c r="AJ27" s="12">
        <v>8.7142857142857135</v>
      </c>
      <c r="AK27" s="12">
        <v>7.666666666666667</v>
      </c>
      <c r="AL27" s="12">
        <v>31.571428571428573</v>
      </c>
      <c r="AM27" s="12">
        <v>3.6666666666666665</v>
      </c>
      <c r="AN27" s="12">
        <v>24.857142857142858</v>
      </c>
      <c r="AO27" s="12">
        <v>7.9523809523809526</v>
      </c>
      <c r="AP27" s="12">
        <v>3.7142857142857144</v>
      </c>
      <c r="AQ27" s="12">
        <v>20.142857142857142</v>
      </c>
      <c r="AR27" s="12">
        <v>7.666666666666667</v>
      </c>
      <c r="AS27" s="13">
        <v>4173.7619047619046</v>
      </c>
      <c r="AT27" s="14"/>
      <c r="AV27" s="9" t="s">
        <v>50</v>
      </c>
      <c r="AW27" s="22">
        <f>AW17+BB12</f>
        <v>40159.57142857142</v>
      </c>
      <c r="AX27" s="22">
        <f>AX17+BB13</f>
        <v>14515.857142857141</v>
      </c>
      <c r="AY27" s="22">
        <f>AY17+BB14</f>
        <v>4879.2380952380972</v>
      </c>
      <c r="AZ27" s="22">
        <f>AZ17+BB15</f>
        <v>7996.7142857142844</v>
      </c>
      <c r="BA27" s="22">
        <f>BA17+BB16</f>
        <v>3704.1428571428569</v>
      </c>
      <c r="BB27" s="22">
        <f>BB17</f>
        <v>13373.428571428574</v>
      </c>
      <c r="BC27" s="22"/>
      <c r="BD27" s="22"/>
    </row>
    <row r="28" spans="1:56" x14ac:dyDescent="0.25">
      <c r="A28" s="1" t="s">
        <v>26</v>
      </c>
      <c r="B28" s="12">
        <v>237.52380952380952</v>
      </c>
      <c r="C28" s="12">
        <v>789.47619047619048</v>
      </c>
      <c r="D28" s="12">
        <v>452.1904761904762</v>
      </c>
      <c r="E28" s="12">
        <v>487</v>
      </c>
      <c r="F28" s="12">
        <v>857.95238095238096</v>
      </c>
      <c r="G28" s="12">
        <v>486.95238095238096</v>
      </c>
      <c r="H28" s="12">
        <v>721.71428571428567</v>
      </c>
      <c r="I28" s="12">
        <v>801.19047619047615</v>
      </c>
      <c r="J28" s="12">
        <v>1138.8095238095239</v>
      </c>
      <c r="K28" s="12">
        <v>536.95238095238096</v>
      </c>
      <c r="L28" s="12">
        <v>698.09523809523807</v>
      </c>
      <c r="M28" s="12">
        <v>645.71428571428567</v>
      </c>
      <c r="N28" s="12">
        <v>621.42857142857144</v>
      </c>
      <c r="O28" s="12">
        <v>604.23809523809518</v>
      </c>
      <c r="P28" s="12">
        <v>404</v>
      </c>
      <c r="Q28" s="12">
        <v>319.04761904761904</v>
      </c>
      <c r="R28" s="12">
        <v>611.47619047619048</v>
      </c>
      <c r="S28" s="12">
        <v>978.14285714285711</v>
      </c>
      <c r="T28" s="12">
        <v>815.57142857142856</v>
      </c>
      <c r="U28" s="12">
        <v>1607.7619047619048</v>
      </c>
      <c r="V28" s="12">
        <v>1273.952380952381</v>
      </c>
      <c r="W28" s="12">
        <v>811.85714285714289</v>
      </c>
      <c r="X28" s="12">
        <v>710.33333333333337</v>
      </c>
      <c r="Y28" s="12">
        <v>922.71428571428567</v>
      </c>
      <c r="Z28" s="12">
        <v>1142.7142857142858</v>
      </c>
      <c r="AA28" s="12">
        <v>89.761904761904759</v>
      </c>
      <c r="AB28" s="12">
        <v>107.85714285714286</v>
      </c>
      <c r="AC28" s="12">
        <v>411.90476190476193</v>
      </c>
      <c r="AD28" s="12">
        <v>355.71428571428572</v>
      </c>
      <c r="AE28" s="12">
        <v>791.47619047619048</v>
      </c>
      <c r="AF28" s="12">
        <v>1371.4285714285713</v>
      </c>
      <c r="AG28" s="12">
        <v>1089.7142857142858</v>
      </c>
      <c r="AH28" s="12">
        <v>1401.6190476190477</v>
      </c>
      <c r="AI28" s="12">
        <v>974</v>
      </c>
      <c r="AJ28" s="12">
        <v>591.23809523809518</v>
      </c>
      <c r="AK28" s="12">
        <v>467.23809523809524</v>
      </c>
      <c r="AL28" s="12">
        <v>1652.7142857142858</v>
      </c>
      <c r="AM28" s="12">
        <v>337.28571428571428</v>
      </c>
      <c r="AN28" s="12">
        <v>761.57142857142856</v>
      </c>
      <c r="AO28" s="12">
        <v>431.90476190476193</v>
      </c>
      <c r="AP28" s="12">
        <v>275.47619047619048</v>
      </c>
      <c r="AQ28" s="12">
        <v>292.28571428571428</v>
      </c>
      <c r="AR28" s="12">
        <v>553.61904761904759</v>
      </c>
      <c r="AS28" s="13">
        <v>30633.61904761905</v>
      </c>
      <c r="AT28" s="14"/>
      <c r="AV28" s="9" t="s">
        <v>64</v>
      </c>
      <c r="AW28" s="22">
        <f>AW18+BC12</f>
        <v>11961.428571428569</v>
      </c>
      <c r="AX28" s="22">
        <f>AX18+BC14</f>
        <v>2348.6190476190477</v>
      </c>
      <c r="AY28" s="22">
        <f>AY18+BC15</f>
        <v>2349.333333333333</v>
      </c>
      <c r="AZ28" s="22">
        <f>AZ18+BC16</f>
        <v>1395.7619047619046</v>
      </c>
      <c r="BA28" s="22">
        <f>BA18+BC17</f>
        <v>1449.6190476190477</v>
      </c>
      <c r="BB28" s="22">
        <f>BB18</f>
        <v>627.57142857142867</v>
      </c>
      <c r="BC28" s="22">
        <f>BC18</f>
        <v>797.47619047619037</v>
      </c>
      <c r="BD28" s="22">
        <f>SUM(AW22:BB28)</f>
        <v>306766.28571428568</v>
      </c>
    </row>
    <row r="29" spans="1:56" x14ac:dyDescent="0.25">
      <c r="A29" s="1" t="s">
        <v>27</v>
      </c>
      <c r="B29" s="12">
        <v>233</v>
      </c>
      <c r="C29" s="12">
        <v>788.28571428571433</v>
      </c>
      <c r="D29" s="12">
        <v>439</v>
      </c>
      <c r="E29" s="12">
        <v>431.28571428571428</v>
      </c>
      <c r="F29" s="12">
        <v>666.52380952380952</v>
      </c>
      <c r="G29" s="12">
        <v>487</v>
      </c>
      <c r="H29" s="12">
        <v>716.66666666666663</v>
      </c>
      <c r="I29" s="12">
        <v>592.14285714285711</v>
      </c>
      <c r="J29" s="12">
        <v>879.23809523809518</v>
      </c>
      <c r="K29" s="12">
        <v>506.95238095238096</v>
      </c>
      <c r="L29" s="12">
        <v>686.33333333333337</v>
      </c>
      <c r="M29" s="12">
        <v>512.85714285714289</v>
      </c>
      <c r="N29" s="12">
        <v>629.80952380952385</v>
      </c>
      <c r="O29" s="12">
        <v>567.28571428571433</v>
      </c>
      <c r="P29" s="12">
        <v>363.1904761904762</v>
      </c>
      <c r="Q29" s="12">
        <v>293.90476190476193</v>
      </c>
      <c r="R29" s="12">
        <v>518.52380952380952</v>
      </c>
      <c r="S29" s="12">
        <v>826.19047619047615</v>
      </c>
      <c r="T29" s="12">
        <v>626.61904761904759</v>
      </c>
      <c r="U29" s="12">
        <v>1150.0952380952381</v>
      </c>
      <c r="V29" s="12">
        <v>912.71428571428567</v>
      </c>
      <c r="W29" s="12">
        <v>561.09523809523807</v>
      </c>
      <c r="X29" s="12">
        <v>489</v>
      </c>
      <c r="Y29" s="12">
        <v>799.14285714285711</v>
      </c>
      <c r="Z29" s="12">
        <v>974.42857142857144</v>
      </c>
      <c r="AA29" s="12">
        <v>104</v>
      </c>
      <c r="AB29" s="12">
        <v>74.047619047619051</v>
      </c>
      <c r="AC29" s="12">
        <v>178.23809523809524</v>
      </c>
      <c r="AD29" s="12">
        <v>337.38095238095241</v>
      </c>
      <c r="AE29" s="12">
        <v>1183.6666666666667</v>
      </c>
      <c r="AF29" s="12">
        <v>1931.7142857142858</v>
      </c>
      <c r="AG29" s="12">
        <v>1608</v>
      </c>
      <c r="AH29" s="12">
        <v>2727.0476190476193</v>
      </c>
      <c r="AI29" s="12">
        <v>1343.5238095238096</v>
      </c>
      <c r="AJ29" s="12">
        <v>703.85714285714289</v>
      </c>
      <c r="AK29" s="12">
        <v>410.47619047619048</v>
      </c>
      <c r="AL29" s="12">
        <v>1124.3809523809523</v>
      </c>
      <c r="AM29" s="12">
        <v>263.71428571428572</v>
      </c>
      <c r="AN29" s="12">
        <v>589.71428571428567</v>
      </c>
      <c r="AO29" s="12">
        <v>491.57142857142856</v>
      </c>
      <c r="AP29" s="12">
        <v>322.1904761904762</v>
      </c>
      <c r="AQ29" s="12">
        <v>228.14285714285714</v>
      </c>
      <c r="AR29" s="12">
        <v>632.19047619047615</v>
      </c>
      <c r="AS29" s="13">
        <v>29905.142857142859</v>
      </c>
      <c r="AT29" s="14"/>
      <c r="AW29" s="15"/>
    </row>
    <row r="30" spans="1:56" x14ac:dyDescent="0.25">
      <c r="A30" s="1" t="s">
        <v>28</v>
      </c>
      <c r="B30" s="12">
        <v>257.85714285714283</v>
      </c>
      <c r="C30" s="12">
        <v>600.23809523809518</v>
      </c>
      <c r="D30" s="12">
        <v>295.09523809523807</v>
      </c>
      <c r="E30" s="12">
        <v>297.8095238095238</v>
      </c>
      <c r="F30" s="12">
        <v>824.33333333333337</v>
      </c>
      <c r="G30" s="12">
        <v>298.38095238095241</v>
      </c>
      <c r="H30" s="12">
        <v>580.80952380952385</v>
      </c>
      <c r="I30" s="12">
        <v>492.95238095238096</v>
      </c>
      <c r="J30" s="12">
        <v>797.76190476190482</v>
      </c>
      <c r="K30" s="12">
        <v>427.42857142857144</v>
      </c>
      <c r="L30" s="12">
        <v>582</v>
      </c>
      <c r="M30" s="12">
        <v>717.23809523809518</v>
      </c>
      <c r="N30" s="12">
        <v>394.28571428571428</v>
      </c>
      <c r="O30" s="12">
        <v>345.66666666666669</v>
      </c>
      <c r="P30" s="12">
        <v>246.14285714285714</v>
      </c>
      <c r="Q30" s="12">
        <v>212.61904761904762</v>
      </c>
      <c r="R30" s="12">
        <v>275.23809523809524</v>
      </c>
      <c r="S30" s="12">
        <v>500</v>
      </c>
      <c r="T30" s="12">
        <v>348.28571428571428</v>
      </c>
      <c r="U30" s="12">
        <v>482.52380952380952</v>
      </c>
      <c r="V30" s="12">
        <v>462.47619047619048</v>
      </c>
      <c r="W30" s="12">
        <v>259.76190476190476</v>
      </c>
      <c r="X30" s="12">
        <v>219.1904761904762</v>
      </c>
      <c r="Y30" s="12">
        <v>464.95238095238096</v>
      </c>
      <c r="Z30" s="12">
        <v>565.04761904761904</v>
      </c>
      <c r="AA30" s="12">
        <v>555.80952380952385</v>
      </c>
      <c r="AB30" s="12">
        <v>259.52380952380952</v>
      </c>
      <c r="AC30" s="12">
        <v>111.57142857142857</v>
      </c>
      <c r="AD30" s="12">
        <v>362.42857142857144</v>
      </c>
      <c r="AE30" s="12">
        <v>1272.1904761904761</v>
      </c>
      <c r="AF30" s="12">
        <v>1881.7142857142858</v>
      </c>
      <c r="AG30" s="12">
        <v>1154.2380952380952</v>
      </c>
      <c r="AH30" s="12">
        <v>2140.9523809523807</v>
      </c>
      <c r="AI30" s="12">
        <v>970.95238095238096</v>
      </c>
      <c r="AJ30" s="12">
        <v>521.19047619047615</v>
      </c>
      <c r="AK30" s="12">
        <v>215.28571428571428</v>
      </c>
      <c r="AL30" s="12">
        <v>773.14285714285711</v>
      </c>
      <c r="AM30" s="12">
        <v>143.1904761904762</v>
      </c>
      <c r="AN30" s="12">
        <v>397.76190476190476</v>
      </c>
      <c r="AO30" s="12">
        <v>324.76190476190476</v>
      </c>
      <c r="AP30" s="12">
        <v>231.8095238095238</v>
      </c>
      <c r="AQ30" s="12">
        <v>797.95238095238096</v>
      </c>
      <c r="AR30" s="12">
        <v>445</v>
      </c>
      <c r="AS30" s="13">
        <v>23507.571428571435</v>
      </c>
      <c r="AT30" s="14"/>
      <c r="AW30" s="15"/>
    </row>
    <row r="31" spans="1:56" x14ac:dyDescent="0.25">
      <c r="A31" s="1" t="s">
        <v>29</v>
      </c>
      <c r="B31" s="12">
        <v>195.95238095238096</v>
      </c>
      <c r="C31" s="12">
        <v>531.52380952380952</v>
      </c>
      <c r="D31" s="12">
        <v>282.8095238095238</v>
      </c>
      <c r="E31" s="12">
        <v>287.90476190476193</v>
      </c>
      <c r="F31" s="12">
        <v>566.19047619047615</v>
      </c>
      <c r="G31" s="12">
        <v>315.1904761904762</v>
      </c>
      <c r="H31" s="12">
        <v>489.42857142857144</v>
      </c>
      <c r="I31" s="12">
        <v>400.85714285714283</v>
      </c>
      <c r="J31" s="12">
        <v>579.33333333333337</v>
      </c>
      <c r="K31" s="12">
        <v>334.14285714285717</v>
      </c>
      <c r="L31" s="12">
        <v>455.47619047619048</v>
      </c>
      <c r="M31" s="12">
        <v>426.28571428571428</v>
      </c>
      <c r="N31" s="12">
        <v>317.90476190476193</v>
      </c>
      <c r="O31" s="12">
        <v>279.47619047619048</v>
      </c>
      <c r="P31" s="12">
        <v>214.28571428571428</v>
      </c>
      <c r="Q31" s="12">
        <v>195</v>
      </c>
      <c r="R31" s="12">
        <v>249.0952380952381</v>
      </c>
      <c r="S31" s="12">
        <v>413.61904761904759</v>
      </c>
      <c r="T31" s="12">
        <v>325.71428571428572</v>
      </c>
      <c r="U31" s="12">
        <v>429.04761904761904</v>
      </c>
      <c r="V31" s="12">
        <v>322.85714285714283</v>
      </c>
      <c r="W31" s="12">
        <v>197.28571428571428</v>
      </c>
      <c r="X31" s="12">
        <v>162.66666666666666</v>
      </c>
      <c r="Y31" s="12">
        <v>383.14285714285717</v>
      </c>
      <c r="Z31" s="12">
        <v>418.38095238095241</v>
      </c>
      <c r="AA31" s="12">
        <v>370.71428571428572</v>
      </c>
      <c r="AB31" s="12">
        <v>345.95238095238096</v>
      </c>
      <c r="AC31" s="12">
        <v>339.47619047619048</v>
      </c>
      <c r="AD31" s="12">
        <v>87.38095238095238</v>
      </c>
      <c r="AE31" s="12">
        <v>981.19047619047615</v>
      </c>
      <c r="AF31" s="12">
        <v>1278.4285714285713</v>
      </c>
      <c r="AG31" s="12">
        <v>805.52380952380952</v>
      </c>
      <c r="AH31" s="12">
        <v>1695.047619047619</v>
      </c>
      <c r="AI31" s="12">
        <v>723.14285714285711</v>
      </c>
      <c r="AJ31" s="12">
        <v>435.04761904761904</v>
      </c>
      <c r="AK31" s="12">
        <v>169.57142857142858</v>
      </c>
      <c r="AL31" s="12">
        <v>525.09523809523807</v>
      </c>
      <c r="AM31" s="12">
        <v>132.33333333333334</v>
      </c>
      <c r="AN31" s="12">
        <v>391.57142857142856</v>
      </c>
      <c r="AO31" s="12">
        <v>304.90476190476193</v>
      </c>
      <c r="AP31" s="12">
        <v>188.95238095238096</v>
      </c>
      <c r="AQ31" s="12">
        <v>359.09523809523807</v>
      </c>
      <c r="AR31" s="12">
        <v>287.66666666666669</v>
      </c>
      <c r="AS31" s="13">
        <v>18194.666666666668</v>
      </c>
      <c r="AT31" s="14"/>
      <c r="AW31" s="15"/>
    </row>
    <row r="32" spans="1:56" x14ac:dyDescent="0.25">
      <c r="A32" s="1">
        <v>16</v>
      </c>
      <c r="B32" s="12">
        <v>95.095238095238102</v>
      </c>
      <c r="C32" s="12">
        <v>96.428571428571431</v>
      </c>
      <c r="D32" s="12">
        <v>41.095238095238095</v>
      </c>
      <c r="E32" s="12">
        <v>80.80952380952381</v>
      </c>
      <c r="F32" s="12">
        <v>230.14285714285714</v>
      </c>
      <c r="G32" s="12">
        <v>109.23809523809524</v>
      </c>
      <c r="H32" s="12">
        <v>179.9047619047619</v>
      </c>
      <c r="I32" s="12">
        <v>137.71428571428572</v>
      </c>
      <c r="J32" s="12">
        <v>193.57142857142858</v>
      </c>
      <c r="K32" s="12">
        <v>87.428571428571431</v>
      </c>
      <c r="L32" s="12">
        <v>136.47619047619048</v>
      </c>
      <c r="M32" s="12">
        <v>125.61904761904762</v>
      </c>
      <c r="N32" s="12">
        <v>58.952380952380949</v>
      </c>
      <c r="O32" s="12">
        <v>52.61904761904762</v>
      </c>
      <c r="P32" s="12">
        <v>52.095238095238095</v>
      </c>
      <c r="Q32" s="12">
        <v>36.38095238095238</v>
      </c>
      <c r="R32" s="12">
        <v>26.19047619047619</v>
      </c>
      <c r="S32" s="12">
        <v>47.333333333333336</v>
      </c>
      <c r="T32" s="12">
        <v>57.19047619047619</v>
      </c>
      <c r="U32" s="12">
        <v>56.666666666666664</v>
      </c>
      <c r="V32" s="12">
        <v>52</v>
      </c>
      <c r="W32" s="12">
        <v>24.142857142857142</v>
      </c>
      <c r="X32" s="12">
        <v>18.952380952380953</v>
      </c>
      <c r="Y32" s="12">
        <v>109.85714285714286</v>
      </c>
      <c r="Z32" s="12">
        <v>95.571428571428569</v>
      </c>
      <c r="AA32" s="12">
        <v>702.80952380952385</v>
      </c>
      <c r="AB32" s="12">
        <v>1005.4761904761905</v>
      </c>
      <c r="AC32" s="12">
        <v>1401.8095238095239</v>
      </c>
      <c r="AD32" s="12">
        <v>956.76190476190482</v>
      </c>
      <c r="AE32" s="12">
        <v>26.952380952380953</v>
      </c>
      <c r="AF32" s="12">
        <v>300.76190476190476</v>
      </c>
      <c r="AG32" s="12">
        <v>272.8095238095238</v>
      </c>
      <c r="AH32" s="12">
        <v>646.14285714285711</v>
      </c>
      <c r="AI32" s="12">
        <v>203.23809523809524</v>
      </c>
      <c r="AJ32" s="12">
        <v>116.66666666666667</v>
      </c>
      <c r="AK32" s="12">
        <v>21.571428571428573</v>
      </c>
      <c r="AL32" s="12">
        <v>71.61904761904762</v>
      </c>
      <c r="AM32" s="12">
        <v>19.19047619047619</v>
      </c>
      <c r="AN32" s="12">
        <v>83.61904761904762</v>
      </c>
      <c r="AO32" s="12">
        <v>65.095238095238102</v>
      </c>
      <c r="AP32" s="12">
        <v>63.238095238095241</v>
      </c>
      <c r="AQ32" s="12">
        <v>92.904761904761898</v>
      </c>
      <c r="AR32" s="12">
        <v>87.761904761904759</v>
      </c>
      <c r="AS32" s="13">
        <v>8339.9047619047615</v>
      </c>
      <c r="AT32" s="14"/>
      <c r="AW32" s="15"/>
    </row>
    <row r="33" spans="1:49" x14ac:dyDescent="0.25">
      <c r="A33" s="1">
        <v>24</v>
      </c>
      <c r="B33" s="12">
        <v>116.61904761904762</v>
      </c>
      <c r="C33" s="12">
        <v>136.71428571428572</v>
      </c>
      <c r="D33" s="12">
        <v>41.61904761904762</v>
      </c>
      <c r="E33" s="12">
        <v>66.095238095238102</v>
      </c>
      <c r="F33" s="12">
        <v>246.85714285714286</v>
      </c>
      <c r="G33" s="12">
        <v>93.047619047619051</v>
      </c>
      <c r="H33" s="12">
        <v>144.38095238095238</v>
      </c>
      <c r="I33" s="12">
        <v>156.14285714285714</v>
      </c>
      <c r="J33" s="12">
        <v>234.76190476190476</v>
      </c>
      <c r="K33" s="12">
        <v>72.666666666666671</v>
      </c>
      <c r="L33" s="12">
        <v>167.66666666666666</v>
      </c>
      <c r="M33" s="12">
        <v>124.9047619047619</v>
      </c>
      <c r="N33" s="12">
        <v>61.904761904761905</v>
      </c>
      <c r="O33" s="12">
        <v>54.714285714285715</v>
      </c>
      <c r="P33" s="12">
        <v>45.142857142857146</v>
      </c>
      <c r="Q33" s="12">
        <v>37.61904761904762</v>
      </c>
      <c r="R33" s="12">
        <v>31.857142857142858</v>
      </c>
      <c r="S33" s="12">
        <v>35.857142857142854</v>
      </c>
      <c r="T33" s="12">
        <v>70.571428571428569</v>
      </c>
      <c r="U33" s="12">
        <v>54.285714285714285</v>
      </c>
      <c r="V33" s="12">
        <v>55.857142857142854</v>
      </c>
      <c r="W33" s="12">
        <v>30.904761904761905</v>
      </c>
      <c r="X33" s="12">
        <v>31.61904761904762</v>
      </c>
      <c r="Y33" s="12">
        <v>78.38095238095238</v>
      </c>
      <c r="Z33" s="12">
        <v>103.76190476190476</v>
      </c>
      <c r="AA33" s="12">
        <v>1223.4285714285713</v>
      </c>
      <c r="AB33" s="12">
        <v>1620</v>
      </c>
      <c r="AC33" s="12">
        <v>2133</v>
      </c>
      <c r="AD33" s="12">
        <v>1253.952380952381</v>
      </c>
      <c r="AE33" s="12">
        <v>323.71428571428572</v>
      </c>
      <c r="AF33" s="12">
        <v>41.285714285714285</v>
      </c>
      <c r="AG33" s="12">
        <v>236.71428571428572</v>
      </c>
      <c r="AH33" s="12">
        <v>576.28571428571433</v>
      </c>
      <c r="AI33" s="12">
        <v>258.66666666666669</v>
      </c>
      <c r="AJ33" s="12">
        <v>159.23809523809524</v>
      </c>
      <c r="AK33" s="12">
        <v>23.238095238095237</v>
      </c>
      <c r="AL33" s="12">
        <v>70.952380952380949</v>
      </c>
      <c r="AM33" s="12">
        <v>19.761904761904763</v>
      </c>
      <c r="AN33" s="12">
        <v>111.19047619047619</v>
      </c>
      <c r="AO33" s="12">
        <v>80.714285714285708</v>
      </c>
      <c r="AP33" s="12">
        <v>70.80952380952381</v>
      </c>
      <c r="AQ33" s="12">
        <v>111.14285714285714</v>
      </c>
      <c r="AR33" s="12">
        <v>115.9047619047619</v>
      </c>
      <c r="AS33" s="13">
        <v>10723.952380952382</v>
      </c>
      <c r="AT33" s="14"/>
      <c r="AW33" s="15"/>
    </row>
    <row r="34" spans="1:49" x14ac:dyDescent="0.25">
      <c r="A34" s="1" t="s">
        <v>30</v>
      </c>
      <c r="B34" s="12">
        <v>27.142857142857142</v>
      </c>
      <c r="C34" s="12">
        <v>39.476190476190474</v>
      </c>
      <c r="D34" s="12">
        <v>13.238095238095237</v>
      </c>
      <c r="E34" s="12">
        <v>17.047619047619047</v>
      </c>
      <c r="F34" s="12">
        <v>132.57142857142858</v>
      </c>
      <c r="G34" s="12">
        <v>24.238095238095237</v>
      </c>
      <c r="H34" s="12">
        <v>51.19047619047619</v>
      </c>
      <c r="I34" s="12">
        <v>102.71428571428571</v>
      </c>
      <c r="J34" s="12">
        <v>137.04761904761904</v>
      </c>
      <c r="K34" s="12">
        <v>31.238095238095237</v>
      </c>
      <c r="L34" s="12">
        <v>35.952380952380949</v>
      </c>
      <c r="M34" s="12">
        <v>68.761904761904759</v>
      </c>
      <c r="N34" s="12">
        <v>21.38095238095238</v>
      </c>
      <c r="O34" s="12">
        <v>21.428571428571427</v>
      </c>
      <c r="P34" s="12">
        <v>20.666666666666668</v>
      </c>
      <c r="Q34" s="12">
        <v>9.5238095238095237</v>
      </c>
      <c r="R34" s="12">
        <v>15</v>
      </c>
      <c r="S34" s="12">
        <v>17.571428571428573</v>
      </c>
      <c r="T34" s="12">
        <v>32.80952380952381</v>
      </c>
      <c r="U34" s="12">
        <v>34.857142857142854</v>
      </c>
      <c r="V34" s="12">
        <v>33.19047619047619</v>
      </c>
      <c r="W34" s="12">
        <v>10.523809523809524</v>
      </c>
      <c r="X34" s="12">
        <v>10.666666666666666</v>
      </c>
      <c r="Y34" s="12">
        <v>21.714285714285715</v>
      </c>
      <c r="Z34" s="12">
        <v>22.761904761904763</v>
      </c>
      <c r="AA34" s="12">
        <v>1047.6666666666667</v>
      </c>
      <c r="AB34" s="12">
        <v>1264</v>
      </c>
      <c r="AC34" s="12">
        <v>1479.3809523809523</v>
      </c>
      <c r="AD34" s="12">
        <v>701.90476190476193</v>
      </c>
      <c r="AE34" s="12">
        <v>269.28571428571428</v>
      </c>
      <c r="AF34" s="12">
        <v>249.8095238095238</v>
      </c>
      <c r="AG34" s="12">
        <v>18.285714285714285</v>
      </c>
      <c r="AH34" s="12">
        <v>101.95238095238095</v>
      </c>
      <c r="AI34" s="12">
        <v>69.476190476190482</v>
      </c>
      <c r="AJ34" s="12">
        <v>62.952380952380949</v>
      </c>
      <c r="AK34" s="12">
        <v>8.8571428571428577</v>
      </c>
      <c r="AL34" s="12">
        <v>44.19047619047619</v>
      </c>
      <c r="AM34" s="12">
        <v>9.8095238095238102</v>
      </c>
      <c r="AN34" s="12">
        <v>30.095238095238095</v>
      </c>
      <c r="AO34" s="12">
        <v>33.61904761904762</v>
      </c>
      <c r="AP34" s="12">
        <v>32</v>
      </c>
      <c r="AQ34" s="12">
        <v>63.857142857142854</v>
      </c>
      <c r="AR34" s="12">
        <v>60.428571428571431</v>
      </c>
      <c r="AS34" s="13">
        <v>6500.2857142857156</v>
      </c>
      <c r="AT34" s="14"/>
      <c r="AW34" s="15"/>
    </row>
    <row r="35" spans="1:49" x14ac:dyDescent="0.25">
      <c r="A35" s="1" t="s">
        <v>31</v>
      </c>
      <c r="B35" s="12">
        <v>40.857142857142854</v>
      </c>
      <c r="C35" s="12">
        <v>64.095238095238102</v>
      </c>
      <c r="D35" s="12">
        <v>17.428571428571427</v>
      </c>
      <c r="E35" s="12">
        <v>15.380952380952381</v>
      </c>
      <c r="F35" s="12">
        <v>92.19047619047619</v>
      </c>
      <c r="G35" s="12">
        <v>20.285714285714285</v>
      </c>
      <c r="H35" s="12">
        <v>48.19047619047619</v>
      </c>
      <c r="I35" s="12">
        <v>81.666666666666671</v>
      </c>
      <c r="J35" s="12">
        <v>124.33333333333333</v>
      </c>
      <c r="K35" s="12">
        <v>38.523809523809526</v>
      </c>
      <c r="L35" s="12">
        <v>57.523809523809526</v>
      </c>
      <c r="M35" s="12">
        <v>62.38095238095238</v>
      </c>
      <c r="N35" s="12">
        <v>47.80952380952381</v>
      </c>
      <c r="O35" s="12">
        <v>26.238095238095237</v>
      </c>
      <c r="P35" s="12">
        <v>20.952380952380953</v>
      </c>
      <c r="Q35" s="12">
        <v>13.761904761904763</v>
      </c>
      <c r="R35" s="12">
        <v>25.047619047619047</v>
      </c>
      <c r="S35" s="12">
        <v>25.523809523809526</v>
      </c>
      <c r="T35" s="12">
        <v>37.857142857142854</v>
      </c>
      <c r="U35" s="12">
        <v>32.61904761904762</v>
      </c>
      <c r="V35" s="12">
        <v>27.19047619047619</v>
      </c>
      <c r="W35" s="12">
        <v>4.4285714285714288</v>
      </c>
      <c r="X35" s="12">
        <v>8.5714285714285712</v>
      </c>
      <c r="Y35" s="12">
        <v>17.714285714285715</v>
      </c>
      <c r="Z35" s="12">
        <v>44.238095238095241</v>
      </c>
      <c r="AA35" s="12">
        <v>1241.7142857142858</v>
      </c>
      <c r="AB35" s="12">
        <v>1681.2857142857142</v>
      </c>
      <c r="AC35" s="12">
        <v>3168.9523809523807</v>
      </c>
      <c r="AD35" s="12">
        <v>1486.6666666666667</v>
      </c>
      <c r="AE35" s="12">
        <v>632.47619047619048</v>
      </c>
      <c r="AF35" s="12">
        <v>594.57142857142856</v>
      </c>
      <c r="AG35" s="12">
        <v>112.04761904761905</v>
      </c>
      <c r="AH35" s="12">
        <v>37.904761904761905</v>
      </c>
      <c r="AI35" s="12">
        <v>93.761904761904759</v>
      </c>
      <c r="AJ35" s="12">
        <v>100.23809523809524</v>
      </c>
      <c r="AK35" s="12">
        <v>11.238095238095237</v>
      </c>
      <c r="AL35" s="12">
        <v>30.333333333333332</v>
      </c>
      <c r="AM35" s="12">
        <v>12.714285714285714</v>
      </c>
      <c r="AN35" s="12">
        <v>56.714285714285715</v>
      </c>
      <c r="AO35" s="12">
        <v>63.333333333333336</v>
      </c>
      <c r="AP35" s="12">
        <v>49.952380952380949</v>
      </c>
      <c r="AQ35" s="12">
        <v>64.904761904761898</v>
      </c>
      <c r="AR35" s="12">
        <v>64.285714285714292</v>
      </c>
      <c r="AS35" s="13">
        <v>10497.904761904763</v>
      </c>
      <c r="AT35" s="14"/>
      <c r="AW35" s="15"/>
    </row>
    <row r="36" spans="1:49" x14ac:dyDescent="0.25">
      <c r="A36" s="1" t="s">
        <v>32</v>
      </c>
      <c r="B36" s="12">
        <v>29.80952380952381</v>
      </c>
      <c r="C36" s="12">
        <v>70.523809523809518</v>
      </c>
      <c r="D36" s="12">
        <v>28.38095238095238</v>
      </c>
      <c r="E36" s="12">
        <v>27.857142857142858</v>
      </c>
      <c r="F36" s="12">
        <v>121.23809523809524</v>
      </c>
      <c r="G36" s="12">
        <v>26.19047619047619</v>
      </c>
      <c r="H36" s="12">
        <v>58.904761904761905</v>
      </c>
      <c r="I36" s="12">
        <v>111.61904761904762</v>
      </c>
      <c r="J36" s="12">
        <v>164.0952380952381</v>
      </c>
      <c r="K36" s="12">
        <v>58.523809523809526</v>
      </c>
      <c r="L36" s="12">
        <v>66.38095238095238</v>
      </c>
      <c r="M36" s="12">
        <v>78.333333333333329</v>
      </c>
      <c r="N36" s="12">
        <v>43.428571428571431</v>
      </c>
      <c r="O36" s="12">
        <v>37.19047619047619</v>
      </c>
      <c r="P36" s="12">
        <v>27.61904761904762</v>
      </c>
      <c r="Q36" s="12">
        <v>21.761904761904763</v>
      </c>
      <c r="R36" s="12">
        <v>27.523809523809526</v>
      </c>
      <c r="S36" s="12">
        <v>33.333333333333336</v>
      </c>
      <c r="T36" s="12">
        <v>45</v>
      </c>
      <c r="U36" s="12">
        <v>64</v>
      </c>
      <c r="V36" s="12">
        <v>52.142857142857146</v>
      </c>
      <c r="W36" s="12">
        <v>11.619047619047619</v>
      </c>
      <c r="X36" s="12">
        <v>9.3333333333333339</v>
      </c>
      <c r="Y36" s="12">
        <v>24.666666666666668</v>
      </c>
      <c r="Z36" s="12">
        <v>35.238095238095241</v>
      </c>
      <c r="AA36" s="12">
        <v>956.80952380952385</v>
      </c>
      <c r="AB36" s="12">
        <v>1228.6190476190477</v>
      </c>
      <c r="AC36" s="12">
        <v>1107.5238095238096</v>
      </c>
      <c r="AD36" s="12">
        <v>672.85714285714289</v>
      </c>
      <c r="AE36" s="12">
        <v>206.33333333333334</v>
      </c>
      <c r="AF36" s="12">
        <v>271.8095238095238</v>
      </c>
      <c r="AG36" s="12">
        <v>70.19047619047619</v>
      </c>
      <c r="AH36" s="12">
        <v>114.9047619047619</v>
      </c>
      <c r="AI36" s="12">
        <v>14</v>
      </c>
      <c r="AJ36" s="12">
        <v>41.238095238095241</v>
      </c>
      <c r="AK36" s="12">
        <v>18</v>
      </c>
      <c r="AL36" s="12">
        <v>68.333333333333329</v>
      </c>
      <c r="AM36" s="12">
        <v>14.333333333333334</v>
      </c>
      <c r="AN36" s="12">
        <v>46.80952380952381</v>
      </c>
      <c r="AO36" s="12">
        <v>51.476190476190474</v>
      </c>
      <c r="AP36" s="12">
        <v>53.333333333333336</v>
      </c>
      <c r="AQ36" s="12">
        <v>131.85714285714286</v>
      </c>
      <c r="AR36" s="12">
        <v>116.14285714285714</v>
      </c>
      <c r="AS36" s="13">
        <v>6459.2857142857138</v>
      </c>
      <c r="AT36" s="14"/>
      <c r="AW36" s="15"/>
    </row>
    <row r="37" spans="1:49" x14ac:dyDescent="0.25">
      <c r="A37" s="1" t="s">
        <v>33</v>
      </c>
      <c r="B37" s="12">
        <v>8.0476190476190474</v>
      </c>
      <c r="C37" s="12">
        <v>17.095238095238095</v>
      </c>
      <c r="D37" s="12">
        <v>2.6190476190476191</v>
      </c>
      <c r="E37" s="12">
        <v>4.666666666666667</v>
      </c>
      <c r="F37" s="12">
        <v>24.952380952380953</v>
      </c>
      <c r="G37" s="12">
        <v>7.1428571428571432</v>
      </c>
      <c r="H37" s="12">
        <v>18.047619047619047</v>
      </c>
      <c r="I37" s="12">
        <v>54.238095238095241</v>
      </c>
      <c r="J37" s="12">
        <v>82.476190476190482</v>
      </c>
      <c r="K37" s="12">
        <v>7.9047619047619051</v>
      </c>
      <c r="L37" s="12">
        <v>13.571428571428571</v>
      </c>
      <c r="M37" s="12">
        <v>21</v>
      </c>
      <c r="N37" s="12">
        <v>13.142857142857142</v>
      </c>
      <c r="O37" s="12">
        <v>11.80952380952381</v>
      </c>
      <c r="P37" s="12">
        <v>6.3809523809523814</v>
      </c>
      <c r="Q37" s="12">
        <v>3.8571428571428572</v>
      </c>
      <c r="R37" s="12">
        <v>7.8571428571428568</v>
      </c>
      <c r="S37" s="12">
        <v>7.3809523809523814</v>
      </c>
      <c r="T37" s="12">
        <v>23.095238095238095</v>
      </c>
      <c r="U37" s="12">
        <v>26.61904761904762</v>
      </c>
      <c r="V37" s="12">
        <v>19</v>
      </c>
      <c r="W37" s="12">
        <v>2.3333333333333335</v>
      </c>
      <c r="X37" s="12">
        <v>5.8095238095238093</v>
      </c>
      <c r="Y37" s="12">
        <v>7.2380952380952381</v>
      </c>
      <c r="Z37" s="12">
        <v>11.666666666666666</v>
      </c>
      <c r="AA37" s="12">
        <v>572.95238095238096</v>
      </c>
      <c r="AB37" s="12">
        <v>628.28571428571433</v>
      </c>
      <c r="AC37" s="12">
        <v>590</v>
      </c>
      <c r="AD37" s="12">
        <v>397.42857142857144</v>
      </c>
      <c r="AE37" s="12">
        <v>108.33333333333333</v>
      </c>
      <c r="AF37" s="12">
        <v>152.52380952380952</v>
      </c>
      <c r="AG37" s="12">
        <v>56.285714285714285</v>
      </c>
      <c r="AH37" s="12">
        <v>108.95238095238095</v>
      </c>
      <c r="AI37" s="12">
        <v>33.80952380952381</v>
      </c>
      <c r="AJ37" s="12">
        <v>8.4285714285714288</v>
      </c>
      <c r="AK37" s="12">
        <v>1.6190476190476191</v>
      </c>
      <c r="AL37" s="12">
        <v>16.238095238095237</v>
      </c>
      <c r="AM37" s="12">
        <v>4.2380952380952381</v>
      </c>
      <c r="AN37" s="12">
        <v>32.61904761904762</v>
      </c>
      <c r="AO37" s="12">
        <v>11.666666666666666</v>
      </c>
      <c r="AP37" s="12">
        <v>27.666666666666668</v>
      </c>
      <c r="AQ37" s="12">
        <v>126.0952380952381</v>
      </c>
      <c r="AR37" s="12">
        <v>56.61904761904762</v>
      </c>
      <c r="AS37" s="13">
        <v>3341.7142857142862</v>
      </c>
      <c r="AT37" s="14"/>
      <c r="AW37" s="15"/>
    </row>
    <row r="38" spans="1:49" x14ac:dyDescent="0.25">
      <c r="A38" s="1" t="s">
        <v>34</v>
      </c>
      <c r="B38" s="12">
        <v>5.4285714285714288</v>
      </c>
      <c r="C38" s="12">
        <v>11.047619047619047</v>
      </c>
      <c r="D38" s="12">
        <v>5.6190476190476186</v>
      </c>
      <c r="E38" s="12">
        <v>5.4761904761904763</v>
      </c>
      <c r="F38" s="12">
        <v>50.857142857142854</v>
      </c>
      <c r="G38" s="12">
        <v>9.5714285714285712</v>
      </c>
      <c r="H38" s="12">
        <v>20.904761904761905</v>
      </c>
      <c r="I38" s="12">
        <v>45.904761904761905</v>
      </c>
      <c r="J38" s="12">
        <v>85.952380952380949</v>
      </c>
      <c r="K38" s="12">
        <v>78.952380952380949</v>
      </c>
      <c r="L38" s="12">
        <v>57.80952380952381</v>
      </c>
      <c r="M38" s="12">
        <v>108.95238095238095</v>
      </c>
      <c r="N38" s="12">
        <v>36.761904761904759</v>
      </c>
      <c r="O38" s="12">
        <v>57.333333333333336</v>
      </c>
      <c r="P38" s="12">
        <v>19.095238095238095</v>
      </c>
      <c r="Q38" s="12">
        <v>13.476190476190476</v>
      </c>
      <c r="R38" s="12">
        <v>11.19047619047619</v>
      </c>
      <c r="S38" s="12">
        <v>22.714285714285715</v>
      </c>
      <c r="T38" s="12">
        <v>8.1428571428571423</v>
      </c>
      <c r="U38" s="12">
        <v>2.9523809523809526</v>
      </c>
      <c r="V38" s="12">
        <v>4.8571428571428568</v>
      </c>
      <c r="W38" s="12">
        <v>1.2380952380952381</v>
      </c>
      <c r="X38" s="12">
        <v>1.5714285714285714</v>
      </c>
      <c r="Y38" s="12">
        <v>6.5238095238095237</v>
      </c>
      <c r="Z38" s="12">
        <v>7.8095238095238093</v>
      </c>
      <c r="AA38" s="12">
        <v>403.52380952380952</v>
      </c>
      <c r="AB38" s="12">
        <v>406.14285714285717</v>
      </c>
      <c r="AC38" s="12">
        <v>224.23809523809524</v>
      </c>
      <c r="AD38" s="12">
        <v>163.47619047619048</v>
      </c>
      <c r="AE38" s="12">
        <v>20.333333333333332</v>
      </c>
      <c r="AF38" s="12">
        <v>23.142857142857142</v>
      </c>
      <c r="AG38" s="12">
        <v>9</v>
      </c>
      <c r="AH38" s="12">
        <v>9.9523809523809526</v>
      </c>
      <c r="AI38" s="12">
        <v>13.952380952380953</v>
      </c>
      <c r="AJ38" s="12">
        <v>2.5714285714285716</v>
      </c>
      <c r="AK38" s="12">
        <v>3.4285714285714284</v>
      </c>
      <c r="AL38" s="12">
        <v>150.76190476190476</v>
      </c>
      <c r="AM38" s="12">
        <v>1.0952380952380953</v>
      </c>
      <c r="AN38" s="12">
        <v>4.2857142857142856</v>
      </c>
      <c r="AO38" s="12">
        <v>2.7619047619047619</v>
      </c>
      <c r="AP38" s="12">
        <v>2.6666666666666665</v>
      </c>
      <c r="AQ38" s="12">
        <v>16.047619047619047</v>
      </c>
      <c r="AR38" s="12">
        <v>3.0476190476190474</v>
      </c>
      <c r="AS38" s="13">
        <v>2140.571428571428</v>
      </c>
      <c r="AT38" s="14"/>
      <c r="AW38" s="15"/>
    </row>
    <row r="39" spans="1:49" x14ac:dyDescent="0.25">
      <c r="A39" s="1" t="s">
        <v>35</v>
      </c>
      <c r="B39" s="12">
        <v>20.761904761904763</v>
      </c>
      <c r="C39" s="12">
        <v>47</v>
      </c>
      <c r="D39" s="12">
        <v>21.285714285714285</v>
      </c>
      <c r="E39" s="12">
        <v>16.523809523809526</v>
      </c>
      <c r="F39" s="12">
        <v>163.14285714285714</v>
      </c>
      <c r="G39" s="12">
        <v>27.666666666666668</v>
      </c>
      <c r="H39" s="12">
        <v>63.61904761904762</v>
      </c>
      <c r="I39" s="12">
        <v>172.95238095238096</v>
      </c>
      <c r="J39" s="12">
        <v>258.33333333333331</v>
      </c>
      <c r="K39" s="12">
        <v>197.8095238095238</v>
      </c>
      <c r="L39" s="12">
        <v>165.38095238095238</v>
      </c>
      <c r="M39" s="12">
        <v>482.14285714285717</v>
      </c>
      <c r="N39" s="12">
        <v>112.85714285714286</v>
      </c>
      <c r="O39" s="12">
        <v>313.23809523809524</v>
      </c>
      <c r="P39" s="12">
        <v>87.047619047619051</v>
      </c>
      <c r="Q39" s="12">
        <v>57.333333333333336</v>
      </c>
      <c r="R39" s="12">
        <v>52.952380952380949</v>
      </c>
      <c r="S39" s="12">
        <v>76.047619047619051</v>
      </c>
      <c r="T39" s="12">
        <v>19.904761904761905</v>
      </c>
      <c r="U39" s="12">
        <v>11</v>
      </c>
      <c r="V39" s="12">
        <v>6</v>
      </c>
      <c r="W39" s="12">
        <v>2.5238095238095237</v>
      </c>
      <c r="X39" s="12">
        <v>3.1428571428571428</v>
      </c>
      <c r="Y39" s="12">
        <v>16.523809523809526</v>
      </c>
      <c r="Z39" s="12">
        <v>30.238095238095237</v>
      </c>
      <c r="AA39" s="12">
        <v>1470.8095238095239</v>
      </c>
      <c r="AB39" s="12">
        <v>1126.952380952381</v>
      </c>
      <c r="AC39" s="12">
        <v>761.90476190476193</v>
      </c>
      <c r="AD39" s="12">
        <v>524.33333333333337</v>
      </c>
      <c r="AE39" s="12">
        <v>76.238095238095241</v>
      </c>
      <c r="AF39" s="12">
        <v>76.61904761904762</v>
      </c>
      <c r="AG39" s="12">
        <v>48.142857142857146</v>
      </c>
      <c r="AH39" s="12">
        <v>33.285714285714285</v>
      </c>
      <c r="AI39" s="12">
        <v>72.428571428571431</v>
      </c>
      <c r="AJ39" s="12">
        <v>14.380952380952381</v>
      </c>
      <c r="AK39" s="12">
        <v>166.23809523809524</v>
      </c>
      <c r="AL39" s="12">
        <v>15</v>
      </c>
      <c r="AM39" s="12">
        <v>2.6190476190476191</v>
      </c>
      <c r="AN39" s="12">
        <v>11.80952380952381</v>
      </c>
      <c r="AO39" s="12">
        <v>26.904761904761905</v>
      </c>
      <c r="AP39" s="12">
        <v>18.047619047619047</v>
      </c>
      <c r="AQ39" s="12">
        <v>116.66666666666667</v>
      </c>
      <c r="AR39" s="12">
        <v>13.714285714285714</v>
      </c>
      <c r="AS39" s="13">
        <v>7001.5238095238101</v>
      </c>
      <c r="AT39" s="14"/>
      <c r="AW39" s="15"/>
    </row>
    <row r="40" spans="1:49" x14ac:dyDescent="0.25">
      <c r="A40" s="1" t="s">
        <v>36</v>
      </c>
      <c r="B40" s="12">
        <v>6.8095238095238093</v>
      </c>
      <c r="C40" s="12">
        <v>5.0952380952380949</v>
      </c>
      <c r="D40" s="12">
        <v>3.9047619047619047</v>
      </c>
      <c r="E40" s="12">
        <v>3.8095238095238093</v>
      </c>
      <c r="F40" s="12">
        <v>24.38095238095238</v>
      </c>
      <c r="G40" s="12">
        <v>4.666666666666667</v>
      </c>
      <c r="H40" s="12">
        <v>30.714285714285715</v>
      </c>
      <c r="I40" s="12">
        <v>85.047619047619051</v>
      </c>
      <c r="J40" s="12">
        <v>106.38095238095238</v>
      </c>
      <c r="K40" s="12">
        <v>10.523809523809524</v>
      </c>
      <c r="L40" s="12">
        <v>9.8095238095238102</v>
      </c>
      <c r="M40" s="12">
        <v>41.142857142857146</v>
      </c>
      <c r="N40" s="12">
        <v>6.333333333333333</v>
      </c>
      <c r="O40" s="12">
        <v>7.2380952380952381</v>
      </c>
      <c r="P40" s="12">
        <v>9.2857142857142865</v>
      </c>
      <c r="Q40" s="12">
        <v>4</v>
      </c>
      <c r="R40" s="12">
        <v>3.7619047619047619</v>
      </c>
      <c r="S40" s="12">
        <v>8.1904761904761898</v>
      </c>
      <c r="T40" s="12">
        <v>65</v>
      </c>
      <c r="U40" s="12">
        <v>34.952380952380949</v>
      </c>
      <c r="V40" s="12">
        <v>69.80952380952381</v>
      </c>
      <c r="W40" s="12">
        <v>14.095238095238095</v>
      </c>
      <c r="X40" s="12">
        <v>8.5238095238095237</v>
      </c>
      <c r="Y40" s="12">
        <v>22.428571428571427</v>
      </c>
      <c r="Z40" s="12">
        <v>4.5238095238095237</v>
      </c>
      <c r="AA40" s="12">
        <v>282.52380952380952</v>
      </c>
      <c r="AB40" s="12">
        <v>264.14285714285717</v>
      </c>
      <c r="AC40" s="12">
        <v>136.04761904761904</v>
      </c>
      <c r="AD40" s="12">
        <v>131.8095238095238</v>
      </c>
      <c r="AE40" s="12">
        <v>17.047619047619047</v>
      </c>
      <c r="AF40" s="12">
        <v>16.523809523809526</v>
      </c>
      <c r="AG40" s="12">
        <v>9.0952380952380949</v>
      </c>
      <c r="AH40" s="12">
        <v>13.047619047619047</v>
      </c>
      <c r="AI40" s="12">
        <v>12.619047619047619</v>
      </c>
      <c r="AJ40" s="12">
        <v>3.6190476190476191</v>
      </c>
      <c r="AK40" s="12">
        <v>1.1428571428571428</v>
      </c>
      <c r="AL40" s="12">
        <v>2.3809523809523809</v>
      </c>
      <c r="AM40" s="12">
        <v>3.7619047619047619</v>
      </c>
      <c r="AN40" s="12">
        <v>75.904761904761898</v>
      </c>
      <c r="AO40" s="12">
        <v>5.1904761904761907</v>
      </c>
      <c r="AP40" s="12">
        <v>4.9047619047619051</v>
      </c>
      <c r="AQ40" s="12">
        <v>23.523809523809526</v>
      </c>
      <c r="AR40" s="12">
        <v>4.5238095238095237</v>
      </c>
      <c r="AS40" s="13">
        <v>1598.2380952380956</v>
      </c>
      <c r="AT40" s="14"/>
      <c r="AW40" s="15"/>
    </row>
    <row r="41" spans="1:49" x14ac:dyDescent="0.25">
      <c r="A41" s="1" t="s">
        <v>37</v>
      </c>
      <c r="B41" s="12">
        <v>28.61904761904762</v>
      </c>
      <c r="C41" s="12">
        <v>37.38095238095238</v>
      </c>
      <c r="D41" s="12">
        <v>8.3809523809523814</v>
      </c>
      <c r="E41" s="12">
        <v>9.7142857142857135</v>
      </c>
      <c r="F41" s="12">
        <v>75.571428571428569</v>
      </c>
      <c r="G41" s="12">
        <v>22.047619047619047</v>
      </c>
      <c r="H41" s="12">
        <v>141.71428571428572</v>
      </c>
      <c r="I41" s="12">
        <v>213.0952380952381</v>
      </c>
      <c r="J41" s="12">
        <v>295</v>
      </c>
      <c r="K41" s="12">
        <v>25</v>
      </c>
      <c r="L41" s="12">
        <v>46.285714285714285</v>
      </c>
      <c r="M41" s="12">
        <v>108.95238095238095</v>
      </c>
      <c r="N41" s="12">
        <v>28.523809523809526</v>
      </c>
      <c r="O41" s="12">
        <v>19.761904761904763</v>
      </c>
      <c r="P41" s="12">
        <v>28.142857142857142</v>
      </c>
      <c r="Q41" s="12">
        <v>13.428571428571429</v>
      </c>
      <c r="R41" s="12">
        <v>15.80952380952381</v>
      </c>
      <c r="S41" s="12">
        <v>29</v>
      </c>
      <c r="T41" s="12">
        <v>462.52380952380952</v>
      </c>
      <c r="U41" s="12">
        <v>164.85714285714286</v>
      </c>
      <c r="V41" s="12">
        <v>232.0952380952381</v>
      </c>
      <c r="W41" s="12">
        <v>34.142857142857146</v>
      </c>
      <c r="X41" s="12">
        <v>26.38095238095238</v>
      </c>
      <c r="Y41" s="12">
        <v>54.047619047619051</v>
      </c>
      <c r="Z41" s="12">
        <v>24.714285714285715</v>
      </c>
      <c r="AA41" s="12">
        <v>645.42857142857144</v>
      </c>
      <c r="AB41" s="12">
        <v>566.28571428571433</v>
      </c>
      <c r="AC41" s="12">
        <v>442.71428571428572</v>
      </c>
      <c r="AD41" s="12">
        <v>408.66666666666669</v>
      </c>
      <c r="AE41" s="12">
        <v>86.761904761904759</v>
      </c>
      <c r="AF41" s="12">
        <v>121.80952380952381</v>
      </c>
      <c r="AG41" s="12">
        <v>38.38095238095238</v>
      </c>
      <c r="AH41" s="12">
        <v>51.80952380952381</v>
      </c>
      <c r="AI41" s="12">
        <v>50.952380952380949</v>
      </c>
      <c r="AJ41" s="12">
        <v>32.952380952380949</v>
      </c>
      <c r="AK41" s="12">
        <v>4.7142857142857144</v>
      </c>
      <c r="AL41" s="12">
        <v>11.761904761904763</v>
      </c>
      <c r="AM41" s="12">
        <v>84.523809523809518</v>
      </c>
      <c r="AN41" s="12">
        <v>9.0952380952380949</v>
      </c>
      <c r="AO41" s="12">
        <v>30.047619047619047</v>
      </c>
      <c r="AP41" s="12">
        <v>21.714285714285715</v>
      </c>
      <c r="AQ41" s="12">
        <v>59.142857142857146</v>
      </c>
      <c r="AR41" s="12">
        <v>26.523809523809526</v>
      </c>
      <c r="AS41" s="13">
        <v>4838.476190476189</v>
      </c>
      <c r="AT41" s="14"/>
      <c r="AW41" s="15"/>
    </row>
    <row r="42" spans="1:49" x14ac:dyDescent="0.25">
      <c r="A42" s="1" t="s">
        <v>58</v>
      </c>
      <c r="B42" s="12">
        <v>9.5714285714285712</v>
      </c>
      <c r="C42" s="12">
        <v>17.714285714285715</v>
      </c>
      <c r="D42" s="12">
        <v>7.7142857142857144</v>
      </c>
      <c r="E42" s="12">
        <v>6.8571428571428568</v>
      </c>
      <c r="F42" s="12">
        <v>38.857142857142854</v>
      </c>
      <c r="G42" s="12">
        <v>8.1428571428571423</v>
      </c>
      <c r="H42" s="12">
        <v>18.761904761904763</v>
      </c>
      <c r="I42" s="12">
        <v>52.952380952380949</v>
      </c>
      <c r="J42" s="12">
        <v>68.285714285714292</v>
      </c>
      <c r="K42" s="12">
        <v>7.7142857142857144</v>
      </c>
      <c r="L42" s="12">
        <v>20.19047619047619</v>
      </c>
      <c r="M42" s="12">
        <v>21.714285714285715</v>
      </c>
      <c r="N42" s="12">
        <v>11.238095238095237</v>
      </c>
      <c r="O42" s="12">
        <v>10.571428571428571</v>
      </c>
      <c r="P42" s="12">
        <v>4.4761904761904763</v>
      </c>
      <c r="Q42" s="12">
        <v>2.3333333333333335</v>
      </c>
      <c r="R42" s="12">
        <v>5.0476190476190474</v>
      </c>
      <c r="S42" s="12">
        <v>9.0476190476190474</v>
      </c>
      <c r="T42" s="12">
        <v>21.761904761904763</v>
      </c>
      <c r="U42" s="12">
        <v>28</v>
      </c>
      <c r="V42" s="12">
        <v>22.476190476190474</v>
      </c>
      <c r="W42" s="12">
        <v>7.2857142857142856</v>
      </c>
      <c r="X42" s="12">
        <v>5.8095238095238093</v>
      </c>
      <c r="Y42" s="12">
        <v>14.714285714285714</v>
      </c>
      <c r="Z42" s="12">
        <v>9.4761904761904763</v>
      </c>
      <c r="AA42" s="12">
        <v>428.61904761904759</v>
      </c>
      <c r="AB42" s="12">
        <v>444.61904761904759</v>
      </c>
      <c r="AC42" s="12">
        <v>339.23809523809524</v>
      </c>
      <c r="AD42" s="12">
        <v>285.8095238095238</v>
      </c>
      <c r="AE42" s="12">
        <v>73.38095238095238</v>
      </c>
      <c r="AF42" s="12">
        <v>86.666666666666671</v>
      </c>
      <c r="AG42" s="12">
        <v>42.523809523809526</v>
      </c>
      <c r="AH42" s="12">
        <v>66.80952380952381</v>
      </c>
      <c r="AI42" s="12">
        <v>52.571428571428569</v>
      </c>
      <c r="AJ42" s="12">
        <v>14.904761904761905</v>
      </c>
      <c r="AK42" s="12">
        <v>3</v>
      </c>
      <c r="AL42" s="12">
        <v>27.476190476190474</v>
      </c>
      <c r="AM42" s="12">
        <v>5.8095238095238093</v>
      </c>
      <c r="AN42" s="12">
        <v>29.523809523809526</v>
      </c>
      <c r="AO42" s="12">
        <v>6.2380952380952381</v>
      </c>
      <c r="AP42" s="12">
        <v>8.2857142857142865</v>
      </c>
      <c r="AQ42" s="12">
        <v>40.666666666666664</v>
      </c>
      <c r="AR42" s="12">
        <v>26.523809523809526</v>
      </c>
      <c r="AS42" s="13">
        <v>2413.3809523809523</v>
      </c>
      <c r="AT42" s="14"/>
      <c r="AW42" s="15"/>
    </row>
    <row r="43" spans="1:49" x14ac:dyDescent="0.25">
      <c r="A43" s="1" t="s">
        <v>59</v>
      </c>
      <c r="B43" s="12">
        <v>8.0476190476190474</v>
      </c>
      <c r="C43" s="12">
        <v>11.285714285714286</v>
      </c>
      <c r="D43" s="12">
        <v>4.0476190476190474</v>
      </c>
      <c r="E43" s="12">
        <v>5.5238095238095237</v>
      </c>
      <c r="F43" s="12">
        <v>17.333333333333332</v>
      </c>
      <c r="G43" s="12">
        <v>7</v>
      </c>
      <c r="H43" s="12">
        <v>15.095238095238095</v>
      </c>
      <c r="I43" s="12">
        <v>24</v>
      </c>
      <c r="J43" s="12">
        <v>43.80952380952381</v>
      </c>
      <c r="K43" s="12">
        <v>6.5714285714285712</v>
      </c>
      <c r="L43" s="12">
        <v>15.428571428571429</v>
      </c>
      <c r="M43" s="12">
        <v>20.476190476190474</v>
      </c>
      <c r="N43" s="12">
        <v>10.666666666666666</v>
      </c>
      <c r="O43" s="12">
        <v>5.7142857142857144</v>
      </c>
      <c r="P43" s="12">
        <v>5.2857142857142856</v>
      </c>
      <c r="Q43" s="12">
        <v>2.4285714285714284</v>
      </c>
      <c r="R43" s="12">
        <v>2.0952380952380953</v>
      </c>
      <c r="S43" s="12">
        <v>5.0476190476190474</v>
      </c>
      <c r="T43" s="12">
        <v>15.523809523809524</v>
      </c>
      <c r="U43" s="12">
        <v>18.095238095238095</v>
      </c>
      <c r="V43" s="12">
        <v>17.095238095238095</v>
      </c>
      <c r="W43" s="12">
        <v>4.666666666666667</v>
      </c>
      <c r="X43" s="12">
        <v>4</v>
      </c>
      <c r="Y43" s="12">
        <v>5.0952380952380949</v>
      </c>
      <c r="Z43" s="12">
        <v>4.9047619047619051</v>
      </c>
      <c r="AA43" s="12">
        <v>266.52380952380952</v>
      </c>
      <c r="AB43" s="12">
        <v>294.1904761904762</v>
      </c>
      <c r="AC43" s="12">
        <v>241.1904761904762</v>
      </c>
      <c r="AD43" s="12">
        <v>179</v>
      </c>
      <c r="AE43" s="12">
        <v>62.523809523809526</v>
      </c>
      <c r="AF43" s="12">
        <v>72.476190476190482</v>
      </c>
      <c r="AG43" s="12">
        <v>26.523809523809526</v>
      </c>
      <c r="AH43" s="12">
        <v>55.61904761904762</v>
      </c>
      <c r="AI43" s="12">
        <v>56</v>
      </c>
      <c r="AJ43" s="12">
        <v>32.952380952380949</v>
      </c>
      <c r="AK43" s="12">
        <v>1.6666666666666667</v>
      </c>
      <c r="AL43" s="12">
        <v>17.523809523809526</v>
      </c>
      <c r="AM43" s="12">
        <v>5.666666666666667</v>
      </c>
      <c r="AN43" s="12">
        <v>20.571428571428573</v>
      </c>
      <c r="AO43" s="12">
        <v>13.761904761904763</v>
      </c>
      <c r="AP43" s="12">
        <v>3.8571428571428572</v>
      </c>
      <c r="AQ43" s="12">
        <v>30.952380952380953</v>
      </c>
      <c r="AR43" s="12">
        <v>18.428571428571427</v>
      </c>
      <c r="AS43" s="13">
        <v>1678.6666666666674</v>
      </c>
      <c r="AT43" s="14"/>
      <c r="AW43" s="15"/>
    </row>
    <row r="44" spans="1:49" x14ac:dyDescent="0.25">
      <c r="A44" s="1" t="s">
        <v>60</v>
      </c>
      <c r="B44" s="12">
        <v>21.904761904761905</v>
      </c>
      <c r="C44" s="12">
        <v>54.333333333333336</v>
      </c>
      <c r="D44" s="12">
        <v>38.333333333333336</v>
      </c>
      <c r="E44" s="12">
        <v>44.61904761904762</v>
      </c>
      <c r="F44" s="12">
        <v>80.904761904761898</v>
      </c>
      <c r="G44" s="12">
        <v>28.61904761904762</v>
      </c>
      <c r="H44" s="12">
        <v>49.714285714285715</v>
      </c>
      <c r="I44" s="12">
        <v>35.047619047619051</v>
      </c>
      <c r="J44" s="12">
        <v>57.761904761904759</v>
      </c>
      <c r="K44" s="12">
        <v>28</v>
      </c>
      <c r="L44" s="12">
        <v>33.666666666666664</v>
      </c>
      <c r="M44" s="12">
        <v>51.714285714285715</v>
      </c>
      <c r="N44" s="12">
        <v>25.666666666666668</v>
      </c>
      <c r="O44" s="12">
        <v>16.285714285714285</v>
      </c>
      <c r="P44" s="12">
        <v>9.8571428571428577</v>
      </c>
      <c r="Q44" s="12">
        <v>5.7619047619047619</v>
      </c>
      <c r="R44" s="12">
        <v>18.333333333333332</v>
      </c>
      <c r="S44" s="12">
        <v>39</v>
      </c>
      <c r="T44" s="12">
        <v>49.80952380952381</v>
      </c>
      <c r="U44" s="12">
        <v>79.095238095238102</v>
      </c>
      <c r="V44" s="12">
        <v>89</v>
      </c>
      <c r="W44" s="12">
        <v>48.047619047619051</v>
      </c>
      <c r="X44" s="12">
        <v>34.523809523809526</v>
      </c>
      <c r="Y44" s="12">
        <v>67.571428571428569</v>
      </c>
      <c r="Z44" s="12">
        <v>29.857142857142858</v>
      </c>
      <c r="AA44" s="12">
        <v>289.28571428571428</v>
      </c>
      <c r="AB44" s="12">
        <v>240.52380952380952</v>
      </c>
      <c r="AC44" s="12">
        <v>640.61904761904759</v>
      </c>
      <c r="AD44" s="12">
        <v>330.09523809523807</v>
      </c>
      <c r="AE44" s="12">
        <v>93.19047619047619</v>
      </c>
      <c r="AF44" s="12">
        <v>114.80952380952381</v>
      </c>
      <c r="AG44" s="12">
        <v>66.38095238095238</v>
      </c>
      <c r="AH44" s="12">
        <v>71.047619047619051</v>
      </c>
      <c r="AI44" s="12">
        <v>135.61904761904762</v>
      </c>
      <c r="AJ44" s="12">
        <v>130.71428571428572</v>
      </c>
      <c r="AK44" s="12">
        <v>14.19047619047619</v>
      </c>
      <c r="AL44" s="12">
        <v>120.47619047619048</v>
      </c>
      <c r="AM44" s="12">
        <v>24.38095238095238</v>
      </c>
      <c r="AN44" s="12">
        <v>59.952380952380949</v>
      </c>
      <c r="AO44" s="12">
        <v>47.904761904761905</v>
      </c>
      <c r="AP44" s="12">
        <v>28</v>
      </c>
      <c r="AQ44" s="12">
        <v>19.476190476190474</v>
      </c>
      <c r="AR44" s="12">
        <v>241.66666666666666</v>
      </c>
      <c r="AS44" s="13">
        <v>3705.7619047619046</v>
      </c>
      <c r="AT44" s="14"/>
      <c r="AW44" s="15"/>
    </row>
    <row r="45" spans="1:49" x14ac:dyDescent="0.25">
      <c r="A45" s="1" t="s">
        <v>61</v>
      </c>
      <c r="B45" s="12">
        <v>12.952380952380953</v>
      </c>
      <c r="C45" s="12">
        <v>23.476190476190474</v>
      </c>
      <c r="D45" s="12">
        <v>11.80952380952381</v>
      </c>
      <c r="E45" s="12">
        <v>18.38095238095238</v>
      </c>
      <c r="F45" s="12">
        <v>120.85714285714286</v>
      </c>
      <c r="G45" s="12">
        <v>14.428571428571429</v>
      </c>
      <c r="H45" s="12">
        <v>31.761904761904763</v>
      </c>
      <c r="I45" s="12">
        <v>60.38095238095238</v>
      </c>
      <c r="J45" s="12">
        <v>88.714285714285708</v>
      </c>
      <c r="K45" s="12">
        <v>10.666666666666666</v>
      </c>
      <c r="L45" s="12">
        <v>14.285714285714286</v>
      </c>
      <c r="M45" s="12">
        <v>28.38095238095238</v>
      </c>
      <c r="N45" s="12">
        <v>9.9047619047619051</v>
      </c>
      <c r="O45" s="12">
        <v>6</v>
      </c>
      <c r="P45" s="12">
        <v>5.5238095238095237</v>
      </c>
      <c r="Q45" s="12">
        <v>1.9047619047619047</v>
      </c>
      <c r="R45" s="12">
        <v>3.1428571428571428</v>
      </c>
      <c r="S45" s="12">
        <v>5.5238095238095237</v>
      </c>
      <c r="T45" s="12">
        <v>20.19047619047619</v>
      </c>
      <c r="U45" s="12">
        <v>22.61904761904762</v>
      </c>
      <c r="V45" s="12">
        <v>22.285714285714285</v>
      </c>
      <c r="W45" s="12">
        <v>5.8095238095238093</v>
      </c>
      <c r="X45" s="12">
        <v>9.5714285714285712</v>
      </c>
      <c r="Y45" s="12">
        <v>17.428571428571427</v>
      </c>
      <c r="Z45" s="12">
        <v>10.333333333333334</v>
      </c>
      <c r="AA45" s="12">
        <v>533.85714285714289</v>
      </c>
      <c r="AB45" s="12">
        <v>582.47619047619048</v>
      </c>
      <c r="AC45" s="12">
        <v>435.14285714285717</v>
      </c>
      <c r="AD45" s="12">
        <v>262.71428571428572</v>
      </c>
      <c r="AE45" s="12">
        <v>85.047619047619051</v>
      </c>
      <c r="AF45" s="12">
        <v>108.52380952380952</v>
      </c>
      <c r="AG45" s="12">
        <v>60.428571428571431</v>
      </c>
      <c r="AH45" s="12">
        <v>67.904761904761898</v>
      </c>
      <c r="AI45" s="12">
        <v>114.85714285714286</v>
      </c>
      <c r="AJ45" s="12">
        <v>59.238095238095241</v>
      </c>
      <c r="AK45" s="12">
        <v>3.6190476190476191</v>
      </c>
      <c r="AL45" s="12">
        <v>12.904761904761905</v>
      </c>
      <c r="AM45" s="12">
        <v>5.8095238095238093</v>
      </c>
      <c r="AN45" s="12">
        <v>25.285714285714285</v>
      </c>
      <c r="AO45" s="12">
        <v>35.19047619047619</v>
      </c>
      <c r="AP45" s="12">
        <v>18.238095238095237</v>
      </c>
      <c r="AQ45" s="12">
        <v>244.0952380952381</v>
      </c>
      <c r="AR45" s="12">
        <v>14.19047619047619</v>
      </c>
      <c r="AS45" s="13">
        <v>3245.857142857144</v>
      </c>
      <c r="AT45" s="14"/>
      <c r="AW45" s="15"/>
    </row>
    <row r="46" spans="1:49" x14ac:dyDescent="0.25">
      <c r="A46" s="11" t="s">
        <v>51</v>
      </c>
      <c r="B46" s="14">
        <v>3321.5238095238101</v>
      </c>
      <c r="C46" s="14">
        <v>6726.9523809523826</v>
      </c>
      <c r="D46" s="14">
        <v>3629.3333333333339</v>
      </c>
      <c r="E46" s="14">
        <v>3217.5714285714289</v>
      </c>
      <c r="F46" s="14">
        <v>10359.142857142861</v>
      </c>
      <c r="G46" s="14">
        <v>3959.1428571428578</v>
      </c>
      <c r="H46" s="14">
        <v>6038.2380952380927</v>
      </c>
      <c r="I46" s="14">
        <v>7773.6190476190459</v>
      </c>
      <c r="J46" s="14">
        <v>11889.857142857145</v>
      </c>
      <c r="K46" s="14">
        <v>4548.4285714285697</v>
      </c>
      <c r="L46" s="14">
        <v>6343.4285714285725</v>
      </c>
      <c r="M46" s="14">
        <v>7436.3333333333312</v>
      </c>
      <c r="N46" s="14">
        <v>4941.5238095238092</v>
      </c>
      <c r="O46" s="14">
        <v>4920</v>
      </c>
      <c r="P46" s="14">
        <v>4212.0952380952385</v>
      </c>
      <c r="Q46" s="14">
        <v>2776.6190476190477</v>
      </c>
      <c r="R46" s="14">
        <v>3737.9047619047624</v>
      </c>
      <c r="S46" s="14">
        <v>6104.8571428571422</v>
      </c>
      <c r="T46" s="14">
        <v>5243.0952380952376</v>
      </c>
      <c r="U46" s="14">
        <v>6183.714285714289</v>
      </c>
      <c r="V46" s="14">
        <v>5831.1428571428596</v>
      </c>
      <c r="W46" s="14">
        <v>2974.4761904761917</v>
      </c>
      <c r="X46" s="14">
        <v>2505.0476190476188</v>
      </c>
      <c r="Y46" s="14">
        <v>4248.4761904761908</v>
      </c>
      <c r="Z46" s="14">
        <v>4349.2380952380945</v>
      </c>
      <c r="AA46" s="14">
        <v>27915.476190476184</v>
      </c>
      <c r="AB46" s="14">
        <v>28054.761904761905</v>
      </c>
      <c r="AC46" s="14">
        <v>25914.38095238095</v>
      </c>
      <c r="AD46" s="14">
        <v>18513.190476190473</v>
      </c>
      <c r="AE46" s="14">
        <v>8681.0952380952367</v>
      </c>
      <c r="AF46" s="14">
        <v>11082.047619047613</v>
      </c>
      <c r="AG46" s="14">
        <v>6701.1428571428569</v>
      </c>
      <c r="AH46" s="14">
        <v>10910.714285714283</v>
      </c>
      <c r="AI46" s="14">
        <v>6470.2857142857147</v>
      </c>
      <c r="AJ46" s="14">
        <v>3453.1428571428573</v>
      </c>
      <c r="AK46" s="14">
        <v>2217.4285714285716</v>
      </c>
      <c r="AL46" s="14">
        <v>7131.8095238095229</v>
      </c>
      <c r="AM46" s="14">
        <v>1713.6666666666667</v>
      </c>
      <c r="AN46" s="14">
        <v>4849.2380952380954</v>
      </c>
      <c r="AO46" s="14">
        <v>2452.0952380952381</v>
      </c>
      <c r="AP46" s="14">
        <v>1695.6666666666667</v>
      </c>
      <c r="AQ46" s="14">
        <v>3814.6190476190473</v>
      </c>
      <c r="AR46" s="14">
        <v>3347.428571428572</v>
      </c>
      <c r="AS46" s="14">
        <v>308189.95238095243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38172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6.6</v>
      </c>
      <c r="C3" s="12">
        <v>88.8</v>
      </c>
      <c r="D3" s="12">
        <v>91.8</v>
      </c>
      <c r="E3" s="12">
        <v>56.4</v>
      </c>
      <c r="F3" s="12">
        <v>190</v>
      </c>
      <c r="G3" s="12">
        <v>89</v>
      </c>
      <c r="H3" s="12">
        <v>68.400000000000006</v>
      </c>
      <c r="I3" s="12">
        <v>35.4</v>
      </c>
      <c r="J3" s="12">
        <v>62</v>
      </c>
      <c r="K3" s="12">
        <v>21.2</v>
      </c>
      <c r="L3" s="12">
        <v>78.2</v>
      </c>
      <c r="M3" s="12">
        <v>76</v>
      </c>
      <c r="N3" s="12">
        <v>19.600000000000001</v>
      </c>
      <c r="O3" s="12">
        <v>22.4</v>
      </c>
      <c r="P3" s="12">
        <v>25</v>
      </c>
      <c r="Q3" s="12">
        <v>16.2</v>
      </c>
      <c r="R3" s="12">
        <v>8.1999999999999993</v>
      </c>
      <c r="S3" s="12">
        <v>25.6</v>
      </c>
      <c r="T3" s="12">
        <v>21</v>
      </c>
      <c r="U3" s="12">
        <v>8.1999999999999993</v>
      </c>
      <c r="V3" s="12">
        <v>13.8</v>
      </c>
      <c r="W3" s="12">
        <v>8</v>
      </c>
      <c r="X3" s="12">
        <v>8.4</v>
      </c>
      <c r="Y3" s="12">
        <v>13</v>
      </c>
      <c r="Z3" s="12">
        <v>19.8</v>
      </c>
      <c r="AA3" s="12">
        <v>80.400000000000006</v>
      </c>
      <c r="AB3" s="12">
        <v>75</v>
      </c>
      <c r="AC3" s="12">
        <v>205</v>
      </c>
      <c r="AD3" s="12">
        <v>100.2</v>
      </c>
      <c r="AE3" s="12">
        <v>88.8</v>
      </c>
      <c r="AF3" s="12">
        <v>114.2</v>
      </c>
      <c r="AG3" s="12">
        <v>22.4</v>
      </c>
      <c r="AH3" s="12">
        <v>25</v>
      </c>
      <c r="AI3" s="12">
        <v>23.2</v>
      </c>
      <c r="AJ3" s="12">
        <v>9.6</v>
      </c>
      <c r="AK3" s="12">
        <v>5.2</v>
      </c>
      <c r="AL3" s="12">
        <v>14</v>
      </c>
      <c r="AM3" s="12">
        <v>2.4</v>
      </c>
      <c r="AN3" s="12">
        <v>23.6</v>
      </c>
      <c r="AO3" s="12">
        <v>7.6</v>
      </c>
      <c r="AP3" s="12">
        <v>5</v>
      </c>
      <c r="AQ3" s="12">
        <v>15</v>
      </c>
      <c r="AR3" s="12">
        <v>8</v>
      </c>
      <c r="AS3" s="13">
        <v>1897.6</v>
      </c>
      <c r="AT3" s="14"/>
      <c r="AV3" s="9" t="s">
        <v>39</v>
      </c>
      <c r="AW3" s="12">
        <f>SUM(B3:Z27,AK3:AN27,B38:Z41,AK38:AN41)</f>
        <v>34615.599999999962</v>
      </c>
      <c r="AY3" s="9" t="s">
        <v>40</v>
      </c>
      <c r="AZ3" s="15">
        <f>SUM(AW12:AW18,AX12:BC12)</f>
        <v>90219.400000000009</v>
      </c>
      <c r="BA3" s="16">
        <f>AZ3/BD$19</f>
        <v>0.64805524668212477</v>
      </c>
    </row>
    <row r="4" spans="1:56" x14ac:dyDescent="0.25">
      <c r="A4" s="1" t="s">
        <v>4</v>
      </c>
      <c r="B4" s="12">
        <v>112.4</v>
      </c>
      <c r="C4" s="12">
        <v>11.8</v>
      </c>
      <c r="D4" s="12">
        <v>72.400000000000006</v>
      </c>
      <c r="E4" s="12">
        <v>55.4</v>
      </c>
      <c r="F4" s="12">
        <v>311</v>
      </c>
      <c r="G4" s="12">
        <v>117.2</v>
      </c>
      <c r="H4" s="12">
        <v>89.2</v>
      </c>
      <c r="I4" s="12">
        <v>56</v>
      </c>
      <c r="J4" s="12">
        <v>147</v>
      </c>
      <c r="K4" s="12">
        <v>21</v>
      </c>
      <c r="L4" s="12">
        <v>91.6</v>
      </c>
      <c r="M4" s="12">
        <v>149.80000000000001</v>
      </c>
      <c r="N4" s="12">
        <v>32.200000000000003</v>
      </c>
      <c r="O4" s="12">
        <v>34</v>
      </c>
      <c r="P4" s="12">
        <v>29.8</v>
      </c>
      <c r="Q4" s="12">
        <v>15.4</v>
      </c>
      <c r="R4" s="12">
        <v>21.6</v>
      </c>
      <c r="S4" s="12">
        <v>50.4</v>
      </c>
      <c r="T4" s="12">
        <v>29.8</v>
      </c>
      <c r="U4" s="12">
        <v>10.4</v>
      </c>
      <c r="V4" s="12">
        <v>22.8</v>
      </c>
      <c r="W4" s="12">
        <v>6.8</v>
      </c>
      <c r="X4" s="12">
        <v>7</v>
      </c>
      <c r="Y4" s="12">
        <v>16.399999999999999</v>
      </c>
      <c r="Z4" s="12">
        <v>21</v>
      </c>
      <c r="AA4" s="12">
        <v>265</v>
      </c>
      <c r="AB4" s="12">
        <v>209.6</v>
      </c>
      <c r="AC4" s="12">
        <v>547.4</v>
      </c>
      <c r="AD4" s="12">
        <v>212.6</v>
      </c>
      <c r="AE4" s="12">
        <v>67</v>
      </c>
      <c r="AF4" s="12">
        <v>117.4</v>
      </c>
      <c r="AG4" s="12">
        <v>36.4</v>
      </c>
      <c r="AH4" s="12">
        <v>57.2</v>
      </c>
      <c r="AI4" s="12">
        <v>43.8</v>
      </c>
      <c r="AJ4" s="12">
        <v>15</v>
      </c>
      <c r="AK4" s="12">
        <v>8</v>
      </c>
      <c r="AL4" s="12">
        <v>20.2</v>
      </c>
      <c r="AM4" s="12">
        <v>5</v>
      </c>
      <c r="AN4" s="12">
        <v>33</v>
      </c>
      <c r="AO4" s="12">
        <v>6</v>
      </c>
      <c r="AP4" s="12">
        <v>7</v>
      </c>
      <c r="AQ4" s="12">
        <v>33</v>
      </c>
      <c r="AR4" s="12">
        <v>11.4</v>
      </c>
      <c r="AS4" s="13">
        <v>3227.4</v>
      </c>
      <c r="AT4" s="14"/>
      <c r="AV4" s="9" t="s">
        <v>41</v>
      </c>
      <c r="AW4" s="12">
        <f>SUM(AA28:AJ37, AA42:AJ45, AO28:AR37, AO42:AR45)</f>
        <v>43387.799999999981</v>
      </c>
      <c r="AY4" s="9" t="s">
        <v>42</v>
      </c>
      <c r="AZ4" s="15">
        <f>SUM(AX13:BB18)</f>
        <v>52045.999999999985</v>
      </c>
      <c r="BA4" s="16">
        <f>AZ4/BD$19</f>
        <v>0.37385178097856836</v>
      </c>
    </row>
    <row r="5" spans="1:56" x14ac:dyDescent="0.25">
      <c r="A5" s="1" t="s">
        <v>5</v>
      </c>
      <c r="B5" s="12">
        <v>106.8</v>
      </c>
      <c r="C5" s="12">
        <v>65</v>
      </c>
      <c r="D5" s="12">
        <v>5</v>
      </c>
      <c r="E5" s="12">
        <v>32.799999999999997</v>
      </c>
      <c r="F5" s="12">
        <v>273.39999999999998</v>
      </c>
      <c r="G5" s="12">
        <v>64.2</v>
      </c>
      <c r="H5" s="12">
        <v>46.6</v>
      </c>
      <c r="I5" s="12">
        <v>33.6</v>
      </c>
      <c r="J5" s="12">
        <v>78.599999999999994</v>
      </c>
      <c r="K5" s="12">
        <v>23.6</v>
      </c>
      <c r="L5" s="12">
        <v>29.4</v>
      </c>
      <c r="M5" s="12">
        <v>79</v>
      </c>
      <c r="N5" s="12">
        <v>13</v>
      </c>
      <c r="O5" s="12">
        <v>11.8</v>
      </c>
      <c r="P5" s="12">
        <v>8</v>
      </c>
      <c r="Q5" s="12">
        <v>4.4000000000000004</v>
      </c>
      <c r="R5" s="12">
        <v>10.199999999999999</v>
      </c>
      <c r="S5" s="12">
        <v>22.8</v>
      </c>
      <c r="T5" s="12">
        <v>12.2</v>
      </c>
      <c r="U5" s="12">
        <v>8.1999999999999993</v>
      </c>
      <c r="V5" s="12">
        <v>12</v>
      </c>
      <c r="W5" s="12">
        <v>6.6</v>
      </c>
      <c r="X5" s="12">
        <v>5.6</v>
      </c>
      <c r="Y5" s="12">
        <v>16.399999999999999</v>
      </c>
      <c r="Z5" s="12">
        <v>7.8</v>
      </c>
      <c r="AA5" s="12">
        <v>164.6</v>
      </c>
      <c r="AB5" s="12">
        <v>111.4</v>
      </c>
      <c r="AC5" s="12">
        <v>266.8</v>
      </c>
      <c r="AD5" s="12">
        <v>120.4</v>
      </c>
      <c r="AE5" s="12">
        <v>26.6</v>
      </c>
      <c r="AF5" s="12">
        <v>31.6</v>
      </c>
      <c r="AG5" s="12">
        <v>14.2</v>
      </c>
      <c r="AH5" s="12">
        <v>10.8</v>
      </c>
      <c r="AI5" s="12">
        <v>16.399999999999999</v>
      </c>
      <c r="AJ5" s="12">
        <v>1.4</v>
      </c>
      <c r="AK5" s="12">
        <v>3.6</v>
      </c>
      <c r="AL5" s="12">
        <v>10.6</v>
      </c>
      <c r="AM5" s="12">
        <v>1.4</v>
      </c>
      <c r="AN5" s="12">
        <v>9</v>
      </c>
      <c r="AO5" s="12">
        <v>1.4</v>
      </c>
      <c r="AP5" s="12">
        <v>1</v>
      </c>
      <c r="AQ5" s="12">
        <v>25.2</v>
      </c>
      <c r="AR5" s="12">
        <v>6.6</v>
      </c>
      <c r="AS5" s="13">
        <v>1800</v>
      </c>
      <c r="AT5" s="14"/>
      <c r="AV5" s="9" t="s">
        <v>43</v>
      </c>
      <c r="AW5" s="12">
        <f>SUM(AA3:AJ27,B28:Z37,AA38:AJ41,AK28:AN37, B42:Z45, AK42:AN45, AO3:AR27, AO38:AR41)</f>
        <v>67296.2</v>
      </c>
    </row>
    <row r="6" spans="1:56" x14ac:dyDescent="0.25">
      <c r="A6" s="1" t="s">
        <v>6</v>
      </c>
      <c r="B6" s="12">
        <v>52</v>
      </c>
      <c r="C6" s="12">
        <v>49</v>
      </c>
      <c r="D6" s="12">
        <v>41</v>
      </c>
      <c r="E6" s="12">
        <v>5</v>
      </c>
      <c r="F6" s="12">
        <v>96.2</v>
      </c>
      <c r="G6" s="12">
        <v>45.6</v>
      </c>
      <c r="H6" s="12">
        <v>35.799999999999997</v>
      </c>
      <c r="I6" s="12">
        <v>34.799999999999997</v>
      </c>
      <c r="J6" s="12">
        <v>63</v>
      </c>
      <c r="K6" s="12">
        <v>16.2</v>
      </c>
      <c r="L6" s="12">
        <v>42.4</v>
      </c>
      <c r="M6" s="12">
        <v>78</v>
      </c>
      <c r="N6" s="12">
        <v>14</v>
      </c>
      <c r="O6" s="12">
        <v>17.2</v>
      </c>
      <c r="P6" s="12">
        <v>9.6</v>
      </c>
      <c r="Q6" s="12">
        <v>7.2</v>
      </c>
      <c r="R6" s="12">
        <v>7.8</v>
      </c>
      <c r="S6" s="12">
        <v>23.8</v>
      </c>
      <c r="T6" s="12">
        <v>12.8</v>
      </c>
      <c r="U6" s="12">
        <v>7.6</v>
      </c>
      <c r="V6" s="12">
        <v>12.2</v>
      </c>
      <c r="W6" s="12">
        <v>3.6</v>
      </c>
      <c r="X6" s="12">
        <v>2.8</v>
      </c>
      <c r="Y6" s="12">
        <v>11.6</v>
      </c>
      <c r="Z6" s="12">
        <v>7.2</v>
      </c>
      <c r="AA6" s="12">
        <v>216.2</v>
      </c>
      <c r="AB6" s="12">
        <v>147.80000000000001</v>
      </c>
      <c r="AC6" s="12">
        <v>285</v>
      </c>
      <c r="AD6" s="12">
        <v>162</v>
      </c>
      <c r="AE6" s="12">
        <v>56</v>
      </c>
      <c r="AF6" s="12">
        <v>56.4</v>
      </c>
      <c r="AG6" s="12">
        <v>16.2</v>
      </c>
      <c r="AH6" s="12">
        <v>10.8</v>
      </c>
      <c r="AI6" s="12">
        <v>12.2</v>
      </c>
      <c r="AJ6" s="12">
        <v>3</v>
      </c>
      <c r="AK6" s="12">
        <v>3.6</v>
      </c>
      <c r="AL6" s="12">
        <v>11.8</v>
      </c>
      <c r="AM6" s="12">
        <v>1.6</v>
      </c>
      <c r="AN6" s="12">
        <v>8.8000000000000007</v>
      </c>
      <c r="AO6" s="12">
        <v>1.4</v>
      </c>
      <c r="AP6" s="12">
        <v>1.4</v>
      </c>
      <c r="AQ6" s="12">
        <v>30.2</v>
      </c>
      <c r="AR6" s="12">
        <v>11.4</v>
      </c>
      <c r="AS6" s="13">
        <v>1732.2</v>
      </c>
      <c r="AT6" s="14"/>
      <c r="AV6" s="9" t="s">
        <v>62</v>
      </c>
      <c r="AW6" s="12">
        <f>SUM(AO3:AR45, B42:AN45)</f>
        <v>11277</v>
      </c>
    </row>
    <row r="7" spans="1:56" x14ac:dyDescent="0.25">
      <c r="A7" s="1" t="s">
        <v>7</v>
      </c>
      <c r="B7" s="12">
        <v>199</v>
      </c>
      <c r="C7" s="12">
        <v>318.2</v>
      </c>
      <c r="D7" s="12">
        <v>272.2</v>
      </c>
      <c r="E7" s="12">
        <v>113.2</v>
      </c>
      <c r="F7" s="12">
        <v>16.2</v>
      </c>
      <c r="G7" s="12">
        <v>211.4</v>
      </c>
      <c r="H7" s="12">
        <v>166.4</v>
      </c>
      <c r="I7" s="12">
        <v>151.4</v>
      </c>
      <c r="J7" s="12">
        <v>252.6</v>
      </c>
      <c r="K7" s="12">
        <v>63.2</v>
      </c>
      <c r="L7" s="12">
        <v>122.6</v>
      </c>
      <c r="M7" s="12">
        <v>120.6</v>
      </c>
      <c r="N7" s="12">
        <v>59.8</v>
      </c>
      <c r="O7" s="12">
        <v>59.2</v>
      </c>
      <c r="P7" s="12">
        <v>46</v>
      </c>
      <c r="Q7" s="12">
        <v>20.2</v>
      </c>
      <c r="R7" s="12">
        <v>40</v>
      </c>
      <c r="S7" s="12">
        <v>110</v>
      </c>
      <c r="T7" s="12">
        <v>36.4</v>
      </c>
      <c r="U7" s="12">
        <v>38</v>
      </c>
      <c r="V7" s="12">
        <v>51.8</v>
      </c>
      <c r="W7" s="12">
        <v>23.8</v>
      </c>
      <c r="X7" s="12">
        <v>22</v>
      </c>
      <c r="Y7" s="12">
        <v>34.200000000000003</v>
      </c>
      <c r="Z7" s="12">
        <v>37.799999999999997</v>
      </c>
      <c r="AA7" s="12">
        <v>394.2</v>
      </c>
      <c r="AB7" s="12">
        <v>287</v>
      </c>
      <c r="AC7" s="12">
        <v>827.6</v>
      </c>
      <c r="AD7" s="12">
        <v>358.2</v>
      </c>
      <c r="AE7" s="12">
        <v>123.4</v>
      </c>
      <c r="AF7" s="12">
        <v>101.2</v>
      </c>
      <c r="AG7" s="12">
        <v>41.4</v>
      </c>
      <c r="AH7" s="12">
        <v>26</v>
      </c>
      <c r="AI7" s="12">
        <v>39.799999999999997</v>
      </c>
      <c r="AJ7" s="12">
        <v>9</v>
      </c>
      <c r="AK7" s="12">
        <v>17.399999999999999</v>
      </c>
      <c r="AL7" s="12">
        <v>50.4</v>
      </c>
      <c r="AM7" s="12">
        <v>6.6</v>
      </c>
      <c r="AN7" s="12">
        <v>23.8</v>
      </c>
      <c r="AO7" s="12">
        <v>5.8</v>
      </c>
      <c r="AP7" s="12">
        <v>5.4</v>
      </c>
      <c r="AQ7" s="12">
        <v>63</v>
      </c>
      <c r="AR7" s="12">
        <v>46</v>
      </c>
      <c r="AS7" s="13">
        <v>5012.3999999999996</v>
      </c>
      <c r="AT7" s="14"/>
      <c r="AV7" s="9" t="s">
        <v>44</v>
      </c>
      <c r="AW7" s="12">
        <f>SUM(AJ3:AN41,B37:AI41)</f>
        <v>17565.600000000002</v>
      </c>
    </row>
    <row r="8" spans="1:56" x14ac:dyDescent="0.25">
      <c r="A8" s="1" t="s">
        <v>8</v>
      </c>
      <c r="B8" s="12">
        <v>92.6</v>
      </c>
      <c r="C8" s="12">
        <v>99</v>
      </c>
      <c r="D8" s="12">
        <v>62.2</v>
      </c>
      <c r="E8" s="12">
        <v>49.2</v>
      </c>
      <c r="F8" s="12">
        <v>169.6</v>
      </c>
      <c r="G8" s="12">
        <v>5.8</v>
      </c>
      <c r="H8" s="12">
        <v>74.400000000000006</v>
      </c>
      <c r="I8" s="12">
        <v>71.2</v>
      </c>
      <c r="J8" s="12">
        <v>121.8</v>
      </c>
      <c r="K8" s="12">
        <v>33.799999999999997</v>
      </c>
      <c r="L8" s="12">
        <v>77</v>
      </c>
      <c r="M8" s="12">
        <v>78.400000000000006</v>
      </c>
      <c r="N8" s="12">
        <v>34.4</v>
      </c>
      <c r="O8" s="12">
        <v>26</v>
      </c>
      <c r="P8" s="12">
        <v>26</v>
      </c>
      <c r="Q8" s="12">
        <v>13.6</v>
      </c>
      <c r="R8" s="12">
        <v>15.4</v>
      </c>
      <c r="S8" s="12">
        <v>29</v>
      </c>
      <c r="T8" s="12">
        <v>11.6</v>
      </c>
      <c r="U8" s="12">
        <v>11.2</v>
      </c>
      <c r="V8" s="12">
        <v>13.4</v>
      </c>
      <c r="W8" s="12">
        <v>7.4</v>
      </c>
      <c r="X8" s="12">
        <v>4.8</v>
      </c>
      <c r="Y8" s="12">
        <v>10.4</v>
      </c>
      <c r="Z8" s="12">
        <v>28.8</v>
      </c>
      <c r="AA8" s="12">
        <v>139.19999999999999</v>
      </c>
      <c r="AB8" s="12">
        <v>125</v>
      </c>
      <c r="AC8" s="12">
        <v>257.39999999999998</v>
      </c>
      <c r="AD8" s="12">
        <v>169.6</v>
      </c>
      <c r="AE8" s="12">
        <v>92</v>
      </c>
      <c r="AF8" s="12">
        <v>62.4</v>
      </c>
      <c r="AG8" s="12">
        <v>18.2</v>
      </c>
      <c r="AH8" s="12">
        <v>13.6</v>
      </c>
      <c r="AI8" s="12">
        <v>12.4</v>
      </c>
      <c r="AJ8" s="12">
        <v>5</v>
      </c>
      <c r="AK8" s="12">
        <v>6.4</v>
      </c>
      <c r="AL8" s="12">
        <v>12.6</v>
      </c>
      <c r="AM8" s="12">
        <v>3</v>
      </c>
      <c r="AN8" s="12">
        <v>12.2</v>
      </c>
      <c r="AO8" s="12">
        <v>1.6</v>
      </c>
      <c r="AP8" s="12">
        <v>3.4</v>
      </c>
      <c r="AQ8" s="12">
        <v>16.2</v>
      </c>
      <c r="AR8" s="12">
        <v>7.8</v>
      </c>
      <c r="AS8" s="13">
        <v>2125</v>
      </c>
      <c r="AT8" s="14"/>
      <c r="AW8" s="15"/>
    </row>
    <row r="9" spans="1:56" x14ac:dyDescent="0.25">
      <c r="A9" s="1" t="s">
        <v>9</v>
      </c>
      <c r="B9" s="12">
        <v>77</v>
      </c>
      <c r="C9" s="12">
        <v>94.4</v>
      </c>
      <c r="D9" s="12">
        <v>43.6</v>
      </c>
      <c r="E9" s="12">
        <v>34.799999999999997</v>
      </c>
      <c r="F9" s="12">
        <v>155.4</v>
      </c>
      <c r="G9" s="12">
        <v>80.2</v>
      </c>
      <c r="H9" s="12">
        <v>7.2</v>
      </c>
      <c r="I9" s="12">
        <v>36</v>
      </c>
      <c r="J9" s="12">
        <v>69.2</v>
      </c>
      <c r="K9" s="12">
        <v>14.8</v>
      </c>
      <c r="L9" s="12">
        <v>85.2</v>
      </c>
      <c r="M9" s="12">
        <v>111.2</v>
      </c>
      <c r="N9" s="12">
        <v>38.200000000000003</v>
      </c>
      <c r="O9" s="12">
        <v>56.2</v>
      </c>
      <c r="P9" s="12">
        <v>46</v>
      </c>
      <c r="Q9" s="12">
        <v>19.8</v>
      </c>
      <c r="R9" s="12">
        <v>22.4</v>
      </c>
      <c r="S9" s="12">
        <v>29.8</v>
      </c>
      <c r="T9" s="12">
        <v>38</v>
      </c>
      <c r="U9" s="12">
        <v>28.2</v>
      </c>
      <c r="V9" s="12">
        <v>30.6</v>
      </c>
      <c r="W9" s="12">
        <v>15.4</v>
      </c>
      <c r="X9" s="12">
        <v>15.4</v>
      </c>
      <c r="Y9" s="12">
        <v>27.2</v>
      </c>
      <c r="Z9" s="12">
        <v>31.2</v>
      </c>
      <c r="AA9" s="12">
        <v>243.4</v>
      </c>
      <c r="AB9" s="12">
        <v>210</v>
      </c>
      <c r="AC9" s="12">
        <v>515.79999999999995</v>
      </c>
      <c r="AD9" s="12">
        <v>261.2</v>
      </c>
      <c r="AE9" s="12">
        <v>122.2</v>
      </c>
      <c r="AF9" s="12">
        <v>94.6</v>
      </c>
      <c r="AG9" s="12">
        <v>21</v>
      </c>
      <c r="AH9" s="12">
        <v>26.6</v>
      </c>
      <c r="AI9" s="12">
        <v>23.2</v>
      </c>
      <c r="AJ9" s="12">
        <v>3</v>
      </c>
      <c r="AK9" s="12">
        <v>6.2</v>
      </c>
      <c r="AL9" s="12">
        <v>25</v>
      </c>
      <c r="AM9" s="12">
        <v>5.8</v>
      </c>
      <c r="AN9" s="12">
        <v>54.2</v>
      </c>
      <c r="AO9" s="12">
        <v>2.4</v>
      </c>
      <c r="AP9" s="12">
        <v>4</v>
      </c>
      <c r="AQ9" s="12">
        <v>28</v>
      </c>
      <c r="AR9" s="12">
        <v>9.1999999999999993</v>
      </c>
      <c r="AS9" s="13">
        <v>2863.2</v>
      </c>
      <c r="AT9" s="14"/>
      <c r="AW9" s="15"/>
    </row>
    <row r="10" spans="1:56" x14ac:dyDescent="0.25">
      <c r="A10" s="1">
        <v>19</v>
      </c>
      <c r="B10" s="12">
        <v>37.4</v>
      </c>
      <c r="C10" s="12">
        <v>64.599999999999994</v>
      </c>
      <c r="D10" s="12">
        <v>36.200000000000003</v>
      </c>
      <c r="E10" s="12">
        <v>36.799999999999997</v>
      </c>
      <c r="F10" s="12">
        <v>142.6</v>
      </c>
      <c r="G10" s="12">
        <v>81.8</v>
      </c>
      <c r="H10" s="12">
        <v>36.6</v>
      </c>
      <c r="I10" s="12">
        <v>3.8</v>
      </c>
      <c r="J10" s="12">
        <v>22.4</v>
      </c>
      <c r="K10" s="12">
        <v>9.1999999999999993</v>
      </c>
      <c r="L10" s="12">
        <v>57.8</v>
      </c>
      <c r="M10" s="12">
        <v>74.8</v>
      </c>
      <c r="N10" s="12">
        <v>35.6</v>
      </c>
      <c r="O10" s="12">
        <v>44.8</v>
      </c>
      <c r="P10" s="12">
        <v>37</v>
      </c>
      <c r="Q10" s="12">
        <v>16.2</v>
      </c>
      <c r="R10" s="12">
        <v>23</v>
      </c>
      <c r="S10" s="12">
        <v>39.4</v>
      </c>
      <c r="T10" s="12">
        <v>30</v>
      </c>
      <c r="U10" s="12">
        <v>25</v>
      </c>
      <c r="V10" s="12">
        <v>32.799999999999997</v>
      </c>
      <c r="W10" s="12">
        <v>15</v>
      </c>
      <c r="X10" s="12">
        <v>12</v>
      </c>
      <c r="Y10" s="12">
        <v>31</v>
      </c>
      <c r="Z10" s="12">
        <v>20.8</v>
      </c>
      <c r="AA10" s="12">
        <v>114.2</v>
      </c>
      <c r="AB10" s="12">
        <v>113.6</v>
      </c>
      <c r="AC10" s="12">
        <v>280.60000000000002</v>
      </c>
      <c r="AD10" s="12">
        <v>168.8</v>
      </c>
      <c r="AE10" s="12">
        <v>65.8</v>
      </c>
      <c r="AF10" s="12">
        <v>55.4</v>
      </c>
      <c r="AG10" s="12">
        <v>21.2</v>
      </c>
      <c r="AH10" s="12">
        <v>20</v>
      </c>
      <c r="AI10" s="12">
        <v>19.399999999999999</v>
      </c>
      <c r="AJ10" s="12">
        <v>6.4</v>
      </c>
      <c r="AK10" s="12">
        <v>8.1999999999999993</v>
      </c>
      <c r="AL10" s="12">
        <v>18.2</v>
      </c>
      <c r="AM10" s="12">
        <v>5.6</v>
      </c>
      <c r="AN10" s="12">
        <v>30.2</v>
      </c>
      <c r="AO10" s="12">
        <v>2.4</v>
      </c>
      <c r="AP10" s="12">
        <v>2.6</v>
      </c>
      <c r="AQ10" s="12">
        <v>14.6</v>
      </c>
      <c r="AR10" s="12">
        <v>8.4</v>
      </c>
      <c r="AS10" s="13">
        <v>1922.2</v>
      </c>
      <c r="AT10" s="14"/>
      <c r="AV10" s="17"/>
      <c r="AW10" s="15"/>
      <c r="BC10" s="11"/>
    </row>
    <row r="11" spans="1:56" x14ac:dyDescent="0.25">
      <c r="A11" s="1">
        <v>12</v>
      </c>
      <c r="B11" s="12">
        <v>60</v>
      </c>
      <c r="C11" s="12">
        <v>125</v>
      </c>
      <c r="D11" s="12">
        <v>69.8</v>
      </c>
      <c r="E11" s="12">
        <v>66.400000000000006</v>
      </c>
      <c r="F11" s="12">
        <v>249.4</v>
      </c>
      <c r="G11" s="12">
        <v>121.4</v>
      </c>
      <c r="H11" s="12">
        <v>76.2</v>
      </c>
      <c r="I11" s="12">
        <v>21.4</v>
      </c>
      <c r="J11" s="12">
        <v>12.4</v>
      </c>
      <c r="K11" s="12">
        <v>15.2</v>
      </c>
      <c r="L11" s="12">
        <v>98</v>
      </c>
      <c r="M11" s="12">
        <v>145.80000000000001</v>
      </c>
      <c r="N11" s="12">
        <v>99.4</v>
      </c>
      <c r="O11" s="12">
        <v>110.4</v>
      </c>
      <c r="P11" s="12">
        <v>71.400000000000006</v>
      </c>
      <c r="Q11" s="12">
        <v>41.4</v>
      </c>
      <c r="R11" s="12">
        <v>67.400000000000006</v>
      </c>
      <c r="S11" s="12">
        <v>101</v>
      </c>
      <c r="T11" s="12">
        <v>63.2</v>
      </c>
      <c r="U11" s="12">
        <v>49.2</v>
      </c>
      <c r="V11" s="12">
        <v>64.599999999999994</v>
      </c>
      <c r="W11" s="12">
        <v>24.2</v>
      </c>
      <c r="X11" s="12">
        <v>30</v>
      </c>
      <c r="Y11" s="12">
        <v>41.6</v>
      </c>
      <c r="Z11" s="12">
        <v>63</v>
      </c>
      <c r="AA11" s="12">
        <v>241.6</v>
      </c>
      <c r="AB11" s="12">
        <v>247</v>
      </c>
      <c r="AC11" s="12">
        <v>611.20000000000005</v>
      </c>
      <c r="AD11" s="12">
        <v>256.39999999999998</v>
      </c>
      <c r="AE11" s="12">
        <v>84.8</v>
      </c>
      <c r="AF11" s="12">
        <v>78</v>
      </c>
      <c r="AG11" s="12">
        <v>40.6</v>
      </c>
      <c r="AH11" s="12">
        <v>45.8</v>
      </c>
      <c r="AI11" s="12">
        <v>47.8</v>
      </c>
      <c r="AJ11" s="12">
        <v>26</v>
      </c>
      <c r="AK11" s="12">
        <v>12.8</v>
      </c>
      <c r="AL11" s="12">
        <v>35.200000000000003</v>
      </c>
      <c r="AM11" s="12">
        <v>13.6</v>
      </c>
      <c r="AN11" s="12">
        <v>59.6</v>
      </c>
      <c r="AO11" s="12">
        <v>9.1999999999999993</v>
      </c>
      <c r="AP11" s="12">
        <v>8</v>
      </c>
      <c r="AQ11" s="12">
        <v>36.200000000000003</v>
      </c>
      <c r="AR11" s="12">
        <v>22.4</v>
      </c>
      <c r="AS11" s="13">
        <v>3764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18.8</v>
      </c>
      <c r="C12" s="12">
        <v>20.8</v>
      </c>
      <c r="D12" s="12">
        <v>25.8</v>
      </c>
      <c r="E12" s="12">
        <v>18.399999999999999</v>
      </c>
      <c r="F12" s="12">
        <v>68.599999999999994</v>
      </c>
      <c r="G12" s="12">
        <v>28</v>
      </c>
      <c r="H12" s="12">
        <v>16</v>
      </c>
      <c r="I12" s="12">
        <v>10.4</v>
      </c>
      <c r="J12" s="12">
        <v>13.8</v>
      </c>
      <c r="K12" s="12">
        <v>7.4</v>
      </c>
      <c r="L12" s="12">
        <v>54.2</v>
      </c>
      <c r="M12" s="12">
        <v>92.4</v>
      </c>
      <c r="N12" s="12">
        <v>99.4</v>
      </c>
      <c r="O12" s="12">
        <v>106.2</v>
      </c>
      <c r="P12" s="12">
        <v>41.8</v>
      </c>
      <c r="Q12" s="12">
        <v>17.2</v>
      </c>
      <c r="R12" s="12">
        <v>32.4</v>
      </c>
      <c r="S12" s="12">
        <v>57.4</v>
      </c>
      <c r="T12" s="12">
        <v>8.8000000000000007</v>
      </c>
      <c r="U12" s="12">
        <v>6.8</v>
      </c>
      <c r="V12" s="12">
        <v>6.6</v>
      </c>
      <c r="W12" s="12">
        <v>2.4</v>
      </c>
      <c r="X12" s="12">
        <v>2.6</v>
      </c>
      <c r="Y12" s="12">
        <v>14</v>
      </c>
      <c r="Z12" s="12">
        <v>16.8</v>
      </c>
      <c r="AA12" s="12">
        <v>162.80000000000001</v>
      </c>
      <c r="AB12" s="12">
        <v>152.80000000000001</v>
      </c>
      <c r="AC12" s="12">
        <v>377</v>
      </c>
      <c r="AD12" s="12">
        <v>136.19999999999999</v>
      </c>
      <c r="AE12" s="12">
        <v>74.8</v>
      </c>
      <c r="AF12" s="12">
        <v>44.4</v>
      </c>
      <c r="AG12" s="12">
        <v>14</v>
      </c>
      <c r="AH12" s="12">
        <v>22.8</v>
      </c>
      <c r="AI12" s="12">
        <v>17.8</v>
      </c>
      <c r="AJ12" s="12">
        <v>1</v>
      </c>
      <c r="AK12" s="12">
        <v>35.200000000000003</v>
      </c>
      <c r="AL12" s="12">
        <v>63</v>
      </c>
      <c r="AM12" s="12">
        <v>3.4</v>
      </c>
      <c r="AN12" s="12">
        <v>7.6</v>
      </c>
      <c r="AO12" s="12">
        <v>1</v>
      </c>
      <c r="AP12" s="12">
        <v>1.8</v>
      </c>
      <c r="AQ12" s="12">
        <v>11.8</v>
      </c>
      <c r="AR12" s="12">
        <v>5.8</v>
      </c>
      <c r="AS12" s="13">
        <v>1920.2</v>
      </c>
      <c r="AT12" s="14"/>
      <c r="AV12" s="17" t="s">
        <v>45</v>
      </c>
      <c r="AW12" s="15">
        <f>SUM(AA28:AD31)</f>
        <v>1802.6000000000001</v>
      </c>
      <c r="AX12" s="15">
        <f>SUM(Z28:Z31,H28:K31)</f>
        <v>5674.3999999999987</v>
      </c>
      <c r="AY12" s="15">
        <f>SUM(AE28:AJ31)</f>
        <v>14526.999999999998</v>
      </c>
      <c r="AZ12" s="15">
        <f>SUM(B28:G31)</f>
        <v>5850.2000000000016</v>
      </c>
      <c r="BA12" s="15">
        <f>SUM(AM28:AN31,T28:Y31)</f>
        <v>6775.7999999999993</v>
      </c>
      <c r="BB12" s="15">
        <f>SUM(AK28:AL31,L28:S31)</f>
        <v>9313.4000000000033</v>
      </c>
      <c r="BC12" s="14">
        <f>SUM(AO28:AR31)</f>
        <v>3049.7999999999997</v>
      </c>
      <c r="BD12" s="9">
        <f t="shared" ref="BD12:BD18" si="0">SUM(AW12:BB12)</f>
        <v>43943.4</v>
      </c>
    </row>
    <row r="13" spans="1:56" x14ac:dyDescent="0.25">
      <c r="A13" s="1" t="s">
        <v>11</v>
      </c>
      <c r="B13" s="12">
        <v>83.6</v>
      </c>
      <c r="C13" s="12">
        <v>90</v>
      </c>
      <c r="D13" s="12">
        <v>34.6</v>
      </c>
      <c r="E13" s="12">
        <v>44.2</v>
      </c>
      <c r="F13" s="12">
        <v>120.6</v>
      </c>
      <c r="G13" s="12">
        <v>71.400000000000006</v>
      </c>
      <c r="H13" s="12">
        <v>81</v>
      </c>
      <c r="I13" s="12">
        <v>59.6</v>
      </c>
      <c r="J13" s="12">
        <v>113.6</v>
      </c>
      <c r="K13" s="12">
        <v>51.8</v>
      </c>
      <c r="L13" s="12">
        <v>19.399999999999999</v>
      </c>
      <c r="M13" s="12">
        <v>157</v>
      </c>
      <c r="N13" s="12">
        <v>155.19999999999999</v>
      </c>
      <c r="O13" s="12">
        <v>246.6</v>
      </c>
      <c r="P13" s="12">
        <v>158</v>
      </c>
      <c r="Q13" s="12">
        <v>70.2</v>
      </c>
      <c r="R13" s="12">
        <v>56</v>
      </c>
      <c r="S13" s="12">
        <v>88</v>
      </c>
      <c r="T13" s="12">
        <v>35.6</v>
      </c>
      <c r="U13" s="12">
        <v>20.399999999999999</v>
      </c>
      <c r="V13" s="12">
        <v>27.6</v>
      </c>
      <c r="W13" s="12">
        <v>10.199999999999999</v>
      </c>
      <c r="X13" s="12">
        <v>22</v>
      </c>
      <c r="Y13" s="12">
        <v>27.8</v>
      </c>
      <c r="Z13" s="12">
        <v>82.6</v>
      </c>
      <c r="AA13" s="12">
        <v>224</v>
      </c>
      <c r="AB13" s="12">
        <v>171</v>
      </c>
      <c r="AC13" s="12">
        <v>455.6</v>
      </c>
      <c r="AD13" s="12">
        <v>197.8</v>
      </c>
      <c r="AE13" s="12">
        <v>111</v>
      </c>
      <c r="AF13" s="12">
        <v>130</v>
      </c>
      <c r="AG13" s="12">
        <v>24</v>
      </c>
      <c r="AH13" s="12">
        <v>35.6</v>
      </c>
      <c r="AI13" s="12">
        <v>32.6</v>
      </c>
      <c r="AJ13" s="12">
        <v>13</v>
      </c>
      <c r="AK13" s="12">
        <v>35.6</v>
      </c>
      <c r="AL13" s="12">
        <v>87</v>
      </c>
      <c r="AM13" s="12">
        <v>7.8</v>
      </c>
      <c r="AN13" s="12">
        <v>32.200000000000003</v>
      </c>
      <c r="AO13" s="12">
        <v>6</v>
      </c>
      <c r="AP13" s="12">
        <v>8.6</v>
      </c>
      <c r="AQ13" s="12">
        <v>23.4</v>
      </c>
      <c r="AR13" s="12">
        <v>11.2</v>
      </c>
      <c r="AS13" s="13">
        <v>3533.4</v>
      </c>
      <c r="AT13" s="14"/>
      <c r="AV13" s="17" t="s">
        <v>46</v>
      </c>
      <c r="AW13" s="15">
        <f>SUM(AA27:AD27,AA9:AD12)</f>
        <v>5466.4</v>
      </c>
      <c r="AX13" s="15">
        <f>SUM(Z27,Z9:Z12,H9:K12,H27:K27)</f>
        <v>641.4</v>
      </c>
      <c r="AY13" s="15">
        <f>SUM(AE9:AJ12,AE27:AJ27)</f>
        <v>1200.9999999999998</v>
      </c>
      <c r="AZ13" s="15">
        <f>SUM(B9:G12,B27:G27)</f>
        <v>1882.8000000000002</v>
      </c>
      <c r="BA13" s="15">
        <f>SUM(T9:Y12,AM9:AN12,T27:Y27,AM27:AN27)</f>
        <v>844.59999999999991</v>
      </c>
      <c r="BB13" s="15">
        <f>SUM(L9:S12,AK9:AL12,L27:S27,AK27:AL27)</f>
        <v>2403.4000000000015</v>
      </c>
      <c r="BC13" s="14">
        <f>SUM(AO9:AR12,AO27:AR27)</f>
        <v>190.80000000000004</v>
      </c>
      <c r="BD13" s="9">
        <f t="shared" si="0"/>
        <v>12439.6</v>
      </c>
    </row>
    <row r="14" spans="1:56" x14ac:dyDescent="0.25">
      <c r="A14" s="1" t="s">
        <v>12</v>
      </c>
      <c r="B14" s="12">
        <v>81.2</v>
      </c>
      <c r="C14" s="12">
        <v>144</v>
      </c>
      <c r="D14" s="12">
        <v>76</v>
      </c>
      <c r="E14" s="12">
        <v>78.8</v>
      </c>
      <c r="F14" s="12">
        <v>155</v>
      </c>
      <c r="G14" s="12">
        <v>76</v>
      </c>
      <c r="H14" s="12">
        <v>123.4</v>
      </c>
      <c r="I14" s="12">
        <v>89.4</v>
      </c>
      <c r="J14" s="12">
        <v>149.4</v>
      </c>
      <c r="K14" s="12">
        <v>88.8</v>
      </c>
      <c r="L14" s="12">
        <v>158.4</v>
      </c>
      <c r="M14" s="12">
        <v>8.1999999999999993</v>
      </c>
      <c r="N14" s="12">
        <v>129</v>
      </c>
      <c r="O14" s="12">
        <v>176.6</v>
      </c>
      <c r="P14" s="12">
        <v>138.80000000000001</v>
      </c>
      <c r="Q14" s="12">
        <v>70</v>
      </c>
      <c r="R14" s="12">
        <v>104.6</v>
      </c>
      <c r="S14" s="12">
        <v>226.4</v>
      </c>
      <c r="T14" s="12">
        <v>79</v>
      </c>
      <c r="U14" s="12">
        <v>91.8</v>
      </c>
      <c r="V14" s="12">
        <v>77.8</v>
      </c>
      <c r="W14" s="12">
        <v>53</v>
      </c>
      <c r="X14" s="12">
        <v>39.6</v>
      </c>
      <c r="Y14" s="12">
        <v>49.8</v>
      </c>
      <c r="Z14" s="12">
        <v>54.8</v>
      </c>
      <c r="AA14" s="12">
        <v>265.60000000000002</v>
      </c>
      <c r="AB14" s="12">
        <v>179.8</v>
      </c>
      <c r="AC14" s="12">
        <v>462.2</v>
      </c>
      <c r="AD14" s="12">
        <v>261.39999999999998</v>
      </c>
      <c r="AE14" s="12">
        <v>86</v>
      </c>
      <c r="AF14" s="12">
        <v>99.8</v>
      </c>
      <c r="AG14" s="12">
        <v>52.6</v>
      </c>
      <c r="AH14" s="12">
        <v>43</v>
      </c>
      <c r="AI14" s="12">
        <v>51</v>
      </c>
      <c r="AJ14" s="12">
        <v>11.8</v>
      </c>
      <c r="AK14" s="12">
        <v>72.400000000000006</v>
      </c>
      <c r="AL14" s="12">
        <v>439.4</v>
      </c>
      <c r="AM14" s="12">
        <v>27.8</v>
      </c>
      <c r="AN14" s="12">
        <v>89.4</v>
      </c>
      <c r="AO14" s="12">
        <v>9.4</v>
      </c>
      <c r="AP14" s="12">
        <v>12.2</v>
      </c>
      <c r="AQ14" s="12">
        <v>35.200000000000003</v>
      </c>
      <c r="AR14" s="12">
        <v>19.2</v>
      </c>
      <c r="AS14" s="13">
        <v>4738</v>
      </c>
      <c r="AT14" s="14"/>
      <c r="AV14" s="17" t="s">
        <v>47</v>
      </c>
      <c r="AW14" s="15">
        <f>SUM(AA32:AD37)</f>
        <v>13963.200000000003</v>
      </c>
      <c r="AX14" s="15">
        <f>SUM(H32:K37,Z32:Z37)</f>
        <v>1237.4000000000001</v>
      </c>
      <c r="AY14" s="15">
        <f>SUM(AE32:AJ37)</f>
        <v>4600.7999999999984</v>
      </c>
      <c r="AZ14" s="15">
        <f>SUM(B32:G37)</f>
        <v>1406.4</v>
      </c>
      <c r="BA14" s="15">
        <f>SUM(T32:Y37,AM32:AN37)</f>
        <v>935.6</v>
      </c>
      <c r="BB14" s="15">
        <f>SUM(L32:S37,AK32:AL37)</f>
        <v>1539.3999999999996</v>
      </c>
      <c r="BC14" s="14">
        <f>SUM(AO32:AR37)</f>
        <v>1103.2</v>
      </c>
      <c r="BD14" s="9">
        <f t="shared" si="0"/>
        <v>23682.800000000003</v>
      </c>
    </row>
    <row r="15" spans="1:56" x14ac:dyDescent="0.25">
      <c r="A15" s="1" t="s">
        <v>13</v>
      </c>
      <c r="B15" s="12">
        <v>21.8</v>
      </c>
      <c r="C15" s="12">
        <v>32.799999999999997</v>
      </c>
      <c r="D15" s="12">
        <v>15.8</v>
      </c>
      <c r="E15" s="12">
        <v>13.6</v>
      </c>
      <c r="F15" s="12">
        <v>68.599999999999994</v>
      </c>
      <c r="G15" s="12">
        <v>28.8</v>
      </c>
      <c r="H15" s="12">
        <v>41.2</v>
      </c>
      <c r="I15" s="12">
        <v>32.799999999999997</v>
      </c>
      <c r="J15" s="12">
        <v>100</v>
      </c>
      <c r="K15" s="12">
        <v>88</v>
      </c>
      <c r="L15" s="12">
        <v>151.19999999999999</v>
      </c>
      <c r="M15" s="12">
        <v>132</v>
      </c>
      <c r="N15" s="12">
        <v>8.6</v>
      </c>
      <c r="O15" s="12">
        <v>95.8</v>
      </c>
      <c r="P15" s="12">
        <v>80</v>
      </c>
      <c r="Q15" s="12">
        <v>37.6</v>
      </c>
      <c r="R15" s="12">
        <v>40.4</v>
      </c>
      <c r="S15" s="12">
        <v>62.2</v>
      </c>
      <c r="T15" s="12">
        <v>13</v>
      </c>
      <c r="U15" s="12">
        <v>6.2</v>
      </c>
      <c r="V15" s="12">
        <v>11.2</v>
      </c>
      <c r="W15" s="12">
        <v>4.4000000000000004</v>
      </c>
      <c r="X15" s="12">
        <v>4.2</v>
      </c>
      <c r="Y15" s="12">
        <v>9.4</v>
      </c>
      <c r="Z15" s="12">
        <v>22.2</v>
      </c>
      <c r="AA15" s="12">
        <v>165</v>
      </c>
      <c r="AB15" s="12">
        <v>108.2</v>
      </c>
      <c r="AC15" s="12">
        <v>299.39999999999998</v>
      </c>
      <c r="AD15" s="12">
        <v>118.2</v>
      </c>
      <c r="AE15" s="12">
        <v>33.200000000000003</v>
      </c>
      <c r="AF15" s="12">
        <v>46.2</v>
      </c>
      <c r="AG15" s="12">
        <v>15.2</v>
      </c>
      <c r="AH15" s="12">
        <v>21.8</v>
      </c>
      <c r="AI15" s="12">
        <v>23.4</v>
      </c>
      <c r="AJ15" s="12">
        <v>7.2</v>
      </c>
      <c r="AK15" s="12">
        <v>18.399999999999999</v>
      </c>
      <c r="AL15" s="12">
        <v>49.2</v>
      </c>
      <c r="AM15" s="12">
        <v>2</v>
      </c>
      <c r="AN15" s="12">
        <v>10.8</v>
      </c>
      <c r="AO15" s="12">
        <v>1.6</v>
      </c>
      <c r="AP15" s="12">
        <v>3.4</v>
      </c>
      <c r="AQ15" s="12">
        <v>20</v>
      </c>
      <c r="AR15" s="12">
        <v>5</v>
      </c>
      <c r="AS15" s="13">
        <v>2070</v>
      </c>
      <c r="AT15" s="14"/>
      <c r="AV15" s="17" t="s">
        <v>48</v>
      </c>
      <c r="AW15" s="15">
        <f>SUM(AA3:AD8)</f>
        <v>5727.5999999999995</v>
      </c>
      <c r="AX15" s="15">
        <f>SUM(H3:K8,Z3:Z8)</f>
        <v>1889.6</v>
      </c>
      <c r="AY15" s="15">
        <f>SUM(AE3:AJ8)</f>
        <v>1420.0000000000002</v>
      </c>
      <c r="AZ15" s="15">
        <f>SUM(B3:G8)</f>
        <v>3647.3999999999987</v>
      </c>
      <c r="BA15" s="15">
        <f>SUM(T3:Y8,AM3:AN8)</f>
        <v>672.59999999999991</v>
      </c>
      <c r="BB15" s="15">
        <f>SUM(L3:S8,AK3:AL8)</f>
        <v>2116.5999999999995</v>
      </c>
      <c r="BC15" s="14">
        <f>SUM(AO3:AR8)</f>
        <v>320.8</v>
      </c>
      <c r="BD15" s="9">
        <f t="shared" si="0"/>
        <v>15473.8</v>
      </c>
    </row>
    <row r="16" spans="1:56" x14ac:dyDescent="0.25">
      <c r="A16" s="1" t="s">
        <v>14</v>
      </c>
      <c r="B16" s="12">
        <v>25.2</v>
      </c>
      <c r="C16" s="12">
        <v>30.8</v>
      </c>
      <c r="D16" s="12">
        <v>10.8</v>
      </c>
      <c r="E16" s="12">
        <v>14.6</v>
      </c>
      <c r="F16" s="12">
        <v>56</v>
      </c>
      <c r="G16" s="12">
        <v>30</v>
      </c>
      <c r="H16" s="12">
        <v>58.2</v>
      </c>
      <c r="I16" s="12">
        <v>48.8</v>
      </c>
      <c r="J16" s="12">
        <v>107.4</v>
      </c>
      <c r="K16" s="12">
        <v>92.6</v>
      </c>
      <c r="L16" s="12">
        <v>227.2</v>
      </c>
      <c r="M16" s="12">
        <v>173.4</v>
      </c>
      <c r="N16" s="12">
        <v>116.2</v>
      </c>
      <c r="O16" s="12">
        <v>8.6</v>
      </c>
      <c r="P16" s="12">
        <v>116.6</v>
      </c>
      <c r="Q16" s="12">
        <v>89</v>
      </c>
      <c r="R16" s="12">
        <v>86.6</v>
      </c>
      <c r="S16" s="12">
        <v>137.19999999999999</v>
      </c>
      <c r="T16" s="12">
        <v>20.2</v>
      </c>
      <c r="U16" s="12">
        <v>7.2</v>
      </c>
      <c r="V16" s="12">
        <v>8.6</v>
      </c>
      <c r="W16" s="12">
        <v>2.6</v>
      </c>
      <c r="X16" s="12">
        <v>2</v>
      </c>
      <c r="Y16" s="12">
        <v>8.1999999999999993</v>
      </c>
      <c r="Z16" s="12">
        <v>30</v>
      </c>
      <c r="AA16" s="12">
        <v>161</v>
      </c>
      <c r="AB16" s="12">
        <v>105.4</v>
      </c>
      <c r="AC16" s="12">
        <v>261.2</v>
      </c>
      <c r="AD16" s="12">
        <v>96.2</v>
      </c>
      <c r="AE16" s="12">
        <v>27.8</v>
      </c>
      <c r="AF16" s="12">
        <v>40.200000000000003</v>
      </c>
      <c r="AG16" s="12">
        <v>13.8</v>
      </c>
      <c r="AH16" s="12">
        <v>19.399999999999999</v>
      </c>
      <c r="AI16" s="12">
        <v>24</v>
      </c>
      <c r="AJ16" s="12">
        <v>6.2</v>
      </c>
      <c r="AK16" s="12">
        <v>48</v>
      </c>
      <c r="AL16" s="12">
        <v>140.6</v>
      </c>
      <c r="AM16" s="12">
        <v>3.2</v>
      </c>
      <c r="AN16" s="12">
        <v>19.2</v>
      </c>
      <c r="AO16" s="12">
        <v>3.4</v>
      </c>
      <c r="AP16" s="12">
        <v>4.4000000000000004</v>
      </c>
      <c r="AQ16" s="12">
        <v>6.6</v>
      </c>
      <c r="AR16" s="12">
        <v>6</v>
      </c>
      <c r="AS16" s="13">
        <v>2494.6</v>
      </c>
      <c r="AT16" s="14"/>
      <c r="AV16" s="17" t="s">
        <v>49</v>
      </c>
      <c r="AW16" s="15">
        <f>SUM(AA21:AD26,AA40:AD41)</f>
        <v>6438.1999999999989</v>
      </c>
      <c r="AX16" s="15">
        <f>SUM(H21:K26,H40:K41,Z21:Z26,Z40:Z41)</f>
        <v>881.4000000000002</v>
      </c>
      <c r="AY16" s="15">
        <f>SUM(AE21:AJ26,AE40:AJ41)</f>
        <v>1015.4000000000001</v>
      </c>
      <c r="AZ16" s="15">
        <f>SUM(B21:G26,B40:G41)</f>
        <v>692.80000000000007</v>
      </c>
      <c r="BA16" s="15">
        <f>SUM(T21:Y26,T40:Y41,AM21:AN26,AM40:AN41)</f>
        <v>3031.8</v>
      </c>
      <c r="BB16" s="15">
        <f>SUM(L21:S26,L40:S41,AK21:AL26,AK40:AL41)</f>
        <v>1181.4000000000001</v>
      </c>
      <c r="BC16" s="14">
        <f>SUM(AO21:AR26,AO40:AR41)</f>
        <v>487.00000000000011</v>
      </c>
      <c r="BD16" s="9">
        <f t="shared" si="0"/>
        <v>13240.999999999998</v>
      </c>
    </row>
    <row r="17" spans="1:56" x14ac:dyDescent="0.25">
      <c r="A17" s="1" t="s">
        <v>15</v>
      </c>
      <c r="B17" s="12">
        <v>20.6</v>
      </c>
      <c r="C17" s="12">
        <v>27.6</v>
      </c>
      <c r="D17" s="12">
        <v>10.6</v>
      </c>
      <c r="E17" s="12">
        <v>8.4</v>
      </c>
      <c r="F17" s="12">
        <v>51</v>
      </c>
      <c r="G17" s="12">
        <v>34.200000000000003</v>
      </c>
      <c r="H17" s="12">
        <v>48.6</v>
      </c>
      <c r="I17" s="12">
        <v>40</v>
      </c>
      <c r="J17" s="12">
        <v>73</v>
      </c>
      <c r="K17" s="12">
        <v>42</v>
      </c>
      <c r="L17" s="12">
        <v>157.6</v>
      </c>
      <c r="M17" s="12">
        <v>138.19999999999999</v>
      </c>
      <c r="N17" s="12">
        <v>94.2</v>
      </c>
      <c r="O17" s="12">
        <v>128.6</v>
      </c>
      <c r="P17" s="12">
        <v>11.2</v>
      </c>
      <c r="Q17" s="12">
        <v>100.6</v>
      </c>
      <c r="R17" s="12">
        <v>104</v>
      </c>
      <c r="S17" s="12">
        <v>168.6</v>
      </c>
      <c r="T17" s="12">
        <v>12.2</v>
      </c>
      <c r="U17" s="12">
        <v>7.8</v>
      </c>
      <c r="V17" s="12">
        <v>10.199999999999999</v>
      </c>
      <c r="W17" s="12">
        <v>2.4</v>
      </c>
      <c r="X17" s="12">
        <v>1.2</v>
      </c>
      <c r="Y17" s="12">
        <v>11.2</v>
      </c>
      <c r="Z17" s="12">
        <v>22.6</v>
      </c>
      <c r="AA17" s="12">
        <v>99.4</v>
      </c>
      <c r="AB17" s="12">
        <v>57.8</v>
      </c>
      <c r="AC17" s="12">
        <v>186.2</v>
      </c>
      <c r="AD17" s="12">
        <v>70</v>
      </c>
      <c r="AE17" s="12">
        <v>22.2</v>
      </c>
      <c r="AF17" s="12">
        <v>26.8</v>
      </c>
      <c r="AG17" s="12">
        <v>10</v>
      </c>
      <c r="AH17" s="12">
        <v>15.4</v>
      </c>
      <c r="AI17" s="12">
        <v>18.2</v>
      </c>
      <c r="AJ17" s="12">
        <v>6.8</v>
      </c>
      <c r="AK17" s="12">
        <v>16.2</v>
      </c>
      <c r="AL17" s="12">
        <v>44.2</v>
      </c>
      <c r="AM17" s="12">
        <v>2.8</v>
      </c>
      <c r="AN17" s="12">
        <v>11.4</v>
      </c>
      <c r="AO17" s="12">
        <v>3.6</v>
      </c>
      <c r="AP17" s="12">
        <v>3.8</v>
      </c>
      <c r="AQ17" s="12">
        <v>8.1999999999999993</v>
      </c>
      <c r="AR17" s="12">
        <v>4.2</v>
      </c>
      <c r="AS17" s="13">
        <v>1933.8</v>
      </c>
      <c r="AT17" s="14"/>
      <c r="AV17" s="1" t="s">
        <v>50</v>
      </c>
      <c r="AW17" s="14">
        <f>SUM(AA13:AD20,AA38:AD39)</f>
        <v>8911.1999999999989</v>
      </c>
      <c r="AX17" s="14">
        <f>SUM(H13:K20,H38:K39,Z13:Z20,Z38:Z39)</f>
        <v>2470.9999999999982</v>
      </c>
      <c r="AY17" s="14">
        <f>SUM(AE13:AJ20,AE38:AJ39)</f>
        <v>1601.0000000000002</v>
      </c>
      <c r="AZ17" s="14">
        <f>SUM(B13:G20,B38:G39)</f>
        <v>2209.1999999999998</v>
      </c>
      <c r="BA17" s="14">
        <f>SUM(T13:Y20,T38:Y39,AM13:AN20,AM38:AN39)</f>
        <v>1149.2000000000007</v>
      </c>
      <c r="BB17" s="14">
        <f>SUM(L13:S20,L38:S39,AK13:AL20,AK38:AL39)</f>
        <v>8900.4</v>
      </c>
      <c r="BC17" s="14">
        <f>SUM(AO13:AR20,AO38:AR39)</f>
        <v>413.79999999999995</v>
      </c>
      <c r="BD17" s="9">
        <f t="shared" si="0"/>
        <v>25242</v>
      </c>
    </row>
    <row r="18" spans="1:56" x14ac:dyDescent="0.25">
      <c r="A18" s="1" t="s">
        <v>16</v>
      </c>
      <c r="B18" s="12">
        <v>14.4</v>
      </c>
      <c r="C18" s="12">
        <v>16.8</v>
      </c>
      <c r="D18" s="12">
        <v>4.4000000000000004</v>
      </c>
      <c r="E18" s="12">
        <v>7.2</v>
      </c>
      <c r="F18" s="12">
        <v>24.8</v>
      </c>
      <c r="G18" s="12">
        <v>14.2</v>
      </c>
      <c r="H18" s="12">
        <v>16.600000000000001</v>
      </c>
      <c r="I18" s="12">
        <v>14.8</v>
      </c>
      <c r="J18" s="12">
        <v>41.8</v>
      </c>
      <c r="K18" s="12">
        <v>15.6</v>
      </c>
      <c r="L18" s="12">
        <v>61.4</v>
      </c>
      <c r="M18" s="12">
        <v>72.8</v>
      </c>
      <c r="N18" s="12">
        <v>42.4</v>
      </c>
      <c r="O18" s="12">
        <v>89.8</v>
      </c>
      <c r="P18" s="12">
        <v>87.8</v>
      </c>
      <c r="Q18" s="12">
        <v>6.4</v>
      </c>
      <c r="R18" s="12">
        <v>43.2</v>
      </c>
      <c r="S18" s="12">
        <v>90.2</v>
      </c>
      <c r="T18" s="12">
        <v>7</v>
      </c>
      <c r="U18" s="12">
        <v>5.4</v>
      </c>
      <c r="V18" s="12">
        <v>4.4000000000000004</v>
      </c>
      <c r="W18" s="12">
        <v>2.6</v>
      </c>
      <c r="X18" s="12">
        <v>1</v>
      </c>
      <c r="Y18" s="12">
        <v>3.6</v>
      </c>
      <c r="Z18" s="12">
        <v>8.1999999999999993</v>
      </c>
      <c r="AA18" s="12">
        <v>60.4</v>
      </c>
      <c r="AB18" s="12">
        <v>41.8</v>
      </c>
      <c r="AC18" s="12">
        <v>128.80000000000001</v>
      </c>
      <c r="AD18" s="12">
        <v>31.2</v>
      </c>
      <c r="AE18" s="12">
        <v>18.8</v>
      </c>
      <c r="AF18" s="12">
        <v>23.4</v>
      </c>
      <c r="AG18" s="12">
        <v>9.4</v>
      </c>
      <c r="AH18" s="12">
        <v>10</v>
      </c>
      <c r="AI18" s="12">
        <v>13</v>
      </c>
      <c r="AJ18" s="12">
        <v>6.4</v>
      </c>
      <c r="AK18" s="12">
        <v>8.4</v>
      </c>
      <c r="AL18" s="12">
        <v>27.2</v>
      </c>
      <c r="AM18" s="12">
        <v>1</v>
      </c>
      <c r="AN18" s="12">
        <v>10.199999999999999</v>
      </c>
      <c r="AO18" s="12">
        <v>1.8</v>
      </c>
      <c r="AP18" s="12">
        <v>2</v>
      </c>
      <c r="AQ18" s="12">
        <v>4</v>
      </c>
      <c r="AR18" s="12">
        <v>4.5999999999999996</v>
      </c>
      <c r="AS18" s="13">
        <v>1099.2</v>
      </c>
      <c r="AT18" s="14"/>
      <c r="AV18" s="9" t="s">
        <v>64</v>
      </c>
      <c r="AW18" s="15">
        <f>SUM(AA42:AD45)</f>
        <v>2719.6</v>
      </c>
      <c r="AX18" s="9">
        <f>SUM(Z42:Z45,H42:K45)</f>
        <v>200.59999999999997</v>
      </c>
      <c r="AY18" s="9">
        <f>SUM(AE42:AJ45)</f>
        <v>1103</v>
      </c>
      <c r="AZ18" s="9">
        <f>SUM(B42:G45)</f>
        <v>339.8</v>
      </c>
      <c r="BA18" s="9">
        <f>SUM(T42:Y45, AM42:AN45)</f>
        <v>461.60000000000019</v>
      </c>
      <c r="BB18" s="9">
        <f>SUM(AK42:AL45,L42:S45)</f>
        <v>368.39999999999992</v>
      </c>
      <c r="BC18" s="9">
        <f>SUM(AO42:AR45)</f>
        <v>518.6</v>
      </c>
      <c r="BD18" s="9">
        <f t="shared" si="0"/>
        <v>5193</v>
      </c>
    </row>
    <row r="19" spans="1:56" x14ac:dyDescent="0.25">
      <c r="A19" s="1" t="s">
        <v>17</v>
      </c>
      <c r="B19" s="12">
        <v>8.4</v>
      </c>
      <c r="C19" s="12">
        <v>17.399999999999999</v>
      </c>
      <c r="D19" s="12">
        <v>9.1999999999999993</v>
      </c>
      <c r="E19" s="12">
        <v>5.4</v>
      </c>
      <c r="F19" s="12">
        <v>50.8</v>
      </c>
      <c r="G19" s="12">
        <v>14.8</v>
      </c>
      <c r="H19" s="12">
        <v>19.399999999999999</v>
      </c>
      <c r="I19" s="12">
        <v>19.399999999999999</v>
      </c>
      <c r="J19" s="12">
        <v>68.599999999999994</v>
      </c>
      <c r="K19" s="12">
        <v>31.4</v>
      </c>
      <c r="L19" s="12">
        <v>58.2</v>
      </c>
      <c r="M19" s="12">
        <v>98.6</v>
      </c>
      <c r="N19" s="12">
        <v>43.8</v>
      </c>
      <c r="O19" s="12">
        <v>88</v>
      </c>
      <c r="P19" s="12">
        <v>98</v>
      </c>
      <c r="Q19" s="12">
        <v>43.8</v>
      </c>
      <c r="R19" s="12">
        <v>9.8000000000000007</v>
      </c>
      <c r="S19" s="12">
        <v>125.2</v>
      </c>
      <c r="T19" s="12">
        <v>10.4</v>
      </c>
      <c r="U19" s="12">
        <v>6.6</v>
      </c>
      <c r="V19" s="12">
        <v>5.2</v>
      </c>
      <c r="W19" s="12">
        <v>2.2000000000000002</v>
      </c>
      <c r="X19" s="12">
        <v>1.4</v>
      </c>
      <c r="Y19" s="12">
        <v>4.4000000000000004</v>
      </c>
      <c r="Z19" s="12">
        <v>9.1999999999999993</v>
      </c>
      <c r="AA19" s="12">
        <v>151.4</v>
      </c>
      <c r="AB19" s="12">
        <v>83.2</v>
      </c>
      <c r="AC19" s="12">
        <v>238.4</v>
      </c>
      <c r="AD19" s="12">
        <v>77.599999999999994</v>
      </c>
      <c r="AE19" s="12">
        <v>16</v>
      </c>
      <c r="AF19" s="12">
        <v>19</v>
      </c>
      <c r="AG19" s="12">
        <v>9.1999999999999993</v>
      </c>
      <c r="AH19" s="12">
        <v>16.399999999999999</v>
      </c>
      <c r="AI19" s="12">
        <v>20.6</v>
      </c>
      <c r="AJ19" s="12">
        <v>8.6</v>
      </c>
      <c r="AK19" s="12">
        <v>9.1999999999999993</v>
      </c>
      <c r="AL19" s="12">
        <v>36</v>
      </c>
      <c r="AM19" s="12">
        <v>3</v>
      </c>
      <c r="AN19" s="12">
        <v>14.2</v>
      </c>
      <c r="AO19" s="12">
        <v>1.2</v>
      </c>
      <c r="AP19" s="12">
        <v>2.4</v>
      </c>
      <c r="AQ19" s="12">
        <v>11.6</v>
      </c>
      <c r="AR19" s="12">
        <v>5.4</v>
      </c>
      <c r="AS19" s="13">
        <v>1573</v>
      </c>
      <c r="AT19" s="14"/>
      <c r="AV19" s="9" t="s">
        <v>51</v>
      </c>
      <c r="AW19" s="15">
        <f>SUM(AW12:AW18)</f>
        <v>45028.799999999996</v>
      </c>
      <c r="AX19" s="9">
        <f t="shared" ref="AX19:BC19" si="1">SUM(AX12:AX18)</f>
        <v>12995.799999999997</v>
      </c>
      <c r="AY19" s="9">
        <f t="shared" si="1"/>
        <v>25468.199999999997</v>
      </c>
      <c r="AZ19" s="9">
        <f t="shared" si="1"/>
        <v>16028.599999999999</v>
      </c>
      <c r="BA19" s="9">
        <f t="shared" si="1"/>
        <v>13871.200000000003</v>
      </c>
      <c r="BB19" s="9">
        <f t="shared" si="1"/>
        <v>25823.000000000007</v>
      </c>
      <c r="BC19" s="9">
        <f t="shared" si="1"/>
        <v>6084.0000000000009</v>
      </c>
      <c r="BD19" s="9">
        <f>SUM(BD12:BD18)</f>
        <v>139215.6</v>
      </c>
    </row>
    <row r="20" spans="1:56" x14ac:dyDescent="0.25">
      <c r="A20" s="1" t="s">
        <v>18</v>
      </c>
      <c r="B20" s="12">
        <v>24.8</v>
      </c>
      <c r="C20" s="12">
        <v>49.4</v>
      </c>
      <c r="D20" s="12">
        <v>24.8</v>
      </c>
      <c r="E20" s="12">
        <v>22.8</v>
      </c>
      <c r="F20" s="12">
        <v>138.6</v>
      </c>
      <c r="G20" s="12">
        <v>35.799999999999997</v>
      </c>
      <c r="H20" s="12">
        <v>38.799999999999997</v>
      </c>
      <c r="I20" s="12">
        <v>43.6</v>
      </c>
      <c r="J20" s="12">
        <v>104.8</v>
      </c>
      <c r="K20" s="12">
        <v>51.6</v>
      </c>
      <c r="L20" s="12">
        <v>93.4</v>
      </c>
      <c r="M20" s="12">
        <v>218.4</v>
      </c>
      <c r="N20" s="12">
        <v>75.599999999999994</v>
      </c>
      <c r="O20" s="12">
        <v>155</v>
      </c>
      <c r="P20" s="12">
        <v>179.2</v>
      </c>
      <c r="Q20" s="12">
        <v>91.4</v>
      </c>
      <c r="R20" s="12">
        <v>133.19999999999999</v>
      </c>
      <c r="S20" s="12">
        <v>38</v>
      </c>
      <c r="T20" s="12">
        <v>24</v>
      </c>
      <c r="U20" s="12">
        <v>17.399999999999999</v>
      </c>
      <c r="V20" s="12">
        <v>14.2</v>
      </c>
      <c r="W20" s="12">
        <v>4.8</v>
      </c>
      <c r="X20" s="12">
        <v>6.6</v>
      </c>
      <c r="Y20" s="12">
        <v>12</v>
      </c>
      <c r="Z20" s="12">
        <v>13.4</v>
      </c>
      <c r="AA20" s="12">
        <v>376.6</v>
      </c>
      <c r="AB20" s="12">
        <v>179.6</v>
      </c>
      <c r="AC20" s="12">
        <v>486.2</v>
      </c>
      <c r="AD20" s="12">
        <v>160.4</v>
      </c>
      <c r="AE20" s="12">
        <v>29.2</v>
      </c>
      <c r="AF20" s="12">
        <v>28.8</v>
      </c>
      <c r="AG20" s="12">
        <v>17.2</v>
      </c>
      <c r="AH20" s="12">
        <v>19.8</v>
      </c>
      <c r="AI20" s="12">
        <v>30.8</v>
      </c>
      <c r="AJ20" s="12">
        <v>6</v>
      </c>
      <c r="AK20" s="12">
        <v>17.399999999999999</v>
      </c>
      <c r="AL20" s="12">
        <v>45</v>
      </c>
      <c r="AM20" s="12">
        <v>6.4</v>
      </c>
      <c r="AN20" s="12">
        <v>25.8</v>
      </c>
      <c r="AO20" s="12">
        <v>6.6</v>
      </c>
      <c r="AP20" s="12">
        <v>3.4</v>
      </c>
      <c r="AQ20" s="12">
        <v>34</v>
      </c>
      <c r="AR20" s="12">
        <v>6.2</v>
      </c>
      <c r="AS20" s="13">
        <v>3091</v>
      </c>
      <c r="AT20" s="14"/>
      <c r="AV20" s="18"/>
      <c r="AW20" s="15"/>
    </row>
    <row r="21" spans="1:56" x14ac:dyDescent="0.25">
      <c r="A21" s="1" t="s">
        <v>19</v>
      </c>
      <c r="B21" s="12">
        <v>23.2</v>
      </c>
      <c r="C21" s="12">
        <v>29.4</v>
      </c>
      <c r="D21" s="12">
        <v>11.4</v>
      </c>
      <c r="E21" s="12">
        <v>10.199999999999999</v>
      </c>
      <c r="F21" s="12">
        <v>40.200000000000003</v>
      </c>
      <c r="G21" s="12">
        <v>11.6</v>
      </c>
      <c r="H21" s="12">
        <v>44.4</v>
      </c>
      <c r="I21" s="12">
        <v>34.200000000000003</v>
      </c>
      <c r="J21" s="12">
        <v>73.2</v>
      </c>
      <c r="K21" s="12">
        <v>4.5999999999999996</v>
      </c>
      <c r="L21" s="12">
        <v>39.200000000000003</v>
      </c>
      <c r="M21" s="12">
        <v>74.599999999999994</v>
      </c>
      <c r="N21" s="12">
        <v>17.8</v>
      </c>
      <c r="O21" s="12">
        <v>20</v>
      </c>
      <c r="P21" s="12">
        <v>13</v>
      </c>
      <c r="Q21" s="12">
        <v>6.2</v>
      </c>
      <c r="R21" s="12">
        <v>10.8</v>
      </c>
      <c r="S21" s="12">
        <v>25</v>
      </c>
      <c r="T21" s="12">
        <v>12</v>
      </c>
      <c r="U21" s="12">
        <v>70.2</v>
      </c>
      <c r="V21" s="12">
        <v>293.8</v>
      </c>
      <c r="W21" s="12">
        <v>72</v>
      </c>
      <c r="X21" s="12">
        <v>33.799999999999997</v>
      </c>
      <c r="Y21" s="12">
        <v>39.4</v>
      </c>
      <c r="Z21" s="12">
        <v>9.4</v>
      </c>
      <c r="AA21" s="12">
        <v>260.2</v>
      </c>
      <c r="AB21" s="12">
        <v>103.2</v>
      </c>
      <c r="AC21" s="12">
        <v>249</v>
      </c>
      <c r="AD21" s="12">
        <v>107.2</v>
      </c>
      <c r="AE21" s="12">
        <v>36.6</v>
      </c>
      <c r="AF21" s="12">
        <v>55.8</v>
      </c>
      <c r="AG21" s="12">
        <v>17.399999999999999</v>
      </c>
      <c r="AH21" s="12">
        <v>28.2</v>
      </c>
      <c r="AI21" s="12">
        <v>27</v>
      </c>
      <c r="AJ21" s="12">
        <v>12.8</v>
      </c>
      <c r="AK21" s="12">
        <v>7.6</v>
      </c>
      <c r="AL21" s="12">
        <v>16.8</v>
      </c>
      <c r="AM21" s="12">
        <v>33.200000000000003</v>
      </c>
      <c r="AN21" s="12">
        <v>218.8</v>
      </c>
      <c r="AO21" s="12">
        <v>8.1999999999999993</v>
      </c>
      <c r="AP21" s="12">
        <v>6.8</v>
      </c>
      <c r="AQ21" s="12">
        <v>40.200000000000003</v>
      </c>
      <c r="AR21" s="12">
        <v>16.600000000000001</v>
      </c>
      <c r="AS21" s="13">
        <v>2265.1999999999998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5.4</v>
      </c>
      <c r="C22" s="12">
        <v>6.6</v>
      </c>
      <c r="D22" s="12">
        <v>7.8</v>
      </c>
      <c r="E22" s="12">
        <v>6.4</v>
      </c>
      <c r="F22" s="12">
        <v>37.6</v>
      </c>
      <c r="G22" s="12">
        <v>11.2</v>
      </c>
      <c r="H22" s="12">
        <v>22.4</v>
      </c>
      <c r="I22" s="12">
        <v>17.8</v>
      </c>
      <c r="J22" s="12">
        <v>45.8</v>
      </c>
      <c r="K22" s="12">
        <v>4.2</v>
      </c>
      <c r="L22" s="12">
        <v>17</v>
      </c>
      <c r="M22" s="12">
        <v>89.4</v>
      </c>
      <c r="N22" s="12">
        <v>7.4</v>
      </c>
      <c r="O22" s="12">
        <v>5.4</v>
      </c>
      <c r="P22" s="12">
        <v>9</v>
      </c>
      <c r="Q22" s="12">
        <v>5.8</v>
      </c>
      <c r="R22" s="12">
        <v>7.6</v>
      </c>
      <c r="S22" s="12">
        <v>16</v>
      </c>
      <c r="T22" s="12">
        <v>72.2</v>
      </c>
      <c r="U22" s="12">
        <v>9</v>
      </c>
      <c r="V22" s="12">
        <v>78.599999999999994</v>
      </c>
      <c r="W22" s="12">
        <v>28.2</v>
      </c>
      <c r="X22" s="12">
        <v>18</v>
      </c>
      <c r="Y22" s="12">
        <v>40.6</v>
      </c>
      <c r="Z22" s="12">
        <v>5.6</v>
      </c>
      <c r="AA22" s="12">
        <v>340.6</v>
      </c>
      <c r="AB22" s="12">
        <v>145.19999999999999</v>
      </c>
      <c r="AC22" s="12">
        <v>371.4</v>
      </c>
      <c r="AD22" s="12">
        <v>141.6</v>
      </c>
      <c r="AE22" s="12">
        <v>23.4</v>
      </c>
      <c r="AF22" s="12">
        <v>32.4</v>
      </c>
      <c r="AG22" s="12">
        <v>14</v>
      </c>
      <c r="AH22" s="12">
        <v>15.8</v>
      </c>
      <c r="AI22" s="12">
        <v>23.4</v>
      </c>
      <c r="AJ22" s="12">
        <v>7.4</v>
      </c>
      <c r="AK22" s="12">
        <v>2.4</v>
      </c>
      <c r="AL22" s="12">
        <v>5.8</v>
      </c>
      <c r="AM22" s="12">
        <v>17.600000000000001</v>
      </c>
      <c r="AN22" s="12">
        <v>44.6</v>
      </c>
      <c r="AO22" s="12">
        <v>3</v>
      </c>
      <c r="AP22" s="12">
        <v>3.8</v>
      </c>
      <c r="AQ22" s="12">
        <v>52</v>
      </c>
      <c r="AR22" s="12">
        <v>14.2</v>
      </c>
      <c r="AS22" s="13">
        <v>1833.6</v>
      </c>
      <c r="AT22" s="14"/>
      <c r="AV22" s="17" t="s">
        <v>45</v>
      </c>
      <c r="AW22" s="15">
        <f>AW12</f>
        <v>1802.6000000000001</v>
      </c>
      <c r="AX22" s="15"/>
      <c r="AY22" s="15"/>
    </row>
    <row r="23" spans="1:56" x14ac:dyDescent="0.25">
      <c r="A23" s="1" t="s">
        <v>21</v>
      </c>
      <c r="B23" s="12">
        <v>12.8</v>
      </c>
      <c r="C23" s="12">
        <v>21.6</v>
      </c>
      <c r="D23" s="12">
        <v>12.8</v>
      </c>
      <c r="E23" s="12">
        <v>11.6</v>
      </c>
      <c r="F23" s="12">
        <v>56.6</v>
      </c>
      <c r="G23" s="12">
        <v>14.6</v>
      </c>
      <c r="H23" s="12">
        <v>30.6</v>
      </c>
      <c r="I23" s="12">
        <v>24.4</v>
      </c>
      <c r="J23" s="12">
        <v>74</v>
      </c>
      <c r="K23" s="12">
        <v>7.2</v>
      </c>
      <c r="L23" s="12">
        <v>24.8</v>
      </c>
      <c r="M23" s="12">
        <v>79</v>
      </c>
      <c r="N23" s="12">
        <v>11.6</v>
      </c>
      <c r="O23" s="12">
        <v>9.4</v>
      </c>
      <c r="P23" s="12">
        <v>7.6</v>
      </c>
      <c r="Q23" s="12">
        <v>4.5999999999999996</v>
      </c>
      <c r="R23" s="12">
        <v>7.2</v>
      </c>
      <c r="S23" s="12">
        <v>10.8</v>
      </c>
      <c r="T23" s="12">
        <v>336.2</v>
      </c>
      <c r="U23" s="12">
        <v>84.2</v>
      </c>
      <c r="V23" s="12">
        <v>8.8000000000000007</v>
      </c>
      <c r="W23" s="12">
        <v>38.799999999999997</v>
      </c>
      <c r="X23" s="12">
        <v>25.6</v>
      </c>
      <c r="Y23" s="12">
        <v>70.8</v>
      </c>
      <c r="Z23" s="12">
        <v>7.6</v>
      </c>
      <c r="AA23" s="12">
        <v>412.4</v>
      </c>
      <c r="AB23" s="12">
        <v>171</v>
      </c>
      <c r="AC23" s="12">
        <v>429.4</v>
      </c>
      <c r="AD23" s="12">
        <v>174</v>
      </c>
      <c r="AE23" s="12">
        <v>31</v>
      </c>
      <c r="AF23" s="12">
        <v>26</v>
      </c>
      <c r="AG23" s="12">
        <v>19.8</v>
      </c>
      <c r="AH23" s="12">
        <v>19.2</v>
      </c>
      <c r="AI23" s="12">
        <v>15.6</v>
      </c>
      <c r="AJ23" s="12">
        <v>11.6</v>
      </c>
      <c r="AK23" s="12">
        <v>3.4</v>
      </c>
      <c r="AL23" s="12">
        <v>6.8</v>
      </c>
      <c r="AM23" s="12">
        <v>33.4</v>
      </c>
      <c r="AN23" s="12">
        <v>88.2</v>
      </c>
      <c r="AO23" s="12">
        <v>6.8</v>
      </c>
      <c r="AP23" s="12">
        <v>6</v>
      </c>
      <c r="AQ23" s="12">
        <v>60.4</v>
      </c>
      <c r="AR23" s="12">
        <v>16.399999999999999</v>
      </c>
      <c r="AS23" s="13">
        <v>2524.6</v>
      </c>
      <c r="AT23" s="14"/>
      <c r="AV23" s="17" t="s">
        <v>46</v>
      </c>
      <c r="AW23" s="15">
        <f>AW13+AX12</f>
        <v>11140.8</v>
      </c>
      <c r="AX23" s="15">
        <f>AX13</f>
        <v>641.4</v>
      </c>
      <c r="AY23" s="15"/>
      <c r="AZ23" s="15"/>
    </row>
    <row r="24" spans="1:56" x14ac:dyDescent="0.25">
      <c r="A24" s="1" t="s">
        <v>22</v>
      </c>
      <c r="B24" s="12">
        <v>8</v>
      </c>
      <c r="C24" s="12">
        <v>6</v>
      </c>
      <c r="D24" s="12">
        <v>9</v>
      </c>
      <c r="E24" s="12">
        <v>2.8</v>
      </c>
      <c r="F24" s="12">
        <v>25</v>
      </c>
      <c r="G24" s="12">
        <v>6.2</v>
      </c>
      <c r="H24" s="12">
        <v>14.2</v>
      </c>
      <c r="I24" s="12">
        <v>21</v>
      </c>
      <c r="J24" s="12">
        <v>26.8</v>
      </c>
      <c r="K24" s="12">
        <v>4.2</v>
      </c>
      <c r="L24" s="12">
        <v>10.8</v>
      </c>
      <c r="M24" s="12">
        <v>54</v>
      </c>
      <c r="N24" s="12">
        <v>4</v>
      </c>
      <c r="O24" s="12">
        <v>4</v>
      </c>
      <c r="P24" s="12">
        <v>3.2</v>
      </c>
      <c r="Q24" s="12">
        <v>2.4</v>
      </c>
      <c r="R24" s="12">
        <v>2</v>
      </c>
      <c r="S24" s="12">
        <v>3.6</v>
      </c>
      <c r="T24" s="12">
        <v>81.2</v>
      </c>
      <c r="U24" s="12">
        <v>32.799999999999997</v>
      </c>
      <c r="V24" s="12">
        <v>47.6</v>
      </c>
      <c r="W24" s="12">
        <v>7</v>
      </c>
      <c r="X24" s="12">
        <v>13</v>
      </c>
      <c r="Y24" s="12">
        <v>38</v>
      </c>
      <c r="Z24" s="12">
        <v>2.8</v>
      </c>
      <c r="AA24" s="12">
        <v>223.4</v>
      </c>
      <c r="AB24" s="12">
        <v>89.2</v>
      </c>
      <c r="AC24" s="12">
        <v>205</v>
      </c>
      <c r="AD24" s="12">
        <v>94.2</v>
      </c>
      <c r="AE24" s="12">
        <v>18.600000000000001</v>
      </c>
      <c r="AF24" s="12">
        <v>16.8</v>
      </c>
      <c r="AG24" s="12">
        <v>6.4</v>
      </c>
      <c r="AH24" s="12">
        <v>2.6</v>
      </c>
      <c r="AI24" s="12">
        <v>9.6</v>
      </c>
      <c r="AJ24" s="12">
        <v>3.2</v>
      </c>
      <c r="AK24" s="12">
        <v>0.8</v>
      </c>
      <c r="AL24" s="12">
        <v>3</v>
      </c>
      <c r="AM24" s="12">
        <v>8.1999999999999993</v>
      </c>
      <c r="AN24" s="12">
        <v>17.8</v>
      </c>
      <c r="AO24" s="12">
        <v>2.8</v>
      </c>
      <c r="AP24" s="12">
        <v>1.4</v>
      </c>
      <c r="AQ24" s="12">
        <v>35.6</v>
      </c>
      <c r="AR24" s="12">
        <v>4.8</v>
      </c>
      <c r="AS24" s="13">
        <v>1173</v>
      </c>
      <c r="AT24" s="14"/>
      <c r="AV24" s="17" t="s">
        <v>47</v>
      </c>
      <c r="AW24" s="15">
        <f>AW14+AY12</f>
        <v>28490.2</v>
      </c>
      <c r="AX24" s="15">
        <f>AX14+AY13</f>
        <v>2438.3999999999996</v>
      </c>
      <c r="AY24" s="15">
        <f>AY14</f>
        <v>4600.7999999999984</v>
      </c>
      <c r="AZ24" s="15"/>
      <c r="BA24" s="15"/>
    </row>
    <row r="25" spans="1:56" x14ac:dyDescent="0.25">
      <c r="A25" s="1" t="s">
        <v>23</v>
      </c>
      <c r="B25" s="12">
        <v>7</v>
      </c>
      <c r="C25" s="12">
        <v>6</v>
      </c>
      <c r="D25" s="12">
        <v>6.8</v>
      </c>
      <c r="E25" s="12">
        <v>5.6</v>
      </c>
      <c r="F25" s="12">
        <v>24.8</v>
      </c>
      <c r="G25" s="12">
        <v>5.8</v>
      </c>
      <c r="H25" s="12">
        <v>11.8</v>
      </c>
      <c r="I25" s="12">
        <v>6</v>
      </c>
      <c r="J25" s="12">
        <v>36.6</v>
      </c>
      <c r="K25" s="12">
        <v>4</v>
      </c>
      <c r="L25" s="12">
        <v>19.399999999999999</v>
      </c>
      <c r="M25" s="12">
        <v>36</v>
      </c>
      <c r="N25" s="12">
        <v>4.4000000000000004</v>
      </c>
      <c r="O25" s="12">
        <v>2.2000000000000002</v>
      </c>
      <c r="P25" s="12">
        <v>2</v>
      </c>
      <c r="Q25" s="12">
        <v>0.6</v>
      </c>
      <c r="R25" s="12">
        <v>2</v>
      </c>
      <c r="S25" s="12">
        <v>4.8</v>
      </c>
      <c r="T25" s="12">
        <v>30.6</v>
      </c>
      <c r="U25" s="12">
        <v>17.399999999999999</v>
      </c>
      <c r="V25" s="12">
        <v>25.8</v>
      </c>
      <c r="W25" s="12">
        <v>10.4</v>
      </c>
      <c r="X25" s="12">
        <v>4.4000000000000004</v>
      </c>
      <c r="Y25" s="12">
        <v>33</v>
      </c>
      <c r="Z25" s="12">
        <v>1.4</v>
      </c>
      <c r="AA25" s="12">
        <v>215</v>
      </c>
      <c r="AB25" s="12">
        <v>94.4</v>
      </c>
      <c r="AC25" s="12">
        <v>209.6</v>
      </c>
      <c r="AD25" s="12">
        <v>79.2</v>
      </c>
      <c r="AE25" s="12">
        <v>16.8</v>
      </c>
      <c r="AF25" s="12">
        <v>13.2</v>
      </c>
      <c r="AG25" s="12">
        <v>8.6</v>
      </c>
      <c r="AH25" s="12">
        <v>5.2</v>
      </c>
      <c r="AI25" s="12">
        <v>5.8</v>
      </c>
      <c r="AJ25" s="12">
        <v>3.4</v>
      </c>
      <c r="AK25" s="12">
        <v>1.2</v>
      </c>
      <c r="AL25" s="12">
        <v>2.2000000000000002</v>
      </c>
      <c r="AM25" s="12">
        <v>5.8</v>
      </c>
      <c r="AN25" s="12">
        <v>7.6</v>
      </c>
      <c r="AO25" s="12">
        <v>2.4</v>
      </c>
      <c r="AP25" s="12">
        <v>1</v>
      </c>
      <c r="AQ25" s="12">
        <v>36</v>
      </c>
      <c r="AR25" s="12">
        <v>5.8</v>
      </c>
      <c r="AS25" s="13">
        <v>1022</v>
      </c>
      <c r="AT25" s="14"/>
      <c r="AV25" s="17" t="s">
        <v>48</v>
      </c>
      <c r="AW25" s="15">
        <f>AW15+AZ12</f>
        <v>11577.800000000001</v>
      </c>
      <c r="AX25" s="15">
        <f>AX15+AZ13</f>
        <v>3772.4</v>
      </c>
      <c r="AY25" s="15">
        <f>AY15+AZ14</f>
        <v>2826.4000000000005</v>
      </c>
      <c r="AZ25" s="15">
        <f>AZ15</f>
        <v>3647.3999999999987</v>
      </c>
      <c r="BA25" s="15"/>
      <c r="BB25" s="15"/>
      <c r="BC25" s="14"/>
    </row>
    <row r="26" spans="1:56" x14ac:dyDescent="0.25">
      <c r="A26" s="1" t="s">
        <v>24</v>
      </c>
      <c r="B26" s="12">
        <v>14.6</v>
      </c>
      <c r="C26" s="12">
        <v>12.4</v>
      </c>
      <c r="D26" s="12">
        <v>19.8</v>
      </c>
      <c r="E26" s="12">
        <v>12.2</v>
      </c>
      <c r="F26" s="12">
        <v>34</v>
      </c>
      <c r="G26" s="12">
        <v>12.4</v>
      </c>
      <c r="H26" s="12">
        <v>28.8</v>
      </c>
      <c r="I26" s="12">
        <v>26.6</v>
      </c>
      <c r="J26" s="12">
        <v>45.4</v>
      </c>
      <c r="K26" s="12">
        <v>17.399999999999999</v>
      </c>
      <c r="L26" s="12">
        <v>26.4</v>
      </c>
      <c r="M26" s="12">
        <v>53.4</v>
      </c>
      <c r="N26" s="12">
        <v>10</v>
      </c>
      <c r="O26" s="12">
        <v>9.8000000000000007</v>
      </c>
      <c r="P26" s="12">
        <v>11</v>
      </c>
      <c r="Q26" s="12">
        <v>3.8</v>
      </c>
      <c r="R26" s="12">
        <v>5.4</v>
      </c>
      <c r="S26" s="12">
        <v>10.199999999999999</v>
      </c>
      <c r="T26" s="12">
        <v>37.200000000000003</v>
      </c>
      <c r="U26" s="12">
        <v>41</v>
      </c>
      <c r="V26" s="12">
        <v>75</v>
      </c>
      <c r="W26" s="12">
        <v>37.200000000000003</v>
      </c>
      <c r="X26" s="12">
        <v>33.4</v>
      </c>
      <c r="Y26" s="12">
        <v>7.6</v>
      </c>
      <c r="Z26" s="12">
        <v>10.4</v>
      </c>
      <c r="AA26" s="12">
        <v>338.2</v>
      </c>
      <c r="AB26" s="12">
        <v>228.4</v>
      </c>
      <c r="AC26" s="12">
        <v>483.6</v>
      </c>
      <c r="AD26" s="12">
        <v>233.4</v>
      </c>
      <c r="AE26" s="12">
        <v>68.599999999999994</v>
      </c>
      <c r="AF26" s="12">
        <v>67.400000000000006</v>
      </c>
      <c r="AG26" s="12">
        <v>22.2</v>
      </c>
      <c r="AH26" s="12">
        <v>11.2</v>
      </c>
      <c r="AI26" s="12">
        <v>13.6</v>
      </c>
      <c r="AJ26" s="12">
        <v>2.8</v>
      </c>
      <c r="AK26" s="12">
        <v>3.4</v>
      </c>
      <c r="AL26" s="12">
        <v>10.6</v>
      </c>
      <c r="AM26" s="12">
        <v>5.6</v>
      </c>
      <c r="AN26" s="12">
        <v>21.8</v>
      </c>
      <c r="AO26" s="12">
        <v>2.8</v>
      </c>
      <c r="AP26" s="12">
        <v>3.6</v>
      </c>
      <c r="AQ26" s="12">
        <v>53.2</v>
      </c>
      <c r="AR26" s="12">
        <v>9.8000000000000007</v>
      </c>
      <c r="AS26" s="13">
        <v>2175.6</v>
      </c>
      <c r="AT26" s="14"/>
      <c r="AV26" s="9" t="s">
        <v>49</v>
      </c>
      <c r="AW26" s="15">
        <f>AW16+BA12</f>
        <v>13213.999999999998</v>
      </c>
      <c r="AX26" s="9">
        <f>AX16+BA13</f>
        <v>1726</v>
      </c>
      <c r="AY26" s="9">
        <f>AY16+BA14</f>
        <v>1951</v>
      </c>
      <c r="AZ26" s="9">
        <f>AZ16+BA15</f>
        <v>1365.4</v>
      </c>
      <c r="BA26" s="9">
        <f>BA16</f>
        <v>3031.8</v>
      </c>
    </row>
    <row r="27" spans="1:56" x14ac:dyDescent="0.25">
      <c r="A27" s="1" t="s">
        <v>25</v>
      </c>
      <c r="B27" s="12">
        <v>17.600000000000001</v>
      </c>
      <c r="C27" s="12">
        <v>22</v>
      </c>
      <c r="D27" s="12">
        <v>6.8</v>
      </c>
      <c r="E27" s="12">
        <v>11.2</v>
      </c>
      <c r="F27" s="12">
        <v>32.4</v>
      </c>
      <c r="G27" s="12">
        <v>35.6</v>
      </c>
      <c r="H27" s="12">
        <v>34.200000000000003</v>
      </c>
      <c r="I27" s="12">
        <v>27</v>
      </c>
      <c r="J27" s="12">
        <v>56.6</v>
      </c>
      <c r="K27" s="12">
        <v>13</v>
      </c>
      <c r="L27" s="12">
        <v>71.599999999999994</v>
      </c>
      <c r="M27" s="12">
        <v>48.6</v>
      </c>
      <c r="N27" s="12">
        <v>20.8</v>
      </c>
      <c r="O27" s="12">
        <v>28.8</v>
      </c>
      <c r="P27" s="12">
        <v>14.8</v>
      </c>
      <c r="Q27" s="12">
        <v>8.4</v>
      </c>
      <c r="R27" s="12">
        <v>6.6</v>
      </c>
      <c r="S27" s="12">
        <v>10.8</v>
      </c>
      <c r="T27" s="12">
        <v>6.6</v>
      </c>
      <c r="U27" s="12">
        <v>5.4</v>
      </c>
      <c r="V27" s="12">
        <v>8</v>
      </c>
      <c r="W27" s="12">
        <v>3</v>
      </c>
      <c r="X27" s="12">
        <v>1.8</v>
      </c>
      <c r="Y27" s="12">
        <v>9.4</v>
      </c>
      <c r="Z27" s="12">
        <v>6.8</v>
      </c>
      <c r="AA27" s="12">
        <v>294.8</v>
      </c>
      <c r="AB27" s="12">
        <v>241.6</v>
      </c>
      <c r="AC27" s="12">
        <v>631</v>
      </c>
      <c r="AD27" s="12">
        <v>206.4</v>
      </c>
      <c r="AE27" s="12">
        <v>77.599999999999994</v>
      </c>
      <c r="AF27" s="12">
        <v>91.2</v>
      </c>
      <c r="AG27" s="12">
        <v>15</v>
      </c>
      <c r="AH27" s="12">
        <v>20.2</v>
      </c>
      <c r="AI27" s="12">
        <v>15</v>
      </c>
      <c r="AJ27" s="12">
        <v>5.4</v>
      </c>
      <c r="AK27" s="12">
        <v>1.6</v>
      </c>
      <c r="AL27" s="12">
        <v>14.4</v>
      </c>
      <c r="AM27" s="12">
        <v>2.8</v>
      </c>
      <c r="AN27" s="12">
        <v>13</v>
      </c>
      <c r="AO27" s="12">
        <v>3.4</v>
      </c>
      <c r="AP27" s="12">
        <v>0.6</v>
      </c>
      <c r="AQ27" s="12">
        <v>14.4</v>
      </c>
      <c r="AR27" s="12">
        <v>4.5999999999999996</v>
      </c>
      <c r="AS27" s="13">
        <v>2160.8000000000002</v>
      </c>
      <c r="AT27" s="14"/>
      <c r="AV27" s="9" t="s">
        <v>50</v>
      </c>
      <c r="AW27" s="15">
        <f>AW17+BB12</f>
        <v>18224.600000000002</v>
      </c>
      <c r="AX27" s="9">
        <f>AX17+BB13</f>
        <v>4874.3999999999996</v>
      </c>
      <c r="AY27" s="9">
        <f>AY17+BB14</f>
        <v>3140.3999999999996</v>
      </c>
      <c r="AZ27" s="9">
        <f>AZ17+BB15</f>
        <v>4325.7999999999993</v>
      </c>
      <c r="BA27" s="9">
        <f>BA17+BB16</f>
        <v>2330.6000000000008</v>
      </c>
      <c r="BB27" s="9">
        <f>BB17</f>
        <v>8900.4</v>
      </c>
    </row>
    <row r="28" spans="1:56" x14ac:dyDescent="0.25">
      <c r="A28" s="1" t="s">
        <v>26</v>
      </c>
      <c r="B28" s="12">
        <v>92.4</v>
      </c>
      <c r="C28" s="12">
        <v>316.60000000000002</v>
      </c>
      <c r="D28" s="12">
        <v>193.2</v>
      </c>
      <c r="E28" s="12">
        <v>240.2</v>
      </c>
      <c r="F28" s="12">
        <v>493.2</v>
      </c>
      <c r="G28" s="12">
        <v>175.2</v>
      </c>
      <c r="H28" s="12">
        <v>317.8</v>
      </c>
      <c r="I28" s="12">
        <v>154</v>
      </c>
      <c r="J28" s="12">
        <v>310.2</v>
      </c>
      <c r="K28" s="12">
        <v>178.4</v>
      </c>
      <c r="L28" s="12">
        <v>240.6</v>
      </c>
      <c r="M28" s="12">
        <v>314.8</v>
      </c>
      <c r="N28" s="12">
        <v>184.8</v>
      </c>
      <c r="O28" s="12">
        <v>204.8</v>
      </c>
      <c r="P28" s="12">
        <v>104.8</v>
      </c>
      <c r="Q28" s="12">
        <v>67.400000000000006</v>
      </c>
      <c r="R28" s="12">
        <v>169.2</v>
      </c>
      <c r="S28" s="12">
        <v>409.6</v>
      </c>
      <c r="T28" s="12">
        <v>290.8</v>
      </c>
      <c r="U28" s="12">
        <v>390.4</v>
      </c>
      <c r="V28" s="12">
        <v>483.2</v>
      </c>
      <c r="W28" s="12">
        <v>244.6</v>
      </c>
      <c r="X28" s="12">
        <v>241.6</v>
      </c>
      <c r="Y28" s="12">
        <v>402</v>
      </c>
      <c r="Z28" s="12">
        <v>341</v>
      </c>
      <c r="AA28" s="12">
        <v>57.4</v>
      </c>
      <c r="AB28" s="12">
        <v>41.2</v>
      </c>
      <c r="AC28" s="12">
        <v>257.60000000000002</v>
      </c>
      <c r="AD28" s="12">
        <v>118.8</v>
      </c>
      <c r="AE28" s="12">
        <v>385.2</v>
      </c>
      <c r="AF28" s="12">
        <v>530.20000000000005</v>
      </c>
      <c r="AG28" s="12">
        <v>281</v>
      </c>
      <c r="AH28" s="12">
        <v>351</v>
      </c>
      <c r="AI28" s="12">
        <v>236</v>
      </c>
      <c r="AJ28" s="12">
        <v>115</v>
      </c>
      <c r="AK28" s="12">
        <v>203.6</v>
      </c>
      <c r="AL28" s="12">
        <v>1190.2</v>
      </c>
      <c r="AM28" s="12">
        <v>125.4</v>
      </c>
      <c r="AN28" s="12">
        <v>285.39999999999998</v>
      </c>
      <c r="AO28" s="12">
        <v>53</v>
      </c>
      <c r="AP28" s="12">
        <v>55</v>
      </c>
      <c r="AQ28" s="12">
        <v>236.2</v>
      </c>
      <c r="AR28" s="12">
        <v>191</v>
      </c>
      <c r="AS28" s="13">
        <v>11274</v>
      </c>
      <c r="AT28" s="14"/>
      <c r="AV28" s="9" t="s">
        <v>64</v>
      </c>
      <c r="AW28" s="15">
        <f>AW18+BC12</f>
        <v>5769.4</v>
      </c>
      <c r="AX28" s="9">
        <f>AX18+BC14</f>
        <v>1303.8</v>
      </c>
      <c r="AY28" s="9">
        <f>AY18+BC15</f>
        <v>1423.8</v>
      </c>
      <c r="AZ28" s="9">
        <f>AZ18+BC16</f>
        <v>826.80000000000018</v>
      </c>
      <c r="BA28" s="9">
        <f>BA18+BC17</f>
        <v>875.40000000000009</v>
      </c>
      <c r="BB28" s="9">
        <f>BB18</f>
        <v>368.39999999999992</v>
      </c>
      <c r="BC28" s="9">
        <f>BC18</f>
        <v>518.6</v>
      </c>
      <c r="BD28" s="9">
        <f>SUM(AW22:BB28)</f>
        <v>144590.19999999995</v>
      </c>
    </row>
    <row r="29" spans="1:56" x14ac:dyDescent="0.25">
      <c r="A29" s="1" t="s">
        <v>27</v>
      </c>
      <c r="B29" s="12">
        <v>72</v>
      </c>
      <c r="C29" s="12">
        <v>208</v>
      </c>
      <c r="D29" s="12">
        <v>113.2</v>
      </c>
      <c r="E29" s="12">
        <v>163.6</v>
      </c>
      <c r="F29" s="12">
        <v>321</v>
      </c>
      <c r="G29" s="12">
        <v>126.4</v>
      </c>
      <c r="H29" s="12">
        <v>229</v>
      </c>
      <c r="I29" s="12">
        <v>145</v>
      </c>
      <c r="J29" s="12">
        <v>337.4</v>
      </c>
      <c r="K29" s="12">
        <v>175.2</v>
      </c>
      <c r="L29" s="12">
        <v>197.8</v>
      </c>
      <c r="M29" s="12">
        <v>201.8</v>
      </c>
      <c r="N29" s="12">
        <v>138.19999999999999</v>
      </c>
      <c r="O29" s="12">
        <v>122</v>
      </c>
      <c r="P29" s="12">
        <v>66</v>
      </c>
      <c r="Q29" s="12">
        <v>45.8</v>
      </c>
      <c r="R29" s="12">
        <v>101.8</v>
      </c>
      <c r="S29" s="12">
        <v>213.4</v>
      </c>
      <c r="T29" s="12">
        <v>113.2</v>
      </c>
      <c r="U29" s="12">
        <v>157.4</v>
      </c>
      <c r="V29" s="12">
        <v>182.4</v>
      </c>
      <c r="W29" s="12">
        <v>88.8</v>
      </c>
      <c r="X29" s="12">
        <v>88</v>
      </c>
      <c r="Y29" s="12">
        <v>260.2</v>
      </c>
      <c r="Z29" s="12">
        <v>264.2</v>
      </c>
      <c r="AA29" s="12">
        <v>31</v>
      </c>
      <c r="AB29" s="12">
        <v>36.799999999999997</v>
      </c>
      <c r="AC29" s="12">
        <v>56.6</v>
      </c>
      <c r="AD29" s="12">
        <v>87.8</v>
      </c>
      <c r="AE29" s="12">
        <v>482.6</v>
      </c>
      <c r="AF29" s="12">
        <v>581.4</v>
      </c>
      <c r="AG29" s="12">
        <v>519.79999999999995</v>
      </c>
      <c r="AH29" s="12">
        <v>1357.6</v>
      </c>
      <c r="AI29" s="12">
        <v>246.6</v>
      </c>
      <c r="AJ29" s="12">
        <v>152.4</v>
      </c>
      <c r="AK29" s="12">
        <v>79.2</v>
      </c>
      <c r="AL29" s="12">
        <v>240.2</v>
      </c>
      <c r="AM29" s="12">
        <v>36</v>
      </c>
      <c r="AN29" s="12">
        <v>114.2</v>
      </c>
      <c r="AO29" s="12">
        <v>65.599999999999994</v>
      </c>
      <c r="AP29" s="12">
        <v>40</v>
      </c>
      <c r="AQ29" s="12">
        <v>155.6</v>
      </c>
      <c r="AR29" s="12">
        <v>102.2</v>
      </c>
      <c r="AS29" s="13">
        <v>8517.4</v>
      </c>
      <c r="AT29" s="14"/>
      <c r="AW29" s="15"/>
    </row>
    <row r="30" spans="1:56" x14ac:dyDescent="0.25">
      <c r="A30" s="1" t="s">
        <v>28</v>
      </c>
      <c r="B30" s="12">
        <v>167.4</v>
      </c>
      <c r="C30" s="12">
        <v>508.8</v>
      </c>
      <c r="D30" s="12">
        <v>258</v>
      </c>
      <c r="E30" s="12">
        <v>287.60000000000002</v>
      </c>
      <c r="F30" s="12">
        <v>789.2</v>
      </c>
      <c r="G30" s="12">
        <v>246.8</v>
      </c>
      <c r="H30" s="12">
        <v>510.4</v>
      </c>
      <c r="I30" s="12">
        <v>270.2</v>
      </c>
      <c r="J30" s="12">
        <v>503</v>
      </c>
      <c r="K30" s="12">
        <v>344.8</v>
      </c>
      <c r="L30" s="12">
        <v>431.8</v>
      </c>
      <c r="M30" s="12">
        <v>573</v>
      </c>
      <c r="N30" s="12">
        <v>275.2</v>
      </c>
      <c r="O30" s="12">
        <v>242</v>
      </c>
      <c r="P30" s="12">
        <v>171.4</v>
      </c>
      <c r="Q30" s="12">
        <v>118</v>
      </c>
      <c r="R30" s="12">
        <v>217.4</v>
      </c>
      <c r="S30" s="12">
        <v>462.6</v>
      </c>
      <c r="T30" s="12">
        <v>241.2</v>
      </c>
      <c r="U30" s="12">
        <v>373.2</v>
      </c>
      <c r="V30" s="12">
        <v>452</v>
      </c>
      <c r="W30" s="12">
        <v>233.2</v>
      </c>
      <c r="X30" s="12">
        <v>208</v>
      </c>
      <c r="Y30" s="12">
        <v>478</v>
      </c>
      <c r="Z30" s="12">
        <v>625.20000000000005</v>
      </c>
      <c r="AA30" s="12">
        <v>241</v>
      </c>
      <c r="AB30" s="12">
        <v>60.8</v>
      </c>
      <c r="AC30" s="12">
        <v>123.2</v>
      </c>
      <c r="AD30" s="12">
        <v>236.4</v>
      </c>
      <c r="AE30" s="12">
        <v>1171</v>
      </c>
      <c r="AF30" s="12">
        <v>1639.6</v>
      </c>
      <c r="AG30" s="12">
        <v>911.4</v>
      </c>
      <c r="AH30" s="12">
        <v>1490.2</v>
      </c>
      <c r="AI30" s="12">
        <v>751.4</v>
      </c>
      <c r="AJ30" s="12">
        <v>355.8</v>
      </c>
      <c r="AK30" s="12">
        <v>180.8</v>
      </c>
      <c r="AL30" s="12">
        <v>887.4</v>
      </c>
      <c r="AM30" s="12">
        <v>85.8</v>
      </c>
      <c r="AN30" s="12">
        <v>275</v>
      </c>
      <c r="AO30" s="12">
        <v>166.6</v>
      </c>
      <c r="AP30" s="12">
        <v>165.8</v>
      </c>
      <c r="AQ30" s="12">
        <v>828.6</v>
      </c>
      <c r="AR30" s="12">
        <v>390.6</v>
      </c>
      <c r="AS30" s="13">
        <v>18949.8</v>
      </c>
      <c r="AT30" s="14"/>
      <c r="AW30" s="15"/>
    </row>
    <row r="31" spans="1:56" x14ac:dyDescent="0.25">
      <c r="A31" s="1" t="s">
        <v>29</v>
      </c>
      <c r="B31" s="12">
        <v>78.599999999999994</v>
      </c>
      <c r="C31" s="12">
        <v>206.4</v>
      </c>
      <c r="D31" s="12">
        <v>113.8</v>
      </c>
      <c r="E31" s="12">
        <v>169</v>
      </c>
      <c r="F31" s="12">
        <v>348.8</v>
      </c>
      <c r="G31" s="12">
        <v>160.80000000000001</v>
      </c>
      <c r="H31" s="12">
        <v>270.39999999999998</v>
      </c>
      <c r="I31" s="12">
        <v>144.19999999999999</v>
      </c>
      <c r="J31" s="12">
        <v>209.2</v>
      </c>
      <c r="K31" s="12">
        <v>129.4</v>
      </c>
      <c r="L31" s="12">
        <v>178</v>
      </c>
      <c r="M31" s="12">
        <v>212.2</v>
      </c>
      <c r="N31" s="12">
        <v>115.6</v>
      </c>
      <c r="O31" s="12">
        <v>90</v>
      </c>
      <c r="P31" s="12">
        <v>62.2</v>
      </c>
      <c r="Q31" s="12">
        <v>32.6</v>
      </c>
      <c r="R31" s="12">
        <v>72.599999999999994</v>
      </c>
      <c r="S31" s="12">
        <v>149.19999999999999</v>
      </c>
      <c r="T31" s="12">
        <v>97</v>
      </c>
      <c r="U31" s="12">
        <v>131.4</v>
      </c>
      <c r="V31" s="12">
        <v>159.6</v>
      </c>
      <c r="W31" s="12">
        <v>98.8</v>
      </c>
      <c r="X31" s="12">
        <v>83.2</v>
      </c>
      <c r="Y31" s="12">
        <v>237.4</v>
      </c>
      <c r="Z31" s="12">
        <v>215.4</v>
      </c>
      <c r="AA31" s="12">
        <v>113.2</v>
      </c>
      <c r="AB31" s="12">
        <v>67</v>
      </c>
      <c r="AC31" s="12">
        <v>198.8</v>
      </c>
      <c r="AD31" s="12">
        <v>75</v>
      </c>
      <c r="AE31" s="12">
        <v>690.8</v>
      </c>
      <c r="AF31" s="12">
        <v>775.4</v>
      </c>
      <c r="AG31" s="12">
        <v>347.2</v>
      </c>
      <c r="AH31" s="12">
        <v>715.4</v>
      </c>
      <c r="AI31" s="12">
        <v>265.39999999999998</v>
      </c>
      <c r="AJ31" s="12">
        <v>174.6</v>
      </c>
      <c r="AK31" s="12">
        <v>61</v>
      </c>
      <c r="AL31" s="12">
        <v>284.39999999999998</v>
      </c>
      <c r="AM31" s="12">
        <v>36</v>
      </c>
      <c r="AN31" s="12">
        <v>82.4</v>
      </c>
      <c r="AO31" s="12">
        <v>69.599999999999994</v>
      </c>
      <c r="AP31" s="12">
        <v>77.2</v>
      </c>
      <c r="AQ31" s="12">
        <v>270.39999999999998</v>
      </c>
      <c r="AR31" s="12">
        <v>182.4</v>
      </c>
      <c r="AS31" s="13">
        <v>8252</v>
      </c>
      <c r="AT31" s="14"/>
      <c r="AW31" s="15"/>
    </row>
    <row r="32" spans="1:56" x14ac:dyDescent="0.25">
      <c r="A32" s="1">
        <v>16</v>
      </c>
      <c r="B32" s="12">
        <v>63.4</v>
      </c>
      <c r="C32" s="12">
        <v>63.8</v>
      </c>
      <c r="D32" s="12">
        <v>29.8</v>
      </c>
      <c r="E32" s="12">
        <v>58</v>
      </c>
      <c r="F32" s="12">
        <v>148.6</v>
      </c>
      <c r="G32" s="12">
        <v>85.8</v>
      </c>
      <c r="H32" s="12">
        <v>130.6</v>
      </c>
      <c r="I32" s="12">
        <v>76</v>
      </c>
      <c r="J32" s="12">
        <v>88.2</v>
      </c>
      <c r="K32" s="12">
        <v>63.6</v>
      </c>
      <c r="L32" s="12">
        <v>95.8</v>
      </c>
      <c r="M32" s="12">
        <v>79.400000000000006</v>
      </c>
      <c r="N32" s="12">
        <v>31.4</v>
      </c>
      <c r="O32" s="12">
        <v>24.8</v>
      </c>
      <c r="P32" s="12">
        <v>23.2</v>
      </c>
      <c r="Q32" s="12">
        <v>17.399999999999999</v>
      </c>
      <c r="R32" s="12">
        <v>12.8</v>
      </c>
      <c r="S32" s="12">
        <v>25.6</v>
      </c>
      <c r="T32" s="12">
        <v>31.2</v>
      </c>
      <c r="U32" s="12">
        <v>23.4</v>
      </c>
      <c r="V32" s="12">
        <v>28.6</v>
      </c>
      <c r="W32" s="12">
        <v>17.600000000000001</v>
      </c>
      <c r="X32" s="12">
        <v>16.399999999999999</v>
      </c>
      <c r="Y32" s="12">
        <v>72</v>
      </c>
      <c r="Z32" s="12">
        <v>81.8</v>
      </c>
      <c r="AA32" s="12">
        <v>281.60000000000002</v>
      </c>
      <c r="AB32" s="12">
        <v>352.2</v>
      </c>
      <c r="AC32" s="12">
        <v>1210</v>
      </c>
      <c r="AD32" s="12">
        <v>703.2</v>
      </c>
      <c r="AE32" s="12">
        <v>40</v>
      </c>
      <c r="AF32" s="12">
        <v>234.4</v>
      </c>
      <c r="AG32" s="12">
        <v>185.8</v>
      </c>
      <c r="AH32" s="12">
        <v>379.6</v>
      </c>
      <c r="AI32" s="12">
        <v>142.6</v>
      </c>
      <c r="AJ32" s="12">
        <v>86.2</v>
      </c>
      <c r="AK32" s="12">
        <v>15.6</v>
      </c>
      <c r="AL32" s="12">
        <v>40.6</v>
      </c>
      <c r="AM32" s="12">
        <v>6.6</v>
      </c>
      <c r="AN32" s="12">
        <v>31.6</v>
      </c>
      <c r="AO32" s="12">
        <v>29.6</v>
      </c>
      <c r="AP32" s="12">
        <v>51</v>
      </c>
      <c r="AQ32" s="12">
        <v>67.2</v>
      </c>
      <c r="AR32" s="12">
        <v>52</v>
      </c>
      <c r="AS32" s="13">
        <v>5299</v>
      </c>
      <c r="AT32" s="14"/>
      <c r="AW32" s="15"/>
    </row>
    <row r="33" spans="1:49" x14ac:dyDescent="0.25">
      <c r="A33" s="1">
        <v>24</v>
      </c>
      <c r="B33" s="12">
        <v>121.6</v>
      </c>
      <c r="C33" s="12">
        <v>93.4</v>
      </c>
      <c r="D33" s="12">
        <v>36.799999999999997</v>
      </c>
      <c r="E33" s="12">
        <v>57.2</v>
      </c>
      <c r="F33" s="12">
        <v>111.4</v>
      </c>
      <c r="G33" s="12">
        <v>75.400000000000006</v>
      </c>
      <c r="H33" s="12">
        <v>94.2</v>
      </c>
      <c r="I33" s="12">
        <v>60.4</v>
      </c>
      <c r="J33" s="12">
        <v>75.2</v>
      </c>
      <c r="K33" s="12">
        <v>41.2</v>
      </c>
      <c r="L33" s="12">
        <v>130.80000000000001</v>
      </c>
      <c r="M33" s="12">
        <v>95.8</v>
      </c>
      <c r="N33" s="12">
        <v>41.6</v>
      </c>
      <c r="O33" s="12">
        <v>36</v>
      </c>
      <c r="P33" s="12">
        <v>24.6</v>
      </c>
      <c r="Q33" s="12">
        <v>23.2</v>
      </c>
      <c r="R33" s="12">
        <v>18.399999999999999</v>
      </c>
      <c r="S33" s="12">
        <v>25.8</v>
      </c>
      <c r="T33" s="12">
        <v>51.8</v>
      </c>
      <c r="U33" s="12">
        <v>29.6</v>
      </c>
      <c r="V33" s="12">
        <v>26</v>
      </c>
      <c r="W33" s="12">
        <v>14.2</v>
      </c>
      <c r="X33" s="12">
        <v>14.2</v>
      </c>
      <c r="Y33" s="12">
        <v>56.8</v>
      </c>
      <c r="Z33" s="12">
        <v>96.2</v>
      </c>
      <c r="AA33" s="12">
        <v>415.4</v>
      </c>
      <c r="AB33" s="12">
        <v>417.4</v>
      </c>
      <c r="AC33" s="12">
        <v>1706.4</v>
      </c>
      <c r="AD33" s="12">
        <v>774.2</v>
      </c>
      <c r="AE33" s="12">
        <v>226.4</v>
      </c>
      <c r="AF33" s="12">
        <v>45.4</v>
      </c>
      <c r="AG33" s="12">
        <v>182.6</v>
      </c>
      <c r="AH33" s="12">
        <v>365.2</v>
      </c>
      <c r="AI33" s="12">
        <v>228.2</v>
      </c>
      <c r="AJ33" s="12">
        <v>124.6</v>
      </c>
      <c r="AK33" s="12">
        <v>8.6</v>
      </c>
      <c r="AL33" s="12">
        <v>53</v>
      </c>
      <c r="AM33" s="12">
        <v>9.6</v>
      </c>
      <c r="AN33" s="12">
        <v>66.8</v>
      </c>
      <c r="AO33" s="12">
        <v>41.6</v>
      </c>
      <c r="AP33" s="12">
        <v>77.400000000000006</v>
      </c>
      <c r="AQ33" s="12">
        <v>83.4</v>
      </c>
      <c r="AR33" s="12">
        <v>68.599999999999994</v>
      </c>
      <c r="AS33" s="13">
        <v>6346.6</v>
      </c>
      <c r="AT33" s="14"/>
      <c r="AW33" s="15"/>
    </row>
    <row r="34" spans="1:49" x14ac:dyDescent="0.25">
      <c r="A34" s="1" t="s">
        <v>30</v>
      </c>
      <c r="B34" s="12">
        <v>18.8</v>
      </c>
      <c r="C34" s="12">
        <v>31.4</v>
      </c>
      <c r="D34" s="12">
        <v>13.2</v>
      </c>
      <c r="E34" s="12">
        <v>19.2</v>
      </c>
      <c r="F34" s="12">
        <v>43.4</v>
      </c>
      <c r="G34" s="12">
        <v>19.8</v>
      </c>
      <c r="H34" s="12">
        <v>26.2</v>
      </c>
      <c r="I34" s="12">
        <v>19.2</v>
      </c>
      <c r="J34" s="12">
        <v>37.6</v>
      </c>
      <c r="K34" s="12">
        <v>12.4</v>
      </c>
      <c r="L34" s="12">
        <v>26</v>
      </c>
      <c r="M34" s="12">
        <v>51.6</v>
      </c>
      <c r="N34" s="12">
        <v>14</v>
      </c>
      <c r="O34" s="12">
        <v>14.4</v>
      </c>
      <c r="P34" s="12">
        <v>9.4</v>
      </c>
      <c r="Q34" s="12">
        <v>6.6</v>
      </c>
      <c r="R34" s="12">
        <v>10</v>
      </c>
      <c r="S34" s="12">
        <v>15</v>
      </c>
      <c r="T34" s="12">
        <v>14</v>
      </c>
      <c r="U34" s="12">
        <v>14.4</v>
      </c>
      <c r="V34" s="12">
        <v>16.600000000000001</v>
      </c>
      <c r="W34" s="12">
        <v>5.4</v>
      </c>
      <c r="X34" s="12">
        <v>11.2</v>
      </c>
      <c r="Y34" s="12">
        <v>20.399999999999999</v>
      </c>
      <c r="Z34" s="12">
        <v>18.2</v>
      </c>
      <c r="AA34" s="12">
        <v>257.60000000000002</v>
      </c>
      <c r="AB34" s="12">
        <v>278.60000000000002</v>
      </c>
      <c r="AC34" s="12">
        <v>1162.4000000000001</v>
      </c>
      <c r="AD34" s="12">
        <v>310</v>
      </c>
      <c r="AE34" s="12">
        <v>163</v>
      </c>
      <c r="AF34" s="12">
        <v>172.6</v>
      </c>
      <c r="AG34" s="12">
        <v>20</v>
      </c>
      <c r="AH34" s="12">
        <v>68.2</v>
      </c>
      <c r="AI34" s="12">
        <v>53.2</v>
      </c>
      <c r="AJ34" s="12">
        <v>41.2</v>
      </c>
      <c r="AK34" s="12">
        <v>7</v>
      </c>
      <c r="AL34" s="12">
        <v>24.2</v>
      </c>
      <c r="AM34" s="12">
        <v>4.5999999999999996</v>
      </c>
      <c r="AN34" s="12">
        <v>31.8</v>
      </c>
      <c r="AO34" s="12">
        <v>16</v>
      </c>
      <c r="AP34" s="12">
        <v>19.8</v>
      </c>
      <c r="AQ34" s="12">
        <v>44.2</v>
      </c>
      <c r="AR34" s="12">
        <v>27.2</v>
      </c>
      <c r="AS34" s="13">
        <v>3190</v>
      </c>
      <c r="AT34" s="14"/>
      <c r="AW34" s="15"/>
    </row>
    <row r="35" spans="1:49" x14ac:dyDescent="0.25">
      <c r="A35" s="1" t="s">
        <v>31</v>
      </c>
      <c r="B35" s="12">
        <v>26.8</v>
      </c>
      <c r="C35" s="12">
        <v>41.6</v>
      </c>
      <c r="D35" s="12">
        <v>12.4</v>
      </c>
      <c r="E35" s="12">
        <v>10.199999999999999</v>
      </c>
      <c r="F35" s="12">
        <v>31.2</v>
      </c>
      <c r="G35" s="12">
        <v>12.2</v>
      </c>
      <c r="H35" s="12">
        <v>27.4</v>
      </c>
      <c r="I35" s="12">
        <v>17.600000000000001</v>
      </c>
      <c r="J35" s="12">
        <v>50.6</v>
      </c>
      <c r="K35" s="12">
        <v>17.399999999999999</v>
      </c>
      <c r="L35" s="12">
        <v>40.799999999999997</v>
      </c>
      <c r="M35" s="12">
        <v>46.6</v>
      </c>
      <c r="N35" s="12">
        <v>23.4</v>
      </c>
      <c r="O35" s="12">
        <v>22.8</v>
      </c>
      <c r="P35" s="12">
        <v>14.2</v>
      </c>
      <c r="Q35" s="12">
        <v>12</v>
      </c>
      <c r="R35" s="12">
        <v>16.600000000000001</v>
      </c>
      <c r="S35" s="12">
        <v>20.2</v>
      </c>
      <c r="T35" s="12">
        <v>25</v>
      </c>
      <c r="U35" s="12">
        <v>14.8</v>
      </c>
      <c r="V35" s="12">
        <v>14</v>
      </c>
      <c r="W35" s="12">
        <v>4.2</v>
      </c>
      <c r="X35" s="12">
        <v>5.8</v>
      </c>
      <c r="Y35" s="12">
        <v>11.4</v>
      </c>
      <c r="Z35" s="12">
        <v>29.4</v>
      </c>
      <c r="AA35" s="12">
        <v>330</v>
      </c>
      <c r="AB35" s="12">
        <v>494.4</v>
      </c>
      <c r="AC35" s="12">
        <v>2400.6</v>
      </c>
      <c r="AD35" s="12">
        <v>599.6</v>
      </c>
      <c r="AE35" s="12">
        <v>359.4</v>
      </c>
      <c r="AF35" s="12">
        <v>357.6</v>
      </c>
      <c r="AG35" s="12">
        <v>66.599999999999994</v>
      </c>
      <c r="AH35" s="12">
        <v>32.6</v>
      </c>
      <c r="AI35" s="12">
        <v>61.2</v>
      </c>
      <c r="AJ35" s="12">
        <v>73.8</v>
      </c>
      <c r="AK35" s="12">
        <v>5.6</v>
      </c>
      <c r="AL35" s="12">
        <v>16.2</v>
      </c>
      <c r="AM35" s="12">
        <v>4.2</v>
      </c>
      <c r="AN35" s="12">
        <v>39</v>
      </c>
      <c r="AO35" s="12">
        <v>24.6</v>
      </c>
      <c r="AP35" s="12">
        <v>36.200000000000003</v>
      </c>
      <c r="AQ35" s="12">
        <v>61.4</v>
      </c>
      <c r="AR35" s="12">
        <v>43.4</v>
      </c>
      <c r="AS35" s="13">
        <v>5555</v>
      </c>
      <c r="AT35" s="14"/>
      <c r="AW35" s="15"/>
    </row>
    <row r="36" spans="1:49" x14ac:dyDescent="0.25">
      <c r="A36" s="1" t="s">
        <v>32</v>
      </c>
      <c r="B36" s="12">
        <v>18.399999999999999</v>
      </c>
      <c r="C36" s="12">
        <v>38.6</v>
      </c>
      <c r="D36" s="12">
        <v>13.8</v>
      </c>
      <c r="E36" s="12">
        <v>11.8</v>
      </c>
      <c r="F36" s="12">
        <v>43.8</v>
      </c>
      <c r="G36" s="12">
        <v>13.2</v>
      </c>
      <c r="H36" s="12">
        <v>23.8</v>
      </c>
      <c r="I36" s="12">
        <v>18.399999999999999</v>
      </c>
      <c r="J36" s="12">
        <v>53</v>
      </c>
      <c r="K36" s="12">
        <v>17.399999999999999</v>
      </c>
      <c r="L36" s="12">
        <v>34.200000000000003</v>
      </c>
      <c r="M36" s="12">
        <v>57.6</v>
      </c>
      <c r="N36" s="12">
        <v>21.8</v>
      </c>
      <c r="O36" s="12">
        <v>19.399999999999999</v>
      </c>
      <c r="P36" s="12">
        <v>16</v>
      </c>
      <c r="Q36" s="12">
        <v>13.4</v>
      </c>
      <c r="R36" s="12">
        <v>18.600000000000001</v>
      </c>
      <c r="S36" s="12">
        <v>27.2</v>
      </c>
      <c r="T36" s="12">
        <v>29</v>
      </c>
      <c r="U36" s="12">
        <v>25.6</v>
      </c>
      <c r="V36" s="12">
        <v>17</v>
      </c>
      <c r="W36" s="12">
        <v>9.1999999999999993</v>
      </c>
      <c r="X36" s="12">
        <v>6.6</v>
      </c>
      <c r="Y36" s="12">
        <v>15.2</v>
      </c>
      <c r="Z36" s="12">
        <v>14.6</v>
      </c>
      <c r="AA36" s="12">
        <v>232.2</v>
      </c>
      <c r="AB36" s="12">
        <v>196.2</v>
      </c>
      <c r="AC36" s="12">
        <v>828.6</v>
      </c>
      <c r="AD36" s="12">
        <v>264</v>
      </c>
      <c r="AE36" s="12">
        <v>141</v>
      </c>
      <c r="AF36" s="12">
        <v>215.2</v>
      </c>
      <c r="AG36" s="12">
        <v>44</v>
      </c>
      <c r="AH36" s="12">
        <v>72.8</v>
      </c>
      <c r="AI36" s="12">
        <v>12.2</v>
      </c>
      <c r="AJ36" s="12">
        <v>38.6</v>
      </c>
      <c r="AK36" s="12">
        <v>11.6</v>
      </c>
      <c r="AL36" s="12">
        <v>35</v>
      </c>
      <c r="AM36" s="12">
        <v>5.4</v>
      </c>
      <c r="AN36" s="12">
        <v>30.6</v>
      </c>
      <c r="AO36" s="12">
        <v>21.4</v>
      </c>
      <c r="AP36" s="12">
        <v>38.6</v>
      </c>
      <c r="AQ36" s="12">
        <v>97.8</v>
      </c>
      <c r="AR36" s="12">
        <v>52</v>
      </c>
      <c r="AS36" s="13">
        <v>2914.8</v>
      </c>
      <c r="AT36" s="14"/>
      <c r="AW36" s="15"/>
    </row>
    <row r="37" spans="1:49" x14ac:dyDescent="0.25">
      <c r="A37" s="1" t="s">
        <v>33</v>
      </c>
      <c r="B37" s="12">
        <v>6.6</v>
      </c>
      <c r="C37" s="12">
        <v>14.4</v>
      </c>
      <c r="D37" s="12">
        <v>2.4</v>
      </c>
      <c r="E37" s="12">
        <v>2.2000000000000002</v>
      </c>
      <c r="F37" s="12">
        <v>10.6</v>
      </c>
      <c r="G37" s="12">
        <v>5.2</v>
      </c>
      <c r="H37" s="12">
        <v>5.6</v>
      </c>
      <c r="I37" s="12">
        <v>8</v>
      </c>
      <c r="J37" s="12">
        <v>23.8</v>
      </c>
      <c r="K37" s="12">
        <v>4.5999999999999996</v>
      </c>
      <c r="L37" s="12">
        <v>9.8000000000000007</v>
      </c>
      <c r="M37" s="12">
        <v>10.8</v>
      </c>
      <c r="N37" s="12">
        <v>5.2</v>
      </c>
      <c r="O37" s="12">
        <v>5.6</v>
      </c>
      <c r="P37" s="12">
        <v>5</v>
      </c>
      <c r="Q37" s="12">
        <v>3</v>
      </c>
      <c r="R37" s="12">
        <v>6.2</v>
      </c>
      <c r="S37" s="12">
        <v>7.8</v>
      </c>
      <c r="T37" s="12">
        <v>10.4</v>
      </c>
      <c r="U37" s="12">
        <v>8.4</v>
      </c>
      <c r="V37" s="12">
        <v>9.4</v>
      </c>
      <c r="W37" s="12">
        <v>4</v>
      </c>
      <c r="X37" s="12">
        <v>2.8</v>
      </c>
      <c r="Y37" s="12">
        <v>4.5999999999999996</v>
      </c>
      <c r="Z37" s="12">
        <v>4.8</v>
      </c>
      <c r="AA37" s="12">
        <v>98.8</v>
      </c>
      <c r="AB37" s="12">
        <v>94.6</v>
      </c>
      <c r="AC37" s="12">
        <v>393.4</v>
      </c>
      <c r="AD37" s="12">
        <v>161.80000000000001</v>
      </c>
      <c r="AE37" s="12">
        <v>85.4</v>
      </c>
      <c r="AF37" s="12">
        <v>121.8</v>
      </c>
      <c r="AG37" s="12">
        <v>42.4</v>
      </c>
      <c r="AH37" s="12">
        <v>71.400000000000006</v>
      </c>
      <c r="AI37" s="12">
        <v>38</v>
      </c>
      <c r="AJ37" s="12">
        <v>7.6</v>
      </c>
      <c r="AK37" s="12">
        <v>1.2</v>
      </c>
      <c r="AL37" s="12">
        <v>9</v>
      </c>
      <c r="AM37" s="12">
        <v>3.2</v>
      </c>
      <c r="AN37" s="12">
        <v>21</v>
      </c>
      <c r="AO37" s="12">
        <v>5.6</v>
      </c>
      <c r="AP37" s="12">
        <v>10</v>
      </c>
      <c r="AQ37" s="12">
        <v>111.2</v>
      </c>
      <c r="AR37" s="12">
        <v>23</v>
      </c>
      <c r="AS37" s="13">
        <v>1480.6</v>
      </c>
      <c r="AT37" s="14"/>
      <c r="AW37" s="15"/>
    </row>
    <row r="38" spans="1:49" x14ac:dyDescent="0.25">
      <c r="A38" s="1" t="s">
        <v>34</v>
      </c>
      <c r="B38" s="12">
        <v>3.2</v>
      </c>
      <c r="C38" s="12">
        <v>9.4</v>
      </c>
      <c r="D38" s="12">
        <v>2.6</v>
      </c>
      <c r="E38" s="12">
        <v>4</v>
      </c>
      <c r="F38" s="12">
        <v>18.8</v>
      </c>
      <c r="G38" s="12">
        <v>2.4</v>
      </c>
      <c r="H38" s="12">
        <v>8.6</v>
      </c>
      <c r="I38" s="12">
        <v>9.4</v>
      </c>
      <c r="J38" s="12">
        <v>14.6</v>
      </c>
      <c r="K38" s="12">
        <v>32.4</v>
      </c>
      <c r="L38" s="12">
        <v>29.8</v>
      </c>
      <c r="M38" s="12">
        <v>74.2</v>
      </c>
      <c r="N38" s="12">
        <v>26</v>
      </c>
      <c r="O38" s="12">
        <v>52</v>
      </c>
      <c r="P38" s="12">
        <v>17.8</v>
      </c>
      <c r="Q38" s="12">
        <v>11.6</v>
      </c>
      <c r="R38" s="12">
        <v>5.4</v>
      </c>
      <c r="S38" s="12">
        <v>19</v>
      </c>
      <c r="T38" s="12">
        <v>5.8</v>
      </c>
      <c r="U38" s="12">
        <v>3.6</v>
      </c>
      <c r="V38" s="12">
        <v>2.2000000000000002</v>
      </c>
      <c r="W38" s="12">
        <v>1.6</v>
      </c>
      <c r="X38" s="12">
        <v>1</v>
      </c>
      <c r="Y38" s="12">
        <v>1.4</v>
      </c>
      <c r="Z38" s="12">
        <v>3.2</v>
      </c>
      <c r="AA38" s="12">
        <v>179.8</v>
      </c>
      <c r="AB38" s="12">
        <v>73.8</v>
      </c>
      <c r="AC38" s="12">
        <v>182.8</v>
      </c>
      <c r="AD38" s="12">
        <v>58.8</v>
      </c>
      <c r="AE38" s="12">
        <v>13.6</v>
      </c>
      <c r="AF38" s="12">
        <v>10</v>
      </c>
      <c r="AG38" s="12">
        <v>5.6</v>
      </c>
      <c r="AH38" s="12">
        <v>4.8</v>
      </c>
      <c r="AI38" s="12">
        <v>12.4</v>
      </c>
      <c r="AJ38" s="12">
        <v>2.2000000000000002</v>
      </c>
      <c r="AK38" s="12">
        <v>4.2</v>
      </c>
      <c r="AL38" s="12">
        <v>94.8</v>
      </c>
      <c r="AM38" s="12">
        <v>0.4</v>
      </c>
      <c r="AN38" s="12">
        <v>4</v>
      </c>
      <c r="AO38" s="12">
        <v>0.4</v>
      </c>
      <c r="AP38" s="12">
        <v>1</v>
      </c>
      <c r="AQ38" s="12">
        <v>12.6</v>
      </c>
      <c r="AR38" s="12">
        <v>1.8</v>
      </c>
      <c r="AS38" s="13">
        <v>1023</v>
      </c>
      <c r="AT38" s="14"/>
      <c r="AW38" s="15"/>
    </row>
    <row r="39" spans="1:49" x14ac:dyDescent="0.25">
      <c r="A39" s="1" t="s">
        <v>35</v>
      </c>
      <c r="B39" s="12">
        <v>11.6</v>
      </c>
      <c r="C39" s="12">
        <v>19.399999999999999</v>
      </c>
      <c r="D39" s="12">
        <v>11.2</v>
      </c>
      <c r="E39" s="12">
        <v>14.2</v>
      </c>
      <c r="F39" s="12">
        <v>54</v>
      </c>
      <c r="G39" s="12">
        <v>17.8</v>
      </c>
      <c r="H39" s="12">
        <v>28.6</v>
      </c>
      <c r="I39" s="12">
        <v>18</v>
      </c>
      <c r="J39" s="12">
        <v>42.6</v>
      </c>
      <c r="K39" s="12">
        <v>60.2</v>
      </c>
      <c r="L39" s="12">
        <v>80.400000000000006</v>
      </c>
      <c r="M39" s="12">
        <v>418.6</v>
      </c>
      <c r="N39" s="12">
        <v>59</v>
      </c>
      <c r="O39" s="12">
        <v>163.4</v>
      </c>
      <c r="P39" s="12">
        <v>44.2</v>
      </c>
      <c r="Q39" s="12">
        <v>29.2</v>
      </c>
      <c r="R39" s="12">
        <v>36</v>
      </c>
      <c r="S39" s="12">
        <v>45.4</v>
      </c>
      <c r="T39" s="12">
        <v>14.6</v>
      </c>
      <c r="U39" s="12">
        <v>9.4</v>
      </c>
      <c r="V39" s="12">
        <v>5</v>
      </c>
      <c r="W39" s="12">
        <v>2.6</v>
      </c>
      <c r="X39" s="12">
        <v>3.2</v>
      </c>
      <c r="Y39" s="12">
        <v>7.4</v>
      </c>
      <c r="Z39" s="12">
        <v>14.4</v>
      </c>
      <c r="AA39" s="12">
        <v>1075.8</v>
      </c>
      <c r="AB39" s="12">
        <v>286.2</v>
      </c>
      <c r="AC39" s="12">
        <v>803.6</v>
      </c>
      <c r="AD39" s="12">
        <v>289.39999999999998</v>
      </c>
      <c r="AE39" s="12">
        <v>42.8</v>
      </c>
      <c r="AF39" s="12">
        <v>51</v>
      </c>
      <c r="AG39" s="12">
        <v>21.4</v>
      </c>
      <c r="AH39" s="12">
        <v>21</v>
      </c>
      <c r="AI39" s="12">
        <v>38.799999999999997</v>
      </c>
      <c r="AJ39" s="12">
        <v>6.6</v>
      </c>
      <c r="AK39" s="12">
        <v>97.2</v>
      </c>
      <c r="AL39" s="12">
        <v>26.4</v>
      </c>
      <c r="AM39" s="12">
        <v>2</v>
      </c>
      <c r="AN39" s="12">
        <v>7.8</v>
      </c>
      <c r="AO39" s="12">
        <v>8.1999999999999993</v>
      </c>
      <c r="AP39" s="12">
        <v>6.4</v>
      </c>
      <c r="AQ39" s="12">
        <v>96</v>
      </c>
      <c r="AR39" s="12">
        <v>8.8000000000000007</v>
      </c>
      <c r="AS39" s="13">
        <v>4099.8</v>
      </c>
      <c r="AT39" s="14"/>
      <c r="AW39" s="15"/>
    </row>
    <row r="40" spans="1:49" x14ac:dyDescent="0.25">
      <c r="A40" s="1" t="s">
        <v>36</v>
      </c>
      <c r="B40" s="12">
        <v>3.8</v>
      </c>
      <c r="C40" s="12">
        <v>4.4000000000000004</v>
      </c>
      <c r="D40" s="12">
        <v>1.8</v>
      </c>
      <c r="E40" s="12">
        <v>1.6</v>
      </c>
      <c r="F40" s="12">
        <v>8.1999999999999993</v>
      </c>
      <c r="G40" s="12">
        <v>2.6</v>
      </c>
      <c r="H40" s="12">
        <v>10.199999999999999</v>
      </c>
      <c r="I40" s="12">
        <v>5.2</v>
      </c>
      <c r="J40" s="12">
        <v>13.2</v>
      </c>
      <c r="K40" s="12">
        <v>2.2000000000000002</v>
      </c>
      <c r="L40" s="12">
        <v>5.2</v>
      </c>
      <c r="M40" s="12">
        <v>24.8</v>
      </c>
      <c r="N40" s="12">
        <v>2.2000000000000002</v>
      </c>
      <c r="O40" s="12">
        <v>2</v>
      </c>
      <c r="P40" s="12">
        <v>3.6</v>
      </c>
      <c r="Q40" s="12">
        <v>1.6</v>
      </c>
      <c r="R40" s="12">
        <v>1.8</v>
      </c>
      <c r="S40" s="12">
        <v>7.2</v>
      </c>
      <c r="T40" s="12">
        <v>33.4</v>
      </c>
      <c r="U40" s="12">
        <v>11.4</v>
      </c>
      <c r="V40" s="12">
        <v>25.2</v>
      </c>
      <c r="W40" s="12">
        <v>8</v>
      </c>
      <c r="X40" s="12">
        <v>3.6</v>
      </c>
      <c r="Y40" s="12">
        <v>8</v>
      </c>
      <c r="Z40" s="12">
        <v>1.2</v>
      </c>
      <c r="AA40" s="12">
        <v>97</v>
      </c>
      <c r="AB40" s="12">
        <v>38.799999999999997</v>
      </c>
      <c r="AC40" s="12">
        <v>94.2</v>
      </c>
      <c r="AD40" s="12">
        <v>37.4</v>
      </c>
      <c r="AE40" s="12">
        <v>5.8</v>
      </c>
      <c r="AF40" s="12">
        <v>8.6</v>
      </c>
      <c r="AG40" s="12">
        <v>5.2</v>
      </c>
      <c r="AH40" s="12">
        <v>5.6</v>
      </c>
      <c r="AI40" s="12">
        <v>6.8</v>
      </c>
      <c r="AJ40" s="12">
        <v>2.8</v>
      </c>
      <c r="AK40" s="12">
        <v>1.4</v>
      </c>
      <c r="AL40" s="12">
        <v>1.4</v>
      </c>
      <c r="AM40" s="12">
        <v>3.2</v>
      </c>
      <c r="AN40" s="12">
        <v>34.200000000000003</v>
      </c>
      <c r="AO40" s="12">
        <v>1.6</v>
      </c>
      <c r="AP40" s="12">
        <v>0.4</v>
      </c>
      <c r="AQ40" s="12">
        <v>16.2</v>
      </c>
      <c r="AR40" s="12">
        <v>3.6</v>
      </c>
      <c r="AS40" s="13">
        <v>556.6</v>
      </c>
      <c r="AT40" s="14"/>
      <c r="AW40" s="15"/>
    </row>
    <row r="41" spans="1:49" x14ac:dyDescent="0.25">
      <c r="A41" s="1" t="s">
        <v>37</v>
      </c>
      <c r="B41" s="12">
        <v>24.6</v>
      </c>
      <c r="C41" s="12">
        <v>38.200000000000003</v>
      </c>
      <c r="D41" s="12">
        <v>8.8000000000000007</v>
      </c>
      <c r="E41" s="12">
        <v>9.4</v>
      </c>
      <c r="F41" s="12">
        <v>23.4</v>
      </c>
      <c r="G41" s="12">
        <v>16.600000000000001</v>
      </c>
      <c r="H41" s="12">
        <v>65</v>
      </c>
      <c r="I41" s="12">
        <v>28</v>
      </c>
      <c r="J41" s="12">
        <v>67.400000000000006</v>
      </c>
      <c r="K41" s="12">
        <v>7.2</v>
      </c>
      <c r="L41" s="12">
        <v>37.200000000000003</v>
      </c>
      <c r="M41" s="12">
        <v>99.8</v>
      </c>
      <c r="N41" s="12">
        <v>16.399999999999999</v>
      </c>
      <c r="O41" s="12">
        <v>20.8</v>
      </c>
      <c r="P41" s="12">
        <v>18.2</v>
      </c>
      <c r="Q41" s="12">
        <v>12.6</v>
      </c>
      <c r="R41" s="12">
        <v>13.6</v>
      </c>
      <c r="S41" s="12">
        <v>27.6</v>
      </c>
      <c r="T41" s="12">
        <v>242</v>
      </c>
      <c r="U41" s="12">
        <v>54.2</v>
      </c>
      <c r="V41" s="12">
        <v>89.6</v>
      </c>
      <c r="W41" s="12">
        <v>15.4</v>
      </c>
      <c r="X41" s="12">
        <v>11.8</v>
      </c>
      <c r="Y41" s="12">
        <v>32</v>
      </c>
      <c r="Z41" s="12">
        <v>19</v>
      </c>
      <c r="AA41" s="12">
        <v>262.2</v>
      </c>
      <c r="AB41" s="12">
        <v>104.8</v>
      </c>
      <c r="AC41" s="12">
        <v>298.8</v>
      </c>
      <c r="AD41" s="12">
        <v>106.2</v>
      </c>
      <c r="AE41" s="12">
        <v>42.6</v>
      </c>
      <c r="AF41" s="12">
        <v>84.4</v>
      </c>
      <c r="AG41" s="12">
        <v>29</v>
      </c>
      <c r="AH41" s="12">
        <v>47.6</v>
      </c>
      <c r="AI41" s="12">
        <v>38.200000000000003</v>
      </c>
      <c r="AJ41" s="12">
        <v>25.4</v>
      </c>
      <c r="AK41" s="12">
        <v>5.4</v>
      </c>
      <c r="AL41" s="12">
        <v>10</v>
      </c>
      <c r="AM41" s="12">
        <v>39.6</v>
      </c>
      <c r="AN41" s="12">
        <v>12.8</v>
      </c>
      <c r="AO41" s="12">
        <v>16.2</v>
      </c>
      <c r="AP41" s="12">
        <v>9.6</v>
      </c>
      <c r="AQ41" s="12">
        <v>33</v>
      </c>
      <c r="AR41" s="12">
        <v>12.8</v>
      </c>
      <c r="AS41" s="13">
        <v>2177.4</v>
      </c>
      <c r="AT41" s="14"/>
      <c r="AW41" s="15"/>
    </row>
    <row r="42" spans="1:49" x14ac:dyDescent="0.25">
      <c r="A42" s="1" t="s">
        <v>58</v>
      </c>
      <c r="B42" s="12">
        <v>6.6</v>
      </c>
      <c r="C42" s="12">
        <v>8.6</v>
      </c>
      <c r="D42" s="12">
        <v>1.8</v>
      </c>
      <c r="E42" s="12">
        <v>1.2</v>
      </c>
      <c r="F42" s="12">
        <v>11.2</v>
      </c>
      <c r="G42" s="12">
        <v>2.2000000000000002</v>
      </c>
      <c r="H42" s="12">
        <v>3.6</v>
      </c>
      <c r="I42" s="12">
        <v>3.4</v>
      </c>
      <c r="J42" s="12">
        <v>8.1999999999999993</v>
      </c>
      <c r="K42" s="12">
        <v>2.8</v>
      </c>
      <c r="L42" s="12">
        <v>8</v>
      </c>
      <c r="M42" s="12">
        <v>10.8</v>
      </c>
      <c r="N42" s="12">
        <v>2.2000000000000002</v>
      </c>
      <c r="O42" s="12">
        <v>4.2</v>
      </c>
      <c r="P42" s="12">
        <v>4</v>
      </c>
      <c r="Q42" s="12">
        <v>1.8</v>
      </c>
      <c r="R42" s="12">
        <v>1.4</v>
      </c>
      <c r="S42" s="12">
        <v>5.2</v>
      </c>
      <c r="T42" s="12">
        <v>6</v>
      </c>
      <c r="U42" s="12">
        <v>4.5999999999999996</v>
      </c>
      <c r="V42" s="12">
        <v>6.8</v>
      </c>
      <c r="W42" s="12">
        <v>2.4</v>
      </c>
      <c r="X42" s="12">
        <v>2.4</v>
      </c>
      <c r="Y42" s="12">
        <v>2.8</v>
      </c>
      <c r="Z42" s="12">
        <v>3.8</v>
      </c>
      <c r="AA42" s="12">
        <v>55.2</v>
      </c>
      <c r="AB42" s="12">
        <v>50</v>
      </c>
      <c r="AC42" s="12">
        <v>188</v>
      </c>
      <c r="AD42" s="12">
        <v>66.599999999999994</v>
      </c>
      <c r="AE42" s="12">
        <v>28</v>
      </c>
      <c r="AF42" s="12">
        <v>43.2</v>
      </c>
      <c r="AG42" s="12">
        <v>12.6</v>
      </c>
      <c r="AH42" s="12">
        <v>24.4</v>
      </c>
      <c r="AI42" s="12">
        <v>24.4</v>
      </c>
      <c r="AJ42" s="12">
        <v>6.8</v>
      </c>
      <c r="AK42" s="12">
        <v>1.4</v>
      </c>
      <c r="AL42" s="12">
        <v>7.4</v>
      </c>
      <c r="AM42" s="12">
        <v>2</v>
      </c>
      <c r="AN42" s="12">
        <v>15.6</v>
      </c>
      <c r="AO42" s="12">
        <v>4.5999999999999996</v>
      </c>
      <c r="AP42" s="12">
        <v>9.6</v>
      </c>
      <c r="AQ42" s="12">
        <v>30.6</v>
      </c>
      <c r="AR42" s="12">
        <v>9.6</v>
      </c>
      <c r="AS42" s="13">
        <v>696</v>
      </c>
      <c r="AT42" s="14"/>
      <c r="AW42" s="15"/>
    </row>
    <row r="43" spans="1:49" x14ac:dyDescent="0.25">
      <c r="A43" s="1" t="s">
        <v>59</v>
      </c>
      <c r="B43" s="12">
        <v>5.4</v>
      </c>
      <c r="C43" s="12">
        <v>6.6</v>
      </c>
      <c r="D43" s="12">
        <v>0.8</v>
      </c>
      <c r="E43" s="12">
        <v>2</v>
      </c>
      <c r="F43" s="12">
        <v>7.2</v>
      </c>
      <c r="G43" s="12">
        <v>2.8</v>
      </c>
      <c r="H43" s="12">
        <v>3.4</v>
      </c>
      <c r="I43" s="12">
        <v>4.4000000000000004</v>
      </c>
      <c r="J43" s="12">
        <v>7.4</v>
      </c>
      <c r="K43" s="12">
        <v>2.2000000000000002</v>
      </c>
      <c r="L43" s="12">
        <v>5.6</v>
      </c>
      <c r="M43" s="12">
        <v>11.4</v>
      </c>
      <c r="N43" s="12">
        <v>4.4000000000000004</v>
      </c>
      <c r="O43" s="12">
        <v>2.6</v>
      </c>
      <c r="P43" s="12">
        <v>4</v>
      </c>
      <c r="Q43" s="12">
        <v>1.2</v>
      </c>
      <c r="R43" s="12">
        <v>1.2</v>
      </c>
      <c r="S43" s="12">
        <v>3.4</v>
      </c>
      <c r="T43" s="12">
        <v>4.4000000000000004</v>
      </c>
      <c r="U43" s="12">
        <v>5</v>
      </c>
      <c r="V43" s="12">
        <v>6.2</v>
      </c>
      <c r="W43" s="12">
        <v>0.8</v>
      </c>
      <c r="X43" s="12">
        <v>0.8</v>
      </c>
      <c r="Y43" s="12">
        <v>3.6</v>
      </c>
      <c r="Z43" s="12">
        <v>1.8</v>
      </c>
      <c r="AA43" s="12">
        <v>46</v>
      </c>
      <c r="AB43" s="12">
        <v>34</v>
      </c>
      <c r="AC43" s="12">
        <v>164.8</v>
      </c>
      <c r="AD43" s="12">
        <v>81.400000000000006</v>
      </c>
      <c r="AE43" s="12">
        <v>45.2</v>
      </c>
      <c r="AF43" s="12">
        <v>73.599999999999994</v>
      </c>
      <c r="AG43" s="12">
        <v>19</v>
      </c>
      <c r="AH43" s="12">
        <v>40.4</v>
      </c>
      <c r="AI43" s="12">
        <v>40</v>
      </c>
      <c r="AJ43" s="12">
        <v>21.8</v>
      </c>
      <c r="AK43" s="12">
        <v>1.2</v>
      </c>
      <c r="AL43" s="12">
        <v>6.4</v>
      </c>
      <c r="AM43" s="12">
        <v>1.8</v>
      </c>
      <c r="AN43" s="12">
        <v>8.6</v>
      </c>
      <c r="AO43" s="12">
        <v>8.8000000000000007</v>
      </c>
      <c r="AP43" s="12">
        <v>3.8</v>
      </c>
      <c r="AQ43" s="12">
        <v>17.399999999999999</v>
      </c>
      <c r="AR43" s="12">
        <v>6.6</v>
      </c>
      <c r="AS43" s="13">
        <v>719.4</v>
      </c>
      <c r="AT43" s="14"/>
      <c r="AW43" s="15"/>
    </row>
    <row r="44" spans="1:49" x14ac:dyDescent="0.25">
      <c r="A44" s="1" t="s">
        <v>60</v>
      </c>
      <c r="B44" s="12">
        <v>13</v>
      </c>
      <c r="C44" s="12">
        <v>31.6</v>
      </c>
      <c r="D44" s="12">
        <v>25.4</v>
      </c>
      <c r="E44" s="12">
        <v>32.200000000000003</v>
      </c>
      <c r="F44" s="12">
        <v>61.2</v>
      </c>
      <c r="G44" s="12">
        <v>18.399999999999999</v>
      </c>
      <c r="H44" s="12">
        <v>27.6</v>
      </c>
      <c r="I44" s="12">
        <v>16.8</v>
      </c>
      <c r="J44" s="12">
        <v>30.4</v>
      </c>
      <c r="K44" s="12">
        <v>12.4</v>
      </c>
      <c r="L44" s="12">
        <v>18.399999999999999</v>
      </c>
      <c r="M44" s="12">
        <v>35</v>
      </c>
      <c r="N44" s="12">
        <v>15.8</v>
      </c>
      <c r="O44" s="12">
        <v>11.6</v>
      </c>
      <c r="P44" s="12">
        <v>10.199999999999999</v>
      </c>
      <c r="Q44" s="12">
        <v>4.4000000000000004</v>
      </c>
      <c r="R44" s="12">
        <v>7.2</v>
      </c>
      <c r="S44" s="12">
        <v>24.4</v>
      </c>
      <c r="T44" s="12">
        <v>35</v>
      </c>
      <c r="U44" s="12">
        <v>50</v>
      </c>
      <c r="V44" s="12">
        <v>60.8</v>
      </c>
      <c r="W44" s="12">
        <v>31.6</v>
      </c>
      <c r="X44" s="12">
        <v>34.6</v>
      </c>
      <c r="Y44" s="12">
        <v>46.6</v>
      </c>
      <c r="Z44" s="12">
        <v>17.8</v>
      </c>
      <c r="AA44" s="12">
        <v>216</v>
      </c>
      <c r="AB44" s="12">
        <v>114.6</v>
      </c>
      <c r="AC44" s="12">
        <v>644.6</v>
      </c>
      <c r="AD44" s="12">
        <v>255.6</v>
      </c>
      <c r="AE44" s="12">
        <v>67.2</v>
      </c>
      <c r="AF44" s="12">
        <v>94.6</v>
      </c>
      <c r="AG44" s="12">
        <v>47</v>
      </c>
      <c r="AH44" s="12">
        <v>51.8</v>
      </c>
      <c r="AI44" s="12">
        <v>90.8</v>
      </c>
      <c r="AJ44" s="12">
        <v>95</v>
      </c>
      <c r="AK44" s="12">
        <v>10</v>
      </c>
      <c r="AL44" s="12">
        <v>77.599999999999994</v>
      </c>
      <c r="AM44" s="12">
        <v>15</v>
      </c>
      <c r="AN44" s="12">
        <v>26.8</v>
      </c>
      <c r="AO44" s="12">
        <v>34.799999999999997</v>
      </c>
      <c r="AP44" s="12">
        <v>19.399999999999999</v>
      </c>
      <c r="AQ44" s="12">
        <v>20</v>
      </c>
      <c r="AR44" s="12">
        <v>162.4</v>
      </c>
      <c r="AS44" s="13">
        <v>2715.6</v>
      </c>
      <c r="AT44" s="14"/>
      <c r="AW44" s="15"/>
    </row>
    <row r="45" spans="1:49" x14ac:dyDescent="0.25">
      <c r="A45" s="1" t="s">
        <v>61</v>
      </c>
      <c r="B45" s="12">
        <v>11</v>
      </c>
      <c r="C45" s="12">
        <v>11.8</v>
      </c>
      <c r="D45" s="12">
        <v>8.6</v>
      </c>
      <c r="E45" s="12">
        <v>9.4</v>
      </c>
      <c r="F45" s="12">
        <v>52.6</v>
      </c>
      <c r="G45" s="12">
        <v>8.1999999999999993</v>
      </c>
      <c r="H45" s="12">
        <v>11.6</v>
      </c>
      <c r="I45" s="12">
        <v>8.8000000000000007</v>
      </c>
      <c r="J45" s="12">
        <v>22.2</v>
      </c>
      <c r="K45" s="12">
        <v>4.5999999999999996</v>
      </c>
      <c r="L45" s="12">
        <v>9</v>
      </c>
      <c r="M45" s="12">
        <v>18.600000000000001</v>
      </c>
      <c r="N45" s="12">
        <v>4.4000000000000004</v>
      </c>
      <c r="O45" s="12">
        <v>4</v>
      </c>
      <c r="P45" s="12">
        <v>7.6</v>
      </c>
      <c r="Q45" s="12">
        <v>2.4</v>
      </c>
      <c r="R45" s="12">
        <v>3</v>
      </c>
      <c r="S45" s="12">
        <v>6.8</v>
      </c>
      <c r="T45" s="12">
        <v>13.6</v>
      </c>
      <c r="U45" s="12">
        <v>13</v>
      </c>
      <c r="V45" s="12">
        <v>15.6</v>
      </c>
      <c r="W45" s="12">
        <v>6.6</v>
      </c>
      <c r="X45" s="12">
        <v>6.8</v>
      </c>
      <c r="Y45" s="12">
        <v>12.8</v>
      </c>
      <c r="Z45" s="12">
        <v>7.4</v>
      </c>
      <c r="AA45" s="12">
        <v>146.6</v>
      </c>
      <c r="AB45" s="12">
        <v>106.6</v>
      </c>
      <c r="AC45" s="12">
        <v>397.8</v>
      </c>
      <c r="AD45" s="12">
        <v>151.80000000000001</v>
      </c>
      <c r="AE45" s="12">
        <v>54.8</v>
      </c>
      <c r="AF45" s="12">
        <v>65.2</v>
      </c>
      <c r="AG45" s="12">
        <v>23</v>
      </c>
      <c r="AH45" s="12">
        <v>42.6</v>
      </c>
      <c r="AI45" s="12">
        <v>69</v>
      </c>
      <c r="AJ45" s="12">
        <v>22.6</v>
      </c>
      <c r="AK45" s="12">
        <v>2.2000000000000002</v>
      </c>
      <c r="AL45" s="12">
        <v>8</v>
      </c>
      <c r="AM45" s="12">
        <v>4.2</v>
      </c>
      <c r="AN45" s="12">
        <v>14.8</v>
      </c>
      <c r="AO45" s="12">
        <v>10.6</v>
      </c>
      <c r="AP45" s="12">
        <v>8</v>
      </c>
      <c r="AQ45" s="12">
        <v>158.19999999999999</v>
      </c>
      <c r="AR45" s="12">
        <v>14.2</v>
      </c>
      <c r="AS45" s="13">
        <v>1580.6</v>
      </c>
      <c r="AT45" s="14"/>
      <c r="AW45" s="15"/>
    </row>
    <row r="46" spans="1:49" x14ac:dyDescent="0.25">
      <c r="A46" s="11" t="s">
        <v>51</v>
      </c>
      <c r="B46" s="14">
        <v>1876.4</v>
      </c>
      <c r="C46" s="14">
        <v>3102.4</v>
      </c>
      <c r="D46" s="14">
        <v>1828.2</v>
      </c>
      <c r="E46" s="14">
        <v>1816.4</v>
      </c>
      <c r="F46" s="14">
        <v>5166.2</v>
      </c>
      <c r="G46" s="14">
        <v>2239</v>
      </c>
      <c r="H46" s="14">
        <v>3024.4</v>
      </c>
      <c r="I46" s="14">
        <v>1966.4</v>
      </c>
      <c r="J46" s="14">
        <v>3854</v>
      </c>
      <c r="K46" s="14">
        <v>1850.4</v>
      </c>
      <c r="L46" s="14">
        <v>3451.6</v>
      </c>
      <c r="M46" s="14">
        <v>4776.3999999999996</v>
      </c>
      <c r="N46" s="14">
        <v>2168.1999999999998</v>
      </c>
      <c r="O46" s="14">
        <v>2599.1999999999998</v>
      </c>
      <c r="P46" s="14">
        <v>1877.2</v>
      </c>
      <c r="Q46" s="14">
        <v>1116.5999999999999</v>
      </c>
      <c r="R46" s="14">
        <v>1581</v>
      </c>
      <c r="S46" s="14">
        <v>3001.6</v>
      </c>
      <c r="T46" s="14">
        <v>2299.6</v>
      </c>
      <c r="U46" s="14">
        <v>1935.4</v>
      </c>
      <c r="V46" s="14">
        <v>2557.6</v>
      </c>
      <c r="W46" s="14">
        <v>1181</v>
      </c>
      <c r="X46" s="14">
        <v>1060.5999999999999</v>
      </c>
      <c r="Y46" s="14">
        <v>2253.6</v>
      </c>
      <c r="Z46" s="14">
        <v>2300.6</v>
      </c>
      <c r="AA46" s="14">
        <v>9746.4</v>
      </c>
      <c r="AB46" s="14">
        <v>6527</v>
      </c>
      <c r="AC46" s="14">
        <v>20383</v>
      </c>
      <c r="AD46" s="14">
        <v>8372.4</v>
      </c>
      <c r="AE46" s="14">
        <v>5463</v>
      </c>
      <c r="AF46" s="14">
        <v>6576.8</v>
      </c>
      <c r="AG46" s="14">
        <v>3264</v>
      </c>
      <c r="AH46" s="14">
        <v>5684.6</v>
      </c>
      <c r="AI46" s="14">
        <v>2934.8</v>
      </c>
      <c r="AJ46" s="14">
        <v>1545</v>
      </c>
      <c r="AK46" s="14">
        <v>1049.8</v>
      </c>
      <c r="AL46" s="14">
        <v>4201.3999999999996</v>
      </c>
      <c r="AM46" s="14">
        <v>594</v>
      </c>
      <c r="AN46" s="14">
        <v>1989.4</v>
      </c>
      <c r="AO46" s="14">
        <v>680.6</v>
      </c>
      <c r="AP46" s="14">
        <v>732.2</v>
      </c>
      <c r="AQ46" s="14">
        <v>3048</v>
      </c>
      <c r="AR46" s="14">
        <v>1623.2</v>
      </c>
      <c r="AS46" s="14">
        <v>145299.6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G1" sqref="G1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38172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5.75</v>
      </c>
      <c r="C3" s="12">
        <v>54.25</v>
      </c>
      <c r="D3" s="12">
        <v>59.25</v>
      </c>
      <c r="E3" s="12">
        <v>36.25</v>
      </c>
      <c r="F3" s="12">
        <v>123.25</v>
      </c>
      <c r="G3" s="12">
        <v>80</v>
      </c>
      <c r="H3" s="12">
        <v>58</v>
      </c>
      <c r="I3" s="12">
        <v>23.75</v>
      </c>
      <c r="J3" s="12">
        <v>56.75</v>
      </c>
      <c r="K3" s="12">
        <v>20.5</v>
      </c>
      <c r="L3" s="12">
        <v>64</v>
      </c>
      <c r="M3" s="12">
        <v>53.5</v>
      </c>
      <c r="N3" s="12">
        <v>13.25</v>
      </c>
      <c r="O3" s="12">
        <v>16</v>
      </c>
      <c r="P3" s="12">
        <v>17.75</v>
      </c>
      <c r="Q3" s="12">
        <v>6</v>
      </c>
      <c r="R3" s="12">
        <v>6.5</v>
      </c>
      <c r="S3" s="12">
        <v>19.75</v>
      </c>
      <c r="T3" s="12">
        <v>16.75</v>
      </c>
      <c r="U3" s="12">
        <v>4.75</v>
      </c>
      <c r="V3" s="12">
        <v>5.5</v>
      </c>
      <c r="W3" s="12">
        <v>2</v>
      </c>
      <c r="X3" s="12">
        <v>5</v>
      </c>
      <c r="Y3" s="12">
        <v>3.75</v>
      </c>
      <c r="Z3" s="12">
        <v>14.75</v>
      </c>
      <c r="AA3" s="12">
        <v>89</v>
      </c>
      <c r="AB3" s="12">
        <v>48</v>
      </c>
      <c r="AC3" s="12">
        <v>134.75</v>
      </c>
      <c r="AD3" s="12">
        <v>71.25</v>
      </c>
      <c r="AE3" s="12">
        <v>52</v>
      </c>
      <c r="AF3" s="12">
        <v>77.75</v>
      </c>
      <c r="AG3" s="12">
        <v>15.25</v>
      </c>
      <c r="AH3" s="12">
        <v>25.5</v>
      </c>
      <c r="AI3" s="12">
        <v>15.5</v>
      </c>
      <c r="AJ3" s="12">
        <v>6.5</v>
      </c>
      <c r="AK3" s="12">
        <v>0.75</v>
      </c>
      <c r="AL3" s="12">
        <v>8.25</v>
      </c>
      <c r="AM3" s="12">
        <v>3.75</v>
      </c>
      <c r="AN3" s="12">
        <v>21.25</v>
      </c>
      <c r="AO3" s="12">
        <v>5</v>
      </c>
      <c r="AP3" s="12">
        <v>3.25</v>
      </c>
      <c r="AQ3" s="12">
        <v>12.25</v>
      </c>
      <c r="AR3" s="12">
        <v>6.5</v>
      </c>
      <c r="AS3" s="13">
        <v>1363.5</v>
      </c>
      <c r="AT3" s="14"/>
      <c r="AV3" s="9" t="s">
        <v>39</v>
      </c>
      <c r="AW3" s="12">
        <f>SUM(B3:Z27,AK3:AN27,B38:Z41,AK38:AN41)</f>
        <v>26686.75</v>
      </c>
      <c r="AY3" s="9" t="s">
        <v>40</v>
      </c>
      <c r="AZ3" s="15">
        <f>SUM(AW12:AW18,AX12:BC12)</f>
        <v>68090</v>
      </c>
      <c r="BA3" s="16">
        <f>AZ3/BD$19</f>
        <v>0.64807962746605052</v>
      </c>
    </row>
    <row r="4" spans="1:56" x14ac:dyDescent="0.25">
      <c r="A4" s="1" t="s">
        <v>4</v>
      </c>
      <c r="B4" s="12">
        <v>62.25</v>
      </c>
      <c r="C4" s="12">
        <v>6.5</v>
      </c>
      <c r="D4" s="12">
        <v>55.5</v>
      </c>
      <c r="E4" s="12">
        <v>36.25</v>
      </c>
      <c r="F4" s="12">
        <v>186.75</v>
      </c>
      <c r="G4" s="12">
        <v>74.75</v>
      </c>
      <c r="H4" s="12">
        <v>64.75</v>
      </c>
      <c r="I4" s="12">
        <v>31.25</v>
      </c>
      <c r="J4" s="12">
        <v>103.5</v>
      </c>
      <c r="K4" s="12">
        <v>31</v>
      </c>
      <c r="L4" s="12">
        <v>50</v>
      </c>
      <c r="M4" s="12">
        <v>171.25</v>
      </c>
      <c r="N4" s="12">
        <v>15</v>
      </c>
      <c r="O4" s="12">
        <v>21.75</v>
      </c>
      <c r="P4" s="12">
        <v>18.5</v>
      </c>
      <c r="Q4" s="12">
        <v>10.25</v>
      </c>
      <c r="R4" s="12">
        <v>12.5</v>
      </c>
      <c r="S4" s="12">
        <v>27.75</v>
      </c>
      <c r="T4" s="12">
        <v>15.75</v>
      </c>
      <c r="U4" s="12">
        <v>5.5</v>
      </c>
      <c r="V4" s="12">
        <v>15.25</v>
      </c>
      <c r="W4" s="12">
        <v>4</v>
      </c>
      <c r="X4" s="12">
        <v>3.75</v>
      </c>
      <c r="Y4" s="12">
        <v>9</v>
      </c>
      <c r="Z4" s="12">
        <v>9.5</v>
      </c>
      <c r="AA4" s="12">
        <v>201.5</v>
      </c>
      <c r="AB4" s="12">
        <v>121.5</v>
      </c>
      <c r="AC4" s="12">
        <v>286.75</v>
      </c>
      <c r="AD4" s="12">
        <v>156.25</v>
      </c>
      <c r="AE4" s="12">
        <v>39.25</v>
      </c>
      <c r="AF4" s="12">
        <v>62.5</v>
      </c>
      <c r="AG4" s="12">
        <v>20.75</v>
      </c>
      <c r="AH4" s="12">
        <v>32.75</v>
      </c>
      <c r="AI4" s="12">
        <v>27.5</v>
      </c>
      <c r="AJ4" s="12">
        <v>13.5</v>
      </c>
      <c r="AK4" s="12">
        <v>3.25</v>
      </c>
      <c r="AL4" s="12">
        <v>14.75</v>
      </c>
      <c r="AM4" s="12">
        <v>1.5</v>
      </c>
      <c r="AN4" s="12">
        <v>24.25</v>
      </c>
      <c r="AO4" s="12">
        <v>3.5</v>
      </c>
      <c r="AP4" s="12">
        <v>4.75</v>
      </c>
      <c r="AQ4" s="12">
        <v>35.5</v>
      </c>
      <c r="AR4" s="12">
        <v>9.25</v>
      </c>
      <c r="AS4" s="13">
        <v>2101.25</v>
      </c>
      <c r="AT4" s="14"/>
      <c r="AV4" s="9" t="s">
        <v>41</v>
      </c>
      <c r="AW4" s="12">
        <f>SUM(AA28:AJ37, AA42:AJ45, AO28:AR37, AO42:AR45)</f>
        <v>32993</v>
      </c>
      <c r="AY4" s="9" t="s">
        <v>42</v>
      </c>
      <c r="AZ4" s="15">
        <f>SUM(AX13:BB18)</f>
        <v>39855.25</v>
      </c>
      <c r="BA4" s="16">
        <f>AZ4/BD$19</f>
        <v>0.37934168853820399</v>
      </c>
    </row>
    <row r="5" spans="1:56" x14ac:dyDescent="0.25">
      <c r="A5" s="1" t="s">
        <v>5</v>
      </c>
      <c r="B5" s="12">
        <v>62.75</v>
      </c>
      <c r="C5" s="12">
        <v>43.75</v>
      </c>
      <c r="D5" s="12">
        <v>3</v>
      </c>
      <c r="E5" s="12">
        <v>24.75</v>
      </c>
      <c r="F5" s="12">
        <v>201</v>
      </c>
      <c r="G5" s="12">
        <v>49</v>
      </c>
      <c r="H5" s="12">
        <v>30.5</v>
      </c>
      <c r="I5" s="12">
        <v>17</v>
      </c>
      <c r="J5" s="12">
        <v>63.25</v>
      </c>
      <c r="K5" s="12">
        <v>15.75</v>
      </c>
      <c r="L5" s="12">
        <v>17.25</v>
      </c>
      <c r="M5" s="12">
        <v>81.25</v>
      </c>
      <c r="N5" s="12">
        <v>9</v>
      </c>
      <c r="O5" s="12">
        <v>10</v>
      </c>
      <c r="P5" s="12">
        <v>5.25</v>
      </c>
      <c r="Q5" s="12">
        <v>3</v>
      </c>
      <c r="R5" s="12">
        <v>8.75</v>
      </c>
      <c r="S5" s="12">
        <v>17.75</v>
      </c>
      <c r="T5" s="12">
        <v>7.5</v>
      </c>
      <c r="U5" s="12">
        <v>8.25</v>
      </c>
      <c r="V5" s="12">
        <v>8.5</v>
      </c>
      <c r="W5" s="12">
        <v>4.5</v>
      </c>
      <c r="X5" s="12">
        <v>3.75</v>
      </c>
      <c r="Y5" s="12">
        <v>12.75</v>
      </c>
      <c r="Z5" s="12">
        <v>6</v>
      </c>
      <c r="AA5" s="12">
        <v>127.5</v>
      </c>
      <c r="AB5" s="12">
        <v>69.25</v>
      </c>
      <c r="AC5" s="12">
        <v>161</v>
      </c>
      <c r="AD5" s="12">
        <v>89.5</v>
      </c>
      <c r="AE5" s="12">
        <v>23.5</v>
      </c>
      <c r="AF5" s="12">
        <v>19.5</v>
      </c>
      <c r="AG5" s="12">
        <v>10.25</v>
      </c>
      <c r="AH5" s="12">
        <v>7.25</v>
      </c>
      <c r="AI5" s="12">
        <v>12</v>
      </c>
      <c r="AJ5" s="12">
        <v>3.5</v>
      </c>
      <c r="AK5" s="12">
        <v>3.5</v>
      </c>
      <c r="AL5" s="12">
        <v>8.25</v>
      </c>
      <c r="AM5" s="12">
        <v>0.75</v>
      </c>
      <c r="AN5" s="12">
        <v>5.25</v>
      </c>
      <c r="AO5" s="12">
        <v>0.5</v>
      </c>
      <c r="AP5" s="12">
        <v>0.25</v>
      </c>
      <c r="AQ5" s="12">
        <v>36</v>
      </c>
      <c r="AR5" s="12">
        <v>7.25</v>
      </c>
      <c r="AS5" s="13">
        <v>1299.25</v>
      </c>
      <c r="AT5" s="14"/>
      <c r="AV5" s="9" t="s">
        <v>43</v>
      </c>
      <c r="AW5" s="12">
        <f>SUM(AA3:AJ27,B28:Z37,AA38:AJ41,AK28:AN37, B42:Z45, AK42:AN45, AO3:AR27, AO38:AR41)</f>
        <v>51264.75</v>
      </c>
    </row>
    <row r="6" spans="1:56" x14ac:dyDescent="0.25">
      <c r="A6" s="1" t="s">
        <v>6</v>
      </c>
      <c r="B6" s="12">
        <v>36.75</v>
      </c>
      <c r="C6" s="12">
        <v>32</v>
      </c>
      <c r="D6" s="12">
        <v>23</v>
      </c>
      <c r="E6" s="12">
        <v>5.25</v>
      </c>
      <c r="F6" s="12">
        <v>58.75</v>
      </c>
      <c r="G6" s="12">
        <v>31</v>
      </c>
      <c r="H6" s="12">
        <v>32.75</v>
      </c>
      <c r="I6" s="12">
        <v>24.5</v>
      </c>
      <c r="J6" s="12">
        <v>60.75</v>
      </c>
      <c r="K6" s="12">
        <v>17</v>
      </c>
      <c r="L6" s="12">
        <v>27.25</v>
      </c>
      <c r="M6" s="12">
        <v>91.5</v>
      </c>
      <c r="N6" s="12">
        <v>9.25</v>
      </c>
      <c r="O6" s="12">
        <v>10.5</v>
      </c>
      <c r="P6" s="12">
        <v>8.75</v>
      </c>
      <c r="Q6" s="12">
        <v>3.5</v>
      </c>
      <c r="R6" s="12">
        <v>7.75</v>
      </c>
      <c r="S6" s="12">
        <v>19.5</v>
      </c>
      <c r="T6" s="12">
        <v>9.25</v>
      </c>
      <c r="U6" s="12">
        <v>4.75</v>
      </c>
      <c r="V6" s="12">
        <v>14</v>
      </c>
      <c r="W6" s="12">
        <v>3.5</v>
      </c>
      <c r="X6" s="12">
        <v>1.75</v>
      </c>
      <c r="Y6" s="12">
        <v>8.75</v>
      </c>
      <c r="Z6" s="12">
        <v>5.75</v>
      </c>
      <c r="AA6" s="12">
        <v>175.25</v>
      </c>
      <c r="AB6" s="12">
        <v>99.25</v>
      </c>
      <c r="AC6" s="12">
        <v>189.5</v>
      </c>
      <c r="AD6" s="12">
        <v>132.25</v>
      </c>
      <c r="AE6" s="12">
        <v>43.25</v>
      </c>
      <c r="AF6" s="12">
        <v>38.5</v>
      </c>
      <c r="AG6" s="12">
        <v>17</v>
      </c>
      <c r="AH6" s="12">
        <v>10.5</v>
      </c>
      <c r="AI6" s="12">
        <v>9.5</v>
      </c>
      <c r="AJ6" s="12">
        <v>5.75</v>
      </c>
      <c r="AK6" s="12">
        <v>2</v>
      </c>
      <c r="AL6" s="12">
        <v>11.25</v>
      </c>
      <c r="AM6" s="12">
        <v>1.5</v>
      </c>
      <c r="AN6" s="12">
        <v>7.25</v>
      </c>
      <c r="AO6" s="12">
        <v>2.5</v>
      </c>
      <c r="AP6" s="12">
        <v>0.75</v>
      </c>
      <c r="AQ6" s="12">
        <v>34.5</v>
      </c>
      <c r="AR6" s="12">
        <v>7</v>
      </c>
      <c r="AS6" s="13">
        <v>1335</v>
      </c>
      <c r="AT6" s="14"/>
      <c r="AV6" s="9" t="s">
        <v>62</v>
      </c>
      <c r="AW6" s="12">
        <f>SUM(AO3:AR45, B42:AN45)</f>
        <v>10317</v>
      </c>
    </row>
    <row r="7" spans="1:56" x14ac:dyDescent="0.25">
      <c r="A7" s="1" t="s">
        <v>7</v>
      </c>
      <c r="B7" s="12">
        <v>134.75</v>
      </c>
      <c r="C7" s="12">
        <v>173.25</v>
      </c>
      <c r="D7" s="12">
        <v>206.5</v>
      </c>
      <c r="E7" s="12">
        <v>58</v>
      </c>
      <c r="F7" s="12">
        <v>12</v>
      </c>
      <c r="G7" s="12">
        <v>128</v>
      </c>
      <c r="H7" s="12">
        <v>102.5</v>
      </c>
      <c r="I7" s="12">
        <v>117</v>
      </c>
      <c r="J7" s="12">
        <v>165</v>
      </c>
      <c r="K7" s="12">
        <v>61</v>
      </c>
      <c r="L7" s="12">
        <v>78.75</v>
      </c>
      <c r="M7" s="12">
        <v>180.25</v>
      </c>
      <c r="N7" s="12">
        <v>36</v>
      </c>
      <c r="O7" s="12">
        <v>40.75</v>
      </c>
      <c r="P7" s="12">
        <v>34</v>
      </c>
      <c r="Q7" s="12">
        <v>16.75</v>
      </c>
      <c r="R7" s="12">
        <v>33.75</v>
      </c>
      <c r="S7" s="12">
        <v>124.75</v>
      </c>
      <c r="T7" s="12">
        <v>26.5</v>
      </c>
      <c r="U7" s="12">
        <v>29.75</v>
      </c>
      <c r="V7" s="12">
        <v>34.75</v>
      </c>
      <c r="W7" s="12">
        <v>14.75</v>
      </c>
      <c r="X7" s="12">
        <v>16</v>
      </c>
      <c r="Y7" s="12">
        <v>23</v>
      </c>
      <c r="Z7" s="12">
        <v>21.25</v>
      </c>
      <c r="AA7" s="12">
        <v>382.25</v>
      </c>
      <c r="AB7" s="12">
        <v>203.75</v>
      </c>
      <c r="AC7" s="12">
        <v>538.25</v>
      </c>
      <c r="AD7" s="12">
        <v>295.25</v>
      </c>
      <c r="AE7" s="12">
        <v>91.5</v>
      </c>
      <c r="AF7" s="12">
        <v>74.75</v>
      </c>
      <c r="AG7" s="12">
        <v>33.25</v>
      </c>
      <c r="AH7" s="12">
        <v>21.5</v>
      </c>
      <c r="AI7" s="12">
        <v>39</v>
      </c>
      <c r="AJ7" s="12">
        <v>7.5</v>
      </c>
      <c r="AK7" s="12">
        <v>15.5</v>
      </c>
      <c r="AL7" s="12">
        <v>45</v>
      </c>
      <c r="AM7" s="12">
        <v>4.25</v>
      </c>
      <c r="AN7" s="12">
        <v>13.25</v>
      </c>
      <c r="AO7" s="12">
        <v>5</v>
      </c>
      <c r="AP7" s="12">
        <v>5</v>
      </c>
      <c r="AQ7" s="12">
        <v>86.25</v>
      </c>
      <c r="AR7" s="12">
        <v>37.75</v>
      </c>
      <c r="AS7" s="13">
        <v>3768</v>
      </c>
      <c r="AT7" s="14"/>
      <c r="AV7" s="9" t="s">
        <v>44</v>
      </c>
      <c r="AW7" s="12">
        <f>SUM(AJ3:AN41,B37:AI41)</f>
        <v>13491.75</v>
      </c>
    </row>
    <row r="8" spans="1:56" x14ac:dyDescent="0.25">
      <c r="A8" s="1" t="s">
        <v>8</v>
      </c>
      <c r="B8" s="12">
        <v>83.75</v>
      </c>
      <c r="C8" s="12">
        <v>69.25</v>
      </c>
      <c r="D8" s="12">
        <v>45</v>
      </c>
      <c r="E8" s="12">
        <v>31.25</v>
      </c>
      <c r="F8" s="12">
        <v>99</v>
      </c>
      <c r="G8" s="12">
        <v>4.75</v>
      </c>
      <c r="H8" s="12">
        <v>61</v>
      </c>
      <c r="I8" s="12">
        <v>55.75</v>
      </c>
      <c r="J8" s="12">
        <v>102</v>
      </c>
      <c r="K8" s="12">
        <v>35.5</v>
      </c>
      <c r="L8" s="12">
        <v>57.25</v>
      </c>
      <c r="M8" s="12">
        <v>91</v>
      </c>
      <c r="N8" s="12">
        <v>22</v>
      </c>
      <c r="O8" s="12">
        <v>22.25</v>
      </c>
      <c r="P8" s="12">
        <v>22.25</v>
      </c>
      <c r="Q8" s="12">
        <v>10.5</v>
      </c>
      <c r="R8" s="12">
        <v>14</v>
      </c>
      <c r="S8" s="12">
        <v>25.25</v>
      </c>
      <c r="T8" s="12">
        <v>7.25</v>
      </c>
      <c r="U8" s="12">
        <v>6</v>
      </c>
      <c r="V8" s="12">
        <v>12.5</v>
      </c>
      <c r="W8" s="12">
        <v>4.25</v>
      </c>
      <c r="X8" s="12">
        <v>3.75</v>
      </c>
      <c r="Y8" s="12">
        <v>13.5</v>
      </c>
      <c r="Z8" s="12">
        <v>18.5</v>
      </c>
      <c r="AA8" s="12">
        <v>114.5</v>
      </c>
      <c r="AB8" s="12">
        <v>86</v>
      </c>
      <c r="AC8" s="12">
        <v>168.25</v>
      </c>
      <c r="AD8" s="12">
        <v>142</v>
      </c>
      <c r="AE8" s="12">
        <v>65.75</v>
      </c>
      <c r="AF8" s="12">
        <v>62.75</v>
      </c>
      <c r="AG8" s="12">
        <v>12.25</v>
      </c>
      <c r="AH8" s="12">
        <v>14</v>
      </c>
      <c r="AI8" s="12">
        <v>7.25</v>
      </c>
      <c r="AJ8" s="12">
        <v>2.75</v>
      </c>
      <c r="AK8" s="12">
        <v>7</v>
      </c>
      <c r="AL8" s="12">
        <v>12</v>
      </c>
      <c r="AM8" s="12">
        <v>2.75</v>
      </c>
      <c r="AN8" s="12">
        <v>15.25</v>
      </c>
      <c r="AO8" s="12">
        <v>0.75</v>
      </c>
      <c r="AP8" s="12">
        <v>1.5</v>
      </c>
      <c r="AQ8" s="12">
        <v>23.5</v>
      </c>
      <c r="AR8" s="12">
        <v>8.5</v>
      </c>
      <c r="AS8" s="13">
        <v>1664.25</v>
      </c>
      <c r="AT8" s="14"/>
      <c r="AW8" s="15"/>
    </row>
    <row r="9" spans="1:56" x14ac:dyDescent="0.25">
      <c r="A9" s="1" t="s">
        <v>9</v>
      </c>
      <c r="B9" s="12">
        <v>54</v>
      </c>
      <c r="C9" s="12">
        <v>51.75</v>
      </c>
      <c r="D9" s="12">
        <v>25</v>
      </c>
      <c r="E9" s="12">
        <v>28</v>
      </c>
      <c r="F9" s="12">
        <v>95</v>
      </c>
      <c r="G9" s="12">
        <v>63.25</v>
      </c>
      <c r="H9" s="12">
        <v>8.25</v>
      </c>
      <c r="I9" s="12">
        <v>26.75</v>
      </c>
      <c r="J9" s="12">
        <v>71</v>
      </c>
      <c r="K9" s="12">
        <v>14.75</v>
      </c>
      <c r="L9" s="12">
        <v>55</v>
      </c>
      <c r="M9" s="12">
        <v>124.5</v>
      </c>
      <c r="N9" s="12">
        <v>23.5</v>
      </c>
      <c r="O9" s="12">
        <v>30.5</v>
      </c>
      <c r="P9" s="12">
        <v>34.5</v>
      </c>
      <c r="Q9" s="12">
        <v>16.5</v>
      </c>
      <c r="R9" s="12">
        <v>12.75</v>
      </c>
      <c r="S9" s="12">
        <v>27</v>
      </c>
      <c r="T9" s="12">
        <v>33</v>
      </c>
      <c r="U9" s="12">
        <v>12.5</v>
      </c>
      <c r="V9" s="12">
        <v>23.25</v>
      </c>
      <c r="W9" s="12">
        <v>5.25</v>
      </c>
      <c r="X9" s="12">
        <v>6.75</v>
      </c>
      <c r="Y9" s="12">
        <v>19.25</v>
      </c>
      <c r="Z9" s="12">
        <v>23</v>
      </c>
      <c r="AA9" s="12">
        <v>205.5</v>
      </c>
      <c r="AB9" s="12">
        <v>125.5</v>
      </c>
      <c r="AC9" s="12">
        <v>310</v>
      </c>
      <c r="AD9" s="12">
        <v>195.75</v>
      </c>
      <c r="AE9" s="12">
        <v>94.75</v>
      </c>
      <c r="AF9" s="12">
        <v>74.5</v>
      </c>
      <c r="AG9" s="12">
        <v>23.25</v>
      </c>
      <c r="AH9" s="12">
        <v>19.25</v>
      </c>
      <c r="AI9" s="12">
        <v>12.25</v>
      </c>
      <c r="AJ9" s="12">
        <v>2.75</v>
      </c>
      <c r="AK9" s="12">
        <v>5.75</v>
      </c>
      <c r="AL9" s="12">
        <v>16.5</v>
      </c>
      <c r="AM9" s="12">
        <v>4.5</v>
      </c>
      <c r="AN9" s="12">
        <v>48.75</v>
      </c>
      <c r="AO9" s="12">
        <v>2.25</v>
      </c>
      <c r="AP9" s="12">
        <v>3.5</v>
      </c>
      <c r="AQ9" s="12">
        <v>47</v>
      </c>
      <c r="AR9" s="12">
        <v>6.75</v>
      </c>
      <c r="AS9" s="13">
        <v>2083.5</v>
      </c>
      <c r="AT9" s="14"/>
      <c r="AW9" s="15"/>
    </row>
    <row r="10" spans="1:56" x14ac:dyDescent="0.25">
      <c r="A10" s="1">
        <v>19</v>
      </c>
      <c r="B10" s="12">
        <v>19.5</v>
      </c>
      <c r="C10" s="12">
        <v>31.5</v>
      </c>
      <c r="D10" s="12">
        <v>20.25</v>
      </c>
      <c r="E10" s="12">
        <v>24.5</v>
      </c>
      <c r="F10" s="12">
        <v>121</v>
      </c>
      <c r="G10" s="12">
        <v>51.75</v>
      </c>
      <c r="H10" s="12">
        <v>21.75</v>
      </c>
      <c r="I10" s="12">
        <v>5</v>
      </c>
      <c r="J10" s="12">
        <v>15</v>
      </c>
      <c r="K10" s="12">
        <v>10.75</v>
      </c>
      <c r="L10" s="12">
        <v>36.25</v>
      </c>
      <c r="M10" s="12">
        <v>66</v>
      </c>
      <c r="N10" s="12">
        <v>14</v>
      </c>
      <c r="O10" s="12">
        <v>27.5</v>
      </c>
      <c r="P10" s="12">
        <v>19.5</v>
      </c>
      <c r="Q10" s="12">
        <v>6.5</v>
      </c>
      <c r="R10" s="12">
        <v>9.75</v>
      </c>
      <c r="S10" s="12">
        <v>23.75</v>
      </c>
      <c r="T10" s="12">
        <v>17.75</v>
      </c>
      <c r="U10" s="12">
        <v>6.5</v>
      </c>
      <c r="V10" s="12">
        <v>19.25</v>
      </c>
      <c r="W10" s="12">
        <v>10.75</v>
      </c>
      <c r="X10" s="12">
        <v>5.5</v>
      </c>
      <c r="Y10" s="12">
        <v>22.25</v>
      </c>
      <c r="Z10" s="12">
        <v>17.5</v>
      </c>
      <c r="AA10" s="12">
        <v>103.25</v>
      </c>
      <c r="AB10" s="12">
        <v>87.5</v>
      </c>
      <c r="AC10" s="12">
        <v>180.5</v>
      </c>
      <c r="AD10" s="12">
        <v>130.25</v>
      </c>
      <c r="AE10" s="12">
        <v>59.75</v>
      </c>
      <c r="AF10" s="12">
        <v>42</v>
      </c>
      <c r="AG10" s="12">
        <v>9.25</v>
      </c>
      <c r="AH10" s="12">
        <v>8.75</v>
      </c>
      <c r="AI10" s="12">
        <v>8.25</v>
      </c>
      <c r="AJ10" s="12">
        <v>6</v>
      </c>
      <c r="AK10" s="12">
        <v>6</v>
      </c>
      <c r="AL10" s="12">
        <v>9.25</v>
      </c>
      <c r="AM10" s="12">
        <v>3</v>
      </c>
      <c r="AN10" s="12">
        <v>16.75</v>
      </c>
      <c r="AO10" s="12">
        <v>1.5</v>
      </c>
      <c r="AP10" s="12">
        <v>1.5</v>
      </c>
      <c r="AQ10" s="12">
        <v>15</v>
      </c>
      <c r="AR10" s="12">
        <v>7.25</v>
      </c>
      <c r="AS10" s="13">
        <v>1319.5</v>
      </c>
      <c r="AT10" s="14"/>
      <c r="AV10" s="17"/>
      <c r="AW10" s="15"/>
      <c r="BC10" s="11"/>
    </row>
    <row r="11" spans="1:56" x14ac:dyDescent="0.25">
      <c r="A11" s="1">
        <v>12</v>
      </c>
      <c r="B11" s="12">
        <v>58.5</v>
      </c>
      <c r="C11" s="12">
        <v>80.75</v>
      </c>
      <c r="D11" s="12">
        <v>53</v>
      </c>
      <c r="E11" s="12">
        <v>48.75</v>
      </c>
      <c r="F11" s="12">
        <v>157.5</v>
      </c>
      <c r="G11" s="12">
        <v>101.5</v>
      </c>
      <c r="H11" s="12">
        <v>60</v>
      </c>
      <c r="I11" s="12">
        <v>11.75</v>
      </c>
      <c r="J11" s="12">
        <v>10</v>
      </c>
      <c r="K11" s="12">
        <v>14.25</v>
      </c>
      <c r="L11" s="12">
        <v>92.25</v>
      </c>
      <c r="M11" s="12">
        <v>118.5</v>
      </c>
      <c r="N11" s="12">
        <v>90.25</v>
      </c>
      <c r="O11" s="12">
        <v>103.25</v>
      </c>
      <c r="P11" s="12">
        <v>62</v>
      </c>
      <c r="Q11" s="12">
        <v>27.5</v>
      </c>
      <c r="R11" s="12">
        <v>39.75</v>
      </c>
      <c r="S11" s="12">
        <v>88</v>
      </c>
      <c r="T11" s="12">
        <v>40.75</v>
      </c>
      <c r="U11" s="12">
        <v>26.75</v>
      </c>
      <c r="V11" s="12">
        <v>34.75</v>
      </c>
      <c r="W11" s="12">
        <v>21</v>
      </c>
      <c r="X11" s="12">
        <v>15.5</v>
      </c>
      <c r="Y11" s="12">
        <v>42</v>
      </c>
      <c r="Z11" s="12">
        <v>36</v>
      </c>
      <c r="AA11" s="12">
        <v>205.25</v>
      </c>
      <c r="AB11" s="12">
        <v>178.25</v>
      </c>
      <c r="AC11" s="12">
        <v>464.5</v>
      </c>
      <c r="AD11" s="12">
        <v>242</v>
      </c>
      <c r="AE11" s="12">
        <v>73.5</v>
      </c>
      <c r="AF11" s="12">
        <v>67.5</v>
      </c>
      <c r="AG11" s="12">
        <v>27.25</v>
      </c>
      <c r="AH11" s="12">
        <v>39.25</v>
      </c>
      <c r="AI11" s="12">
        <v>35.5</v>
      </c>
      <c r="AJ11" s="12">
        <v>18</v>
      </c>
      <c r="AK11" s="12">
        <v>14.25</v>
      </c>
      <c r="AL11" s="12">
        <v>28.75</v>
      </c>
      <c r="AM11" s="12">
        <v>10.5</v>
      </c>
      <c r="AN11" s="12">
        <v>33.75</v>
      </c>
      <c r="AO11" s="12">
        <v>8.5</v>
      </c>
      <c r="AP11" s="12">
        <v>4.25</v>
      </c>
      <c r="AQ11" s="12">
        <v>48.5</v>
      </c>
      <c r="AR11" s="12">
        <v>19.25</v>
      </c>
      <c r="AS11" s="13">
        <v>2953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23.25</v>
      </c>
      <c r="C12" s="12">
        <v>28.75</v>
      </c>
      <c r="D12" s="12">
        <v>16.25</v>
      </c>
      <c r="E12" s="12">
        <v>17.75</v>
      </c>
      <c r="F12" s="12">
        <v>62.75</v>
      </c>
      <c r="G12" s="12">
        <v>34.25</v>
      </c>
      <c r="H12" s="12">
        <v>21.25</v>
      </c>
      <c r="I12" s="12">
        <v>7.5</v>
      </c>
      <c r="J12" s="12">
        <v>10.5</v>
      </c>
      <c r="K12" s="12">
        <v>3</v>
      </c>
      <c r="L12" s="12">
        <v>95.75</v>
      </c>
      <c r="M12" s="12">
        <v>103</v>
      </c>
      <c r="N12" s="12">
        <v>85</v>
      </c>
      <c r="O12" s="12">
        <v>75.25</v>
      </c>
      <c r="P12" s="12">
        <v>35.25</v>
      </c>
      <c r="Q12" s="12">
        <v>24.5</v>
      </c>
      <c r="R12" s="12">
        <v>23.5</v>
      </c>
      <c r="S12" s="12">
        <v>52</v>
      </c>
      <c r="T12" s="12">
        <v>9</v>
      </c>
      <c r="U12" s="12">
        <v>5</v>
      </c>
      <c r="V12" s="12">
        <v>11.75</v>
      </c>
      <c r="W12" s="12">
        <v>1.25</v>
      </c>
      <c r="X12" s="12">
        <v>2.75</v>
      </c>
      <c r="Y12" s="12">
        <v>11.75</v>
      </c>
      <c r="Z12" s="12">
        <v>15.25</v>
      </c>
      <c r="AA12" s="12">
        <v>137.75</v>
      </c>
      <c r="AB12" s="12">
        <v>95.5</v>
      </c>
      <c r="AC12" s="12">
        <v>275</v>
      </c>
      <c r="AD12" s="12">
        <v>138</v>
      </c>
      <c r="AE12" s="12">
        <v>70.75</v>
      </c>
      <c r="AF12" s="12">
        <v>48</v>
      </c>
      <c r="AG12" s="12">
        <v>14</v>
      </c>
      <c r="AH12" s="12">
        <v>19.25</v>
      </c>
      <c r="AI12" s="12">
        <v>19.5</v>
      </c>
      <c r="AJ12" s="12">
        <v>6.25</v>
      </c>
      <c r="AK12" s="12">
        <v>21</v>
      </c>
      <c r="AL12" s="12">
        <v>41.75</v>
      </c>
      <c r="AM12" s="12">
        <v>0.5</v>
      </c>
      <c r="AN12" s="12">
        <v>7.75</v>
      </c>
      <c r="AO12" s="12">
        <v>1.5</v>
      </c>
      <c r="AP12" s="12">
        <v>0.25</v>
      </c>
      <c r="AQ12" s="12">
        <v>10.25</v>
      </c>
      <c r="AR12" s="12">
        <v>5.25</v>
      </c>
      <c r="AS12" s="13">
        <v>1688.5</v>
      </c>
      <c r="AT12" s="14"/>
      <c r="AV12" s="17" t="s">
        <v>45</v>
      </c>
      <c r="AW12" s="15">
        <f>SUM(AA28:AD31)</f>
        <v>1422.25</v>
      </c>
      <c r="AX12" s="15">
        <f>SUM(Z28:Z31,H28:K31)</f>
        <v>4121.75</v>
      </c>
      <c r="AY12" s="15">
        <f>SUM(AE28:AJ31)</f>
        <v>10347</v>
      </c>
      <c r="AZ12" s="15">
        <f>SUM(B28:G31)</f>
        <v>4086</v>
      </c>
      <c r="BA12" s="15">
        <f>SUM(AM28:AN31,T28:Y31)</f>
        <v>4982.75</v>
      </c>
      <c r="BB12" s="15">
        <f>SUM(AK28:AL31,L28:S31)</f>
        <v>7371</v>
      </c>
      <c r="BC12" s="14">
        <f>SUM(AO28:AR31)</f>
        <v>2881</v>
      </c>
      <c r="BD12" s="9">
        <f t="shared" ref="BD12:BD18" si="0">SUM(AW12:BB12)</f>
        <v>32330.75</v>
      </c>
    </row>
    <row r="13" spans="1:56" x14ac:dyDescent="0.25">
      <c r="A13" s="1" t="s">
        <v>11</v>
      </c>
      <c r="B13" s="12">
        <v>56.5</v>
      </c>
      <c r="C13" s="12">
        <v>58.5</v>
      </c>
      <c r="D13" s="12">
        <v>23.5</v>
      </c>
      <c r="E13" s="12">
        <v>26.5</v>
      </c>
      <c r="F13" s="12">
        <v>75.5</v>
      </c>
      <c r="G13" s="12">
        <v>63.25</v>
      </c>
      <c r="H13" s="12">
        <v>58.75</v>
      </c>
      <c r="I13" s="12">
        <v>45.25</v>
      </c>
      <c r="J13" s="12">
        <v>104.5</v>
      </c>
      <c r="K13" s="12">
        <v>76.75</v>
      </c>
      <c r="L13" s="12">
        <v>14.75</v>
      </c>
      <c r="M13" s="12">
        <v>150.5</v>
      </c>
      <c r="N13" s="12">
        <v>113</v>
      </c>
      <c r="O13" s="12">
        <v>170.25</v>
      </c>
      <c r="P13" s="12">
        <v>103</v>
      </c>
      <c r="Q13" s="12">
        <v>46</v>
      </c>
      <c r="R13" s="12">
        <v>40.5</v>
      </c>
      <c r="S13" s="12">
        <v>67</v>
      </c>
      <c r="T13" s="12">
        <v>27</v>
      </c>
      <c r="U13" s="12">
        <v>11.75</v>
      </c>
      <c r="V13" s="12">
        <v>15.25</v>
      </c>
      <c r="W13" s="12">
        <v>5.75</v>
      </c>
      <c r="X13" s="12">
        <v>8.25</v>
      </c>
      <c r="Y13" s="12">
        <v>14.75</v>
      </c>
      <c r="Z13" s="12">
        <v>61</v>
      </c>
      <c r="AA13" s="12">
        <v>213.75</v>
      </c>
      <c r="AB13" s="12">
        <v>118.5</v>
      </c>
      <c r="AC13" s="12">
        <v>308.5</v>
      </c>
      <c r="AD13" s="12">
        <v>143.5</v>
      </c>
      <c r="AE13" s="12">
        <v>88.75</v>
      </c>
      <c r="AF13" s="12">
        <v>102.75</v>
      </c>
      <c r="AG13" s="12">
        <v>17.25</v>
      </c>
      <c r="AH13" s="12">
        <v>28.5</v>
      </c>
      <c r="AI13" s="12">
        <v>22.25</v>
      </c>
      <c r="AJ13" s="12">
        <v>7.75</v>
      </c>
      <c r="AK13" s="12">
        <v>22.25</v>
      </c>
      <c r="AL13" s="12">
        <v>65.75</v>
      </c>
      <c r="AM13" s="12">
        <v>3.25</v>
      </c>
      <c r="AN13" s="12">
        <v>28.5</v>
      </c>
      <c r="AO13" s="12">
        <v>3.75</v>
      </c>
      <c r="AP13" s="12">
        <v>5</v>
      </c>
      <c r="AQ13" s="12">
        <v>29.25</v>
      </c>
      <c r="AR13" s="12">
        <v>7.25</v>
      </c>
      <c r="AS13" s="13">
        <v>2654.25</v>
      </c>
      <c r="AT13" s="14"/>
      <c r="AV13" s="17" t="s">
        <v>46</v>
      </c>
      <c r="AW13" s="15">
        <f>SUM(AA27:AD27,AA9:AD12)</f>
        <v>3948</v>
      </c>
      <c r="AX13" s="15">
        <f>SUM(Z27,Z9:Z12,H9:K12,H27:K27)</f>
        <v>511.75</v>
      </c>
      <c r="AY13" s="15">
        <f>SUM(AE9:AJ12,AE27:AJ27)</f>
        <v>960.75</v>
      </c>
      <c r="AZ13" s="15">
        <f>SUM(B9:G12,B27:G27)</f>
        <v>1344.25</v>
      </c>
      <c r="BA13" s="15">
        <f>SUM(T9:Y12,AM9:AN12,T27:Y27,AM27:AN27)</f>
        <v>564.5</v>
      </c>
      <c r="BB13" s="15">
        <f>SUM(L9:S12,AK9:AL12,L27:S27,AK27:AL27)</f>
        <v>1958</v>
      </c>
      <c r="BC13" s="14">
        <f>SUM(AO9:AR12,AO27:AR27)</f>
        <v>207.25</v>
      </c>
      <c r="BD13" s="9">
        <f t="shared" si="0"/>
        <v>9287.25</v>
      </c>
    </row>
    <row r="14" spans="1:56" x14ac:dyDescent="0.25">
      <c r="A14" s="1" t="s">
        <v>12</v>
      </c>
      <c r="B14" s="12">
        <v>66.25</v>
      </c>
      <c r="C14" s="12">
        <v>160</v>
      </c>
      <c r="D14" s="12">
        <v>76</v>
      </c>
      <c r="E14" s="12">
        <v>78</v>
      </c>
      <c r="F14" s="12">
        <v>112.5</v>
      </c>
      <c r="G14" s="12">
        <v>85.5</v>
      </c>
      <c r="H14" s="12">
        <v>115.5</v>
      </c>
      <c r="I14" s="12">
        <v>69.25</v>
      </c>
      <c r="J14" s="12">
        <v>118.75</v>
      </c>
      <c r="K14" s="12">
        <v>101</v>
      </c>
      <c r="L14" s="12">
        <v>145</v>
      </c>
      <c r="M14" s="12">
        <v>12.25</v>
      </c>
      <c r="N14" s="12">
        <v>126.5</v>
      </c>
      <c r="O14" s="12">
        <v>162.75</v>
      </c>
      <c r="P14" s="12">
        <v>116.25</v>
      </c>
      <c r="Q14" s="12">
        <v>84.5</v>
      </c>
      <c r="R14" s="12">
        <v>116.25</v>
      </c>
      <c r="S14" s="12">
        <v>267.25</v>
      </c>
      <c r="T14" s="12">
        <v>90.25</v>
      </c>
      <c r="U14" s="12">
        <v>78.75</v>
      </c>
      <c r="V14" s="12">
        <v>80</v>
      </c>
      <c r="W14" s="12">
        <v>50</v>
      </c>
      <c r="X14" s="12">
        <v>42</v>
      </c>
      <c r="Y14" s="12">
        <v>59</v>
      </c>
      <c r="Z14" s="12">
        <v>52.5</v>
      </c>
      <c r="AA14" s="12">
        <v>278</v>
      </c>
      <c r="AB14" s="12">
        <v>193.75</v>
      </c>
      <c r="AC14" s="12">
        <v>505.5</v>
      </c>
      <c r="AD14" s="12">
        <v>280.5</v>
      </c>
      <c r="AE14" s="12">
        <v>86.5</v>
      </c>
      <c r="AF14" s="12">
        <v>86.25</v>
      </c>
      <c r="AG14" s="12">
        <v>37.25</v>
      </c>
      <c r="AH14" s="12">
        <v>35.5</v>
      </c>
      <c r="AI14" s="12">
        <v>54.5</v>
      </c>
      <c r="AJ14" s="12">
        <v>10.75</v>
      </c>
      <c r="AK14" s="12">
        <v>87.75</v>
      </c>
      <c r="AL14" s="12">
        <v>512.5</v>
      </c>
      <c r="AM14" s="12">
        <v>38.25</v>
      </c>
      <c r="AN14" s="12">
        <v>121.75</v>
      </c>
      <c r="AO14" s="12">
        <v>11.75</v>
      </c>
      <c r="AP14" s="12">
        <v>8.5</v>
      </c>
      <c r="AQ14" s="12">
        <v>48.5</v>
      </c>
      <c r="AR14" s="12">
        <v>20</v>
      </c>
      <c r="AS14" s="13">
        <v>4883.5</v>
      </c>
      <c r="AT14" s="14"/>
      <c r="AV14" s="17" t="s">
        <v>47</v>
      </c>
      <c r="AW14" s="15">
        <f>SUM(AA32:AD37)</f>
        <v>10213.5</v>
      </c>
      <c r="AX14" s="15">
        <f>SUM(H32:K37,Z32:Z37)</f>
        <v>941</v>
      </c>
      <c r="AY14" s="15">
        <f>SUM(AE32:AJ37)</f>
        <v>3247.5</v>
      </c>
      <c r="AZ14" s="15">
        <f>SUM(B32:G37)</f>
        <v>994.25</v>
      </c>
      <c r="BA14" s="15">
        <f>SUM(T32:Y37,AM32:AN37)</f>
        <v>779</v>
      </c>
      <c r="BB14" s="15">
        <f>SUM(L32:S37,AK32:AL37)</f>
        <v>1294.25</v>
      </c>
      <c r="BC14" s="14">
        <f>SUM(AO32:AR37)</f>
        <v>1021.5</v>
      </c>
      <c r="BD14" s="9">
        <f t="shared" si="0"/>
        <v>17469.5</v>
      </c>
    </row>
    <row r="15" spans="1:56" x14ac:dyDescent="0.25">
      <c r="A15" s="1" t="s">
        <v>13</v>
      </c>
      <c r="B15" s="12">
        <v>17.5</v>
      </c>
      <c r="C15" s="12">
        <v>15.25</v>
      </c>
      <c r="D15" s="12">
        <v>7</v>
      </c>
      <c r="E15" s="12">
        <v>9</v>
      </c>
      <c r="F15" s="12">
        <v>37.75</v>
      </c>
      <c r="G15" s="12">
        <v>26.5</v>
      </c>
      <c r="H15" s="12">
        <v>25</v>
      </c>
      <c r="I15" s="12">
        <v>19.75</v>
      </c>
      <c r="J15" s="12">
        <v>87.25</v>
      </c>
      <c r="K15" s="12">
        <v>88.25</v>
      </c>
      <c r="L15" s="12">
        <v>106.25</v>
      </c>
      <c r="M15" s="12">
        <v>120.75</v>
      </c>
      <c r="N15" s="12">
        <v>6.5</v>
      </c>
      <c r="O15" s="12">
        <v>77.25</v>
      </c>
      <c r="P15" s="12">
        <v>54.25</v>
      </c>
      <c r="Q15" s="12">
        <v>23.5</v>
      </c>
      <c r="R15" s="12">
        <v>26.75</v>
      </c>
      <c r="S15" s="12">
        <v>40.5</v>
      </c>
      <c r="T15" s="12">
        <v>9</v>
      </c>
      <c r="U15" s="12">
        <v>7</v>
      </c>
      <c r="V15" s="12">
        <v>9.25</v>
      </c>
      <c r="W15" s="12">
        <v>1.75</v>
      </c>
      <c r="X15" s="12">
        <v>3.5</v>
      </c>
      <c r="Y15" s="12">
        <v>6</v>
      </c>
      <c r="Z15" s="12">
        <v>16.5</v>
      </c>
      <c r="AA15" s="12">
        <v>152</v>
      </c>
      <c r="AB15" s="12">
        <v>77.75</v>
      </c>
      <c r="AC15" s="12">
        <v>211.25</v>
      </c>
      <c r="AD15" s="12">
        <v>101.5</v>
      </c>
      <c r="AE15" s="12">
        <v>27</v>
      </c>
      <c r="AF15" s="12">
        <v>27</v>
      </c>
      <c r="AG15" s="12">
        <v>12.5</v>
      </c>
      <c r="AH15" s="12">
        <v>19.5</v>
      </c>
      <c r="AI15" s="12">
        <v>16.5</v>
      </c>
      <c r="AJ15" s="12">
        <v>7.5</v>
      </c>
      <c r="AK15" s="12">
        <v>17.25</v>
      </c>
      <c r="AL15" s="12">
        <v>36.75</v>
      </c>
      <c r="AM15" s="12">
        <v>2</v>
      </c>
      <c r="AN15" s="12">
        <v>9</v>
      </c>
      <c r="AO15" s="12">
        <v>2.75</v>
      </c>
      <c r="AP15" s="12">
        <v>2.5</v>
      </c>
      <c r="AQ15" s="12">
        <v>19.25</v>
      </c>
      <c r="AR15" s="12">
        <v>3.5</v>
      </c>
      <c r="AS15" s="13">
        <v>1587.5</v>
      </c>
      <c r="AT15" s="14"/>
      <c r="AV15" s="17" t="s">
        <v>48</v>
      </c>
      <c r="AW15" s="15">
        <f>SUM(AA3:AD8)</f>
        <v>4082.75</v>
      </c>
      <c r="AX15" s="15">
        <f>SUM(H3:K8,Z3:Z8)</f>
        <v>1426.5</v>
      </c>
      <c r="AY15" s="15">
        <f>SUM(AE3:AJ8)</f>
        <v>1021.5</v>
      </c>
      <c r="AZ15" s="15">
        <f>SUM(B3:G8)</f>
        <v>2397.25</v>
      </c>
      <c r="BA15" s="15">
        <f>SUM(T3:Y8,AM3:AN8)</f>
        <v>471.25</v>
      </c>
      <c r="BB15" s="15">
        <f>SUM(L3:S8,AK3:AL8)</f>
        <v>1795</v>
      </c>
      <c r="BC15" s="14">
        <f>SUM(AO3:AR8)</f>
        <v>337</v>
      </c>
      <c r="BD15" s="9">
        <f t="shared" si="0"/>
        <v>11194.25</v>
      </c>
    </row>
    <row r="16" spans="1:56" x14ac:dyDescent="0.25">
      <c r="A16" s="1" t="s">
        <v>14</v>
      </c>
      <c r="B16" s="12">
        <v>17.5</v>
      </c>
      <c r="C16" s="12">
        <v>18.5</v>
      </c>
      <c r="D16" s="12">
        <v>9</v>
      </c>
      <c r="E16" s="12">
        <v>9.25</v>
      </c>
      <c r="F16" s="12">
        <v>38</v>
      </c>
      <c r="G16" s="12">
        <v>21.25</v>
      </c>
      <c r="H16" s="12">
        <v>33</v>
      </c>
      <c r="I16" s="12">
        <v>31.75</v>
      </c>
      <c r="J16" s="12">
        <v>98</v>
      </c>
      <c r="K16" s="12">
        <v>80.5</v>
      </c>
      <c r="L16" s="12">
        <v>171</v>
      </c>
      <c r="M16" s="12">
        <v>165</v>
      </c>
      <c r="N16" s="12">
        <v>80.25</v>
      </c>
      <c r="O16" s="12">
        <v>7.75</v>
      </c>
      <c r="P16" s="12">
        <v>71.75</v>
      </c>
      <c r="Q16" s="12">
        <v>64.25</v>
      </c>
      <c r="R16" s="12">
        <v>63.25</v>
      </c>
      <c r="S16" s="12">
        <v>90.5</v>
      </c>
      <c r="T16" s="12">
        <v>14.75</v>
      </c>
      <c r="U16" s="12">
        <v>7</v>
      </c>
      <c r="V16" s="12">
        <v>4</v>
      </c>
      <c r="W16" s="12">
        <v>3.5</v>
      </c>
      <c r="X16" s="12">
        <v>3.25</v>
      </c>
      <c r="Y16" s="12">
        <v>6.75</v>
      </c>
      <c r="Z16" s="12">
        <v>22.75</v>
      </c>
      <c r="AA16" s="12">
        <v>169.5</v>
      </c>
      <c r="AB16" s="12">
        <v>76.5</v>
      </c>
      <c r="AC16" s="12">
        <v>194.25</v>
      </c>
      <c r="AD16" s="12">
        <v>97.5</v>
      </c>
      <c r="AE16" s="12">
        <v>14</v>
      </c>
      <c r="AF16" s="12">
        <v>29</v>
      </c>
      <c r="AG16" s="12">
        <v>9.75</v>
      </c>
      <c r="AH16" s="12">
        <v>17.25</v>
      </c>
      <c r="AI16" s="12">
        <v>14.75</v>
      </c>
      <c r="AJ16" s="12">
        <v>4.5</v>
      </c>
      <c r="AK16" s="12">
        <v>31.5</v>
      </c>
      <c r="AL16" s="12">
        <v>120.25</v>
      </c>
      <c r="AM16" s="12">
        <v>2.25</v>
      </c>
      <c r="AN16" s="12">
        <v>14.25</v>
      </c>
      <c r="AO16" s="12">
        <v>3.75</v>
      </c>
      <c r="AP16" s="12">
        <v>1.5</v>
      </c>
      <c r="AQ16" s="12">
        <v>10.75</v>
      </c>
      <c r="AR16" s="12">
        <v>4.25</v>
      </c>
      <c r="AS16" s="13">
        <v>1948</v>
      </c>
      <c r="AT16" s="14"/>
      <c r="AV16" s="17" t="s">
        <v>49</v>
      </c>
      <c r="AW16" s="15">
        <f>SUM(AA21:AD26,AA40:AD41)</f>
        <v>4849</v>
      </c>
      <c r="AX16" s="15">
        <f>SUM(H21:K26,H40:K41,Z21:Z26,Z40:Z41)</f>
        <v>618</v>
      </c>
      <c r="AY16" s="15">
        <f>SUM(AE21:AJ26,AE40:AJ41)</f>
        <v>819.5</v>
      </c>
      <c r="AZ16" s="15">
        <f>SUM(B21:G26,B40:G41)</f>
        <v>480</v>
      </c>
      <c r="BA16" s="15">
        <f>SUM(T21:Y26,T40:Y41,AM21:AN26,AM40:AN41)</f>
        <v>2031.5</v>
      </c>
      <c r="BB16" s="15">
        <f>SUM(L21:S26,L40:S41,AK21:AL26,AK40:AL41)</f>
        <v>1050.75</v>
      </c>
      <c r="BC16" s="14">
        <f>SUM(AO21:AR26,AO40:AR41)</f>
        <v>549.25</v>
      </c>
      <c r="BD16" s="9">
        <f t="shared" si="0"/>
        <v>9848.75</v>
      </c>
    </row>
    <row r="17" spans="1:56" x14ac:dyDescent="0.25">
      <c r="A17" s="1" t="s">
        <v>15</v>
      </c>
      <c r="B17" s="12">
        <v>16.5</v>
      </c>
      <c r="C17" s="12">
        <v>20</v>
      </c>
      <c r="D17" s="12">
        <v>8.5</v>
      </c>
      <c r="E17" s="12">
        <v>7.75</v>
      </c>
      <c r="F17" s="12">
        <v>33.75</v>
      </c>
      <c r="G17" s="12">
        <v>19.25</v>
      </c>
      <c r="H17" s="12">
        <v>36.75</v>
      </c>
      <c r="I17" s="12">
        <v>26.5</v>
      </c>
      <c r="J17" s="12">
        <v>65</v>
      </c>
      <c r="K17" s="12">
        <v>36.5</v>
      </c>
      <c r="L17" s="12">
        <v>102.5</v>
      </c>
      <c r="M17" s="12">
        <v>114.75</v>
      </c>
      <c r="N17" s="12">
        <v>60</v>
      </c>
      <c r="O17" s="12">
        <v>79.75</v>
      </c>
      <c r="P17" s="12">
        <v>6.5</v>
      </c>
      <c r="Q17" s="12">
        <v>55.25</v>
      </c>
      <c r="R17" s="12">
        <v>61.25</v>
      </c>
      <c r="S17" s="12">
        <v>119.25</v>
      </c>
      <c r="T17" s="12">
        <v>8.75</v>
      </c>
      <c r="U17" s="12">
        <v>3</v>
      </c>
      <c r="V17" s="12">
        <v>6.5</v>
      </c>
      <c r="W17" s="12">
        <v>2</v>
      </c>
      <c r="X17" s="12">
        <v>1.5</v>
      </c>
      <c r="Y17" s="12">
        <v>8.5</v>
      </c>
      <c r="Z17" s="12">
        <v>11.75</v>
      </c>
      <c r="AA17" s="12">
        <v>120.25</v>
      </c>
      <c r="AB17" s="12">
        <v>45.25</v>
      </c>
      <c r="AC17" s="12">
        <v>114</v>
      </c>
      <c r="AD17" s="12">
        <v>45</v>
      </c>
      <c r="AE17" s="12">
        <v>19</v>
      </c>
      <c r="AF17" s="12">
        <v>19.75</v>
      </c>
      <c r="AG17" s="12">
        <v>8</v>
      </c>
      <c r="AH17" s="12">
        <v>12.25</v>
      </c>
      <c r="AI17" s="12">
        <v>11</v>
      </c>
      <c r="AJ17" s="12">
        <v>3</v>
      </c>
      <c r="AK17" s="12">
        <v>8.5</v>
      </c>
      <c r="AL17" s="12">
        <v>36.25</v>
      </c>
      <c r="AM17" s="12">
        <v>3.25</v>
      </c>
      <c r="AN17" s="12">
        <v>9.5</v>
      </c>
      <c r="AO17" s="12">
        <v>2.5</v>
      </c>
      <c r="AP17" s="12">
        <v>2.75</v>
      </c>
      <c r="AQ17" s="12">
        <v>10.75</v>
      </c>
      <c r="AR17" s="12">
        <v>2.5</v>
      </c>
      <c r="AS17" s="13">
        <v>1385.25</v>
      </c>
      <c r="AT17" s="14"/>
      <c r="AV17" s="1" t="s">
        <v>50</v>
      </c>
      <c r="AW17" s="14">
        <f>SUM(AA13:AD20,AA38:AD39)</f>
        <v>7194.25</v>
      </c>
      <c r="AX17" s="14">
        <f>SUM(H13:K20,H38:K39,Z13:Z20,Z38:Z39)</f>
        <v>2048.5</v>
      </c>
      <c r="AY17" s="14">
        <f>SUM(AE13:AJ20,AE38:AJ39)</f>
        <v>1264.75</v>
      </c>
      <c r="AZ17" s="14">
        <f>SUM(B13:G20,B38:G39)</f>
        <v>1693.75</v>
      </c>
      <c r="BA17" s="14">
        <f>SUM(T13:Y20,T38:Y39,AM13:AN20,AM38:AN39)</f>
        <v>1032.25</v>
      </c>
      <c r="BB17" s="14">
        <f>SUM(L13:S20,L38:S39,AK13:AL20,AK38:AL39)</f>
        <v>7263.5</v>
      </c>
      <c r="BC17" s="14">
        <f>SUM(AO13:AR20,AO38:AR39)</f>
        <v>415.5</v>
      </c>
      <c r="BD17" s="9">
        <f t="shared" si="0"/>
        <v>20497</v>
      </c>
    </row>
    <row r="18" spans="1:56" x14ac:dyDescent="0.25">
      <c r="A18" s="1" t="s">
        <v>16</v>
      </c>
      <c r="B18" s="12">
        <v>10.25</v>
      </c>
      <c r="C18" s="12">
        <v>12.25</v>
      </c>
      <c r="D18" s="12">
        <v>3.75</v>
      </c>
      <c r="E18" s="12">
        <v>5.5</v>
      </c>
      <c r="F18" s="12">
        <v>21.25</v>
      </c>
      <c r="G18" s="12">
        <v>9</v>
      </c>
      <c r="H18" s="12">
        <v>16.5</v>
      </c>
      <c r="I18" s="12">
        <v>10.5</v>
      </c>
      <c r="J18" s="12">
        <v>34.25</v>
      </c>
      <c r="K18" s="12">
        <v>18.25</v>
      </c>
      <c r="L18" s="12">
        <v>49.75</v>
      </c>
      <c r="M18" s="12">
        <v>76.5</v>
      </c>
      <c r="N18" s="12">
        <v>29</v>
      </c>
      <c r="O18" s="12">
        <v>61.5</v>
      </c>
      <c r="P18" s="12">
        <v>47.25</v>
      </c>
      <c r="Q18" s="12">
        <v>3.25</v>
      </c>
      <c r="R18" s="12">
        <v>25.75</v>
      </c>
      <c r="S18" s="12">
        <v>57.75</v>
      </c>
      <c r="T18" s="12">
        <v>7.25</v>
      </c>
      <c r="U18" s="12">
        <v>3.5</v>
      </c>
      <c r="V18" s="12">
        <v>2.5</v>
      </c>
      <c r="W18" s="12">
        <v>1</v>
      </c>
      <c r="X18" s="12">
        <v>0.75</v>
      </c>
      <c r="Y18" s="12">
        <v>4</v>
      </c>
      <c r="Z18" s="12">
        <v>5.25</v>
      </c>
      <c r="AA18" s="12">
        <v>83.75</v>
      </c>
      <c r="AB18" s="12">
        <v>30.75</v>
      </c>
      <c r="AC18" s="12">
        <v>82.75</v>
      </c>
      <c r="AD18" s="12">
        <v>41.75</v>
      </c>
      <c r="AE18" s="12">
        <v>12.75</v>
      </c>
      <c r="AF18" s="12">
        <v>16.75</v>
      </c>
      <c r="AG18" s="12">
        <v>6.5</v>
      </c>
      <c r="AH18" s="12">
        <v>9.5</v>
      </c>
      <c r="AI18" s="12">
        <v>9.5</v>
      </c>
      <c r="AJ18" s="12">
        <v>4.5</v>
      </c>
      <c r="AK18" s="12">
        <v>6.75</v>
      </c>
      <c r="AL18" s="12">
        <v>16.75</v>
      </c>
      <c r="AM18" s="12">
        <v>1.25</v>
      </c>
      <c r="AN18" s="12">
        <v>11.25</v>
      </c>
      <c r="AO18" s="12">
        <v>0.5</v>
      </c>
      <c r="AP18" s="12">
        <v>1</v>
      </c>
      <c r="AQ18" s="12">
        <v>5.25</v>
      </c>
      <c r="AR18" s="12">
        <v>2.25</v>
      </c>
      <c r="AS18" s="13">
        <v>860</v>
      </c>
      <c r="AT18" s="14"/>
      <c r="AV18" s="9" t="s">
        <v>64</v>
      </c>
      <c r="AW18" s="15">
        <f>SUM(AA42:AD45)</f>
        <v>2590.75</v>
      </c>
      <c r="AX18" s="9">
        <f>SUM(Z42:Z45,H42:K45)</f>
        <v>155.75</v>
      </c>
      <c r="AY18" s="9">
        <f>SUM(AE42:AJ45)</f>
        <v>800.75</v>
      </c>
      <c r="AZ18" s="9">
        <f>SUM(B42:G45)</f>
        <v>242</v>
      </c>
      <c r="BA18" s="9">
        <f>SUM(T42:Y45, AM42:AN45)</f>
        <v>357</v>
      </c>
      <c r="BB18" s="9">
        <f>SUM(AK42:AL45,L42:S45)</f>
        <v>290.5</v>
      </c>
      <c r="BC18" s="9">
        <f>SUM(AO42:AR45)</f>
        <v>468.75</v>
      </c>
      <c r="BD18" s="9">
        <f t="shared" si="0"/>
        <v>4436.75</v>
      </c>
    </row>
    <row r="19" spans="1:56" x14ac:dyDescent="0.25">
      <c r="A19" s="1" t="s">
        <v>17</v>
      </c>
      <c r="B19" s="12">
        <v>6.75</v>
      </c>
      <c r="C19" s="12">
        <v>16</v>
      </c>
      <c r="D19" s="12">
        <v>9.5</v>
      </c>
      <c r="E19" s="12">
        <v>4.5</v>
      </c>
      <c r="F19" s="12">
        <v>28.75</v>
      </c>
      <c r="G19" s="12">
        <v>15</v>
      </c>
      <c r="H19" s="12">
        <v>19</v>
      </c>
      <c r="I19" s="12">
        <v>13.25</v>
      </c>
      <c r="J19" s="12">
        <v>43.5</v>
      </c>
      <c r="K19" s="12">
        <v>25.25</v>
      </c>
      <c r="L19" s="12">
        <v>44.75</v>
      </c>
      <c r="M19" s="12">
        <v>108.75</v>
      </c>
      <c r="N19" s="12">
        <v>33.5</v>
      </c>
      <c r="O19" s="12">
        <v>67</v>
      </c>
      <c r="P19" s="12">
        <v>69.75</v>
      </c>
      <c r="Q19" s="12">
        <v>29.25</v>
      </c>
      <c r="R19" s="12">
        <v>8.75</v>
      </c>
      <c r="S19" s="12">
        <v>78.75</v>
      </c>
      <c r="T19" s="12">
        <v>9.5</v>
      </c>
      <c r="U19" s="12">
        <v>3.5</v>
      </c>
      <c r="V19" s="12">
        <v>2.5</v>
      </c>
      <c r="W19" s="12">
        <v>2.75</v>
      </c>
      <c r="X19" s="12">
        <v>2</v>
      </c>
      <c r="Y19" s="12">
        <v>5.5</v>
      </c>
      <c r="Z19" s="12">
        <v>3.5</v>
      </c>
      <c r="AA19" s="12">
        <v>171.25</v>
      </c>
      <c r="AB19" s="12">
        <v>71</v>
      </c>
      <c r="AC19" s="12">
        <v>145.5</v>
      </c>
      <c r="AD19" s="12">
        <v>61.5</v>
      </c>
      <c r="AE19" s="12">
        <v>14.75</v>
      </c>
      <c r="AF19" s="12">
        <v>12.75</v>
      </c>
      <c r="AG19" s="12">
        <v>10</v>
      </c>
      <c r="AH19" s="12">
        <v>10.25</v>
      </c>
      <c r="AI19" s="12">
        <v>11</v>
      </c>
      <c r="AJ19" s="12">
        <v>5</v>
      </c>
      <c r="AK19" s="12">
        <v>4.25</v>
      </c>
      <c r="AL19" s="12">
        <v>19.5</v>
      </c>
      <c r="AM19" s="12">
        <v>3</v>
      </c>
      <c r="AN19" s="12">
        <v>14.25</v>
      </c>
      <c r="AO19" s="12">
        <v>3.25</v>
      </c>
      <c r="AP19" s="12">
        <v>1.25</v>
      </c>
      <c r="AQ19" s="12">
        <v>17.5</v>
      </c>
      <c r="AR19" s="12">
        <v>3.75</v>
      </c>
      <c r="AS19" s="13">
        <v>1231</v>
      </c>
      <c r="AT19" s="14"/>
      <c r="AV19" s="9" t="s">
        <v>51</v>
      </c>
      <c r="AW19" s="15">
        <f>SUM(AW12:AW18)</f>
        <v>34300.5</v>
      </c>
      <c r="AX19" s="9">
        <f t="shared" ref="AX19:BC19" si="1">SUM(AX12:AX18)</f>
        <v>9823.25</v>
      </c>
      <c r="AY19" s="9">
        <f t="shared" si="1"/>
        <v>18461.75</v>
      </c>
      <c r="AZ19" s="9">
        <f t="shared" si="1"/>
        <v>11237.5</v>
      </c>
      <c r="BA19" s="9">
        <f t="shared" si="1"/>
        <v>10218.25</v>
      </c>
      <c r="BB19" s="9">
        <f t="shared" si="1"/>
        <v>21023</v>
      </c>
      <c r="BC19" s="9">
        <f t="shared" si="1"/>
        <v>5880.25</v>
      </c>
      <c r="BD19" s="9">
        <f>SUM(BD12:BD18)</f>
        <v>105064.25</v>
      </c>
    </row>
    <row r="20" spans="1:56" x14ac:dyDescent="0.25">
      <c r="A20" s="1" t="s">
        <v>18</v>
      </c>
      <c r="B20" s="12">
        <v>20.75</v>
      </c>
      <c r="C20" s="12">
        <v>34.75</v>
      </c>
      <c r="D20" s="12">
        <v>17.75</v>
      </c>
      <c r="E20" s="12">
        <v>17.5</v>
      </c>
      <c r="F20" s="12">
        <v>87.25</v>
      </c>
      <c r="G20" s="12">
        <v>26.25</v>
      </c>
      <c r="H20" s="12">
        <v>32</v>
      </c>
      <c r="I20" s="12">
        <v>25.75</v>
      </c>
      <c r="J20" s="12">
        <v>93</v>
      </c>
      <c r="K20" s="12">
        <v>55.5</v>
      </c>
      <c r="L20" s="12">
        <v>68</v>
      </c>
      <c r="M20" s="12">
        <v>257.75</v>
      </c>
      <c r="N20" s="12">
        <v>42.5</v>
      </c>
      <c r="O20" s="12">
        <v>97</v>
      </c>
      <c r="P20" s="12">
        <v>111.25</v>
      </c>
      <c r="Q20" s="12">
        <v>62.25</v>
      </c>
      <c r="R20" s="12">
        <v>70.25</v>
      </c>
      <c r="S20" s="12">
        <v>23.5</v>
      </c>
      <c r="T20" s="12">
        <v>18.5</v>
      </c>
      <c r="U20" s="12">
        <v>8.75</v>
      </c>
      <c r="V20" s="12">
        <v>10</v>
      </c>
      <c r="W20" s="12">
        <v>4.5</v>
      </c>
      <c r="X20" s="12">
        <v>4.25</v>
      </c>
      <c r="Y20" s="12">
        <v>10</v>
      </c>
      <c r="Z20" s="12">
        <v>6.5</v>
      </c>
      <c r="AA20" s="12">
        <v>381.25</v>
      </c>
      <c r="AB20" s="12">
        <v>127.25</v>
      </c>
      <c r="AC20" s="12">
        <v>348.5</v>
      </c>
      <c r="AD20" s="12">
        <v>140</v>
      </c>
      <c r="AE20" s="12">
        <v>22.25</v>
      </c>
      <c r="AF20" s="12">
        <v>18</v>
      </c>
      <c r="AG20" s="12">
        <v>13.75</v>
      </c>
      <c r="AH20" s="12">
        <v>21.5</v>
      </c>
      <c r="AI20" s="12">
        <v>23</v>
      </c>
      <c r="AJ20" s="12">
        <v>5.75</v>
      </c>
      <c r="AK20" s="12">
        <v>8.75</v>
      </c>
      <c r="AL20" s="12">
        <v>30.5</v>
      </c>
      <c r="AM20" s="12">
        <v>5</v>
      </c>
      <c r="AN20" s="12">
        <v>23.5</v>
      </c>
      <c r="AO20" s="12">
        <v>2</v>
      </c>
      <c r="AP20" s="12">
        <v>0.75</v>
      </c>
      <c r="AQ20" s="12">
        <v>39.75</v>
      </c>
      <c r="AR20" s="12">
        <v>3.25</v>
      </c>
      <c r="AS20" s="13">
        <v>2420.25</v>
      </c>
      <c r="AT20" s="14"/>
      <c r="AV20" s="18"/>
      <c r="AW20" s="15"/>
    </row>
    <row r="21" spans="1:56" x14ac:dyDescent="0.25">
      <c r="A21" s="1" t="s">
        <v>19</v>
      </c>
      <c r="B21" s="12">
        <v>17.75</v>
      </c>
      <c r="C21" s="12">
        <v>17.5</v>
      </c>
      <c r="D21" s="12">
        <v>7.75</v>
      </c>
      <c r="E21" s="12">
        <v>6.75</v>
      </c>
      <c r="F21" s="12">
        <v>22.25</v>
      </c>
      <c r="G21" s="12">
        <v>8</v>
      </c>
      <c r="H21" s="12">
        <v>35.5</v>
      </c>
      <c r="I21" s="12">
        <v>13.25</v>
      </c>
      <c r="J21" s="12">
        <v>45.5</v>
      </c>
      <c r="K21" s="12">
        <v>10</v>
      </c>
      <c r="L21" s="12">
        <v>29</v>
      </c>
      <c r="M21" s="12">
        <v>94.75</v>
      </c>
      <c r="N21" s="12">
        <v>11</v>
      </c>
      <c r="O21" s="12">
        <v>13.25</v>
      </c>
      <c r="P21" s="12">
        <v>6.75</v>
      </c>
      <c r="Q21" s="12">
        <v>6.75</v>
      </c>
      <c r="R21" s="12">
        <v>10.5</v>
      </c>
      <c r="S21" s="12">
        <v>12</v>
      </c>
      <c r="T21" s="12">
        <v>11.75</v>
      </c>
      <c r="U21" s="12">
        <v>45.75</v>
      </c>
      <c r="V21" s="12">
        <v>202</v>
      </c>
      <c r="W21" s="12">
        <v>57.5</v>
      </c>
      <c r="X21" s="12">
        <v>20.25</v>
      </c>
      <c r="Y21" s="12">
        <v>28.25</v>
      </c>
      <c r="Z21" s="12">
        <v>7.25</v>
      </c>
      <c r="AA21" s="12">
        <v>209</v>
      </c>
      <c r="AB21" s="12">
        <v>82.25</v>
      </c>
      <c r="AC21" s="12">
        <v>170</v>
      </c>
      <c r="AD21" s="12">
        <v>101</v>
      </c>
      <c r="AE21" s="12">
        <v>25</v>
      </c>
      <c r="AF21" s="12">
        <v>39</v>
      </c>
      <c r="AG21" s="12">
        <v>13.25</v>
      </c>
      <c r="AH21" s="12">
        <v>17.5</v>
      </c>
      <c r="AI21" s="12">
        <v>27</v>
      </c>
      <c r="AJ21" s="12">
        <v>8.25</v>
      </c>
      <c r="AK21" s="12">
        <v>2.5</v>
      </c>
      <c r="AL21" s="12">
        <v>10</v>
      </c>
      <c r="AM21" s="12">
        <v>12.75</v>
      </c>
      <c r="AN21" s="12">
        <v>149.25</v>
      </c>
      <c r="AO21" s="12">
        <v>7.25</v>
      </c>
      <c r="AP21" s="12">
        <v>4.5</v>
      </c>
      <c r="AQ21" s="12">
        <v>38.75</v>
      </c>
      <c r="AR21" s="12">
        <v>12.5</v>
      </c>
      <c r="AS21" s="13">
        <v>1670.75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</v>
      </c>
      <c r="C22" s="12">
        <v>5.25</v>
      </c>
      <c r="D22" s="12">
        <v>6.5</v>
      </c>
      <c r="E22" s="12">
        <v>5.25</v>
      </c>
      <c r="F22" s="12">
        <v>25</v>
      </c>
      <c r="G22" s="12">
        <v>5.5</v>
      </c>
      <c r="H22" s="12">
        <v>14.5</v>
      </c>
      <c r="I22" s="12">
        <v>8.25</v>
      </c>
      <c r="J22" s="12">
        <v>30</v>
      </c>
      <c r="K22" s="12">
        <v>2.25</v>
      </c>
      <c r="L22" s="12">
        <v>10.25</v>
      </c>
      <c r="M22" s="12">
        <v>82.25</v>
      </c>
      <c r="N22" s="12">
        <v>6.25</v>
      </c>
      <c r="O22" s="12">
        <v>5.25</v>
      </c>
      <c r="P22" s="12">
        <v>4.75</v>
      </c>
      <c r="Q22" s="12">
        <v>4.25</v>
      </c>
      <c r="R22" s="12">
        <v>5.25</v>
      </c>
      <c r="S22" s="12">
        <v>13.75</v>
      </c>
      <c r="T22" s="12">
        <v>53</v>
      </c>
      <c r="U22" s="12">
        <v>7.75</v>
      </c>
      <c r="V22" s="12">
        <v>42.75</v>
      </c>
      <c r="W22" s="12">
        <v>15.75</v>
      </c>
      <c r="X22" s="12">
        <v>12</v>
      </c>
      <c r="Y22" s="12">
        <v>22.5</v>
      </c>
      <c r="Z22" s="12">
        <v>3.5</v>
      </c>
      <c r="AA22" s="12">
        <v>279.25</v>
      </c>
      <c r="AB22" s="12">
        <v>97.5</v>
      </c>
      <c r="AC22" s="12">
        <v>222</v>
      </c>
      <c r="AD22" s="12">
        <v>109.25</v>
      </c>
      <c r="AE22" s="12">
        <v>17</v>
      </c>
      <c r="AF22" s="12">
        <v>16.75</v>
      </c>
      <c r="AG22" s="12">
        <v>11.25</v>
      </c>
      <c r="AH22" s="12">
        <v>11.25</v>
      </c>
      <c r="AI22" s="12">
        <v>16</v>
      </c>
      <c r="AJ22" s="12">
        <v>6.75</v>
      </c>
      <c r="AK22" s="12">
        <v>1</v>
      </c>
      <c r="AL22" s="12">
        <v>3</v>
      </c>
      <c r="AM22" s="12">
        <v>5.25</v>
      </c>
      <c r="AN22" s="12">
        <v>29</v>
      </c>
      <c r="AO22" s="12">
        <v>4.5</v>
      </c>
      <c r="AP22" s="12">
        <v>6.75</v>
      </c>
      <c r="AQ22" s="12">
        <v>72.5</v>
      </c>
      <c r="AR22" s="12">
        <v>8.75</v>
      </c>
      <c r="AS22" s="13">
        <v>1314.5</v>
      </c>
      <c r="AT22" s="14"/>
      <c r="AV22" s="17" t="s">
        <v>45</v>
      </c>
      <c r="AW22" s="15">
        <f>AW12</f>
        <v>1422.25</v>
      </c>
      <c r="AX22" s="15"/>
      <c r="AY22" s="15"/>
    </row>
    <row r="23" spans="1:56" x14ac:dyDescent="0.25">
      <c r="A23" s="1" t="s">
        <v>21</v>
      </c>
      <c r="B23" s="12">
        <v>9</v>
      </c>
      <c r="C23" s="12">
        <v>12.25</v>
      </c>
      <c r="D23" s="12">
        <v>7</v>
      </c>
      <c r="E23" s="12">
        <v>13</v>
      </c>
      <c r="F23" s="12">
        <v>33.25</v>
      </c>
      <c r="G23" s="12">
        <v>9</v>
      </c>
      <c r="H23" s="12">
        <v>23.25</v>
      </c>
      <c r="I23" s="12">
        <v>14.75</v>
      </c>
      <c r="J23" s="12">
        <v>40.25</v>
      </c>
      <c r="K23" s="12">
        <v>8.75</v>
      </c>
      <c r="L23" s="12">
        <v>12.75</v>
      </c>
      <c r="M23" s="12">
        <v>88.5</v>
      </c>
      <c r="N23" s="12">
        <v>7.25</v>
      </c>
      <c r="O23" s="12">
        <v>3.25</v>
      </c>
      <c r="P23" s="12">
        <v>5.25</v>
      </c>
      <c r="Q23" s="12">
        <v>3.25</v>
      </c>
      <c r="R23" s="12">
        <v>3</v>
      </c>
      <c r="S23" s="12">
        <v>13</v>
      </c>
      <c r="T23" s="12">
        <v>201.75</v>
      </c>
      <c r="U23" s="12">
        <v>48</v>
      </c>
      <c r="V23" s="12">
        <v>6</v>
      </c>
      <c r="W23" s="12">
        <v>23</v>
      </c>
      <c r="X23" s="12">
        <v>17.5</v>
      </c>
      <c r="Y23" s="12">
        <v>46</v>
      </c>
      <c r="Z23" s="12">
        <v>4.25</v>
      </c>
      <c r="AA23" s="12">
        <v>322.25</v>
      </c>
      <c r="AB23" s="12">
        <v>129.75</v>
      </c>
      <c r="AC23" s="12">
        <v>276.25</v>
      </c>
      <c r="AD23" s="12">
        <v>123.5</v>
      </c>
      <c r="AE23" s="12">
        <v>18.75</v>
      </c>
      <c r="AF23" s="12">
        <v>19.25</v>
      </c>
      <c r="AG23" s="12">
        <v>15</v>
      </c>
      <c r="AH23" s="12">
        <v>11.25</v>
      </c>
      <c r="AI23" s="12">
        <v>17.25</v>
      </c>
      <c r="AJ23" s="12">
        <v>8.75</v>
      </c>
      <c r="AK23" s="12">
        <v>1.5</v>
      </c>
      <c r="AL23" s="12">
        <v>4.25</v>
      </c>
      <c r="AM23" s="12">
        <v>18.5</v>
      </c>
      <c r="AN23" s="12">
        <v>57.5</v>
      </c>
      <c r="AO23" s="12">
        <v>8.5</v>
      </c>
      <c r="AP23" s="12">
        <v>3.25</v>
      </c>
      <c r="AQ23" s="12">
        <v>84.5</v>
      </c>
      <c r="AR23" s="12">
        <v>14.75</v>
      </c>
      <c r="AS23" s="13">
        <v>1788</v>
      </c>
      <c r="AT23" s="14"/>
      <c r="AV23" s="17" t="s">
        <v>46</v>
      </c>
      <c r="AW23" s="15">
        <f>AW13+AX12</f>
        <v>8069.75</v>
      </c>
      <c r="AX23" s="15">
        <f>AX13</f>
        <v>511.75</v>
      </c>
      <c r="AY23" s="15"/>
      <c r="AZ23" s="15"/>
    </row>
    <row r="24" spans="1:56" x14ac:dyDescent="0.25">
      <c r="A24" s="1" t="s">
        <v>22</v>
      </c>
      <c r="B24" s="12">
        <v>3.5</v>
      </c>
      <c r="C24" s="12">
        <v>4</v>
      </c>
      <c r="D24" s="12">
        <v>4.25</v>
      </c>
      <c r="E24" s="12">
        <v>3</v>
      </c>
      <c r="F24" s="12">
        <v>17</v>
      </c>
      <c r="G24" s="12">
        <v>6.5</v>
      </c>
      <c r="H24" s="12">
        <v>10.75</v>
      </c>
      <c r="I24" s="12">
        <v>10</v>
      </c>
      <c r="J24" s="12">
        <v>25</v>
      </c>
      <c r="K24" s="12">
        <v>2</v>
      </c>
      <c r="L24" s="12">
        <v>5.75</v>
      </c>
      <c r="M24" s="12">
        <v>51.25</v>
      </c>
      <c r="N24" s="12">
        <v>1</v>
      </c>
      <c r="O24" s="12">
        <v>3.75</v>
      </c>
      <c r="P24" s="12">
        <v>0.75</v>
      </c>
      <c r="Q24" s="12">
        <v>1.25</v>
      </c>
      <c r="R24" s="12">
        <v>2.25</v>
      </c>
      <c r="S24" s="12">
        <v>3.25</v>
      </c>
      <c r="T24" s="12">
        <v>55.75</v>
      </c>
      <c r="U24" s="12">
        <v>21.5</v>
      </c>
      <c r="V24" s="12">
        <v>30</v>
      </c>
      <c r="W24" s="12">
        <v>3.5</v>
      </c>
      <c r="X24" s="12">
        <v>22</v>
      </c>
      <c r="Y24" s="12">
        <v>34.5</v>
      </c>
      <c r="Z24" s="12">
        <v>0.25</v>
      </c>
      <c r="AA24" s="12">
        <v>209.25</v>
      </c>
      <c r="AB24" s="12">
        <v>68.5</v>
      </c>
      <c r="AC24" s="12">
        <v>137.75</v>
      </c>
      <c r="AD24" s="12">
        <v>80</v>
      </c>
      <c r="AE24" s="12">
        <v>18.25</v>
      </c>
      <c r="AF24" s="12">
        <v>15.75</v>
      </c>
      <c r="AG24" s="12">
        <v>4.25</v>
      </c>
      <c r="AH24" s="12">
        <v>4.25</v>
      </c>
      <c r="AI24" s="12">
        <v>7.5</v>
      </c>
      <c r="AJ24" s="12">
        <v>2.5</v>
      </c>
      <c r="AK24" s="12">
        <v>1</v>
      </c>
      <c r="AL24" s="12">
        <v>3.5</v>
      </c>
      <c r="AM24" s="12">
        <v>4.5</v>
      </c>
      <c r="AN24" s="12">
        <v>7.25</v>
      </c>
      <c r="AO24" s="12">
        <v>1.25</v>
      </c>
      <c r="AP24" s="12">
        <v>2.25</v>
      </c>
      <c r="AQ24" s="12">
        <v>38.75</v>
      </c>
      <c r="AR24" s="12">
        <v>7.75</v>
      </c>
      <c r="AS24" s="13">
        <v>937</v>
      </c>
      <c r="AT24" s="14"/>
      <c r="AV24" s="17" t="s">
        <v>47</v>
      </c>
      <c r="AW24" s="15">
        <f>AW14+AY12</f>
        <v>20560.5</v>
      </c>
      <c r="AX24" s="15">
        <f>AX14+AY13</f>
        <v>1901.75</v>
      </c>
      <c r="AY24" s="15">
        <f>AY14</f>
        <v>3247.5</v>
      </c>
      <c r="AZ24" s="15"/>
      <c r="BA24" s="15"/>
    </row>
    <row r="25" spans="1:56" x14ac:dyDescent="0.25">
      <c r="A25" s="1" t="s">
        <v>23</v>
      </c>
      <c r="B25" s="12">
        <v>3</v>
      </c>
      <c r="C25" s="12">
        <v>2.75</v>
      </c>
      <c r="D25" s="12">
        <v>2.75</v>
      </c>
      <c r="E25" s="12">
        <v>2.75</v>
      </c>
      <c r="F25" s="12">
        <v>16.75</v>
      </c>
      <c r="G25" s="12">
        <v>4.5</v>
      </c>
      <c r="H25" s="12">
        <v>10.5</v>
      </c>
      <c r="I25" s="12">
        <v>6</v>
      </c>
      <c r="J25" s="12">
        <v>17.75</v>
      </c>
      <c r="K25" s="12">
        <v>2</v>
      </c>
      <c r="L25" s="12">
        <v>7.75</v>
      </c>
      <c r="M25" s="12">
        <v>39.5</v>
      </c>
      <c r="N25" s="12">
        <v>2.5</v>
      </c>
      <c r="O25" s="12">
        <v>0.5</v>
      </c>
      <c r="P25" s="12">
        <v>1</v>
      </c>
      <c r="Q25" s="12">
        <v>0</v>
      </c>
      <c r="R25" s="12">
        <v>2.25</v>
      </c>
      <c r="S25" s="12">
        <v>2</v>
      </c>
      <c r="T25" s="12">
        <v>20.25</v>
      </c>
      <c r="U25" s="12">
        <v>10.75</v>
      </c>
      <c r="V25" s="12">
        <v>19.25</v>
      </c>
      <c r="W25" s="12">
        <v>22.75</v>
      </c>
      <c r="X25" s="12">
        <v>3.5</v>
      </c>
      <c r="Y25" s="12">
        <v>26.75</v>
      </c>
      <c r="Z25" s="12">
        <v>0.5</v>
      </c>
      <c r="AA25" s="12">
        <v>160.75</v>
      </c>
      <c r="AB25" s="12">
        <v>73.5</v>
      </c>
      <c r="AC25" s="12">
        <v>112.25</v>
      </c>
      <c r="AD25" s="12">
        <v>67.5</v>
      </c>
      <c r="AE25" s="12">
        <v>13</v>
      </c>
      <c r="AF25" s="12">
        <v>13.25</v>
      </c>
      <c r="AG25" s="12">
        <v>6.75</v>
      </c>
      <c r="AH25" s="12">
        <v>2.75</v>
      </c>
      <c r="AI25" s="12">
        <v>7.25</v>
      </c>
      <c r="AJ25" s="12">
        <v>2.75</v>
      </c>
      <c r="AK25" s="12">
        <v>0.5</v>
      </c>
      <c r="AL25" s="12">
        <v>1.75</v>
      </c>
      <c r="AM25" s="12">
        <v>3.25</v>
      </c>
      <c r="AN25" s="12">
        <v>7.25</v>
      </c>
      <c r="AO25" s="12">
        <v>0.75</v>
      </c>
      <c r="AP25" s="12">
        <v>1</v>
      </c>
      <c r="AQ25" s="12">
        <v>32.5</v>
      </c>
      <c r="AR25" s="12">
        <v>2.5</v>
      </c>
      <c r="AS25" s="13">
        <v>737.25</v>
      </c>
      <c r="AT25" s="14"/>
      <c r="AV25" s="17" t="s">
        <v>48</v>
      </c>
      <c r="AW25" s="15">
        <f>AW15+AZ12</f>
        <v>8168.75</v>
      </c>
      <c r="AX25" s="15">
        <f>AX15+AZ13</f>
        <v>2770.75</v>
      </c>
      <c r="AY25" s="15">
        <f>AY15+AZ14</f>
        <v>2015.75</v>
      </c>
      <c r="AZ25" s="15">
        <f>AZ15</f>
        <v>2397.25</v>
      </c>
      <c r="BA25" s="15"/>
      <c r="BB25" s="15"/>
      <c r="BC25" s="14"/>
    </row>
    <row r="26" spans="1:56" x14ac:dyDescent="0.25">
      <c r="A26" s="1" t="s">
        <v>24</v>
      </c>
      <c r="B26" s="12">
        <v>4.5</v>
      </c>
      <c r="C26" s="12">
        <v>11</v>
      </c>
      <c r="D26" s="12">
        <v>14.25</v>
      </c>
      <c r="E26" s="12">
        <v>11.75</v>
      </c>
      <c r="F26" s="12">
        <v>25.25</v>
      </c>
      <c r="G26" s="12">
        <v>15.75</v>
      </c>
      <c r="H26" s="12">
        <v>22.75</v>
      </c>
      <c r="I26" s="12">
        <v>18.5</v>
      </c>
      <c r="J26" s="12">
        <v>55.75</v>
      </c>
      <c r="K26" s="12">
        <v>15</v>
      </c>
      <c r="L26" s="12">
        <v>9.75</v>
      </c>
      <c r="M26" s="12">
        <v>73.25</v>
      </c>
      <c r="N26" s="12">
        <v>6.5</v>
      </c>
      <c r="O26" s="12">
        <v>8.25</v>
      </c>
      <c r="P26" s="12">
        <v>10.5</v>
      </c>
      <c r="Q26" s="12">
        <v>3</v>
      </c>
      <c r="R26" s="12">
        <v>4</v>
      </c>
      <c r="S26" s="12">
        <v>13</v>
      </c>
      <c r="T26" s="12">
        <v>26.5</v>
      </c>
      <c r="U26" s="12">
        <v>20.5</v>
      </c>
      <c r="V26" s="12">
        <v>44.25</v>
      </c>
      <c r="W26" s="12">
        <v>32.5</v>
      </c>
      <c r="X26" s="12">
        <v>30.5</v>
      </c>
      <c r="Y26" s="12">
        <v>5.5</v>
      </c>
      <c r="Z26" s="12">
        <v>5.75</v>
      </c>
      <c r="AA26" s="12">
        <v>310.75</v>
      </c>
      <c r="AB26" s="12">
        <v>174</v>
      </c>
      <c r="AC26" s="12">
        <v>323.75</v>
      </c>
      <c r="AD26" s="12">
        <v>199.25</v>
      </c>
      <c r="AE26" s="12">
        <v>77.25</v>
      </c>
      <c r="AF26" s="12">
        <v>48.75</v>
      </c>
      <c r="AG26" s="12">
        <v>19.75</v>
      </c>
      <c r="AH26" s="12">
        <v>6.25</v>
      </c>
      <c r="AI26" s="12">
        <v>14</v>
      </c>
      <c r="AJ26" s="12">
        <v>3.75</v>
      </c>
      <c r="AK26" s="12">
        <v>1.75</v>
      </c>
      <c r="AL26" s="12">
        <v>8.5</v>
      </c>
      <c r="AM26" s="12">
        <v>3.75</v>
      </c>
      <c r="AN26" s="12">
        <v>23.5</v>
      </c>
      <c r="AO26" s="12">
        <v>3.5</v>
      </c>
      <c r="AP26" s="12">
        <v>1.75</v>
      </c>
      <c r="AQ26" s="12">
        <v>71.5</v>
      </c>
      <c r="AR26" s="12">
        <v>12.25</v>
      </c>
      <c r="AS26" s="13">
        <v>1792.25</v>
      </c>
      <c r="AT26" s="14"/>
      <c r="AV26" s="9" t="s">
        <v>49</v>
      </c>
      <c r="AW26" s="15">
        <f>AW16+BA12</f>
        <v>9831.75</v>
      </c>
      <c r="AX26" s="9">
        <f>AX16+BA13</f>
        <v>1182.5</v>
      </c>
      <c r="AY26" s="9">
        <f>AY16+BA14</f>
        <v>1598.5</v>
      </c>
      <c r="AZ26" s="9">
        <f>AZ16+BA15</f>
        <v>951.25</v>
      </c>
      <c r="BA26" s="9">
        <f>BA16</f>
        <v>2031.5</v>
      </c>
    </row>
    <row r="27" spans="1:56" x14ac:dyDescent="0.25">
      <c r="A27" s="1" t="s">
        <v>25</v>
      </c>
      <c r="B27" s="12">
        <v>12.5</v>
      </c>
      <c r="C27" s="12">
        <v>10.25</v>
      </c>
      <c r="D27" s="12">
        <v>3.75</v>
      </c>
      <c r="E27" s="12">
        <v>4.25</v>
      </c>
      <c r="F27" s="12">
        <v>25.25</v>
      </c>
      <c r="G27" s="12">
        <v>19.75</v>
      </c>
      <c r="H27" s="12">
        <v>28.25</v>
      </c>
      <c r="I27" s="12">
        <v>21.75</v>
      </c>
      <c r="J27" s="12">
        <v>40.5</v>
      </c>
      <c r="K27" s="12">
        <v>12</v>
      </c>
      <c r="L27" s="12">
        <v>56</v>
      </c>
      <c r="M27" s="12">
        <v>39.75</v>
      </c>
      <c r="N27" s="12">
        <v>18.25</v>
      </c>
      <c r="O27" s="12">
        <v>17.25</v>
      </c>
      <c r="P27" s="12">
        <v>11.75</v>
      </c>
      <c r="Q27" s="12">
        <v>4.25</v>
      </c>
      <c r="R27" s="12">
        <v>3.75</v>
      </c>
      <c r="S27" s="12">
        <v>9.25</v>
      </c>
      <c r="T27" s="12">
        <v>7.25</v>
      </c>
      <c r="U27" s="12">
        <v>4.25</v>
      </c>
      <c r="V27" s="12">
        <v>4.5</v>
      </c>
      <c r="W27" s="12">
        <v>0.75</v>
      </c>
      <c r="X27" s="12">
        <v>0.25</v>
      </c>
      <c r="Y27" s="12">
        <v>7</v>
      </c>
      <c r="Z27" s="12">
        <v>6</v>
      </c>
      <c r="AA27" s="12">
        <v>254</v>
      </c>
      <c r="AB27" s="12">
        <v>126.25</v>
      </c>
      <c r="AC27" s="12">
        <v>324.75</v>
      </c>
      <c r="AD27" s="12">
        <v>168.5</v>
      </c>
      <c r="AE27" s="12">
        <v>63.25</v>
      </c>
      <c r="AF27" s="12">
        <v>54.25</v>
      </c>
      <c r="AG27" s="12">
        <v>13.75</v>
      </c>
      <c r="AH27" s="12">
        <v>16.25</v>
      </c>
      <c r="AI27" s="12">
        <v>10.5</v>
      </c>
      <c r="AJ27" s="12">
        <v>3.25</v>
      </c>
      <c r="AK27" s="12">
        <v>1.25</v>
      </c>
      <c r="AL27" s="12">
        <v>10</v>
      </c>
      <c r="AM27" s="12">
        <v>0.5</v>
      </c>
      <c r="AN27" s="12">
        <v>10.25</v>
      </c>
      <c r="AO27" s="12">
        <v>3.25</v>
      </c>
      <c r="AP27" s="12">
        <v>2</v>
      </c>
      <c r="AQ27" s="12">
        <v>15.25</v>
      </c>
      <c r="AR27" s="12">
        <v>4.25</v>
      </c>
      <c r="AS27" s="13">
        <v>1450</v>
      </c>
      <c r="AT27" s="14"/>
      <c r="AV27" s="9" t="s">
        <v>50</v>
      </c>
      <c r="AW27" s="15">
        <f>AW17+BB12</f>
        <v>14565.25</v>
      </c>
      <c r="AX27" s="9">
        <f>AX17+BB13</f>
        <v>4006.5</v>
      </c>
      <c r="AY27" s="9">
        <f>AY17+BB14</f>
        <v>2559</v>
      </c>
      <c r="AZ27" s="9">
        <f>AZ17+BB15</f>
        <v>3488.75</v>
      </c>
      <c r="BA27" s="9">
        <f>BA17+BB16</f>
        <v>2083</v>
      </c>
      <c r="BB27" s="9">
        <f>BB17</f>
        <v>7263.5</v>
      </c>
    </row>
    <row r="28" spans="1:56" x14ac:dyDescent="0.25">
      <c r="A28" s="1" t="s">
        <v>26</v>
      </c>
      <c r="B28" s="12">
        <v>87.75</v>
      </c>
      <c r="C28" s="12">
        <v>234.25</v>
      </c>
      <c r="D28" s="12">
        <v>150.5</v>
      </c>
      <c r="E28" s="12">
        <v>212.5</v>
      </c>
      <c r="F28" s="12">
        <v>410</v>
      </c>
      <c r="G28" s="12">
        <v>156</v>
      </c>
      <c r="H28" s="12">
        <v>256.75</v>
      </c>
      <c r="I28" s="12">
        <v>139.25</v>
      </c>
      <c r="J28" s="12">
        <v>246.5</v>
      </c>
      <c r="K28" s="12">
        <v>162.25</v>
      </c>
      <c r="L28" s="12">
        <v>234</v>
      </c>
      <c r="M28" s="12">
        <v>335</v>
      </c>
      <c r="N28" s="12">
        <v>181.75</v>
      </c>
      <c r="O28" s="12">
        <v>187</v>
      </c>
      <c r="P28" s="12">
        <v>131.75</v>
      </c>
      <c r="Q28" s="12">
        <v>107.25</v>
      </c>
      <c r="R28" s="12">
        <v>175.5</v>
      </c>
      <c r="S28" s="12">
        <v>416.25</v>
      </c>
      <c r="T28" s="12">
        <v>234.75</v>
      </c>
      <c r="U28" s="12">
        <v>340.5</v>
      </c>
      <c r="V28" s="12">
        <v>372.75</v>
      </c>
      <c r="W28" s="12">
        <v>241.25</v>
      </c>
      <c r="X28" s="12">
        <v>188</v>
      </c>
      <c r="Y28" s="12">
        <v>376.75</v>
      </c>
      <c r="Z28" s="12">
        <v>306</v>
      </c>
      <c r="AA28" s="12">
        <v>66.5</v>
      </c>
      <c r="AB28" s="12">
        <v>29.5</v>
      </c>
      <c r="AC28" s="12">
        <v>186</v>
      </c>
      <c r="AD28" s="12">
        <v>97.25</v>
      </c>
      <c r="AE28" s="12">
        <v>303.25</v>
      </c>
      <c r="AF28" s="12">
        <v>464.5</v>
      </c>
      <c r="AG28" s="12">
        <v>268.25</v>
      </c>
      <c r="AH28" s="12">
        <v>298.75</v>
      </c>
      <c r="AI28" s="12">
        <v>326</v>
      </c>
      <c r="AJ28" s="12">
        <v>120</v>
      </c>
      <c r="AK28" s="12">
        <v>177</v>
      </c>
      <c r="AL28" s="12">
        <v>778.75</v>
      </c>
      <c r="AM28" s="12">
        <v>78.5</v>
      </c>
      <c r="AN28" s="12">
        <v>207.5</v>
      </c>
      <c r="AO28" s="12">
        <v>94.25</v>
      </c>
      <c r="AP28" s="12">
        <v>82.25</v>
      </c>
      <c r="AQ28" s="12">
        <v>278.5</v>
      </c>
      <c r="AR28" s="12">
        <v>255.25</v>
      </c>
      <c r="AS28" s="13">
        <v>9996.25</v>
      </c>
      <c r="AT28" s="14"/>
      <c r="AV28" s="9" t="s">
        <v>64</v>
      </c>
      <c r="AW28" s="15">
        <f>AW18+BC12</f>
        <v>5471.75</v>
      </c>
      <c r="AX28" s="9">
        <f>AX18+BC14</f>
        <v>1177.25</v>
      </c>
      <c r="AY28" s="9">
        <f>AY18+BC15</f>
        <v>1137.75</v>
      </c>
      <c r="AZ28" s="9">
        <f>AZ18+BC16</f>
        <v>791.25</v>
      </c>
      <c r="BA28" s="9">
        <f>BA18+BC17</f>
        <v>772.5</v>
      </c>
      <c r="BB28" s="9">
        <f>BB18</f>
        <v>290.5</v>
      </c>
      <c r="BC28" s="9">
        <f>BC18</f>
        <v>468.75</v>
      </c>
      <c r="BD28" s="9">
        <f>SUM(AW22:BB28)</f>
        <v>110268.5</v>
      </c>
    </row>
    <row r="29" spans="1:56" x14ac:dyDescent="0.25">
      <c r="A29" s="1" t="s">
        <v>27</v>
      </c>
      <c r="B29" s="12">
        <v>46.75</v>
      </c>
      <c r="C29" s="12">
        <v>111.75</v>
      </c>
      <c r="D29" s="12">
        <v>76.75</v>
      </c>
      <c r="E29" s="12">
        <v>93</v>
      </c>
      <c r="F29" s="12">
        <v>202.25</v>
      </c>
      <c r="G29" s="12">
        <v>77.25</v>
      </c>
      <c r="H29" s="12">
        <v>149.5</v>
      </c>
      <c r="I29" s="12">
        <v>90</v>
      </c>
      <c r="J29" s="12">
        <v>236.25</v>
      </c>
      <c r="K29" s="12">
        <v>118.75</v>
      </c>
      <c r="L29" s="12">
        <v>115.75</v>
      </c>
      <c r="M29" s="12">
        <v>178.5</v>
      </c>
      <c r="N29" s="12">
        <v>87</v>
      </c>
      <c r="O29" s="12">
        <v>70.75</v>
      </c>
      <c r="P29" s="12">
        <v>49.5</v>
      </c>
      <c r="Q29" s="12">
        <v>26.25</v>
      </c>
      <c r="R29" s="12">
        <v>68</v>
      </c>
      <c r="S29" s="12">
        <v>144</v>
      </c>
      <c r="T29" s="12">
        <v>69.5</v>
      </c>
      <c r="U29" s="12">
        <v>90.5</v>
      </c>
      <c r="V29" s="12">
        <v>108.75</v>
      </c>
      <c r="W29" s="12">
        <v>64</v>
      </c>
      <c r="X29" s="12">
        <v>63.75</v>
      </c>
      <c r="Y29" s="12">
        <v>163.25</v>
      </c>
      <c r="Z29" s="12">
        <v>143</v>
      </c>
      <c r="AA29" s="12">
        <v>24</v>
      </c>
      <c r="AB29" s="12">
        <v>38.5</v>
      </c>
      <c r="AC29" s="12">
        <v>46.25</v>
      </c>
      <c r="AD29" s="12">
        <v>51.75</v>
      </c>
      <c r="AE29" s="12">
        <v>286.75</v>
      </c>
      <c r="AF29" s="12">
        <v>338.5</v>
      </c>
      <c r="AG29" s="12">
        <v>305.75</v>
      </c>
      <c r="AH29" s="12">
        <v>893.25</v>
      </c>
      <c r="AI29" s="12">
        <v>140.75</v>
      </c>
      <c r="AJ29" s="12">
        <v>90.75</v>
      </c>
      <c r="AK29" s="12">
        <v>55.5</v>
      </c>
      <c r="AL29" s="12">
        <v>178.5</v>
      </c>
      <c r="AM29" s="12">
        <v>20.5</v>
      </c>
      <c r="AN29" s="12">
        <v>88.25</v>
      </c>
      <c r="AO29" s="12">
        <v>34.75</v>
      </c>
      <c r="AP29" s="12">
        <v>26.75</v>
      </c>
      <c r="AQ29" s="12">
        <v>169.75</v>
      </c>
      <c r="AR29" s="12">
        <v>65.25</v>
      </c>
      <c r="AS29" s="13">
        <v>5500.25</v>
      </c>
      <c r="AT29" s="14"/>
      <c r="AW29" s="15"/>
    </row>
    <row r="30" spans="1:56" x14ac:dyDescent="0.25">
      <c r="A30" s="1" t="s">
        <v>28</v>
      </c>
      <c r="B30" s="12">
        <v>120.75</v>
      </c>
      <c r="C30" s="12">
        <v>251</v>
      </c>
      <c r="D30" s="12">
        <v>146.5</v>
      </c>
      <c r="E30" s="12">
        <v>196.25</v>
      </c>
      <c r="F30" s="12">
        <v>535</v>
      </c>
      <c r="G30" s="12">
        <v>177.75</v>
      </c>
      <c r="H30" s="12">
        <v>318</v>
      </c>
      <c r="I30" s="12">
        <v>179.25</v>
      </c>
      <c r="J30" s="12">
        <v>383.5</v>
      </c>
      <c r="K30" s="12">
        <v>236.5</v>
      </c>
      <c r="L30" s="12">
        <v>305.75</v>
      </c>
      <c r="M30" s="12">
        <v>458</v>
      </c>
      <c r="N30" s="12">
        <v>204.5</v>
      </c>
      <c r="O30" s="12">
        <v>186.75</v>
      </c>
      <c r="P30" s="12">
        <v>135.25</v>
      </c>
      <c r="Q30" s="12">
        <v>81.75</v>
      </c>
      <c r="R30" s="12">
        <v>156.25</v>
      </c>
      <c r="S30" s="12">
        <v>352.75</v>
      </c>
      <c r="T30" s="12">
        <v>167.5</v>
      </c>
      <c r="U30" s="12">
        <v>227</v>
      </c>
      <c r="V30" s="12">
        <v>294.25</v>
      </c>
      <c r="W30" s="12">
        <v>130.75</v>
      </c>
      <c r="X30" s="12">
        <v>117</v>
      </c>
      <c r="Y30" s="12">
        <v>300.5</v>
      </c>
      <c r="Z30" s="12">
        <v>363</v>
      </c>
      <c r="AA30" s="12">
        <v>189.75</v>
      </c>
      <c r="AB30" s="12">
        <v>46.25</v>
      </c>
      <c r="AC30" s="12">
        <v>122.5</v>
      </c>
      <c r="AD30" s="12">
        <v>175</v>
      </c>
      <c r="AE30" s="12">
        <v>802.25</v>
      </c>
      <c r="AF30" s="12">
        <v>1130.75</v>
      </c>
      <c r="AG30" s="12">
        <v>604.25</v>
      </c>
      <c r="AH30" s="12">
        <v>1015</v>
      </c>
      <c r="AI30" s="12">
        <v>498</v>
      </c>
      <c r="AJ30" s="12">
        <v>278.25</v>
      </c>
      <c r="AK30" s="12">
        <v>120.5</v>
      </c>
      <c r="AL30" s="12">
        <v>522.75</v>
      </c>
      <c r="AM30" s="12">
        <v>63.5</v>
      </c>
      <c r="AN30" s="12">
        <v>213.75</v>
      </c>
      <c r="AO30" s="12">
        <v>133.75</v>
      </c>
      <c r="AP30" s="12">
        <v>125.75</v>
      </c>
      <c r="AQ30" s="12">
        <v>727</v>
      </c>
      <c r="AR30" s="12">
        <v>288</v>
      </c>
      <c r="AS30" s="13">
        <v>13082.5</v>
      </c>
      <c r="AT30" s="14"/>
      <c r="AW30" s="15"/>
    </row>
    <row r="31" spans="1:56" x14ac:dyDescent="0.25">
      <c r="A31" s="1" t="s">
        <v>29</v>
      </c>
      <c r="B31" s="12">
        <v>58.25</v>
      </c>
      <c r="C31" s="12">
        <v>143.75</v>
      </c>
      <c r="D31" s="12">
        <v>81.25</v>
      </c>
      <c r="E31" s="12">
        <v>129</v>
      </c>
      <c r="F31" s="12">
        <v>257.75</v>
      </c>
      <c r="G31" s="12">
        <v>130</v>
      </c>
      <c r="H31" s="12">
        <v>193.5</v>
      </c>
      <c r="I31" s="12">
        <v>127.5</v>
      </c>
      <c r="J31" s="12">
        <v>176.5</v>
      </c>
      <c r="K31" s="12">
        <v>117.75</v>
      </c>
      <c r="L31" s="12">
        <v>139.25</v>
      </c>
      <c r="M31" s="12">
        <v>214.75</v>
      </c>
      <c r="N31" s="12">
        <v>94</v>
      </c>
      <c r="O31" s="12">
        <v>93.25</v>
      </c>
      <c r="P31" s="12">
        <v>40</v>
      </c>
      <c r="Q31" s="12">
        <v>41.5</v>
      </c>
      <c r="R31" s="12">
        <v>63</v>
      </c>
      <c r="S31" s="12">
        <v>158</v>
      </c>
      <c r="T31" s="12">
        <v>85</v>
      </c>
      <c r="U31" s="12">
        <v>108.5</v>
      </c>
      <c r="V31" s="12">
        <v>124.75</v>
      </c>
      <c r="W31" s="12">
        <v>89</v>
      </c>
      <c r="X31" s="12">
        <v>60</v>
      </c>
      <c r="Y31" s="12">
        <v>167.5</v>
      </c>
      <c r="Z31" s="12">
        <v>178</v>
      </c>
      <c r="AA31" s="12">
        <v>91.75</v>
      </c>
      <c r="AB31" s="12">
        <v>44.75</v>
      </c>
      <c r="AC31" s="12">
        <v>134</v>
      </c>
      <c r="AD31" s="12">
        <v>78.5</v>
      </c>
      <c r="AE31" s="12">
        <v>526.5</v>
      </c>
      <c r="AF31" s="12">
        <v>563.75</v>
      </c>
      <c r="AG31" s="12">
        <v>235.25</v>
      </c>
      <c r="AH31" s="12">
        <v>517</v>
      </c>
      <c r="AI31" s="12">
        <v>202.5</v>
      </c>
      <c r="AJ31" s="12">
        <v>137</v>
      </c>
      <c r="AK31" s="12">
        <v>55</v>
      </c>
      <c r="AL31" s="12">
        <v>250</v>
      </c>
      <c r="AM31" s="12">
        <v>27</v>
      </c>
      <c r="AN31" s="12">
        <v>98.25</v>
      </c>
      <c r="AO31" s="12">
        <v>53</v>
      </c>
      <c r="AP31" s="12">
        <v>67.5</v>
      </c>
      <c r="AQ31" s="12">
        <v>351.75</v>
      </c>
      <c r="AR31" s="12">
        <v>127.5</v>
      </c>
      <c r="AS31" s="13">
        <v>6632.75</v>
      </c>
      <c r="AT31" s="14"/>
      <c r="AW31" s="15"/>
    </row>
    <row r="32" spans="1:56" x14ac:dyDescent="0.25">
      <c r="A32" s="1">
        <v>16</v>
      </c>
      <c r="B32" s="12">
        <v>55.25</v>
      </c>
      <c r="C32" s="12">
        <v>41.25</v>
      </c>
      <c r="D32" s="12">
        <v>24.5</v>
      </c>
      <c r="E32" s="12">
        <v>41.75</v>
      </c>
      <c r="F32" s="12">
        <v>97.25</v>
      </c>
      <c r="G32" s="12">
        <v>66.5</v>
      </c>
      <c r="H32" s="12">
        <v>94.25</v>
      </c>
      <c r="I32" s="12">
        <v>51.25</v>
      </c>
      <c r="J32" s="12">
        <v>61.75</v>
      </c>
      <c r="K32" s="12">
        <v>61.5</v>
      </c>
      <c r="L32" s="12">
        <v>86.25</v>
      </c>
      <c r="M32" s="12">
        <v>91.25</v>
      </c>
      <c r="N32" s="12">
        <v>26</v>
      </c>
      <c r="O32" s="12">
        <v>18.25</v>
      </c>
      <c r="P32" s="12">
        <v>17.25</v>
      </c>
      <c r="Q32" s="12">
        <v>14.5</v>
      </c>
      <c r="R32" s="12">
        <v>11.25</v>
      </c>
      <c r="S32" s="12">
        <v>28.5</v>
      </c>
      <c r="T32" s="12">
        <v>25.25</v>
      </c>
      <c r="U32" s="12">
        <v>20.75</v>
      </c>
      <c r="V32" s="12">
        <v>19.25</v>
      </c>
      <c r="W32" s="12">
        <v>19.75</v>
      </c>
      <c r="X32" s="12">
        <v>13.5</v>
      </c>
      <c r="Y32" s="12">
        <v>71.75</v>
      </c>
      <c r="Z32" s="12">
        <v>69</v>
      </c>
      <c r="AA32" s="12">
        <v>224.5</v>
      </c>
      <c r="AB32" s="12">
        <v>220.5</v>
      </c>
      <c r="AC32" s="12">
        <v>830.5</v>
      </c>
      <c r="AD32" s="12">
        <v>527.5</v>
      </c>
      <c r="AE32" s="12">
        <v>37.75</v>
      </c>
      <c r="AF32" s="12">
        <v>148.25</v>
      </c>
      <c r="AG32" s="12">
        <v>116.75</v>
      </c>
      <c r="AH32" s="12">
        <v>237.75</v>
      </c>
      <c r="AI32" s="12">
        <v>113</v>
      </c>
      <c r="AJ32" s="12">
        <v>65</v>
      </c>
      <c r="AK32" s="12">
        <v>9.5</v>
      </c>
      <c r="AL32" s="12">
        <v>39</v>
      </c>
      <c r="AM32" s="12">
        <v>6.5</v>
      </c>
      <c r="AN32" s="12">
        <v>33.75</v>
      </c>
      <c r="AO32" s="12">
        <v>18.75</v>
      </c>
      <c r="AP32" s="12">
        <v>36</v>
      </c>
      <c r="AQ32" s="12">
        <v>105.75</v>
      </c>
      <c r="AR32" s="12">
        <v>54</v>
      </c>
      <c r="AS32" s="13">
        <v>3952.5</v>
      </c>
      <c r="AT32" s="14"/>
      <c r="AW32" s="15"/>
    </row>
    <row r="33" spans="1:49" x14ac:dyDescent="0.25">
      <c r="A33" s="1">
        <v>24</v>
      </c>
      <c r="B33" s="12">
        <v>80</v>
      </c>
      <c r="C33" s="12">
        <v>61.25</v>
      </c>
      <c r="D33" s="12">
        <v>21</v>
      </c>
      <c r="E33" s="12">
        <v>37.75</v>
      </c>
      <c r="F33" s="12">
        <v>71.75</v>
      </c>
      <c r="G33" s="12">
        <v>58</v>
      </c>
      <c r="H33" s="12">
        <v>71.5</v>
      </c>
      <c r="I33" s="12">
        <v>37.5</v>
      </c>
      <c r="J33" s="12">
        <v>58.25</v>
      </c>
      <c r="K33" s="12">
        <v>45.75</v>
      </c>
      <c r="L33" s="12">
        <v>106.75</v>
      </c>
      <c r="M33" s="12">
        <v>111.25</v>
      </c>
      <c r="N33" s="12">
        <v>29</v>
      </c>
      <c r="O33" s="12">
        <v>26.5</v>
      </c>
      <c r="P33" s="12">
        <v>15.75</v>
      </c>
      <c r="Q33" s="12">
        <v>8.75</v>
      </c>
      <c r="R33" s="12">
        <v>13.25</v>
      </c>
      <c r="S33" s="12">
        <v>21.25</v>
      </c>
      <c r="T33" s="12">
        <v>38.75</v>
      </c>
      <c r="U33" s="12">
        <v>13.5</v>
      </c>
      <c r="V33" s="12">
        <v>16.5</v>
      </c>
      <c r="W33" s="12">
        <v>10.25</v>
      </c>
      <c r="X33" s="12">
        <v>12.75</v>
      </c>
      <c r="Y33" s="12">
        <v>48.75</v>
      </c>
      <c r="Z33" s="12">
        <v>56.25</v>
      </c>
      <c r="AA33" s="12">
        <v>369.5</v>
      </c>
      <c r="AB33" s="12">
        <v>290.25</v>
      </c>
      <c r="AC33" s="12">
        <v>1192.75</v>
      </c>
      <c r="AD33" s="12">
        <v>595.75</v>
      </c>
      <c r="AE33" s="12">
        <v>136.5</v>
      </c>
      <c r="AF33" s="12">
        <v>57.5</v>
      </c>
      <c r="AG33" s="12">
        <v>120.75</v>
      </c>
      <c r="AH33" s="12">
        <v>277.75</v>
      </c>
      <c r="AI33" s="12">
        <v>144.5</v>
      </c>
      <c r="AJ33" s="12">
        <v>96.25</v>
      </c>
      <c r="AK33" s="12">
        <v>8</v>
      </c>
      <c r="AL33" s="12">
        <v>29</v>
      </c>
      <c r="AM33" s="12">
        <v>9</v>
      </c>
      <c r="AN33" s="12">
        <v>56.25</v>
      </c>
      <c r="AO33" s="12">
        <v>26</v>
      </c>
      <c r="AP33" s="12">
        <v>58.5</v>
      </c>
      <c r="AQ33" s="12">
        <v>114.25</v>
      </c>
      <c r="AR33" s="12">
        <v>48</v>
      </c>
      <c r="AS33" s="13">
        <v>4702.5</v>
      </c>
      <c r="AT33" s="14"/>
      <c r="AW33" s="15"/>
    </row>
    <row r="34" spans="1:49" x14ac:dyDescent="0.25">
      <c r="A34" s="1" t="s">
        <v>30</v>
      </c>
      <c r="B34" s="12">
        <v>14.5</v>
      </c>
      <c r="C34" s="12">
        <v>19.75</v>
      </c>
      <c r="D34" s="12">
        <v>14</v>
      </c>
      <c r="E34" s="12">
        <v>15</v>
      </c>
      <c r="F34" s="12">
        <v>35</v>
      </c>
      <c r="G34" s="12">
        <v>11.5</v>
      </c>
      <c r="H34" s="12">
        <v>24</v>
      </c>
      <c r="I34" s="12">
        <v>10</v>
      </c>
      <c r="J34" s="12">
        <v>29</v>
      </c>
      <c r="K34" s="12">
        <v>12.75</v>
      </c>
      <c r="L34" s="12">
        <v>20</v>
      </c>
      <c r="M34" s="12">
        <v>48.75</v>
      </c>
      <c r="N34" s="12">
        <v>12.5</v>
      </c>
      <c r="O34" s="12">
        <v>13.75</v>
      </c>
      <c r="P34" s="12">
        <v>7</v>
      </c>
      <c r="Q34" s="12">
        <v>6.75</v>
      </c>
      <c r="R34" s="12">
        <v>9.75</v>
      </c>
      <c r="S34" s="12">
        <v>12.5</v>
      </c>
      <c r="T34" s="12">
        <v>16.25</v>
      </c>
      <c r="U34" s="12">
        <v>8.25</v>
      </c>
      <c r="V34" s="12">
        <v>12.25</v>
      </c>
      <c r="W34" s="12">
        <v>5</v>
      </c>
      <c r="X34" s="12">
        <v>4.5</v>
      </c>
      <c r="Y34" s="12">
        <v>16</v>
      </c>
      <c r="Z34" s="12">
        <v>14.25</v>
      </c>
      <c r="AA34" s="12">
        <v>240.25</v>
      </c>
      <c r="AB34" s="12">
        <v>165.75</v>
      </c>
      <c r="AC34" s="12">
        <v>807.25</v>
      </c>
      <c r="AD34" s="12">
        <v>203.25</v>
      </c>
      <c r="AE34" s="12">
        <v>117.75</v>
      </c>
      <c r="AF34" s="12">
        <v>113.75</v>
      </c>
      <c r="AG34" s="12">
        <v>22</v>
      </c>
      <c r="AH34" s="12">
        <v>38.25</v>
      </c>
      <c r="AI34" s="12">
        <v>32.25</v>
      </c>
      <c r="AJ34" s="12">
        <v>26.75</v>
      </c>
      <c r="AK34" s="12">
        <v>5.75</v>
      </c>
      <c r="AL34" s="12">
        <v>16.25</v>
      </c>
      <c r="AM34" s="12">
        <v>3.5</v>
      </c>
      <c r="AN34" s="12">
        <v>26.5</v>
      </c>
      <c r="AO34" s="12">
        <v>10.75</v>
      </c>
      <c r="AP34" s="12">
        <v>16.25</v>
      </c>
      <c r="AQ34" s="12">
        <v>63.25</v>
      </c>
      <c r="AR34" s="12">
        <v>17</v>
      </c>
      <c r="AS34" s="13">
        <v>2319.5</v>
      </c>
      <c r="AT34" s="14"/>
      <c r="AW34" s="15"/>
    </row>
    <row r="35" spans="1:49" x14ac:dyDescent="0.25">
      <c r="A35" s="1" t="s">
        <v>31</v>
      </c>
      <c r="B35" s="12">
        <v>17.75</v>
      </c>
      <c r="C35" s="12">
        <v>26.75</v>
      </c>
      <c r="D35" s="12">
        <v>7.25</v>
      </c>
      <c r="E35" s="12">
        <v>9</v>
      </c>
      <c r="F35" s="12">
        <v>14.5</v>
      </c>
      <c r="G35" s="12">
        <v>16.5</v>
      </c>
      <c r="H35" s="12">
        <v>23</v>
      </c>
      <c r="I35" s="12">
        <v>10</v>
      </c>
      <c r="J35" s="12">
        <v>41</v>
      </c>
      <c r="K35" s="12">
        <v>19.5</v>
      </c>
      <c r="L35" s="12">
        <v>29.75</v>
      </c>
      <c r="M35" s="12">
        <v>35.75</v>
      </c>
      <c r="N35" s="12">
        <v>20.25</v>
      </c>
      <c r="O35" s="12">
        <v>11.25</v>
      </c>
      <c r="P35" s="12">
        <v>8.75</v>
      </c>
      <c r="Q35" s="12">
        <v>7.5</v>
      </c>
      <c r="R35" s="12">
        <v>8.5</v>
      </c>
      <c r="S35" s="12">
        <v>19.75</v>
      </c>
      <c r="T35" s="12">
        <v>16</v>
      </c>
      <c r="U35" s="12">
        <v>10.25</v>
      </c>
      <c r="V35" s="12">
        <v>13</v>
      </c>
      <c r="W35" s="12">
        <v>4.25</v>
      </c>
      <c r="X35" s="12">
        <v>2.75</v>
      </c>
      <c r="Y35" s="12">
        <v>6.75</v>
      </c>
      <c r="Z35" s="12">
        <v>15.5</v>
      </c>
      <c r="AA35" s="12">
        <v>291</v>
      </c>
      <c r="AB35" s="12">
        <v>306.5</v>
      </c>
      <c r="AC35" s="12">
        <v>1743.75</v>
      </c>
      <c r="AD35" s="12">
        <v>447.5</v>
      </c>
      <c r="AE35" s="12">
        <v>236.25</v>
      </c>
      <c r="AF35" s="12">
        <v>254.25</v>
      </c>
      <c r="AG35" s="12">
        <v>39</v>
      </c>
      <c r="AH35" s="12">
        <v>34</v>
      </c>
      <c r="AI35" s="12">
        <v>38.75</v>
      </c>
      <c r="AJ35" s="12">
        <v>66</v>
      </c>
      <c r="AK35" s="12">
        <v>5</v>
      </c>
      <c r="AL35" s="12">
        <v>20.5</v>
      </c>
      <c r="AM35" s="12">
        <v>1.75</v>
      </c>
      <c r="AN35" s="12">
        <v>38.25</v>
      </c>
      <c r="AO35" s="12">
        <v>15.25</v>
      </c>
      <c r="AP35" s="12">
        <v>28</v>
      </c>
      <c r="AQ35" s="12">
        <v>63</v>
      </c>
      <c r="AR35" s="12">
        <v>34</v>
      </c>
      <c r="AS35" s="13">
        <v>4058</v>
      </c>
      <c r="AT35" s="14"/>
      <c r="AW35" s="15"/>
    </row>
    <row r="36" spans="1:49" x14ac:dyDescent="0.25">
      <c r="A36" s="1" t="s">
        <v>32</v>
      </c>
      <c r="B36" s="12">
        <v>18</v>
      </c>
      <c r="C36" s="12">
        <v>21.25</v>
      </c>
      <c r="D36" s="12">
        <v>9.5</v>
      </c>
      <c r="E36" s="12">
        <v>7.5</v>
      </c>
      <c r="F36" s="12">
        <v>34.75</v>
      </c>
      <c r="G36" s="12">
        <v>8.25</v>
      </c>
      <c r="H36" s="12">
        <v>19</v>
      </c>
      <c r="I36" s="12">
        <v>14.25</v>
      </c>
      <c r="J36" s="12">
        <v>34.25</v>
      </c>
      <c r="K36" s="12">
        <v>20.75</v>
      </c>
      <c r="L36" s="12">
        <v>22.75</v>
      </c>
      <c r="M36" s="12">
        <v>68.5</v>
      </c>
      <c r="N36" s="12">
        <v>18</v>
      </c>
      <c r="O36" s="12">
        <v>16.25</v>
      </c>
      <c r="P36" s="12">
        <v>10</v>
      </c>
      <c r="Q36" s="12">
        <v>9.5</v>
      </c>
      <c r="R36" s="12">
        <v>11.75</v>
      </c>
      <c r="S36" s="12">
        <v>15.75</v>
      </c>
      <c r="T36" s="12">
        <v>31.25</v>
      </c>
      <c r="U36" s="12">
        <v>18</v>
      </c>
      <c r="V36" s="12">
        <v>13.75</v>
      </c>
      <c r="W36" s="12">
        <v>8</v>
      </c>
      <c r="X36" s="12">
        <v>5</v>
      </c>
      <c r="Y36" s="12">
        <v>9.25</v>
      </c>
      <c r="Z36" s="12">
        <v>11.25</v>
      </c>
      <c r="AA36" s="12">
        <v>283.25</v>
      </c>
      <c r="AB36" s="12">
        <v>127.25</v>
      </c>
      <c r="AC36" s="12">
        <v>541.25</v>
      </c>
      <c r="AD36" s="12">
        <v>211</v>
      </c>
      <c r="AE36" s="12">
        <v>124.25</v>
      </c>
      <c r="AF36" s="12">
        <v>151.5</v>
      </c>
      <c r="AG36" s="12">
        <v>32.5</v>
      </c>
      <c r="AH36" s="12">
        <v>52.25</v>
      </c>
      <c r="AI36" s="12">
        <v>14.75</v>
      </c>
      <c r="AJ36" s="12">
        <v>31.75</v>
      </c>
      <c r="AK36" s="12">
        <v>8</v>
      </c>
      <c r="AL36" s="12">
        <v>25</v>
      </c>
      <c r="AM36" s="12">
        <v>4</v>
      </c>
      <c r="AN36" s="12">
        <v>25.75</v>
      </c>
      <c r="AO36" s="12">
        <v>11.75</v>
      </c>
      <c r="AP36" s="12">
        <v>26.5</v>
      </c>
      <c r="AQ36" s="12">
        <v>101.5</v>
      </c>
      <c r="AR36" s="12">
        <v>36</v>
      </c>
      <c r="AS36" s="13">
        <v>2264.75</v>
      </c>
      <c r="AT36" s="14"/>
      <c r="AW36" s="15"/>
    </row>
    <row r="37" spans="1:49" x14ac:dyDescent="0.25">
      <c r="A37" s="1" t="s">
        <v>33</v>
      </c>
      <c r="B37" s="12">
        <v>6.75</v>
      </c>
      <c r="C37" s="12">
        <v>13.75</v>
      </c>
      <c r="D37" s="12">
        <v>1.25</v>
      </c>
      <c r="E37" s="12">
        <v>3.75</v>
      </c>
      <c r="F37" s="12">
        <v>8.25</v>
      </c>
      <c r="G37" s="12">
        <v>3.5</v>
      </c>
      <c r="H37" s="12">
        <v>5.5</v>
      </c>
      <c r="I37" s="12">
        <v>4.25</v>
      </c>
      <c r="J37" s="12">
        <v>19.75</v>
      </c>
      <c r="K37" s="12">
        <v>4.25</v>
      </c>
      <c r="L37" s="12">
        <v>9.75</v>
      </c>
      <c r="M37" s="12">
        <v>12.25</v>
      </c>
      <c r="N37" s="12">
        <v>6.75</v>
      </c>
      <c r="O37" s="12">
        <v>3.75</v>
      </c>
      <c r="P37" s="12">
        <v>3</v>
      </c>
      <c r="Q37" s="12">
        <v>4</v>
      </c>
      <c r="R37" s="12">
        <v>3</v>
      </c>
      <c r="S37" s="12">
        <v>2.25</v>
      </c>
      <c r="T37" s="12">
        <v>8.5</v>
      </c>
      <c r="U37" s="12">
        <v>8.5</v>
      </c>
      <c r="V37" s="12">
        <v>9.25</v>
      </c>
      <c r="W37" s="12">
        <v>3</v>
      </c>
      <c r="X37" s="12">
        <v>4.25</v>
      </c>
      <c r="Y37" s="12">
        <v>5.25</v>
      </c>
      <c r="Z37" s="12">
        <v>1.75</v>
      </c>
      <c r="AA37" s="12">
        <v>102.5</v>
      </c>
      <c r="AB37" s="12">
        <v>64.75</v>
      </c>
      <c r="AC37" s="12">
        <v>302.5</v>
      </c>
      <c r="AD37" s="12">
        <v>124.5</v>
      </c>
      <c r="AE37" s="12">
        <v>56.25</v>
      </c>
      <c r="AF37" s="12">
        <v>84</v>
      </c>
      <c r="AG37" s="12">
        <v>30.25</v>
      </c>
      <c r="AH37" s="12">
        <v>65.75</v>
      </c>
      <c r="AI37" s="12">
        <v>24.75</v>
      </c>
      <c r="AJ37" s="12">
        <v>8.75</v>
      </c>
      <c r="AK37" s="12">
        <v>1.75</v>
      </c>
      <c r="AL37" s="12">
        <v>11</v>
      </c>
      <c r="AM37" s="12">
        <v>3.75</v>
      </c>
      <c r="AN37" s="12">
        <v>20</v>
      </c>
      <c r="AO37" s="12">
        <v>6</v>
      </c>
      <c r="AP37" s="12">
        <v>13.25</v>
      </c>
      <c r="AQ37" s="12">
        <v>101.5</v>
      </c>
      <c r="AR37" s="12">
        <v>16.25</v>
      </c>
      <c r="AS37" s="13">
        <v>1193.75</v>
      </c>
      <c r="AT37" s="14"/>
      <c r="AW37" s="15"/>
    </row>
    <row r="38" spans="1:49" x14ac:dyDescent="0.25">
      <c r="A38" s="1" t="s">
        <v>34</v>
      </c>
      <c r="B38" s="12">
        <v>2</v>
      </c>
      <c r="C38" s="12">
        <v>2.5</v>
      </c>
      <c r="D38" s="12">
        <v>1</v>
      </c>
      <c r="E38" s="12">
        <v>3.5</v>
      </c>
      <c r="F38" s="12">
        <v>16.5</v>
      </c>
      <c r="G38" s="12">
        <v>4.5</v>
      </c>
      <c r="H38" s="12">
        <v>5.25</v>
      </c>
      <c r="I38" s="12">
        <v>4.25</v>
      </c>
      <c r="J38" s="12">
        <v>11.5</v>
      </c>
      <c r="K38" s="12">
        <v>25.75</v>
      </c>
      <c r="L38" s="12">
        <v>18.75</v>
      </c>
      <c r="M38" s="12">
        <v>83</v>
      </c>
      <c r="N38" s="12">
        <v>13</v>
      </c>
      <c r="O38" s="12">
        <v>33.75</v>
      </c>
      <c r="P38" s="12">
        <v>10.25</v>
      </c>
      <c r="Q38" s="12">
        <v>6.75</v>
      </c>
      <c r="R38" s="12">
        <v>5</v>
      </c>
      <c r="S38" s="12">
        <v>11.5</v>
      </c>
      <c r="T38" s="12">
        <v>1.5</v>
      </c>
      <c r="U38" s="12">
        <v>1.5</v>
      </c>
      <c r="V38" s="12">
        <v>2.25</v>
      </c>
      <c r="W38" s="12">
        <v>0.5</v>
      </c>
      <c r="X38" s="12">
        <v>0.75</v>
      </c>
      <c r="Y38" s="12">
        <v>1</v>
      </c>
      <c r="Z38" s="12">
        <v>0.5</v>
      </c>
      <c r="AA38" s="12">
        <v>148.75</v>
      </c>
      <c r="AB38" s="12">
        <v>66.25</v>
      </c>
      <c r="AC38" s="12">
        <v>120.5</v>
      </c>
      <c r="AD38" s="12">
        <v>58</v>
      </c>
      <c r="AE38" s="12">
        <v>8.5</v>
      </c>
      <c r="AF38" s="12">
        <v>8.5</v>
      </c>
      <c r="AG38" s="12">
        <v>4.25</v>
      </c>
      <c r="AH38" s="12">
        <v>7.75</v>
      </c>
      <c r="AI38" s="12">
        <v>11</v>
      </c>
      <c r="AJ38" s="12">
        <v>2.25</v>
      </c>
      <c r="AK38" s="12">
        <v>4.5</v>
      </c>
      <c r="AL38" s="12">
        <v>67</v>
      </c>
      <c r="AM38" s="12">
        <v>0.75</v>
      </c>
      <c r="AN38" s="12">
        <v>2.5</v>
      </c>
      <c r="AO38" s="12">
        <v>1.25</v>
      </c>
      <c r="AP38" s="12">
        <v>0.25</v>
      </c>
      <c r="AQ38" s="12">
        <v>13.25</v>
      </c>
      <c r="AR38" s="12">
        <v>1.5</v>
      </c>
      <c r="AS38" s="13">
        <v>793.5</v>
      </c>
      <c r="AT38" s="14"/>
      <c r="AW38" s="15"/>
    </row>
    <row r="39" spans="1:49" x14ac:dyDescent="0.25">
      <c r="A39" s="1" t="s">
        <v>35</v>
      </c>
      <c r="B39" s="12">
        <v>7</v>
      </c>
      <c r="C39" s="12">
        <v>17</v>
      </c>
      <c r="D39" s="12">
        <v>8.75</v>
      </c>
      <c r="E39" s="12">
        <v>12</v>
      </c>
      <c r="F39" s="12">
        <v>46</v>
      </c>
      <c r="G39" s="12">
        <v>12</v>
      </c>
      <c r="H39" s="12">
        <v>22</v>
      </c>
      <c r="I39" s="12">
        <v>10.25</v>
      </c>
      <c r="J39" s="12">
        <v>30.75</v>
      </c>
      <c r="K39" s="12">
        <v>42.75</v>
      </c>
      <c r="L39" s="12">
        <v>67</v>
      </c>
      <c r="M39" s="12">
        <v>508.25</v>
      </c>
      <c r="N39" s="12">
        <v>48.25</v>
      </c>
      <c r="O39" s="12">
        <v>122.25</v>
      </c>
      <c r="P39" s="12">
        <v>38.5</v>
      </c>
      <c r="Q39" s="12">
        <v>19.25</v>
      </c>
      <c r="R39" s="12">
        <v>22.25</v>
      </c>
      <c r="S39" s="12">
        <v>34.75</v>
      </c>
      <c r="T39" s="12">
        <v>13</v>
      </c>
      <c r="U39" s="12">
        <v>5</v>
      </c>
      <c r="V39" s="12">
        <v>4.25</v>
      </c>
      <c r="W39" s="12">
        <v>1.25</v>
      </c>
      <c r="X39" s="12">
        <v>1.25</v>
      </c>
      <c r="Y39" s="12">
        <v>6.5</v>
      </c>
      <c r="Z39" s="12">
        <v>11</v>
      </c>
      <c r="AA39" s="12">
        <v>708.5</v>
      </c>
      <c r="AB39" s="12">
        <v>197.75</v>
      </c>
      <c r="AC39" s="12">
        <v>522.25</v>
      </c>
      <c r="AD39" s="12">
        <v>240.25</v>
      </c>
      <c r="AE39" s="12">
        <v>31.25</v>
      </c>
      <c r="AF39" s="12">
        <v>27.25</v>
      </c>
      <c r="AG39" s="12">
        <v>22.25</v>
      </c>
      <c r="AH39" s="12">
        <v>16.5</v>
      </c>
      <c r="AI39" s="12">
        <v>38</v>
      </c>
      <c r="AJ39" s="12">
        <v>9.5</v>
      </c>
      <c r="AK39" s="12">
        <v>72</v>
      </c>
      <c r="AL39" s="12">
        <v>24</v>
      </c>
      <c r="AM39" s="12">
        <v>2</v>
      </c>
      <c r="AN39" s="12">
        <v>8.5</v>
      </c>
      <c r="AO39" s="12">
        <v>4.75</v>
      </c>
      <c r="AP39" s="12">
        <v>2.25</v>
      </c>
      <c r="AQ39" s="12">
        <v>101.75</v>
      </c>
      <c r="AR39" s="12">
        <v>9.25</v>
      </c>
      <c r="AS39" s="13">
        <v>3149.25</v>
      </c>
      <c r="AT39" s="14"/>
      <c r="AW39" s="15"/>
    </row>
    <row r="40" spans="1:49" x14ac:dyDescent="0.25">
      <c r="A40" s="1" t="s">
        <v>36</v>
      </c>
      <c r="B40" s="12">
        <v>3.5</v>
      </c>
      <c r="C40" s="12">
        <v>2.75</v>
      </c>
      <c r="D40" s="12">
        <v>1.25</v>
      </c>
      <c r="E40" s="12">
        <v>2.5</v>
      </c>
      <c r="F40" s="12">
        <v>5.25</v>
      </c>
      <c r="G40" s="12">
        <v>2.25</v>
      </c>
      <c r="H40" s="12">
        <v>4.25</v>
      </c>
      <c r="I40" s="12">
        <v>2.75</v>
      </c>
      <c r="J40" s="12">
        <v>11.5</v>
      </c>
      <c r="K40" s="12">
        <v>0.25</v>
      </c>
      <c r="L40" s="12">
        <v>3.75</v>
      </c>
      <c r="M40" s="12">
        <v>33</v>
      </c>
      <c r="N40" s="12">
        <v>3</v>
      </c>
      <c r="O40" s="12">
        <v>1.5</v>
      </c>
      <c r="P40" s="12">
        <v>3.25</v>
      </c>
      <c r="Q40" s="12">
        <v>2</v>
      </c>
      <c r="R40" s="12">
        <v>1.25</v>
      </c>
      <c r="S40" s="12">
        <v>4.75</v>
      </c>
      <c r="T40" s="12">
        <v>17.75</v>
      </c>
      <c r="U40" s="12">
        <v>6.75</v>
      </c>
      <c r="V40" s="12">
        <v>17.5</v>
      </c>
      <c r="W40" s="12">
        <v>3.75</v>
      </c>
      <c r="X40" s="12">
        <v>3.5</v>
      </c>
      <c r="Y40" s="12">
        <v>2.75</v>
      </c>
      <c r="Z40" s="12">
        <v>0.5</v>
      </c>
      <c r="AA40" s="12">
        <v>69.5</v>
      </c>
      <c r="AB40" s="12">
        <v>30</v>
      </c>
      <c r="AC40" s="12">
        <v>61.75</v>
      </c>
      <c r="AD40" s="12">
        <v>28.75</v>
      </c>
      <c r="AE40" s="12">
        <v>6.5</v>
      </c>
      <c r="AF40" s="12">
        <v>7</v>
      </c>
      <c r="AG40" s="12">
        <v>3.25</v>
      </c>
      <c r="AH40" s="12">
        <v>2.5</v>
      </c>
      <c r="AI40" s="12">
        <v>5.75</v>
      </c>
      <c r="AJ40" s="12">
        <v>1.5</v>
      </c>
      <c r="AK40" s="12">
        <v>0.5</v>
      </c>
      <c r="AL40" s="12">
        <v>0.25</v>
      </c>
      <c r="AM40" s="12">
        <v>2.5</v>
      </c>
      <c r="AN40" s="12">
        <v>20.5</v>
      </c>
      <c r="AO40" s="12">
        <v>0.25</v>
      </c>
      <c r="AP40" s="12">
        <v>1.25</v>
      </c>
      <c r="AQ40" s="12">
        <v>17</v>
      </c>
      <c r="AR40" s="12">
        <v>3</v>
      </c>
      <c r="AS40" s="13">
        <v>403</v>
      </c>
      <c r="AT40" s="14"/>
      <c r="AW40" s="15"/>
    </row>
    <row r="41" spans="1:49" x14ac:dyDescent="0.25">
      <c r="A41" s="1" t="s">
        <v>37</v>
      </c>
      <c r="B41" s="12">
        <v>26.75</v>
      </c>
      <c r="C41" s="12">
        <v>24.25</v>
      </c>
      <c r="D41" s="12">
        <v>5.5</v>
      </c>
      <c r="E41" s="12">
        <v>5.5</v>
      </c>
      <c r="F41" s="12">
        <v>14.25</v>
      </c>
      <c r="G41" s="12">
        <v>17</v>
      </c>
      <c r="H41" s="12">
        <v>55.5</v>
      </c>
      <c r="I41" s="12">
        <v>19.25</v>
      </c>
      <c r="J41" s="12">
        <v>43.25</v>
      </c>
      <c r="K41" s="12">
        <v>4.75</v>
      </c>
      <c r="L41" s="12">
        <v>28.25</v>
      </c>
      <c r="M41" s="12">
        <v>120.25</v>
      </c>
      <c r="N41" s="12">
        <v>10.75</v>
      </c>
      <c r="O41" s="12">
        <v>15.25</v>
      </c>
      <c r="P41" s="12">
        <v>12.5</v>
      </c>
      <c r="Q41" s="12">
        <v>10</v>
      </c>
      <c r="R41" s="12">
        <v>15</v>
      </c>
      <c r="S41" s="12">
        <v>28</v>
      </c>
      <c r="T41" s="12">
        <v>163</v>
      </c>
      <c r="U41" s="12">
        <v>36.25</v>
      </c>
      <c r="V41" s="12">
        <v>64</v>
      </c>
      <c r="W41" s="12">
        <v>8.25</v>
      </c>
      <c r="X41" s="12">
        <v>4.75</v>
      </c>
      <c r="Y41" s="12">
        <v>29.75</v>
      </c>
      <c r="Z41" s="12">
        <v>12.25</v>
      </c>
      <c r="AA41" s="12">
        <v>194.5</v>
      </c>
      <c r="AB41" s="12">
        <v>100.5</v>
      </c>
      <c r="AC41" s="12">
        <v>221.75</v>
      </c>
      <c r="AD41" s="12">
        <v>103</v>
      </c>
      <c r="AE41" s="12">
        <v>32.25</v>
      </c>
      <c r="AF41" s="12">
        <v>74</v>
      </c>
      <c r="AG41" s="12">
        <v>31.75</v>
      </c>
      <c r="AH41" s="12">
        <v>36.5</v>
      </c>
      <c r="AI41" s="12">
        <v>29.25</v>
      </c>
      <c r="AJ41" s="12">
        <v>22</v>
      </c>
      <c r="AK41" s="12">
        <v>2</v>
      </c>
      <c r="AL41" s="12">
        <v>11</v>
      </c>
      <c r="AM41" s="12">
        <v>22.25</v>
      </c>
      <c r="AN41" s="12">
        <v>14.75</v>
      </c>
      <c r="AO41" s="12">
        <v>16.5</v>
      </c>
      <c r="AP41" s="12">
        <v>9.25</v>
      </c>
      <c r="AQ41" s="12">
        <v>45.25</v>
      </c>
      <c r="AR41" s="12">
        <v>14.5</v>
      </c>
      <c r="AS41" s="13">
        <v>1755.25</v>
      </c>
      <c r="AT41" s="14"/>
      <c r="AW41" s="15"/>
    </row>
    <row r="42" spans="1:49" x14ac:dyDescent="0.25">
      <c r="A42" s="1" t="s">
        <v>58</v>
      </c>
      <c r="B42" s="12">
        <v>5.75</v>
      </c>
      <c r="C42" s="12">
        <v>7.75</v>
      </c>
      <c r="D42" s="12">
        <v>1</v>
      </c>
      <c r="E42" s="12">
        <v>2</v>
      </c>
      <c r="F42" s="12">
        <v>5.75</v>
      </c>
      <c r="G42" s="12">
        <v>1.25</v>
      </c>
      <c r="H42" s="12">
        <v>3.25</v>
      </c>
      <c r="I42" s="12">
        <v>3</v>
      </c>
      <c r="J42" s="12">
        <v>5</v>
      </c>
      <c r="K42" s="12">
        <v>1.75</v>
      </c>
      <c r="L42" s="12">
        <v>5.25</v>
      </c>
      <c r="M42" s="12">
        <v>15</v>
      </c>
      <c r="N42" s="12">
        <v>2</v>
      </c>
      <c r="O42" s="12">
        <v>2.5</v>
      </c>
      <c r="P42" s="12">
        <v>2</v>
      </c>
      <c r="Q42" s="12">
        <v>1.25</v>
      </c>
      <c r="R42" s="12">
        <v>3.5</v>
      </c>
      <c r="S42" s="12">
        <v>2.75</v>
      </c>
      <c r="T42" s="12">
        <v>6.25</v>
      </c>
      <c r="U42" s="12">
        <v>6</v>
      </c>
      <c r="V42" s="12">
        <v>6.75</v>
      </c>
      <c r="W42" s="12">
        <v>2.5</v>
      </c>
      <c r="X42" s="12">
        <v>2</v>
      </c>
      <c r="Y42" s="12">
        <v>3</v>
      </c>
      <c r="Z42" s="12">
        <v>2.5</v>
      </c>
      <c r="AA42" s="12">
        <v>88.25</v>
      </c>
      <c r="AB42" s="12">
        <v>37.75</v>
      </c>
      <c r="AC42" s="12">
        <v>129.75</v>
      </c>
      <c r="AD42" s="12">
        <v>43.5</v>
      </c>
      <c r="AE42" s="12">
        <v>17.75</v>
      </c>
      <c r="AF42" s="12">
        <v>28.75</v>
      </c>
      <c r="AG42" s="12">
        <v>8.5</v>
      </c>
      <c r="AH42" s="12">
        <v>23.25</v>
      </c>
      <c r="AI42" s="12">
        <v>16.75</v>
      </c>
      <c r="AJ42" s="12">
        <v>4.25</v>
      </c>
      <c r="AK42" s="12">
        <v>0.75</v>
      </c>
      <c r="AL42" s="12">
        <v>4.25</v>
      </c>
      <c r="AM42" s="12">
        <v>1.25</v>
      </c>
      <c r="AN42" s="12">
        <v>13.75</v>
      </c>
      <c r="AO42" s="12">
        <v>4.5</v>
      </c>
      <c r="AP42" s="12">
        <v>7</v>
      </c>
      <c r="AQ42" s="12">
        <v>28</v>
      </c>
      <c r="AR42" s="12">
        <v>6.75</v>
      </c>
      <c r="AS42" s="13">
        <v>564.5</v>
      </c>
      <c r="AT42" s="14"/>
      <c r="AW42" s="15"/>
    </row>
    <row r="43" spans="1:49" x14ac:dyDescent="0.25">
      <c r="A43" s="1" t="s">
        <v>59</v>
      </c>
      <c r="B43" s="12">
        <v>5</v>
      </c>
      <c r="C43" s="12">
        <v>5.75</v>
      </c>
      <c r="D43" s="12">
        <v>0.75</v>
      </c>
      <c r="E43" s="12">
        <v>1</v>
      </c>
      <c r="F43" s="12">
        <v>5</v>
      </c>
      <c r="G43" s="12">
        <v>1.75</v>
      </c>
      <c r="H43" s="12">
        <v>2.75</v>
      </c>
      <c r="I43" s="12">
        <v>2</v>
      </c>
      <c r="J43" s="12">
        <v>3</v>
      </c>
      <c r="K43" s="12">
        <v>0.75</v>
      </c>
      <c r="L43" s="12">
        <v>3.25</v>
      </c>
      <c r="M43" s="12">
        <v>10.25</v>
      </c>
      <c r="N43" s="12">
        <v>2.25</v>
      </c>
      <c r="O43" s="12">
        <v>5.25</v>
      </c>
      <c r="P43" s="12">
        <v>3.25</v>
      </c>
      <c r="Q43" s="12">
        <v>1.5</v>
      </c>
      <c r="R43" s="12">
        <v>1</v>
      </c>
      <c r="S43" s="12">
        <v>2.25</v>
      </c>
      <c r="T43" s="12">
        <v>5</v>
      </c>
      <c r="U43" s="12">
        <v>6</v>
      </c>
      <c r="V43" s="12">
        <v>2.75</v>
      </c>
      <c r="W43" s="12">
        <v>1.25</v>
      </c>
      <c r="X43" s="12">
        <v>1.25</v>
      </c>
      <c r="Y43" s="12">
        <v>2.75</v>
      </c>
      <c r="Z43" s="12">
        <v>3.5</v>
      </c>
      <c r="AA43" s="12">
        <v>77</v>
      </c>
      <c r="AB43" s="12">
        <v>30.5</v>
      </c>
      <c r="AC43" s="12">
        <v>125</v>
      </c>
      <c r="AD43" s="12">
        <v>64.5</v>
      </c>
      <c r="AE43" s="12">
        <v>25</v>
      </c>
      <c r="AF43" s="12">
        <v>52.75</v>
      </c>
      <c r="AG43" s="12">
        <v>16.25</v>
      </c>
      <c r="AH43" s="12">
        <v>43.25</v>
      </c>
      <c r="AI43" s="12">
        <v>25.5</v>
      </c>
      <c r="AJ43" s="12">
        <v>18.5</v>
      </c>
      <c r="AK43" s="12">
        <v>1.5</v>
      </c>
      <c r="AL43" s="12">
        <v>4.75</v>
      </c>
      <c r="AM43" s="12">
        <v>1.25</v>
      </c>
      <c r="AN43" s="12">
        <v>6.75</v>
      </c>
      <c r="AO43" s="12">
        <v>7.5</v>
      </c>
      <c r="AP43" s="12">
        <v>4.75</v>
      </c>
      <c r="AQ43" s="12">
        <v>19.5</v>
      </c>
      <c r="AR43" s="12">
        <v>5</v>
      </c>
      <c r="AS43" s="13">
        <v>608.5</v>
      </c>
      <c r="AT43" s="14"/>
      <c r="AW43" s="15"/>
    </row>
    <row r="44" spans="1:49" x14ac:dyDescent="0.25">
      <c r="A44" s="1" t="s">
        <v>60</v>
      </c>
      <c r="B44" s="12">
        <v>12.25</v>
      </c>
      <c r="C44" s="12">
        <v>22.5</v>
      </c>
      <c r="D44" s="12">
        <v>16.25</v>
      </c>
      <c r="E44" s="12">
        <v>23.5</v>
      </c>
      <c r="F44" s="12">
        <v>43.25</v>
      </c>
      <c r="G44" s="12">
        <v>10</v>
      </c>
      <c r="H44" s="12">
        <v>23.75</v>
      </c>
      <c r="I44" s="12">
        <v>11</v>
      </c>
      <c r="J44" s="12">
        <v>29.75</v>
      </c>
      <c r="K44" s="12">
        <v>7.25</v>
      </c>
      <c r="L44" s="12">
        <v>17.75</v>
      </c>
      <c r="M44" s="12">
        <v>38.75</v>
      </c>
      <c r="N44" s="12">
        <v>10.75</v>
      </c>
      <c r="O44" s="12">
        <v>6</v>
      </c>
      <c r="P44" s="12">
        <v>3.25</v>
      </c>
      <c r="Q44" s="12">
        <v>2.25</v>
      </c>
      <c r="R44" s="12">
        <v>6.5</v>
      </c>
      <c r="S44" s="12">
        <v>22.5</v>
      </c>
      <c r="T44" s="12">
        <v>19</v>
      </c>
      <c r="U44" s="12">
        <v>34.75</v>
      </c>
      <c r="V44" s="12">
        <v>50.5</v>
      </c>
      <c r="W44" s="12">
        <v>20.75</v>
      </c>
      <c r="X44" s="12">
        <v>22.25</v>
      </c>
      <c r="Y44" s="12">
        <v>34.25</v>
      </c>
      <c r="Z44" s="12">
        <v>14.5</v>
      </c>
      <c r="AA44" s="12">
        <v>232</v>
      </c>
      <c r="AB44" s="12">
        <v>160.5</v>
      </c>
      <c r="AC44" s="12">
        <v>664.75</v>
      </c>
      <c r="AD44" s="12">
        <v>217</v>
      </c>
      <c r="AE44" s="12">
        <v>49.75</v>
      </c>
      <c r="AF44" s="12">
        <v>57.5</v>
      </c>
      <c r="AG44" s="12">
        <v>26.5</v>
      </c>
      <c r="AH44" s="12">
        <v>48.25</v>
      </c>
      <c r="AI44" s="12">
        <v>63.75</v>
      </c>
      <c r="AJ44" s="12">
        <v>65.25</v>
      </c>
      <c r="AK44" s="12">
        <v>7</v>
      </c>
      <c r="AL44" s="12">
        <v>48.5</v>
      </c>
      <c r="AM44" s="12">
        <v>7.25</v>
      </c>
      <c r="AN44" s="12">
        <v>21.75</v>
      </c>
      <c r="AO44" s="12">
        <v>17.5</v>
      </c>
      <c r="AP44" s="12">
        <v>11.75</v>
      </c>
      <c r="AQ44" s="12">
        <v>14</v>
      </c>
      <c r="AR44" s="12">
        <v>130.5</v>
      </c>
      <c r="AS44" s="13">
        <v>2346.75</v>
      </c>
      <c r="AT44" s="14"/>
      <c r="AW44" s="15"/>
    </row>
    <row r="45" spans="1:49" x14ac:dyDescent="0.25">
      <c r="A45" s="1" t="s">
        <v>61</v>
      </c>
      <c r="B45" s="12">
        <v>7</v>
      </c>
      <c r="C45" s="12">
        <v>8.25</v>
      </c>
      <c r="D45" s="12">
        <v>5.5</v>
      </c>
      <c r="E45" s="12">
        <v>9.25</v>
      </c>
      <c r="F45" s="12">
        <v>35.25</v>
      </c>
      <c r="G45" s="12">
        <v>6.25</v>
      </c>
      <c r="H45" s="12">
        <v>7.25</v>
      </c>
      <c r="I45" s="12">
        <v>8</v>
      </c>
      <c r="J45" s="12">
        <v>18</v>
      </c>
      <c r="K45" s="12">
        <v>5.5</v>
      </c>
      <c r="L45" s="12">
        <v>8</v>
      </c>
      <c r="M45" s="12">
        <v>22</v>
      </c>
      <c r="N45" s="12">
        <v>3</v>
      </c>
      <c r="O45" s="12">
        <v>1.75</v>
      </c>
      <c r="P45" s="12">
        <v>3</v>
      </c>
      <c r="Q45" s="12">
        <v>0.5</v>
      </c>
      <c r="R45" s="12">
        <v>2.25</v>
      </c>
      <c r="S45" s="12">
        <v>3.5</v>
      </c>
      <c r="T45" s="12">
        <v>12</v>
      </c>
      <c r="U45" s="12">
        <v>11</v>
      </c>
      <c r="V45" s="12">
        <v>14.25</v>
      </c>
      <c r="W45" s="12">
        <v>5.5</v>
      </c>
      <c r="X45" s="12">
        <v>3.75</v>
      </c>
      <c r="Y45" s="12">
        <v>10.5</v>
      </c>
      <c r="Z45" s="12">
        <v>3.25</v>
      </c>
      <c r="AA45" s="12">
        <v>230.75</v>
      </c>
      <c r="AB45" s="12">
        <v>84.5</v>
      </c>
      <c r="AC45" s="12">
        <v>279.75</v>
      </c>
      <c r="AD45" s="12">
        <v>125.25</v>
      </c>
      <c r="AE45" s="12">
        <v>50</v>
      </c>
      <c r="AF45" s="12">
        <v>51</v>
      </c>
      <c r="AG45" s="12">
        <v>18.25</v>
      </c>
      <c r="AH45" s="12">
        <v>30.25</v>
      </c>
      <c r="AI45" s="12">
        <v>42.75</v>
      </c>
      <c r="AJ45" s="12">
        <v>17</v>
      </c>
      <c r="AK45" s="12">
        <v>1.5</v>
      </c>
      <c r="AL45" s="12">
        <v>7.25</v>
      </c>
      <c r="AM45" s="12">
        <v>5.75</v>
      </c>
      <c r="AN45" s="12">
        <v>15.25</v>
      </c>
      <c r="AO45" s="12">
        <v>5.25</v>
      </c>
      <c r="AP45" s="12">
        <v>5</v>
      </c>
      <c r="AQ45" s="12">
        <v>195</v>
      </c>
      <c r="AR45" s="12">
        <v>6.75</v>
      </c>
      <c r="AS45" s="13">
        <v>1385.75</v>
      </c>
      <c r="AT45" s="14"/>
      <c r="AW45" s="15"/>
    </row>
    <row r="46" spans="1:49" x14ac:dyDescent="0.25">
      <c r="A46" s="11" t="s">
        <v>51</v>
      </c>
      <c r="B46" s="14">
        <v>1383.5</v>
      </c>
      <c r="C46" s="14">
        <v>1985.5</v>
      </c>
      <c r="D46" s="14">
        <v>1280.5</v>
      </c>
      <c r="E46" s="14">
        <v>1320.25</v>
      </c>
      <c r="F46" s="14">
        <v>3554.25</v>
      </c>
      <c r="G46" s="14">
        <v>1713.5</v>
      </c>
      <c r="H46" s="14">
        <v>2221.75</v>
      </c>
      <c r="I46" s="14">
        <v>1378.5</v>
      </c>
      <c r="J46" s="14">
        <v>2996.25</v>
      </c>
      <c r="K46" s="14">
        <v>1646</v>
      </c>
      <c r="L46" s="14">
        <v>2629</v>
      </c>
      <c r="M46" s="14">
        <v>4940.75</v>
      </c>
      <c r="N46" s="14">
        <v>1634</v>
      </c>
      <c r="O46" s="14">
        <v>1948.25</v>
      </c>
      <c r="P46" s="14">
        <v>1372.75</v>
      </c>
      <c r="Q46" s="14">
        <v>867.25</v>
      </c>
      <c r="R46" s="14">
        <v>1189.75</v>
      </c>
      <c r="S46" s="14">
        <v>2517.25</v>
      </c>
      <c r="T46" s="14">
        <v>1675</v>
      </c>
      <c r="U46" s="14">
        <v>1344.5</v>
      </c>
      <c r="V46" s="14">
        <v>1805</v>
      </c>
      <c r="W46" s="14">
        <v>917.25</v>
      </c>
      <c r="X46" s="14">
        <v>747</v>
      </c>
      <c r="Y46" s="14">
        <v>1707.25</v>
      </c>
      <c r="Z46" s="14">
        <v>1580.75</v>
      </c>
      <c r="AA46" s="14">
        <v>8689</v>
      </c>
      <c r="AB46" s="14">
        <v>4648.75</v>
      </c>
      <c r="AC46" s="14">
        <v>14217.75</v>
      </c>
      <c r="AD46" s="14">
        <v>6745</v>
      </c>
      <c r="AE46" s="14">
        <v>3980</v>
      </c>
      <c r="AF46" s="14">
        <v>4700.5</v>
      </c>
      <c r="AG46" s="14">
        <v>2287.25</v>
      </c>
      <c r="AH46" s="14">
        <v>4059.75</v>
      </c>
      <c r="AI46" s="14">
        <v>2216.25</v>
      </c>
      <c r="AJ46" s="14">
        <v>1218</v>
      </c>
      <c r="AK46" s="14">
        <v>811.25</v>
      </c>
      <c r="AL46" s="14">
        <v>3112.75</v>
      </c>
      <c r="AM46" s="14">
        <v>400.75</v>
      </c>
      <c r="AN46" s="14">
        <v>1621.5</v>
      </c>
      <c r="AO46" s="14">
        <v>552</v>
      </c>
      <c r="AP46" s="14">
        <v>592</v>
      </c>
      <c r="AQ46" s="14">
        <v>3393.5</v>
      </c>
      <c r="AR46" s="14">
        <v>1342.75</v>
      </c>
      <c r="AS46" s="14">
        <v>110944.5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11" sqref="B11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38172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50.095238095238095</v>
      </c>
      <c r="C5" s="4">
        <v>36.952380952380949</v>
      </c>
      <c r="D5" s="4">
        <v>119.52380952380952</v>
      </c>
      <c r="E5" s="4">
        <v>131.71428571428572</v>
      </c>
      <c r="F5" s="4">
        <v>457.66666666666669</v>
      </c>
      <c r="G5" s="4">
        <v>852.61904761904759</v>
      </c>
      <c r="H5" s="4">
        <v>695.14285714285711</v>
      </c>
      <c r="I5" s="4">
        <v>1015.7619047619048</v>
      </c>
      <c r="J5" s="5">
        <v>3359.4761904761899</v>
      </c>
    </row>
    <row r="6" spans="1:10" x14ac:dyDescent="0.25">
      <c r="A6" s="1" t="s">
        <v>27</v>
      </c>
      <c r="B6" s="4">
        <v>31.80952380952381</v>
      </c>
      <c r="C6" s="4">
        <v>44.047619047619051</v>
      </c>
      <c r="D6" s="4">
        <v>68.38095238095238</v>
      </c>
      <c r="E6" s="4">
        <v>122.38095238095238</v>
      </c>
      <c r="F6" s="4">
        <v>702.47619047619048</v>
      </c>
      <c r="G6" s="4">
        <v>1203.0952380952381</v>
      </c>
      <c r="H6" s="4">
        <v>1010.6666666666666</v>
      </c>
      <c r="I6" s="4">
        <v>1973.9047619047619</v>
      </c>
      <c r="J6" s="5">
        <v>5156.7619047619046</v>
      </c>
    </row>
    <row r="7" spans="1:10" x14ac:dyDescent="0.25">
      <c r="A7" s="1" t="s">
        <v>28</v>
      </c>
      <c r="B7" s="4">
        <v>156.38095238095238</v>
      </c>
      <c r="C7" s="4">
        <v>92.952380952380949</v>
      </c>
      <c r="D7" s="4">
        <v>67.38095238095238</v>
      </c>
      <c r="E7" s="4">
        <v>104.80952380952381</v>
      </c>
      <c r="F7" s="4">
        <v>614.95238095238096</v>
      </c>
      <c r="G7" s="4">
        <v>914.90476190476193</v>
      </c>
      <c r="H7" s="4">
        <v>600.28571428571433</v>
      </c>
      <c r="I7" s="4">
        <v>1380.3809523809523</v>
      </c>
      <c r="J7" s="5">
        <v>3932.0476190476188</v>
      </c>
    </row>
    <row r="8" spans="1:10" x14ac:dyDescent="0.25">
      <c r="A8" s="1" t="s">
        <v>29</v>
      </c>
      <c r="B8" s="4">
        <v>120.23809523809524</v>
      </c>
      <c r="C8" s="4">
        <v>119.66666666666667</v>
      </c>
      <c r="D8" s="4">
        <v>115.57142857142857</v>
      </c>
      <c r="E8" s="4">
        <v>61.952380952380949</v>
      </c>
      <c r="F8" s="4">
        <v>507.52380952380952</v>
      </c>
      <c r="G8" s="4">
        <v>704.04761904761904</v>
      </c>
      <c r="H8" s="4">
        <v>500.52380952380952</v>
      </c>
      <c r="I8" s="4">
        <v>1206.4761904761904</v>
      </c>
      <c r="J8" s="5">
        <v>3336</v>
      </c>
    </row>
    <row r="9" spans="1:10" x14ac:dyDescent="0.25">
      <c r="A9" s="1">
        <v>16</v>
      </c>
      <c r="B9" s="4">
        <v>379.90476190476193</v>
      </c>
      <c r="C9" s="4">
        <v>550.66666666666663</v>
      </c>
      <c r="D9" s="4">
        <v>718.28571428571433</v>
      </c>
      <c r="E9" s="4">
        <v>490.14285714285717</v>
      </c>
      <c r="F9" s="4">
        <v>18.952380952380953</v>
      </c>
      <c r="G9" s="4">
        <v>179.61904761904762</v>
      </c>
      <c r="H9" s="4">
        <v>159.14285714285714</v>
      </c>
      <c r="I9" s="4">
        <v>434.23809523809524</v>
      </c>
      <c r="J9" s="5">
        <v>2930.9523809523812</v>
      </c>
    </row>
    <row r="10" spans="1:10" x14ac:dyDescent="0.25">
      <c r="A10" s="1">
        <v>24</v>
      </c>
      <c r="B10" s="4">
        <v>721.57142857142856</v>
      </c>
      <c r="C10" s="4">
        <v>947.95238095238096</v>
      </c>
      <c r="D10" s="4">
        <v>1047.3809523809523</v>
      </c>
      <c r="E10" s="4">
        <v>662.38095238095241</v>
      </c>
      <c r="F10" s="4">
        <v>193.9047619047619</v>
      </c>
      <c r="G10" s="4">
        <v>28.38095238095238</v>
      </c>
      <c r="H10" s="4">
        <v>128.33333333333334</v>
      </c>
      <c r="I10" s="4">
        <v>350.71428571428572</v>
      </c>
      <c r="J10" s="5">
        <v>4080.6190476190477</v>
      </c>
    </row>
    <row r="11" spans="1:10" x14ac:dyDescent="0.25">
      <c r="A11" s="1" t="s">
        <v>30</v>
      </c>
      <c r="B11" s="4">
        <v>654.90476190476193</v>
      </c>
      <c r="C11" s="4">
        <v>772.42857142857144</v>
      </c>
      <c r="D11" s="4">
        <v>807.38095238095241</v>
      </c>
      <c r="E11" s="4">
        <v>434.23809523809524</v>
      </c>
      <c r="F11" s="4">
        <v>162.71428571428572</v>
      </c>
      <c r="G11" s="4">
        <v>139.42857142857142</v>
      </c>
      <c r="H11" s="4">
        <v>13.904761904761905</v>
      </c>
      <c r="I11" s="4">
        <v>72.333333333333329</v>
      </c>
      <c r="J11" s="5">
        <v>3057.3333333333339</v>
      </c>
    </row>
    <row r="12" spans="1:10" x14ac:dyDescent="0.25">
      <c r="A12" s="1" t="s">
        <v>31</v>
      </c>
      <c r="B12" s="4">
        <v>889.57142857142856</v>
      </c>
      <c r="C12" s="4">
        <v>1221.0952380952381</v>
      </c>
      <c r="D12" s="4">
        <v>2136.4285714285716</v>
      </c>
      <c r="E12" s="4">
        <v>1057.4761904761904</v>
      </c>
      <c r="F12" s="4">
        <v>440.52380952380952</v>
      </c>
      <c r="G12" s="4">
        <v>374.28571428571428</v>
      </c>
      <c r="H12" s="4">
        <v>79.19047619047619</v>
      </c>
      <c r="I12" s="4">
        <v>30.333333333333332</v>
      </c>
      <c r="J12" s="5">
        <v>6228.9047619047624</v>
      </c>
    </row>
    <row r="13" spans="1:10" s="3" customFormat="1" x14ac:dyDescent="0.25">
      <c r="A13" s="3" t="s">
        <v>51</v>
      </c>
      <c r="B13" s="5">
        <v>3004.4761904761904</v>
      </c>
      <c r="C13" s="5">
        <v>3785.7619047619046</v>
      </c>
      <c r="D13" s="5">
        <v>5080.333333333333</v>
      </c>
      <c r="E13" s="5">
        <v>3065.0952380952376</v>
      </c>
      <c r="F13" s="5">
        <v>3098.7142857142858</v>
      </c>
      <c r="G13" s="5">
        <v>4396.3809523809532</v>
      </c>
      <c r="H13" s="5">
        <v>3187.1904761904766</v>
      </c>
      <c r="I13" s="5">
        <v>6464.142857142856</v>
      </c>
      <c r="J13" s="5">
        <v>32082.095238095244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23.4</v>
      </c>
      <c r="C17" s="4">
        <v>7.8</v>
      </c>
      <c r="D17" s="4">
        <v>33.6</v>
      </c>
      <c r="E17" s="4">
        <v>27.6</v>
      </c>
      <c r="F17" s="4">
        <v>199.2</v>
      </c>
      <c r="G17" s="4">
        <v>246.8</v>
      </c>
      <c r="H17" s="4">
        <v>119</v>
      </c>
      <c r="I17" s="4">
        <v>221.2</v>
      </c>
      <c r="J17" s="5">
        <v>878.6</v>
      </c>
    </row>
    <row r="18" spans="1:10" x14ac:dyDescent="0.25">
      <c r="A18" s="1" t="s">
        <v>27</v>
      </c>
      <c r="B18" s="4">
        <v>4.5999999999999996</v>
      </c>
      <c r="C18" s="4">
        <v>22.2</v>
      </c>
      <c r="D18" s="4">
        <v>17.600000000000001</v>
      </c>
      <c r="E18" s="4">
        <v>28.8</v>
      </c>
      <c r="F18" s="4">
        <v>266.39999999999998</v>
      </c>
      <c r="G18" s="4">
        <v>335.6</v>
      </c>
      <c r="H18" s="4">
        <v>301.8</v>
      </c>
      <c r="I18" s="4">
        <v>944.8</v>
      </c>
      <c r="J18" s="5">
        <v>1921.8</v>
      </c>
    </row>
    <row r="19" spans="1:10" x14ac:dyDescent="0.25">
      <c r="A19" s="1" t="s">
        <v>28</v>
      </c>
      <c r="B19" s="4">
        <v>36.4</v>
      </c>
      <c r="C19" s="4">
        <v>18.399999999999999</v>
      </c>
      <c r="D19" s="4">
        <v>71.599999999999994</v>
      </c>
      <c r="E19" s="4">
        <v>41</v>
      </c>
      <c r="F19" s="4">
        <v>496.8</v>
      </c>
      <c r="G19" s="4">
        <v>728.8</v>
      </c>
      <c r="H19" s="4">
        <v>414.4</v>
      </c>
      <c r="I19" s="4">
        <v>921.4</v>
      </c>
      <c r="J19" s="5">
        <v>2728.8</v>
      </c>
    </row>
    <row r="20" spans="1:10" x14ac:dyDescent="0.25">
      <c r="A20" s="1" t="s">
        <v>29</v>
      </c>
      <c r="B20" s="4">
        <v>26.4</v>
      </c>
      <c r="C20" s="4">
        <v>17.2</v>
      </c>
      <c r="D20" s="4">
        <v>40.799999999999997</v>
      </c>
      <c r="E20" s="4">
        <v>44.8</v>
      </c>
      <c r="F20" s="4">
        <v>337</v>
      </c>
      <c r="G20" s="4">
        <v>386.4</v>
      </c>
      <c r="H20" s="4">
        <v>183.6</v>
      </c>
      <c r="I20" s="4">
        <v>479.8</v>
      </c>
      <c r="J20" s="5">
        <v>1516</v>
      </c>
    </row>
    <row r="21" spans="1:10" x14ac:dyDescent="0.25">
      <c r="A21" s="1">
        <v>16</v>
      </c>
      <c r="B21" s="4">
        <v>132</v>
      </c>
      <c r="C21" s="4">
        <v>178.4</v>
      </c>
      <c r="D21" s="4">
        <v>547.79999999999995</v>
      </c>
      <c r="E21" s="4">
        <v>336.2</v>
      </c>
      <c r="F21" s="4">
        <v>28</v>
      </c>
      <c r="G21" s="4">
        <v>120.2</v>
      </c>
      <c r="H21" s="4">
        <v>96.6</v>
      </c>
      <c r="I21" s="4">
        <v>244.2</v>
      </c>
      <c r="J21" s="5">
        <v>1683.4</v>
      </c>
    </row>
    <row r="22" spans="1:10" x14ac:dyDescent="0.25">
      <c r="A22" s="1">
        <v>24</v>
      </c>
      <c r="B22" s="4">
        <v>189.2</v>
      </c>
      <c r="C22" s="4">
        <v>219</v>
      </c>
      <c r="D22" s="4">
        <v>782.8</v>
      </c>
      <c r="E22" s="4">
        <v>371</v>
      </c>
      <c r="F22" s="4">
        <v>119.6</v>
      </c>
      <c r="G22" s="4">
        <v>32.6</v>
      </c>
      <c r="H22" s="4">
        <v>98.6</v>
      </c>
      <c r="I22" s="4">
        <v>218.4</v>
      </c>
      <c r="J22" s="5">
        <v>2031.2</v>
      </c>
    </row>
    <row r="23" spans="1:10" x14ac:dyDescent="0.25">
      <c r="A23" s="1" t="s">
        <v>30</v>
      </c>
      <c r="B23" s="4">
        <v>108</v>
      </c>
      <c r="C23" s="4">
        <v>143</v>
      </c>
      <c r="D23" s="4">
        <v>577.4</v>
      </c>
      <c r="E23" s="4">
        <v>161</v>
      </c>
      <c r="F23" s="4">
        <v>86.6</v>
      </c>
      <c r="G23" s="4">
        <v>92.2</v>
      </c>
      <c r="H23" s="4">
        <v>15.8</v>
      </c>
      <c r="I23" s="4">
        <v>46.4</v>
      </c>
      <c r="J23" s="5">
        <v>1230.4000000000001</v>
      </c>
    </row>
    <row r="24" spans="1:10" x14ac:dyDescent="0.25">
      <c r="A24" s="1" t="s">
        <v>31</v>
      </c>
      <c r="B24" s="4">
        <v>204.6</v>
      </c>
      <c r="C24" s="4">
        <v>339.6</v>
      </c>
      <c r="D24" s="4">
        <v>1573</v>
      </c>
      <c r="E24" s="4">
        <v>395.6</v>
      </c>
      <c r="F24" s="4">
        <v>253.6</v>
      </c>
      <c r="G24" s="4">
        <v>220.2</v>
      </c>
      <c r="H24" s="4">
        <v>52</v>
      </c>
      <c r="I24" s="4">
        <v>25</v>
      </c>
      <c r="J24" s="5">
        <v>3063.6</v>
      </c>
    </row>
    <row r="25" spans="1:10" s="3" customFormat="1" x14ac:dyDescent="0.25">
      <c r="A25" s="3" t="s">
        <v>51</v>
      </c>
      <c r="B25" s="5">
        <v>724.6</v>
      </c>
      <c r="C25" s="5">
        <v>945.6</v>
      </c>
      <c r="D25" s="5">
        <v>3644.6</v>
      </c>
      <c r="E25" s="5">
        <v>1406</v>
      </c>
      <c r="F25" s="5">
        <v>1787.2</v>
      </c>
      <c r="G25" s="5">
        <v>2162.8000000000002</v>
      </c>
      <c r="H25" s="5">
        <v>1281.8</v>
      </c>
      <c r="I25" s="5">
        <v>3101.2</v>
      </c>
      <c r="J25" s="5">
        <v>15053.8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28.5</v>
      </c>
      <c r="C29" s="4">
        <v>7.25</v>
      </c>
      <c r="D29" s="4">
        <v>24</v>
      </c>
      <c r="E29" s="4">
        <v>16.75</v>
      </c>
      <c r="F29" s="4">
        <v>129.5</v>
      </c>
      <c r="G29" s="4">
        <v>176.75</v>
      </c>
      <c r="H29" s="4">
        <v>86</v>
      </c>
      <c r="I29" s="4">
        <v>162.25</v>
      </c>
      <c r="J29" s="5">
        <v>631</v>
      </c>
    </row>
    <row r="30" spans="1:10" x14ac:dyDescent="0.25">
      <c r="A30" s="1" t="s">
        <v>27</v>
      </c>
      <c r="B30" s="4">
        <v>5.25</v>
      </c>
      <c r="C30" s="4">
        <v>23.75</v>
      </c>
      <c r="D30" s="4">
        <v>18.75</v>
      </c>
      <c r="E30" s="4">
        <v>20</v>
      </c>
      <c r="F30" s="4">
        <v>165.5</v>
      </c>
      <c r="G30" s="4">
        <v>198.75</v>
      </c>
      <c r="H30" s="4">
        <v>186.75</v>
      </c>
      <c r="I30" s="4">
        <v>625.5</v>
      </c>
      <c r="J30" s="5">
        <v>1244.25</v>
      </c>
    </row>
    <row r="31" spans="1:10" x14ac:dyDescent="0.25">
      <c r="A31" s="1" t="s">
        <v>28</v>
      </c>
      <c r="B31" s="4">
        <v>30.25</v>
      </c>
      <c r="C31" s="4">
        <v>11.5</v>
      </c>
      <c r="D31" s="4">
        <v>78.5</v>
      </c>
      <c r="E31" s="4">
        <v>30.5</v>
      </c>
      <c r="F31" s="4">
        <v>348.25</v>
      </c>
      <c r="G31" s="4">
        <v>472</v>
      </c>
      <c r="H31" s="4">
        <v>270.75</v>
      </c>
      <c r="I31" s="4">
        <v>613.75</v>
      </c>
      <c r="J31" s="5">
        <v>1855.5</v>
      </c>
    </row>
    <row r="32" spans="1:10" x14ac:dyDescent="0.25">
      <c r="A32" s="1" t="s">
        <v>29</v>
      </c>
      <c r="B32" s="4">
        <v>20.5</v>
      </c>
      <c r="C32" s="4">
        <v>13</v>
      </c>
      <c r="D32" s="4">
        <v>32.25</v>
      </c>
      <c r="E32" s="4">
        <v>52.5</v>
      </c>
      <c r="F32" s="4">
        <v>246</v>
      </c>
      <c r="G32" s="4">
        <v>268.5</v>
      </c>
      <c r="H32" s="4">
        <v>122</v>
      </c>
      <c r="I32" s="4">
        <v>329</v>
      </c>
      <c r="J32" s="5">
        <v>1083.75</v>
      </c>
    </row>
    <row r="33" spans="1:10" x14ac:dyDescent="0.25">
      <c r="A33" s="1">
        <v>16</v>
      </c>
      <c r="B33" s="4">
        <v>103.5</v>
      </c>
      <c r="C33" s="4">
        <v>121.5</v>
      </c>
      <c r="D33" s="4">
        <v>370</v>
      </c>
      <c r="E33" s="4">
        <v>251.5</v>
      </c>
      <c r="F33" s="4">
        <v>30.75</v>
      </c>
      <c r="G33" s="4">
        <v>82.5</v>
      </c>
      <c r="H33" s="4">
        <v>59.25</v>
      </c>
      <c r="I33" s="4">
        <v>143.75</v>
      </c>
      <c r="J33" s="5">
        <v>1162.75</v>
      </c>
    </row>
    <row r="34" spans="1:10" x14ac:dyDescent="0.25">
      <c r="A34" s="1">
        <v>24</v>
      </c>
      <c r="B34" s="4">
        <v>146.75</v>
      </c>
      <c r="C34" s="4">
        <v>143.5</v>
      </c>
      <c r="D34" s="4">
        <v>532.25</v>
      </c>
      <c r="E34" s="4">
        <v>277.75</v>
      </c>
      <c r="F34" s="4">
        <v>72.75</v>
      </c>
      <c r="G34" s="4">
        <v>42.75</v>
      </c>
      <c r="H34" s="4">
        <v>66.25</v>
      </c>
      <c r="I34" s="4">
        <v>161</v>
      </c>
      <c r="J34" s="5">
        <v>1443</v>
      </c>
    </row>
    <row r="35" spans="1:10" x14ac:dyDescent="0.25">
      <c r="A35" s="1" t="s">
        <v>30</v>
      </c>
      <c r="B35" s="4">
        <v>80.5</v>
      </c>
      <c r="C35" s="4">
        <v>90.75</v>
      </c>
      <c r="D35" s="4">
        <v>401.5</v>
      </c>
      <c r="E35" s="4">
        <v>106.75</v>
      </c>
      <c r="F35" s="4">
        <v>61.5</v>
      </c>
      <c r="G35" s="4">
        <v>55.25</v>
      </c>
      <c r="H35" s="4">
        <v>15.75</v>
      </c>
      <c r="I35" s="4">
        <v>25.5</v>
      </c>
      <c r="J35" s="5">
        <v>837.5</v>
      </c>
    </row>
    <row r="36" spans="1:10" x14ac:dyDescent="0.25">
      <c r="A36" s="1" t="s">
        <v>31</v>
      </c>
      <c r="B36" s="4">
        <v>155.75</v>
      </c>
      <c r="C36" s="4">
        <v>203</v>
      </c>
      <c r="D36" s="4">
        <v>1176.75</v>
      </c>
      <c r="E36" s="4">
        <v>292.5</v>
      </c>
      <c r="F36" s="4">
        <v>155</v>
      </c>
      <c r="G36" s="4">
        <v>146.5</v>
      </c>
      <c r="H36" s="4">
        <v>29</v>
      </c>
      <c r="I36" s="4">
        <v>28.5</v>
      </c>
      <c r="J36" s="5">
        <v>2187</v>
      </c>
    </row>
    <row r="37" spans="1:10" s="3" customFormat="1" x14ac:dyDescent="0.25">
      <c r="A37" s="3" t="s">
        <v>51</v>
      </c>
      <c r="B37" s="5">
        <v>571</v>
      </c>
      <c r="C37" s="5">
        <v>614.25</v>
      </c>
      <c r="D37" s="5">
        <v>2634</v>
      </c>
      <c r="E37" s="5">
        <v>1048.25</v>
      </c>
      <c r="F37" s="5">
        <v>1209.25</v>
      </c>
      <c r="G37" s="5">
        <v>1443</v>
      </c>
      <c r="H37" s="5">
        <v>835.75</v>
      </c>
      <c r="I37" s="5">
        <v>2089.25</v>
      </c>
      <c r="J37" s="5">
        <v>10444.75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2019-10-05T07:44:58Z</dcterms:modified>
</cp:coreProperties>
</file>