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05DE68DF-91DC-420B-9F8E-C94DB6BC8463}" xr6:coauthVersionLast="41" xr6:coauthVersionMax="41" xr10:uidLastSave="{00000000-0000-0000-0000-000000000000}"/>
  <bookViews>
    <workbookView xWindow="2508" yWindow="2508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X19" i="2" s="1"/>
  <c r="AY12" i="2"/>
  <c r="AW24" i="2" s="1"/>
  <c r="AZ12" i="2"/>
  <c r="BA12" i="2"/>
  <c r="BB12" i="2"/>
  <c r="BC12" i="2"/>
  <c r="AW13" i="2"/>
  <c r="BD13" i="2" s="1"/>
  <c r="AX13" i="2"/>
  <c r="AX23" i="2" s="1"/>
  <c r="AY13" i="2"/>
  <c r="AZ4" i="2" s="1"/>
  <c r="AZ13" i="2"/>
  <c r="BA13" i="2"/>
  <c r="BB13" i="2"/>
  <c r="BC13" i="2"/>
  <c r="AW14" i="2"/>
  <c r="AX14" i="2"/>
  <c r="AY14" i="2"/>
  <c r="AZ14" i="2"/>
  <c r="BD14" i="2" s="1"/>
  <c r="BA14" i="2"/>
  <c r="BB14" i="2"/>
  <c r="BC14" i="2"/>
  <c r="BC19" i="2" s="1"/>
  <c r="AW15" i="2"/>
  <c r="BD15" i="2" s="1"/>
  <c r="AX15" i="2"/>
  <c r="AX25" i="2" s="1"/>
  <c r="AY15" i="2"/>
  <c r="AZ15" i="2"/>
  <c r="BA15" i="2"/>
  <c r="BB15" i="2"/>
  <c r="BC15" i="2"/>
  <c r="AW16" i="2"/>
  <c r="BD16" i="2" s="1"/>
  <c r="AX16" i="2"/>
  <c r="AX26" i="2" s="1"/>
  <c r="AY16" i="2"/>
  <c r="AY26" i="2" s="1"/>
  <c r="AZ16" i="2"/>
  <c r="AZ26" i="2" s="1"/>
  <c r="BA16" i="2"/>
  <c r="BA26" i="2" s="1"/>
  <c r="BB16" i="2"/>
  <c r="BC16" i="2"/>
  <c r="AW17" i="2"/>
  <c r="AX17" i="2"/>
  <c r="AY17" i="2"/>
  <c r="AZ17" i="2"/>
  <c r="BD17" i="2" s="1"/>
  <c r="BA17" i="2"/>
  <c r="BA27" i="2" s="1"/>
  <c r="BB17" i="2"/>
  <c r="BC17" i="2"/>
  <c r="BA28" i="2" s="1"/>
  <c r="AW18" i="2"/>
  <c r="AW28" i="2" s="1"/>
  <c r="AX18" i="2"/>
  <c r="AY18" i="2"/>
  <c r="AY28" i="2" s="1"/>
  <c r="AZ18" i="2"/>
  <c r="AZ28" i="2" s="1"/>
  <c r="BA18" i="2"/>
  <c r="BB18" i="2"/>
  <c r="BC18" i="2"/>
  <c r="AY19" i="2"/>
  <c r="BA19" i="2"/>
  <c r="BB19" i="2"/>
  <c r="AY24" i="2"/>
  <c r="AW25" i="2"/>
  <c r="AY25" i="2"/>
  <c r="AZ25" i="2"/>
  <c r="AW26" i="2"/>
  <c r="AW27" i="2"/>
  <c r="AX27" i="2"/>
  <c r="AY27" i="2"/>
  <c r="AZ27" i="2"/>
  <c r="BB27" i="2"/>
  <c r="BB28" i="2"/>
  <c r="BC28" i="2"/>
  <c r="G1" i="3"/>
  <c r="AW3" i="3"/>
  <c r="AW4" i="3"/>
  <c r="AW5" i="3"/>
  <c r="AW6" i="3"/>
  <c r="AW7" i="3"/>
  <c r="AW12" i="3"/>
  <c r="AW19" i="3" s="1"/>
  <c r="AX12" i="3"/>
  <c r="BD12" i="3" s="1"/>
  <c r="AY12" i="3"/>
  <c r="AZ12" i="3"/>
  <c r="AZ19" i="3" s="1"/>
  <c r="BA12" i="3"/>
  <c r="BB12" i="3"/>
  <c r="AW27" i="3" s="1"/>
  <c r="BC12" i="3"/>
  <c r="BC19" i="3" s="1"/>
  <c r="AW13" i="3"/>
  <c r="AX13" i="3"/>
  <c r="AY13" i="3"/>
  <c r="AZ13" i="3"/>
  <c r="BA13" i="3"/>
  <c r="BB13" i="3"/>
  <c r="AZ4" i="3" s="1"/>
  <c r="BC13" i="3"/>
  <c r="BD13" i="3"/>
  <c r="AW14" i="3"/>
  <c r="BD14" i="3" s="1"/>
  <c r="AX14" i="3"/>
  <c r="AX24" i="3" s="1"/>
  <c r="AY14" i="3"/>
  <c r="AY24" i="3" s="1"/>
  <c r="AZ14" i="3"/>
  <c r="AY25" i="3" s="1"/>
  <c r="BA14" i="3"/>
  <c r="BB14" i="3"/>
  <c r="BC14" i="3"/>
  <c r="AW15" i="3"/>
  <c r="AW25" i="3" s="1"/>
  <c r="AX15" i="3"/>
  <c r="BD15" i="3" s="1"/>
  <c r="AY15" i="3"/>
  <c r="AZ15" i="3"/>
  <c r="AZ25" i="3" s="1"/>
  <c r="BA15" i="3"/>
  <c r="BB15" i="3"/>
  <c r="BC15" i="3"/>
  <c r="AW16" i="3"/>
  <c r="AX16" i="3"/>
  <c r="AY16" i="3"/>
  <c r="AZ16" i="3"/>
  <c r="BA16" i="3"/>
  <c r="BB16" i="3"/>
  <c r="BA27" i="3" s="1"/>
  <c r="BC16" i="3"/>
  <c r="BD16" i="3"/>
  <c r="AW17" i="3"/>
  <c r="BD17" i="3" s="1"/>
  <c r="AX17" i="3"/>
  <c r="AX27" i="3" s="1"/>
  <c r="AY17" i="3"/>
  <c r="AY27" i="3" s="1"/>
  <c r="AZ17" i="3"/>
  <c r="AZ27" i="3" s="1"/>
  <c r="BA17" i="3"/>
  <c r="BB17" i="3"/>
  <c r="BC17" i="3"/>
  <c r="AW18" i="3"/>
  <c r="AX18" i="3"/>
  <c r="BD18" i="3" s="1"/>
  <c r="AY18" i="3"/>
  <c r="AZ18" i="3"/>
  <c r="AZ28" i="3" s="1"/>
  <c r="BA18" i="3"/>
  <c r="BB18" i="3"/>
  <c r="BB28" i="3" s="1"/>
  <c r="BC18" i="3"/>
  <c r="BA19" i="3"/>
  <c r="AW23" i="3"/>
  <c r="AX23" i="3"/>
  <c r="AW24" i="3"/>
  <c r="AW26" i="3"/>
  <c r="AX26" i="3"/>
  <c r="AY26" i="3"/>
  <c r="AZ26" i="3"/>
  <c r="BA26" i="3"/>
  <c r="BB27" i="3"/>
  <c r="AW28" i="3"/>
  <c r="AY28" i="3"/>
  <c r="BA28" i="3"/>
  <c r="BC28" i="3"/>
  <c r="AW3" i="1"/>
  <c r="AW4" i="1"/>
  <c r="AW5" i="1"/>
  <c r="AW6" i="1"/>
  <c r="AW7" i="1"/>
  <c r="AW12" i="1"/>
  <c r="AZ3" i="1" s="1"/>
  <c r="AX12" i="1"/>
  <c r="AW23" i="1" s="1"/>
  <c r="AY12" i="1"/>
  <c r="AZ12" i="1"/>
  <c r="BA12" i="1"/>
  <c r="BB12" i="1"/>
  <c r="BC12" i="1"/>
  <c r="BC19" i="1" s="1"/>
  <c r="BD12" i="1"/>
  <c r="AW13" i="1"/>
  <c r="AX13" i="1"/>
  <c r="BD13" i="1" s="1"/>
  <c r="AY13" i="1"/>
  <c r="AZ13" i="1"/>
  <c r="BA13" i="1"/>
  <c r="BB13" i="1"/>
  <c r="AX27" i="1" s="1"/>
  <c r="BC13" i="1"/>
  <c r="AW14" i="1"/>
  <c r="AX14" i="1"/>
  <c r="AY14" i="1"/>
  <c r="AY19" i="1" s="1"/>
  <c r="AZ14" i="1"/>
  <c r="AY25" i="1" s="1"/>
  <c r="BA14" i="1"/>
  <c r="BB14" i="1"/>
  <c r="BB19" i="1" s="1"/>
  <c r="BC14" i="1"/>
  <c r="BD14" i="1"/>
  <c r="AW15" i="1"/>
  <c r="AW25" i="1" s="1"/>
  <c r="AX15" i="1"/>
  <c r="AY15" i="1"/>
  <c r="AZ15" i="1"/>
  <c r="BA15" i="1"/>
  <c r="BB15" i="1"/>
  <c r="BC15" i="1"/>
  <c r="AY28" i="1" s="1"/>
  <c r="BD15" i="1"/>
  <c r="AW16" i="1"/>
  <c r="AW26" i="1" s="1"/>
  <c r="AX16" i="1"/>
  <c r="BD16" i="1" s="1"/>
  <c r="AY16" i="1"/>
  <c r="AY26" i="1" s="1"/>
  <c r="AZ16" i="1"/>
  <c r="AZ19" i="1" s="1"/>
  <c r="BA16" i="1"/>
  <c r="BB16" i="1"/>
  <c r="BC16" i="1"/>
  <c r="AW17" i="1"/>
  <c r="AX17" i="1"/>
  <c r="AY17" i="1"/>
  <c r="AZ17" i="1"/>
  <c r="AZ27" i="1" s="1"/>
  <c r="BA17" i="1"/>
  <c r="BB17" i="1"/>
  <c r="BB27" i="1" s="1"/>
  <c r="BC17" i="1"/>
  <c r="BA28" i="1" s="1"/>
  <c r="BD17" i="1"/>
  <c r="AW18" i="1"/>
  <c r="AX18" i="1"/>
  <c r="AX28" i="1" s="1"/>
  <c r="AY18" i="1"/>
  <c r="AZ18" i="1"/>
  <c r="AZ28" i="1" s="1"/>
  <c r="BA18" i="1"/>
  <c r="BB18" i="1"/>
  <c r="BC18" i="1"/>
  <c r="BD18" i="1"/>
  <c r="AX19" i="1"/>
  <c r="BA19" i="1"/>
  <c r="AW24" i="1"/>
  <c r="AX24" i="1"/>
  <c r="AY24" i="1"/>
  <c r="AX25" i="1"/>
  <c r="AZ25" i="1"/>
  <c r="BA26" i="1"/>
  <c r="AW27" i="1"/>
  <c r="AY27" i="1"/>
  <c r="BA27" i="1"/>
  <c r="AW28" i="1"/>
  <c r="BB28" i="1"/>
  <c r="BC28" i="1"/>
  <c r="BD19" i="1" l="1"/>
  <c r="BD19" i="3"/>
  <c r="BA4" i="3"/>
  <c r="BA3" i="1"/>
  <c r="AW22" i="3"/>
  <c r="AZ3" i="3"/>
  <c r="BA3" i="3" s="1"/>
  <c r="AZ19" i="2"/>
  <c r="AW19" i="1"/>
  <c r="AX28" i="3"/>
  <c r="AX24" i="2"/>
  <c r="AW19" i="2"/>
  <c r="AX23" i="1"/>
  <c r="BD18" i="2"/>
  <c r="BD12" i="2"/>
  <c r="BD19" i="2" s="1"/>
  <c r="BA3" i="2" s="1"/>
  <c r="AZ26" i="1"/>
  <c r="AX25" i="3"/>
  <c r="AZ4" i="1"/>
  <c r="BA4" i="1" s="1"/>
  <c r="AW22" i="1"/>
  <c r="AY19" i="3"/>
  <c r="AW23" i="2"/>
  <c r="BB19" i="3"/>
  <c r="AX26" i="1"/>
  <c r="AX19" i="3"/>
  <c r="AW22" i="2"/>
  <c r="AX28" i="2"/>
  <c r="BD28" i="3" l="1"/>
  <c r="BA4" i="2"/>
  <c r="BD28" i="1"/>
  <c r="BD28" i="2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<sst xmlns="http://schemas.openxmlformats.org/spreadsheetml/2006/main" count="406" uniqueCount="65">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</sst>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38203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6.3636363636363633</v>
      </c>
      <c r="C3" s="12">
        <v>124.68181818181819</v>
      </c>
      <c r="D3" s="12">
        <v>109.18181818181819</v>
      </c>
      <c r="E3" s="12">
        <v>87.590909090909093</v>
      </c>
      <c r="F3" s="12">
        <v>354.27272727272725</v>
      </c>
      <c r="G3" s="12">
        <v>111.95454545454545</v>
      </c>
      <c r="H3" s="12">
        <v>136.40909090909091</v>
      </c>
      <c r="I3" s="12">
        <v>121.31818181818181</v>
      </c>
      <c r="J3" s="12">
        <v>183.5</v>
      </c>
      <c r="K3" s="12">
        <v>36.772727272727273</v>
      </c>
      <c r="L3" s="12">
        <v>98.818181818181813</v>
      </c>
      <c r="M3" s="12">
        <v>95.727272727272734</v>
      </c>
      <c r="N3" s="12">
        <v>55.090909090909093</v>
      </c>
      <c r="O3" s="12">
        <v>32.68181818181818</v>
      </c>
      <c r="P3" s="12">
        <v>40.090909090909093</v>
      </c>
      <c r="Q3" s="12">
        <v>24.59090909090909</v>
      </c>
      <c r="R3" s="12">
        <v>20.818181818181817</v>
      </c>
      <c r="S3" s="12">
        <v>35.5</v>
      </c>
      <c r="T3" s="12">
        <v>29.181818181818183</v>
      </c>
      <c r="U3" s="12">
        <v>19.272727272727273</v>
      </c>
      <c r="V3" s="12">
        <v>26.09090909090909</v>
      </c>
      <c r="W3" s="12">
        <v>10.181818181818182</v>
      </c>
      <c r="X3" s="12">
        <v>9.3181818181818183</v>
      </c>
      <c r="Y3" s="12">
        <v>20.681818181818183</v>
      </c>
      <c r="Z3" s="12">
        <v>24.90909090909091</v>
      </c>
      <c r="AA3" s="12">
        <v>207.18181818181819</v>
      </c>
      <c r="AB3" s="12">
        <v>208.22727272727272</v>
      </c>
      <c r="AC3" s="12">
        <v>279.63636363636363</v>
      </c>
      <c r="AD3" s="12">
        <v>213.13636363636363</v>
      </c>
      <c r="AE3" s="12">
        <v>112.36363636363636</v>
      </c>
      <c r="AF3" s="12">
        <v>136.5</v>
      </c>
      <c r="AG3" s="12">
        <v>24.40909090909091</v>
      </c>
      <c r="AH3" s="12">
        <v>45.454545454545453</v>
      </c>
      <c r="AI3" s="12">
        <v>35.272727272727273</v>
      </c>
      <c r="AJ3" s="12">
        <v>8.7727272727272734</v>
      </c>
      <c r="AK3" s="12">
        <v>6.5909090909090908</v>
      </c>
      <c r="AL3" s="12">
        <v>19.727272727272727</v>
      </c>
      <c r="AM3" s="12">
        <v>7.0454545454545459</v>
      </c>
      <c r="AN3" s="12">
        <v>28.363636363636363</v>
      </c>
      <c r="AO3" s="12">
        <v>12.136363636363637</v>
      </c>
      <c r="AP3" s="12">
        <v>5.3636363636363633</v>
      </c>
      <c r="AQ3" s="12">
        <v>22.318181818181817</v>
      </c>
      <c r="AR3" s="12">
        <v>13.772727272727273</v>
      </c>
      <c r="AS3" s="13">
        <v>3201.2727272727275</v>
      </c>
      <c r="AT3" s="14"/>
      <c r="AV3" s="9" t="s">
        <v>39</v>
      </c>
      <c r="AW3" s="12">
        <f>SUM(B3:Z27,AK3:AN27,B38:Z41,AK38:AN41)</f>
        <v>72961.272727272677</v>
      </c>
      <c r="AY3" s="9" t="s">
        <v>40</v>
      </c>
      <c r="AZ3" s="15">
        <f>SUM(AW12:AW18,AX12:BC12)</f>
        <v>196091.54545454544</v>
      </c>
      <c r="BA3" s="16">
        <f>AZ3/BD$19</f>
        <v>0.66891197494301702</v>
      </c>
    </row>
    <row r="4" spans="1:56" x14ac:dyDescent="0.25">
      <c r="A4" s="1" t="s">
        <v>4</v>
      </c>
      <c r="B4" s="12">
        <v>160</v>
      </c>
      <c r="C4" s="12">
        <v>12.545454545454545</v>
      </c>
      <c r="D4" s="12">
        <v>100.81818181818181</v>
      </c>
      <c r="E4" s="12">
        <v>76.772727272727266</v>
      </c>
      <c r="F4" s="12">
        <v>809.22727272727275</v>
      </c>
      <c r="G4" s="12">
        <v>141.13636363636363</v>
      </c>
      <c r="H4" s="12">
        <v>209.54545454545453</v>
      </c>
      <c r="I4" s="12">
        <v>412.86363636363637</v>
      </c>
      <c r="J4" s="12">
        <v>613.36363636363637</v>
      </c>
      <c r="K4" s="12">
        <v>99.227272727272734</v>
      </c>
      <c r="L4" s="12">
        <v>119.45454545454545</v>
      </c>
      <c r="M4" s="12">
        <v>188.36363636363637</v>
      </c>
      <c r="N4" s="12">
        <v>63</v>
      </c>
      <c r="O4" s="12">
        <v>44.909090909090907</v>
      </c>
      <c r="P4" s="12">
        <v>54</v>
      </c>
      <c r="Q4" s="12">
        <v>24.90909090909091</v>
      </c>
      <c r="R4" s="12">
        <v>37.590909090909093</v>
      </c>
      <c r="S4" s="12">
        <v>71.545454545454547</v>
      </c>
      <c r="T4" s="12">
        <v>41.272727272727273</v>
      </c>
      <c r="U4" s="12">
        <v>26.5</v>
      </c>
      <c r="V4" s="12">
        <v>43.045454545454547</v>
      </c>
      <c r="W4" s="12">
        <v>8.1818181818181817</v>
      </c>
      <c r="X4" s="12">
        <v>10.636363636363637</v>
      </c>
      <c r="Y4" s="12">
        <v>20.045454545454547</v>
      </c>
      <c r="Z4" s="12">
        <v>34.81818181818182</v>
      </c>
      <c r="AA4" s="12">
        <v>846.5</v>
      </c>
      <c r="AB4" s="12">
        <v>914.31818181818187</v>
      </c>
      <c r="AC4" s="12">
        <v>744.9545454545455</v>
      </c>
      <c r="AD4" s="12">
        <v>622.27272727272725</v>
      </c>
      <c r="AE4" s="12">
        <v>127.09090909090909</v>
      </c>
      <c r="AF4" s="12">
        <v>173.86363636363637</v>
      </c>
      <c r="AG4" s="12">
        <v>39.81818181818182</v>
      </c>
      <c r="AH4" s="12">
        <v>76.181818181818187</v>
      </c>
      <c r="AI4" s="12">
        <v>103.36363636363636</v>
      </c>
      <c r="AJ4" s="12">
        <v>23.136363636363637</v>
      </c>
      <c r="AK4" s="12">
        <v>9.8181818181818183</v>
      </c>
      <c r="AL4" s="12">
        <v>40.863636363636367</v>
      </c>
      <c r="AM4" s="12">
        <v>6.9545454545454541</v>
      </c>
      <c r="AN4" s="12">
        <v>33.18181818181818</v>
      </c>
      <c r="AO4" s="12">
        <v>18</v>
      </c>
      <c r="AP4" s="12">
        <v>14.954545454545455</v>
      </c>
      <c r="AQ4" s="12">
        <v>56.636363636363633</v>
      </c>
      <c r="AR4" s="12">
        <v>26.5</v>
      </c>
      <c r="AS4" s="13">
        <v>7302.181818181818</v>
      </c>
      <c r="AT4" s="14"/>
      <c r="AV4" s="9" t="s">
        <v>41</v>
      </c>
      <c r="AW4" s="12">
        <f>SUM(AA28:AJ37, AA42:AJ45, AO28:AR37, AO42:AR45)</f>
        <v>85457.272727272808</v>
      </c>
      <c r="AY4" s="9" t="s">
        <v>42</v>
      </c>
      <c r="AZ4" s="15">
        <f>SUM(AX13:BB18)</f>
        <v>103325.50000000001</v>
      </c>
      <c r="BA4" s="16">
        <f>AZ4/BD$19</f>
        <v>0.35246631417363128</v>
      </c>
    </row>
    <row r="5" spans="1:56" x14ac:dyDescent="0.25">
      <c r="A5" s="1" t="s">
        <v>5</v>
      </c>
      <c r="B5" s="12">
        <v>121.86363636363636</v>
      </c>
      <c r="C5" s="12">
        <v>81.772727272727266</v>
      </c>
      <c r="D5" s="12">
        <v>5.7727272727272725</v>
      </c>
      <c r="E5" s="12">
        <v>48.454545454545453</v>
      </c>
      <c r="F5" s="12">
        <v>563.72727272727275</v>
      </c>
      <c r="G5" s="12">
        <v>76.5</v>
      </c>
      <c r="H5" s="12">
        <v>85.63636363636364</v>
      </c>
      <c r="I5" s="12">
        <v>173.04545454545453</v>
      </c>
      <c r="J5" s="12">
        <v>263.09090909090907</v>
      </c>
      <c r="K5" s="12">
        <v>67.909090909090907</v>
      </c>
      <c r="L5" s="12">
        <v>47.31818181818182</v>
      </c>
      <c r="M5" s="12">
        <v>88.954545454545453</v>
      </c>
      <c r="N5" s="12">
        <v>24.454545454545453</v>
      </c>
      <c r="O5" s="12">
        <v>17.727272727272727</v>
      </c>
      <c r="P5" s="12">
        <v>23.5</v>
      </c>
      <c r="Q5" s="12">
        <v>9.454545454545455</v>
      </c>
      <c r="R5" s="12">
        <v>15.772727272727273</v>
      </c>
      <c r="S5" s="12">
        <v>33.954545454545453</v>
      </c>
      <c r="T5" s="12">
        <v>26.90909090909091</v>
      </c>
      <c r="U5" s="12">
        <v>20.5</v>
      </c>
      <c r="V5" s="12">
        <v>24.045454545454547</v>
      </c>
      <c r="W5" s="12">
        <v>10.363636363636363</v>
      </c>
      <c r="X5" s="12">
        <v>6.4090909090909092</v>
      </c>
      <c r="Y5" s="12">
        <v>16.681818181818183</v>
      </c>
      <c r="Z5" s="12">
        <v>10.727272727272727</v>
      </c>
      <c r="AA5" s="12">
        <v>415.13636363636363</v>
      </c>
      <c r="AB5" s="12">
        <v>453.5</v>
      </c>
      <c r="AC5" s="12">
        <v>324.13636363636363</v>
      </c>
      <c r="AD5" s="12">
        <v>257.72727272727275</v>
      </c>
      <c r="AE5" s="12">
        <v>43.954545454545453</v>
      </c>
      <c r="AF5" s="12">
        <v>42.272727272727273</v>
      </c>
      <c r="AG5" s="12">
        <v>18</v>
      </c>
      <c r="AH5" s="12">
        <v>23.818181818181817</v>
      </c>
      <c r="AI5" s="12">
        <v>37.545454545454547</v>
      </c>
      <c r="AJ5" s="12">
        <v>4.5454545454545459</v>
      </c>
      <c r="AK5" s="12">
        <v>3.0909090909090908</v>
      </c>
      <c r="AL5" s="12">
        <v>14.590909090909092</v>
      </c>
      <c r="AM5" s="12">
        <v>3.8636363636363638</v>
      </c>
      <c r="AN5" s="12">
        <v>6.7272727272727275</v>
      </c>
      <c r="AO5" s="12">
        <v>6.7727272727272725</v>
      </c>
      <c r="AP5" s="12">
        <v>4.4545454545454541</v>
      </c>
      <c r="AQ5" s="12">
        <v>39.954545454545453</v>
      </c>
      <c r="AR5" s="12">
        <v>16.454545454545453</v>
      </c>
      <c r="AS5" s="13">
        <v>3581.0909090909099</v>
      </c>
      <c r="AT5" s="14"/>
      <c r="AV5" s="9" t="s">
        <v>43</v>
      </c>
      <c r="AW5" s="12">
        <f>SUM(AA3:AJ27,B28:Z37,AA38:AJ41,AK28:AN37, B42:Z45, AK42:AN45, AO3:AR27, AO38:AR41)</f>
        <v>146305.77272727259</v>
      </c>
    </row>
    <row r="6" spans="1:56" x14ac:dyDescent="0.25">
      <c r="A6" s="1" t="s">
        <v>6</v>
      </c>
      <c r="B6" s="12">
        <v>91.13636363636364</v>
      </c>
      <c r="C6" s="12">
        <v>68.5</v>
      </c>
      <c r="D6" s="12">
        <v>48.545454545454547</v>
      </c>
      <c r="E6" s="12">
        <v>5.6363636363636367</v>
      </c>
      <c r="F6" s="12">
        <v>174.90909090909091</v>
      </c>
      <c r="G6" s="12">
        <v>51.31818181818182</v>
      </c>
      <c r="H6" s="12">
        <v>70.318181818181813</v>
      </c>
      <c r="I6" s="12">
        <v>142.5</v>
      </c>
      <c r="J6" s="12">
        <v>231.72727272727272</v>
      </c>
      <c r="K6" s="12">
        <v>50.136363636363633</v>
      </c>
      <c r="L6" s="12">
        <v>56</v>
      </c>
      <c r="M6" s="12">
        <v>100.09090909090909</v>
      </c>
      <c r="N6" s="12">
        <v>25.954545454545453</v>
      </c>
      <c r="O6" s="12">
        <v>16.227272727272727</v>
      </c>
      <c r="P6" s="12">
        <v>23.09090909090909</v>
      </c>
      <c r="Q6" s="12">
        <v>7.0909090909090908</v>
      </c>
      <c r="R6" s="12">
        <v>10</v>
      </c>
      <c r="S6" s="12">
        <v>30.59090909090909</v>
      </c>
      <c r="T6" s="12">
        <v>19.90909090909091</v>
      </c>
      <c r="U6" s="12">
        <v>14.863636363636363</v>
      </c>
      <c r="V6" s="12">
        <v>23.40909090909091</v>
      </c>
      <c r="W6" s="12">
        <v>11.772727272727273</v>
      </c>
      <c r="X6" s="12">
        <v>6.0909090909090908</v>
      </c>
      <c r="Y6" s="12">
        <v>14.818181818181818</v>
      </c>
      <c r="Z6" s="12">
        <v>9.7727272727272734</v>
      </c>
      <c r="AA6" s="12">
        <v>543.13636363636363</v>
      </c>
      <c r="AB6" s="12">
        <v>534.18181818181813</v>
      </c>
      <c r="AC6" s="12">
        <v>351.22727272727275</v>
      </c>
      <c r="AD6" s="12">
        <v>346.59090909090907</v>
      </c>
      <c r="AE6" s="12">
        <v>84.818181818181813</v>
      </c>
      <c r="AF6" s="12">
        <v>72.181818181818187</v>
      </c>
      <c r="AG6" s="12">
        <v>19.772727272727273</v>
      </c>
      <c r="AH6" s="12">
        <v>25.727272727272727</v>
      </c>
      <c r="AI6" s="12">
        <v>37.31818181818182</v>
      </c>
      <c r="AJ6" s="12">
        <v>5.7727272727272725</v>
      </c>
      <c r="AK6" s="12">
        <v>6.2272727272727275</v>
      </c>
      <c r="AL6" s="12">
        <v>13.681818181818182</v>
      </c>
      <c r="AM6" s="12">
        <v>2.6818181818181817</v>
      </c>
      <c r="AN6" s="12">
        <v>10.272727272727273</v>
      </c>
      <c r="AO6" s="12">
        <v>5.6818181818181817</v>
      </c>
      <c r="AP6" s="12">
        <v>4</v>
      </c>
      <c r="AQ6" s="12">
        <v>51.636363636363633</v>
      </c>
      <c r="AR6" s="12">
        <v>17.227272727272727</v>
      </c>
      <c r="AS6" s="13">
        <v>3436.5454545454536</v>
      </c>
      <c r="AT6" s="14"/>
      <c r="AV6" s="9" t="s">
        <v>62</v>
      </c>
      <c r="AW6" s="12">
        <f>SUM(AO3:AR45, B42:AN45)</f>
        <v>21841.181818181809</v>
      </c>
    </row>
    <row r="7" spans="1:56" x14ac:dyDescent="0.25">
      <c r="A7" s="1" t="s">
        <v>7</v>
      </c>
      <c r="B7" s="12">
        <v>376.54545454545456</v>
      </c>
      <c r="C7" s="12">
        <v>818.72727272727275</v>
      </c>
      <c r="D7" s="12">
        <v>566.68181818181813</v>
      </c>
      <c r="E7" s="12">
        <v>184.04545454545453</v>
      </c>
      <c r="F7" s="12">
        <v>14.5</v>
      </c>
      <c r="G7" s="12">
        <v>342.90909090909093</v>
      </c>
      <c r="H7" s="12">
        <v>348.86363636363637</v>
      </c>
      <c r="I7" s="12">
        <v>380.36363636363637</v>
      </c>
      <c r="J7" s="12">
        <v>537.36363636363637</v>
      </c>
      <c r="K7" s="12">
        <v>209.90909090909091</v>
      </c>
      <c r="L7" s="12">
        <v>253.72727272727272</v>
      </c>
      <c r="M7" s="12">
        <v>268.63636363636363</v>
      </c>
      <c r="N7" s="12">
        <v>142.86363636363637</v>
      </c>
      <c r="O7" s="12">
        <v>113.77272727272727</v>
      </c>
      <c r="P7" s="12">
        <v>126</v>
      </c>
      <c r="Q7" s="12">
        <v>76.5</v>
      </c>
      <c r="R7" s="12">
        <v>151.5</v>
      </c>
      <c r="S7" s="12">
        <v>280.27272727272725</v>
      </c>
      <c r="T7" s="12">
        <v>99.909090909090907</v>
      </c>
      <c r="U7" s="12">
        <v>151.36363636363637</v>
      </c>
      <c r="V7" s="12">
        <v>129.40909090909091</v>
      </c>
      <c r="W7" s="12">
        <v>72.13636363636364</v>
      </c>
      <c r="X7" s="12">
        <v>49.727272727272727</v>
      </c>
      <c r="Y7" s="12">
        <v>43.5</v>
      </c>
      <c r="Z7" s="12">
        <v>49</v>
      </c>
      <c r="AA7" s="12">
        <v>654.22727272727275</v>
      </c>
      <c r="AB7" s="12">
        <v>640.81818181818187</v>
      </c>
      <c r="AC7" s="12">
        <v>842.72727272727275</v>
      </c>
      <c r="AD7" s="12">
        <v>669.5</v>
      </c>
      <c r="AE7" s="12">
        <v>231.86363636363637</v>
      </c>
      <c r="AF7" s="12">
        <v>244.13636363636363</v>
      </c>
      <c r="AG7" s="12">
        <v>116.45454545454545</v>
      </c>
      <c r="AH7" s="12">
        <v>80.454545454545453</v>
      </c>
      <c r="AI7" s="12">
        <v>132.72727272727272</v>
      </c>
      <c r="AJ7" s="12">
        <v>20.681818181818183</v>
      </c>
      <c r="AK7" s="12">
        <v>35.5</v>
      </c>
      <c r="AL7" s="12">
        <v>118.59090909090909</v>
      </c>
      <c r="AM7" s="12">
        <v>24.954545454545453</v>
      </c>
      <c r="AN7" s="12">
        <v>74.454545454545453</v>
      </c>
      <c r="AO7" s="12">
        <v>33.909090909090907</v>
      </c>
      <c r="AP7" s="12">
        <v>16</v>
      </c>
      <c r="AQ7" s="12">
        <v>102.40909090909091</v>
      </c>
      <c r="AR7" s="12">
        <v>103.95454545454545</v>
      </c>
      <c r="AS7" s="13">
        <v>9931.5909090909099</v>
      </c>
      <c r="AT7" s="14"/>
      <c r="AV7" s="9" t="s">
        <v>44</v>
      </c>
      <c r="AW7" s="12">
        <f>SUM(AJ3:AN41,B37:AI41)</f>
        <v>35780.045454545492</v>
      </c>
    </row>
    <row r="8" spans="1:56" x14ac:dyDescent="0.25">
      <c r="A8" s="1" t="s">
        <v>8</v>
      </c>
      <c r="B8" s="12">
        <v>112.13636363636364</v>
      </c>
      <c r="C8" s="12">
        <v>137.81818181818181</v>
      </c>
      <c r="D8" s="12">
        <v>70.090909090909093</v>
      </c>
      <c r="E8" s="12">
        <v>42.227272727272727</v>
      </c>
      <c r="F8" s="12">
        <v>295.95454545454544</v>
      </c>
      <c r="G8" s="12">
        <v>6.1363636363636367</v>
      </c>
      <c r="H8" s="12">
        <v>84.045454545454547</v>
      </c>
      <c r="I8" s="12">
        <v>167.68181818181819</v>
      </c>
      <c r="J8" s="12">
        <v>226.36363636363637</v>
      </c>
      <c r="K8" s="12">
        <v>77.045454545454547</v>
      </c>
      <c r="L8" s="12">
        <v>95.909090909090907</v>
      </c>
      <c r="M8" s="12">
        <v>126.22727272727273</v>
      </c>
      <c r="N8" s="12">
        <v>44.727272727272727</v>
      </c>
      <c r="O8" s="12">
        <v>39.68181818181818</v>
      </c>
      <c r="P8" s="12">
        <v>52.454545454545453</v>
      </c>
      <c r="Q8" s="12">
        <v>18.818181818181817</v>
      </c>
      <c r="R8" s="12">
        <v>26.727272727272727</v>
      </c>
      <c r="S8" s="12">
        <v>51</v>
      </c>
      <c r="T8" s="12">
        <v>29.09090909090909</v>
      </c>
      <c r="U8" s="12">
        <v>18.863636363636363</v>
      </c>
      <c r="V8" s="12">
        <v>28.318181818181817</v>
      </c>
      <c r="W8" s="12">
        <v>9.6818181818181817</v>
      </c>
      <c r="X8" s="12">
        <v>8.4090909090909083</v>
      </c>
      <c r="Y8" s="12">
        <v>14.545454545454545</v>
      </c>
      <c r="Z8" s="12">
        <v>27.90909090909091</v>
      </c>
      <c r="AA8" s="12">
        <v>429.5</v>
      </c>
      <c r="AB8" s="12">
        <v>456.27272727272725</v>
      </c>
      <c r="AC8" s="12">
        <v>321.72727272727275</v>
      </c>
      <c r="AD8" s="12">
        <v>312.68181818181819</v>
      </c>
      <c r="AE8" s="12">
        <v>110.81818181818181</v>
      </c>
      <c r="AF8" s="12">
        <v>89.090909090909093</v>
      </c>
      <c r="AG8" s="12">
        <v>19.454545454545453</v>
      </c>
      <c r="AH8" s="12">
        <v>25.5</v>
      </c>
      <c r="AI8" s="12">
        <v>37.363636363636367</v>
      </c>
      <c r="AJ8" s="12">
        <v>7.6818181818181817</v>
      </c>
      <c r="AK8" s="12">
        <v>9.6363636363636367</v>
      </c>
      <c r="AL8" s="12">
        <v>24.90909090909091</v>
      </c>
      <c r="AM8" s="12">
        <v>3.8636363636363638</v>
      </c>
      <c r="AN8" s="12">
        <v>19.636363636363637</v>
      </c>
      <c r="AO8" s="12">
        <v>10.636363636363637</v>
      </c>
      <c r="AP8" s="12">
        <v>7.7272727272727275</v>
      </c>
      <c r="AQ8" s="12">
        <v>28.5</v>
      </c>
      <c r="AR8" s="12">
        <v>14.272727272727273</v>
      </c>
      <c r="AS8" s="13">
        <v>3741.136363636364</v>
      </c>
      <c r="AT8" s="14"/>
      <c r="AW8" s="15"/>
    </row>
    <row r="9" spans="1:56" x14ac:dyDescent="0.25">
      <c r="A9" s="1" t="s">
        <v>9</v>
      </c>
      <c r="B9" s="12">
        <v>137.09090909090909</v>
      </c>
      <c r="C9" s="12">
        <v>204.72727272727272</v>
      </c>
      <c r="D9" s="12">
        <v>90.045454545454547</v>
      </c>
      <c r="E9" s="12">
        <v>69.63636363636364</v>
      </c>
      <c r="F9" s="12">
        <v>326.27272727272725</v>
      </c>
      <c r="G9" s="12">
        <v>85.545454545454547</v>
      </c>
      <c r="H9" s="12">
        <v>9.4090909090909083</v>
      </c>
      <c r="I9" s="12">
        <v>102.72727272727273</v>
      </c>
      <c r="J9" s="12">
        <v>203.86363636363637</v>
      </c>
      <c r="K9" s="12">
        <v>59.863636363636367</v>
      </c>
      <c r="L9" s="12">
        <v>137.54545454545453</v>
      </c>
      <c r="M9" s="12">
        <v>186.13636363636363</v>
      </c>
      <c r="N9" s="12">
        <v>100.68181818181819</v>
      </c>
      <c r="O9" s="12">
        <v>93.409090909090907</v>
      </c>
      <c r="P9" s="12">
        <v>93.090909090909093</v>
      </c>
      <c r="Q9" s="12">
        <v>58.31818181818182</v>
      </c>
      <c r="R9" s="12">
        <v>64.090909090909093</v>
      </c>
      <c r="S9" s="12">
        <v>103.59090909090909</v>
      </c>
      <c r="T9" s="12">
        <v>101.22727272727273</v>
      </c>
      <c r="U9" s="12">
        <v>78.13636363636364</v>
      </c>
      <c r="V9" s="12">
        <v>105.27272727272727</v>
      </c>
      <c r="W9" s="12">
        <v>35.909090909090907</v>
      </c>
      <c r="X9" s="12">
        <v>30</v>
      </c>
      <c r="Y9" s="12">
        <v>39.863636363636367</v>
      </c>
      <c r="Z9" s="12">
        <v>48.727272727272727</v>
      </c>
      <c r="AA9" s="12">
        <v>659.5</v>
      </c>
      <c r="AB9" s="12">
        <v>676.81818181818187</v>
      </c>
      <c r="AC9" s="12">
        <v>589.77272727272725</v>
      </c>
      <c r="AD9" s="12">
        <v>553.36363636363637</v>
      </c>
      <c r="AE9" s="12">
        <v>184.77272727272728</v>
      </c>
      <c r="AF9" s="12">
        <v>148.18181818181819</v>
      </c>
      <c r="AG9" s="12">
        <v>51.545454545454547</v>
      </c>
      <c r="AH9" s="12">
        <v>61.81818181818182</v>
      </c>
      <c r="AI9" s="12">
        <v>74.36363636363636</v>
      </c>
      <c r="AJ9" s="12">
        <v>17.727272727272727</v>
      </c>
      <c r="AK9" s="12">
        <v>14.636363636363637</v>
      </c>
      <c r="AL9" s="12">
        <v>56.545454545454547</v>
      </c>
      <c r="AM9" s="12">
        <v>33.090909090909093</v>
      </c>
      <c r="AN9" s="12">
        <v>124.72727272727273</v>
      </c>
      <c r="AO9" s="12">
        <v>14.590909090909092</v>
      </c>
      <c r="AP9" s="12">
        <v>12.136363636363637</v>
      </c>
      <c r="AQ9" s="12">
        <v>50</v>
      </c>
      <c r="AR9" s="12">
        <v>28.227272727272727</v>
      </c>
      <c r="AS9" s="13">
        <v>5917</v>
      </c>
      <c r="AT9" s="14"/>
      <c r="AW9" s="15"/>
    </row>
    <row r="10" spans="1:56" x14ac:dyDescent="0.25">
      <c r="A10" s="1">
        <v>19</v>
      </c>
      <c r="B10" s="12">
        <v>124.31818181818181</v>
      </c>
      <c r="C10" s="12">
        <v>421.45454545454544</v>
      </c>
      <c r="D10" s="12">
        <v>175.18181818181819</v>
      </c>
      <c r="E10" s="12">
        <v>150.27272727272728</v>
      </c>
      <c r="F10" s="12">
        <v>349.63636363636363</v>
      </c>
      <c r="G10" s="12">
        <v>168.31818181818181</v>
      </c>
      <c r="H10" s="12">
        <v>105.22727272727273</v>
      </c>
      <c r="I10" s="12">
        <v>8.1363636363636367</v>
      </c>
      <c r="J10" s="12">
        <v>70.454545454545453</v>
      </c>
      <c r="K10" s="12">
        <v>31.772727272727273</v>
      </c>
      <c r="L10" s="12">
        <v>117.54545454545455</v>
      </c>
      <c r="M10" s="12">
        <v>157.36363636363637</v>
      </c>
      <c r="N10" s="12">
        <v>179.63636363636363</v>
      </c>
      <c r="O10" s="12">
        <v>160.90909090909091</v>
      </c>
      <c r="P10" s="12">
        <v>163.40909090909091</v>
      </c>
      <c r="Q10" s="12">
        <v>129.27272727272728</v>
      </c>
      <c r="R10" s="12">
        <v>153.59090909090909</v>
      </c>
      <c r="S10" s="12">
        <v>306.40909090909093</v>
      </c>
      <c r="T10" s="12">
        <v>222.22727272727272</v>
      </c>
      <c r="U10" s="12">
        <v>293.90909090909093</v>
      </c>
      <c r="V10" s="12">
        <v>197.81818181818181</v>
      </c>
      <c r="W10" s="12">
        <v>115.13636363636364</v>
      </c>
      <c r="X10" s="12">
        <v>78.727272727272734</v>
      </c>
      <c r="Y10" s="12">
        <v>92.5</v>
      </c>
      <c r="Z10" s="12">
        <v>41.909090909090907</v>
      </c>
      <c r="AA10" s="12">
        <v>597.18181818181813</v>
      </c>
      <c r="AB10" s="12">
        <v>574.81818181818187</v>
      </c>
      <c r="AC10" s="12">
        <v>470</v>
      </c>
      <c r="AD10" s="12">
        <v>483.54545454545456</v>
      </c>
      <c r="AE10" s="12">
        <v>131.5</v>
      </c>
      <c r="AF10" s="12">
        <v>165.86363636363637</v>
      </c>
      <c r="AG10" s="12">
        <v>111.31818181818181</v>
      </c>
      <c r="AH10" s="12">
        <v>89.63636363636364</v>
      </c>
      <c r="AI10" s="12">
        <v>122.5</v>
      </c>
      <c r="AJ10" s="12">
        <v>55.272727272727273</v>
      </c>
      <c r="AK10" s="12">
        <v>45.909090909090907</v>
      </c>
      <c r="AL10" s="12">
        <v>169.09090909090909</v>
      </c>
      <c r="AM10" s="12">
        <v>91.409090909090907</v>
      </c>
      <c r="AN10" s="12">
        <v>220.81818181818181</v>
      </c>
      <c r="AO10" s="12">
        <v>52.545454545454547</v>
      </c>
      <c r="AP10" s="12">
        <v>27.59090909090909</v>
      </c>
      <c r="AQ10" s="12">
        <v>27.954545454545453</v>
      </c>
      <c r="AR10" s="12">
        <v>70.318181818181813</v>
      </c>
      <c r="AS10" s="13">
        <v>7522.4090909090919</v>
      </c>
      <c r="AT10" s="14"/>
      <c r="AV10" s="17"/>
      <c r="AW10" s="15"/>
      <c r="BC10" s="11"/>
    </row>
    <row r="11" spans="1:56" x14ac:dyDescent="0.25">
      <c r="A11" s="1">
        <v>12</v>
      </c>
      <c r="B11" s="12">
        <v>197.59090909090909</v>
      </c>
      <c r="C11" s="12">
        <v>612.31818181818187</v>
      </c>
      <c r="D11" s="12">
        <v>253.81818181818181</v>
      </c>
      <c r="E11" s="12">
        <v>231.59090909090909</v>
      </c>
      <c r="F11" s="12">
        <v>462</v>
      </c>
      <c r="G11" s="12">
        <v>231.63636363636363</v>
      </c>
      <c r="H11" s="12">
        <v>204.86363636363637</v>
      </c>
      <c r="I11" s="12">
        <v>68.772727272727266</v>
      </c>
      <c r="J11" s="12">
        <v>16.727272727272727</v>
      </c>
      <c r="K11" s="12">
        <v>43.363636363636367</v>
      </c>
      <c r="L11" s="12">
        <v>231.13636363636363</v>
      </c>
      <c r="M11" s="12">
        <v>360.04545454545456</v>
      </c>
      <c r="N11" s="12">
        <v>355.72727272727275</v>
      </c>
      <c r="O11" s="12">
        <v>329.31818181818181</v>
      </c>
      <c r="P11" s="12">
        <v>278.18181818181819</v>
      </c>
      <c r="Q11" s="12">
        <v>205.86363636363637</v>
      </c>
      <c r="R11" s="12">
        <v>230.77272727272728</v>
      </c>
      <c r="S11" s="12">
        <v>382.95454545454544</v>
      </c>
      <c r="T11" s="12">
        <v>298.77272727272725</v>
      </c>
      <c r="U11" s="12">
        <v>383.54545454545456</v>
      </c>
      <c r="V11" s="12">
        <v>292.95454545454544</v>
      </c>
      <c r="W11" s="12">
        <v>180</v>
      </c>
      <c r="X11" s="12">
        <v>139.72727272727272</v>
      </c>
      <c r="Y11" s="12">
        <v>173.31818181818181</v>
      </c>
      <c r="Z11" s="12">
        <v>79.909090909090907</v>
      </c>
      <c r="AA11" s="12">
        <v>833.40909090909088</v>
      </c>
      <c r="AB11" s="12">
        <v>839.40909090909088</v>
      </c>
      <c r="AC11" s="12">
        <v>851.18181818181813</v>
      </c>
      <c r="AD11" s="12">
        <v>742.22727272727275</v>
      </c>
      <c r="AE11" s="12">
        <v>203.36363636363637</v>
      </c>
      <c r="AF11" s="12">
        <v>234.13636363636363</v>
      </c>
      <c r="AG11" s="12">
        <v>136.04545454545453</v>
      </c>
      <c r="AH11" s="12">
        <v>131.72727272727272</v>
      </c>
      <c r="AI11" s="12">
        <v>171.31818181818181</v>
      </c>
      <c r="AJ11" s="12">
        <v>88.681818181818187</v>
      </c>
      <c r="AK11" s="12">
        <v>90.5</v>
      </c>
      <c r="AL11" s="12">
        <v>256.27272727272725</v>
      </c>
      <c r="AM11" s="12">
        <v>119</v>
      </c>
      <c r="AN11" s="12">
        <v>291.68181818181819</v>
      </c>
      <c r="AO11" s="12">
        <v>69.272727272727266</v>
      </c>
      <c r="AP11" s="12">
        <v>44.136363636363633</v>
      </c>
      <c r="AQ11" s="12">
        <v>65.681818181818187</v>
      </c>
      <c r="AR11" s="12">
        <v>88.090909090909093</v>
      </c>
      <c r="AS11" s="13">
        <v>11501.045454545456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34.909090909090907</v>
      </c>
      <c r="C12" s="12">
        <v>80.909090909090907</v>
      </c>
      <c r="D12" s="12">
        <v>64.727272727272734</v>
      </c>
      <c r="E12" s="12">
        <v>55.31818181818182</v>
      </c>
      <c r="F12" s="12">
        <v>199.81818181818181</v>
      </c>
      <c r="G12" s="12">
        <v>74.954545454545453</v>
      </c>
      <c r="H12" s="12">
        <v>58.545454545454547</v>
      </c>
      <c r="I12" s="12">
        <v>30.727272727272727</v>
      </c>
      <c r="J12" s="12">
        <v>43.227272727272727</v>
      </c>
      <c r="K12" s="12">
        <v>7.5909090909090908</v>
      </c>
      <c r="L12" s="12">
        <v>131.36363636363637</v>
      </c>
      <c r="M12" s="12">
        <v>204.31818181818181</v>
      </c>
      <c r="N12" s="12">
        <v>231.59090909090909</v>
      </c>
      <c r="O12" s="12">
        <v>204</v>
      </c>
      <c r="P12" s="12">
        <v>134.36363636363637</v>
      </c>
      <c r="Q12" s="12">
        <v>87.909090909090907</v>
      </c>
      <c r="R12" s="12">
        <v>106.81818181818181</v>
      </c>
      <c r="S12" s="12">
        <v>147</v>
      </c>
      <c r="T12" s="12">
        <v>24.40909090909091</v>
      </c>
      <c r="U12" s="12">
        <v>21.272727272727273</v>
      </c>
      <c r="V12" s="12">
        <v>21.136363636363637</v>
      </c>
      <c r="W12" s="12">
        <v>7.8636363636363633</v>
      </c>
      <c r="X12" s="12">
        <v>8.1363636363636367</v>
      </c>
      <c r="Y12" s="12">
        <v>29.772727272727273</v>
      </c>
      <c r="Z12" s="12">
        <v>29.227272727272727</v>
      </c>
      <c r="AA12" s="12">
        <v>463.40909090909093</v>
      </c>
      <c r="AB12" s="12">
        <v>470.86363636363637</v>
      </c>
      <c r="AC12" s="12">
        <v>474.68181818181819</v>
      </c>
      <c r="AD12" s="12">
        <v>352.95454545454544</v>
      </c>
      <c r="AE12" s="12">
        <v>90.818181818181813</v>
      </c>
      <c r="AF12" s="12">
        <v>74.545454545454547</v>
      </c>
      <c r="AG12" s="12">
        <v>27.863636363636363</v>
      </c>
      <c r="AH12" s="12">
        <v>47.590909090909093</v>
      </c>
      <c r="AI12" s="12">
        <v>65.63636363636364</v>
      </c>
      <c r="AJ12" s="12">
        <v>7.1818181818181817</v>
      </c>
      <c r="AK12" s="12">
        <v>82.86363636363636</v>
      </c>
      <c r="AL12" s="12">
        <v>196.68181818181819</v>
      </c>
      <c r="AM12" s="12">
        <v>9.7272727272727266</v>
      </c>
      <c r="AN12" s="12">
        <v>31.272727272727273</v>
      </c>
      <c r="AO12" s="12">
        <v>7.9545454545454541</v>
      </c>
      <c r="AP12" s="12">
        <v>6.5</v>
      </c>
      <c r="AQ12" s="12">
        <v>22.818181818181817</v>
      </c>
      <c r="AR12" s="12">
        <v>10.090909090909092</v>
      </c>
      <c r="AS12" s="13">
        <v>4483.363636363636</v>
      </c>
      <c r="AT12" s="14"/>
      <c r="AV12" s="17" t="s">
        <v>45</v>
      </c>
      <c r="AW12" s="22">
        <f>SUM(AA28:AD31)</f>
        <v>3947.090909090909</v>
      </c>
      <c r="AX12" s="22">
        <f>SUM(Z28:Z31,H28:K31)</f>
        <v>12844.31818181818</v>
      </c>
      <c r="AY12" s="22">
        <f>SUM(AE28:AJ31)</f>
        <v>29455.681818181816</v>
      </c>
      <c r="AZ12" s="22">
        <f>SUM(B28:G31)</f>
        <v>10890</v>
      </c>
      <c r="BA12" s="22">
        <f>SUM(AM28:AN31,T28:Y31)</f>
        <v>17405.681818181813</v>
      </c>
      <c r="BB12" s="22">
        <f>SUM(AK28:AL31,L28:S31)</f>
        <v>20055.090909090901</v>
      </c>
      <c r="BC12" s="23">
        <f>SUM(AO28:AR31)</f>
        <v>6267.045454545455</v>
      </c>
      <c r="BD12" s="22">
        <f t="shared" ref="BD12:BD18" si="0">SUM(AW12:BB12)</f>
        <v>94597.863636363618</v>
      </c>
    </row>
    <row r="13" spans="1:56" x14ac:dyDescent="0.25">
      <c r="A13" s="1" t="s">
        <v>11</v>
      </c>
      <c r="B13" s="12">
        <v>99.86363636363636</v>
      </c>
      <c r="C13" s="12">
        <v>115.59090909090909</v>
      </c>
      <c r="D13" s="12">
        <v>47.136363636363633</v>
      </c>
      <c r="E13" s="12">
        <v>55.590909090909093</v>
      </c>
      <c r="F13" s="12">
        <v>256.68181818181819</v>
      </c>
      <c r="G13" s="12">
        <v>96.63636363636364</v>
      </c>
      <c r="H13" s="12">
        <v>139.72727272727272</v>
      </c>
      <c r="I13" s="12">
        <v>134.90909090909091</v>
      </c>
      <c r="J13" s="12">
        <v>248.36363636363637</v>
      </c>
      <c r="K13" s="12">
        <v>127.04545454545455</v>
      </c>
      <c r="L13" s="12">
        <v>13.681818181818182</v>
      </c>
      <c r="M13" s="12">
        <v>241.31818181818181</v>
      </c>
      <c r="N13" s="12">
        <v>277.45454545454544</v>
      </c>
      <c r="O13" s="12">
        <v>263.63636363636363</v>
      </c>
      <c r="P13" s="12">
        <v>251</v>
      </c>
      <c r="Q13" s="12">
        <v>109.09090909090909</v>
      </c>
      <c r="R13" s="12">
        <v>96.590909090909093</v>
      </c>
      <c r="S13" s="12">
        <v>121.09090909090909</v>
      </c>
      <c r="T13" s="12">
        <v>52.045454545454547</v>
      </c>
      <c r="U13" s="12">
        <v>43.545454545454547</v>
      </c>
      <c r="V13" s="12">
        <v>50.909090909090907</v>
      </c>
      <c r="W13" s="12">
        <v>23.045454545454547</v>
      </c>
      <c r="X13" s="12">
        <v>37.136363636363633</v>
      </c>
      <c r="Y13" s="12">
        <v>40.636363636363633</v>
      </c>
      <c r="Z13" s="12">
        <v>101.04545454545455</v>
      </c>
      <c r="AA13" s="12">
        <v>613.59090909090912</v>
      </c>
      <c r="AB13" s="12">
        <v>660.22727272727275</v>
      </c>
      <c r="AC13" s="12">
        <v>629.22727272727275</v>
      </c>
      <c r="AD13" s="12">
        <v>476</v>
      </c>
      <c r="AE13" s="12">
        <v>154.81818181818181</v>
      </c>
      <c r="AF13" s="12">
        <v>171.09090909090909</v>
      </c>
      <c r="AG13" s="12">
        <v>39.272727272727273</v>
      </c>
      <c r="AH13" s="12">
        <v>68.318181818181813</v>
      </c>
      <c r="AI13" s="12">
        <v>76.909090909090907</v>
      </c>
      <c r="AJ13" s="12">
        <v>17.363636363636363</v>
      </c>
      <c r="AK13" s="12">
        <v>55.545454545454547</v>
      </c>
      <c r="AL13" s="12">
        <v>159</v>
      </c>
      <c r="AM13" s="12">
        <v>14.772727272727273</v>
      </c>
      <c r="AN13" s="12">
        <v>46.909090909090907</v>
      </c>
      <c r="AO13" s="12">
        <v>17.772727272727273</v>
      </c>
      <c r="AP13" s="12">
        <v>13</v>
      </c>
      <c r="AQ13" s="12">
        <v>34.81818181818182</v>
      </c>
      <c r="AR13" s="12">
        <v>16.59090909090909</v>
      </c>
      <c r="AS13" s="13">
        <v>6309</v>
      </c>
      <c r="AT13" s="14"/>
      <c r="AV13" s="17" t="s">
        <v>46</v>
      </c>
      <c r="AW13" s="22">
        <f>SUM(AA27:AD27,AA9:AD12)</f>
        <v>12535.272727272724</v>
      </c>
      <c r="AX13" s="22">
        <f>SUM(Z27,Z9:Z12,H9:K12,H27:K27)</f>
        <v>1476.590909090909</v>
      </c>
      <c r="AY13" s="22">
        <f>SUM(AE9:AJ12,AE27:AJ27)</f>
        <v>2783.4999999999995</v>
      </c>
      <c r="AZ13" s="22">
        <f>SUM(B9:G12,B27:G27)</f>
        <v>4958.2727272727279</v>
      </c>
      <c r="BA13" s="22">
        <f>SUM(T9:Y12,AM9:AN12,T27:Y27,AM27:AN27)</f>
        <v>3980.3181818181815</v>
      </c>
      <c r="BB13" s="22">
        <f>SUM(L9:S12,AK9:AL12,L27:S27,AK27:AL27)</f>
        <v>7138.7727272727261</v>
      </c>
      <c r="BC13" s="23">
        <f>SUM(AO9:AR12,AO27:AR27)</f>
        <v>642.00000000000011</v>
      </c>
      <c r="BD13" s="22">
        <f t="shared" si="0"/>
        <v>32872.727272727265</v>
      </c>
    </row>
    <row r="14" spans="1:56" x14ac:dyDescent="0.25">
      <c r="A14" s="1" t="s">
        <v>12</v>
      </c>
      <c r="B14" s="12">
        <v>100</v>
      </c>
      <c r="C14" s="12">
        <v>189.40909090909091</v>
      </c>
      <c r="D14" s="12">
        <v>92.5</v>
      </c>
      <c r="E14" s="12">
        <v>101.81818181818181</v>
      </c>
      <c r="F14" s="12">
        <v>278.86363636363637</v>
      </c>
      <c r="G14" s="12">
        <v>121.63636363636364</v>
      </c>
      <c r="H14" s="12">
        <v>207.31818181818181</v>
      </c>
      <c r="I14" s="12">
        <v>195.31818181818181</v>
      </c>
      <c r="J14" s="12">
        <v>393.13636363636363</v>
      </c>
      <c r="K14" s="12">
        <v>195.31818181818181</v>
      </c>
      <c r="L14" s="12">
        <v>245.90909090909091</v>
      </c>
      <c r="M14" s="12">
        <v>10.318181818181818</v>
      </c>
      <c r="N14" s="12">
        <v>173.90909090909091</v>
      </c>
      <c r="O14" s="12">
        <v>211.5</v>
      </c>
      <c r="P14" s="12">
        <v>202.77272727272728</v>
      </c>
      <c r="Q14" s="12">
        <v>115.63636363636364</v>
      </c>
      <c r="R14" s="12">
        <v>135.22727272727272</v>
      </c>
      <c r="S14" s="12">
        <v>265</v>
      </c>
      <c r="T14" s="12">
        <v>94.909090909090907</v>
      </c>
      <c r="U14" s="12">
        <v>105.31818181818181</v>
      </c>
      <c r="V14" s="12">
        <v>102.5</v>
      </c>
      <c r="W14" s="12">
        <v>62.863636363636367</v>
      </c>
      <c r="X14" s="12">
        <v>47.954545454545453</v>
      </c>
      <c r="Y14" s="12">
        <v>69.045454545454547</v>
      </c>
      <c r="Z14" s="12">
        <v>97.045454545454547</v>
      </c>
      <c r="AA14" s="12">
        <v>622.31818181818187</v>
      </c>
      <c r="AB14" s="12">
        <v>512</v>
      </c>
      <c r="AC14" s="12">
        <v>638.0454545454545</v>
      </c>
      <c r="AD14" s="12">
        <v>465.13636363636363</v>
      </c>
      <c r="AE14" s="12">
        <v>129.31818181818181</v>
      </c>
      <c r="AF14" s="12">
        <v>136.90909090909091</v>
      </c>
      <c r="AG14" s="12">
        <v>65.590909090909093</v>
      </c>
      <c r="AH14" s="12">
        <v>69.681818181818187</v>
      </c>
      <c r="AI14" s="12">
        <v>85.818181818181813</v>
      </c>
      <c r="AJ14" s="12">
        <v>18.363636363636363</v>
      </c>
      <c r="AK14" s="12">
        <v>105.18181818181819</v>
      </c>
      <c r="AL14" s="12">
        <v>430.95454545454544</v>
      </c>
      <c r="AM14" s="12">
        <v>37.18181818181818</v>
      </c>
      <c r="AN14" s="12">
        <v>96.727272727272734</v>
      </c>
      <c r="AO14" s="12">
        <v>23.136363636363637</v>
      </c>
      <c r="AP14" s="12">
        <v>19.727272727272727</v>
      </c>
      <c r="AQ14" s="12">
        <v>48.772727272727273</v>
      </c>
      <c r="AR14" s="12">
        <v>29.318181818181817</v>
      </c>
      <c r="AS14" s="13">
        <v>7349.4090909090919</v>
      </c>
      <c r="AT14" s="14"/>
      <c r="AV14" s="17" t="s">
        <v>47</v>
      </c>
      <c r="AW14" s="22">
        <f>SUM(AA32:AD37)</f>
        <v>28418.409090909096</v>
      </c>
      <c r="AX14" s="22">
        <f>SUM(H32:K37,Z32:Z37)</f>
        <v>2739.318181818182</v>
      </c>
      <c r="AY14" s="22">
        <f>SUM(AE32:AJ37)</f>
        <v>7138.7272727272748</v>
      </c>
      <c r="AZ14" s="22">
        <f>SUM(B32:G37)</f>
        <v>2270.636363636364</v>
      </c>
      <c r="BA14" s="22">
        <f>SUM(T32:Y37,AM32:AN37)</f>
        <v>1687.8181818181824</v>
      </c>
      <c r="BB14" s="22">
        <f>SUM(L32:S37,AK32:AL37)</f>
        <v>2524.454545454546</v>
      </c>
      <c r="BC14" s="23">
        <f>SUM(AO32:AR37)</f>
        <v>1793.9545454545457</v>
      </c>
      <c r="BD14" s="22">
        <f t="shared" si="0"/>
        <v>44779.36363636364</v>
      </c>
    </row>
    <row r="15" spans="1:56" x14ac:dyDescent="0.25">
      <c r="A15" s="1" t="s">
        <v>13</v>
      </c>
      <c r="B15" s="12">
        <v>54.090909090909093</v>
      </c>
      <c r="C15" s="12">
        <v>63.045454545454547</v>
      </c>
      <c r="D15" s="12">
        <v>23</v>
      </c>
      <c r="E15" s="12">
        <v>28.40909090909091</v>
      </c>
      <c r="F15" s="12">
        <v>140.27272727272728</v>
      </c>
      <c r="G15" s="12">
        <v>44.68181818181818</v>
      </c>
      <c r="H15" s="12">
        <v>103.86363636363636</v>
      </c>
      <c r="I15" s="12">
        <v>187.18181818181819</v>
      </c>
      <c r="J15" s="12">
        <v>354.40909090909093</v>
      </c>
      <c r="K15" s="12">
        <v>218.13636363636363</v>
      </c>
      <c r="L15" s="12">
        <v>291.13636363636363</v>
      </c>
      <c r="M15" s="12">
        <v>177.36363636363637</v>
      </c>
      <c r="N15" s="12">
        <v>11.363636363636363</v>
      </c>
      <c r="O15" s="12">
        <v>116.04545454545455</v>
      </c>
      <c r="P15" s="12">
        <v>174.36363636363637</v>
      </c>
      <c r="Q15" s="12">
        <v>83.13636363636364</v>
      </c>
      <c r="R15" s="12">
        <v>71.36363636363636</v>
      </c>
      <c r="S15" s="12">
        <v>118.86363636363636</v>
      </c>
      <c r="T15" s="12">
        <v>33.363636363636367</v>
      </c>
      <c r="U15" s="12">
        <v>31.363636363636363</v>
      </c>
      <c r="V15" s="12">
        <v>25.227272727272727</v>
      </c>
      <c r="W15" s="12">
        <v>5.7727272727272725</v>
      </c>
      <c r="X15" s="12">
        <v>8.7727272727272734</v>
      </c>
      <c r="Y15" s="12">
        <v>22.5</v>
      </c>
      <c r="Z15" s="12">
        <v>37</v>
      </c>
      <c r="AA15" s="12">
        <v>541.63636363636363</v>
      </c>
      <c r="AB15" s="12">
        <v>584.81818181818187</v>
      </c>
      <c r="AC15" s="12">
        <v>404.95454545454544</v>
      </c>
      <c r="AD15" s="12">
        <v>322.68181818181819</v>
      </c>
      <c r="AE15" s="12">
        <v>62.18181818181818</v>
      </c>
      <c r="AF15" s="12">
        <v>62.272727272727273</v>
      </c>
      <c r="AG15" s="12">
        <v>20.181818181818183</v>
      </c>
      <c r="AH15" s="12">
        <v>46.272727272727273</v>
      </c>
      <c r="AI15" s="12">
        <v>52.18181818181818</v>
      </c>
      <c r="AJ15" s="12">
        <v>13.909090909090908</v>
      </c>
      <c r="AK15" s="12">
        <v>31.181818181818183</v>
      </c>
      <c r="AL15" s="12">
        <v>108.36363636363636</v>
      </c>
      <c r="AM15" s="12">
        <v>7.3636363636363633</v>
      </c>
      <c r="AN15" s="12">
        <v>31.09090909090909</v>
      </c>
      <c r="AO15" s="12">
        <v>8.5</v>
      </c>
      <c r="AP15" s="12">
        <v>11.545454545454545</v>
      </c>
      <c r="AQ15" s="12">
        <v>25.954545454545453</v>
      </c>
      <c r="AR15" s="12">
        <v>9.4090909090909083</v>
      </c>
      <c r="AS15" s="13">
        <v>4769.2272727272712</v>
      </c>
      <c r="AT15" s="14"/>
      <c r="AV15" s="17" t="s">
        <v>48</v>
      </c>
      <c r="AW15" s="22">
        <f>SUM(AA3:AD8)</f>
        <v>11589.318181818182</v>
      </c>
      <c r="AX15" s="22">
        <f>SUM(H3:K8,Z3:Z8)</f>
        <v>5086.1363636363649</v>
      </c>
      <c r="AY15" s="22">
        <f>SUM(AE3:AJ8)</f>
        <v>2438.1818181818176</v>
      </c>
      <c r="AZ15" s="22">
        <f>SUM(B3:G8)</f>
        <v>6400.4545454545469</v>
      </c>
      <c r="BA15" s="22">
        <f>SUM(T3:Y8,AM3:AN8)</f>
        <v>1337.1363636363637</v>
      </c>
      <c r="BB15" s="22">
        <f>SUM(L3:S8,AK3:AL8)</f>
        <v>3709.3181818181811</v>
      </c>
      <c r="BC15" s="23">
        <f>SUM(AO3:AR8)</f>
        <v>633.27272727272725</v>
      </c>
      <c r="BD15" s="22">
        <f t="shared" si="0"/>
        <v>30560.545454545456</v>
      </c>
    </row>
    <row r="16" spans="1:56" x14ac:dyDescent="0.25">
      <c r="A16" s="1" t="s">
        <v>14</v>
      </c>
      <c r="B16" s="12">
        <v>30.818181818181817</v>
      </c>
      <c r="C16" s="12">
        <v>45.772727272727273</v>
      </c>
      <c r="D16" s="12">
        <v>16.227272727272727</v>
      </c>
      <c r="E16" s="12">
        <v>17</v>
      </c>
      <c r="F16" s="12">
        <v>118.09090909090909</v>
      </c>
      <c r="G16" s="12">
        <v>38.5</v>
      </c>
      <c r="H16" s="12">
        <v>95.727272727272734</v>
      </c>
      <c r="I16" s="12">
        <v>174.63636363636363</v>
      </c>
      <c r="J16" s="12">
        <v>335.68181818181819</v>
      </c>
      <c r="K16" s="12">
        <v>193.63636363636363</v>
      </c>
      <c r="L16" s="12">
        <v>250.90909090909091</v>
      </c>
      <c r="M16" s="12">
        <v>214.81818181818181</v>
      </c>
      <c r="N16" s="12">
        <v>114.77272727272727</v>
      </c>
      <c r="O16" s="12">
        <v>9.045454545454545</v>
      </c>
      <c r="P16" s="12">
        <v>146.09090909090909</v>
      </c>
      <c r="Q16" s="12">
        <v>117.95454545454545</v>
      </c>
      <c r="R16" s="12">
        <v>124.27272727272727</v>
      </c>
      <c r="S16" s="12">
        <v>222.40909090909091</v>
      </c>
      <c r="T16" s="12">
        <v>31.59090909090909</v>
      </c>
      <c r="U16" s="12">
        <v>18.954545454545453</v>
      </c>
      <c r="V16" s="12">
        <v>14.5</v>
      </c>
      <c r="W16" s="12">
        <v>6.2727272727272725</v>
      </c>
      <c r="X16" s="12">
        <v>4.5454545454545459</v>
      </c>
      <c r="Y16" s="12">
        <v>12.909090909090908</v>
      </c>
      <c r="Z16" s="12">
        <v>46.863636363636367</v>
      </c>
      <c r="AA16" s="12">
        <v>506.13636363636363</v>
      </c>
      <c r="AB16" s="12">
        <v>517.9545454545455</v>
      </c>
      <c r="AC16" s="12">
        <v>359.27272727272725</v>
      </c>
      <c r="AD16" s="12">
        <v>268.31818181818181</v>
      </c>
      <c r="AE16" s="12">
        <v>52.909090909090907</v>
      </c>
      <c r="AF16" s="12">
        <v>56.954545454545453</v>
      </c>
      <c r="AG16" s="12">
        <v>22.045454545454547</v>
      </c>
      <c r="AH16" s="12">
        <v>26.863636363636363</v>
      </c>
      <c r="AI16" s="12">
        <v>47.409090909090907</v>
      </c>
      <c r="AJ16" s="12">
        <v>12.727272727272727</v>
      </c>
      <c r="AK16" s="12">
        <v>48.454545454545453</v>
      </c>
      <c r="AL16" s="12">
        <v>284.72727272727275</v>
      </c>
      <c r="AM16" s="12">
        <v>6.8181818181818183</v>
      </c>
      <c r="AN16" s="12">
        <v>20.181818181818183</v>
      </c>
      <c r="AO16" s="12">
        <v>8.7272727272727266</v>
      </c>
      <c r="AP16" s="12">
        <v>6.8636363636363633</v>
      </c>
      <c r="AQ16" s="12">
        <v>16.5</v>
      </c>
      <c r="AR16" s="12">
        <v>8.0909090909090917</v>
      </c>
      <c r="AS16" s="13">
        <v>4672.954545454545</v>
      </c>
      <c r="AT16" s="14"/>
      <c r="AV16" s="17" t="s">
        <v>49</v>
      </c>
      <c r="AW16" s="22">
        <f>SUM(AA21:AD26,AA40:AD41)</f>
        <v>17477.590909090908</v>
      </c>
      <c r="AX16" s="22">
        <f>SUM(H21:K26,H40:K41,Z21:Z26,Z40:Z41)</f>
        <v>3993.6363636363617</v>
      </c>
      <c r="AY16" s="22">
        <f>SUM(AE21:AJ26,AE40:AJ41)</f>
        <v>1753.2272727272725</v>
      </c>
      <c r="AZ16" s="22">
        <f>SUM(B21:G26,B40:G41)</f>
        <v>1386.4090909090914</v>
      </c>
      <c r="BA16" s="22">
        <f>SUM(T21:Y26,T40:Y41,AM21:AN26,AM40:AN41)</f>
        <v>5855.0909090909099</v>
      </c>
      <c r="BB16" s="22">
        <f>SUM(L21:S26,L40:S41,AK21:AL26,AK40:AL41)</f>
        <v>1767.1818181818176</v>
      </c>
      <c r="BC16" s="23">
        <f>SUM(AO21:AR26,AO40:AR41)</f>
        <v>804.22727272727263</v>
      </c>
      <c r="BD16" s="22">
        <f t="shared" si="0"/>
        <v>32233.13636363636</v>
      </c>
    </row>
    <row r="17" spans="1:56" x14ac:dyDescent="0.25">
      <c r="A17" s="1" t="s">
        <v>15</v>
      </c>
      <c r="B17" s="12">
        <v>40.81818181818182</v>
      </c>
      <c r="C17" s="12">
        <v>55.909090909090907</v>
      </c>
      <c r="D17" s="12">
        <v>22.681818181818183</v>
      </c>
      <c r="E17" s="12">
        <v>22.545454545454547</v>
      </c>
      <c r="F17" s="12">
        <v>116.27272727272727</v>
      </c>
      <c r="G17" s="12">
        <v>52.136363636363633</v>
      </c>
      <c r="H17" s="12">
        <v>93.454545454545453</v>
      </c>
      <c r="I17" s="12">
        <v>173.04545454545453</v>
      </c>
      <c r="J17" s="12">
        <v>273.36363636363637</v>
      </c>
      <c r="K17" s="12">
        <v>133.63636363636363</v>
      </c>
      <c r="L17" s="12">
        <v>262.68181818181819</v>
      </c>
      <c r="M17" s="12">
        <v>198.72727272727272</v>
      </c>
      <c r="N17" s="12">
        <v>196.36363636363637</v>
      </c>
      <c r="O17" s="12">
        <v>158.04545454545453</v>
      </c>
      <c r="P17" s="12">
        <v>10.727272727272727</v>
      </c>
      <c r="Q17" s="12">
        <v>142.54545454545453</v>
      </c>
      <c r="R17" s="12">
        <v>191.86363636363637</v>
      </c>
      <c r="S17" s="12">
        <v>319.40909090909093</v>
      </c>
      <c r="T17" s="12">
        <v>25.954545454545453</v>
      </c>
      <c r="U17" s="12">
        <v>20.59090909090909</v>
      </c>
      <c r="V17" s="12">
        <v>21.181818181818183</v>
      </c>
      <c r="W17" s="12">
        <v>4.6363636363636367</v>
      </c>
      <c r="X17" s="12">
        <v>4.4090909090909092</v>
      </c>
      <c r="Y17" s="12">
        <v>19.09090909090909</v>
      </c>
      <c r="Z17" s="12">
        <v>31.227272727272727</v>
      </c>
      <c r="AA17" s="12">
        <v>369.22727272727275</v>
      </c>
      <c r="AB17" s="12">
        <v>316.54545454545456</v>
      </c>
      <c r="AC17" s="12">
        <v>267.04545454545456</v>
      </c>
      <c r="AD17" s="12">
        <v>218.95454545454547</v>
      </c>
      <c r="AE17" s="12">
        <v>53.772727272727273</v>
      </c>
      <c r="AF17" s="12">
        <v>45.68181818181818</v>
      </c>
      <c r="AG17" s="12">
        <v>20.5</v>
      </c>
      <c r="AH17" s="12">
        <v>20.727272727272727</v>
      </c>
      <c r="AI17" s="12">
        <v>33.454545454545453</v>
      </c>
      <c r="AJ17" s="12">
        <v>8.5</v>
      </c>
      <c r="AK17" s="12">
        <v>17.545454545454547</v>
      </c>
      <c r="AL17" s="12">
        <v>84.454545454545453</v>
      </c>
      <c r="AM17" s="12">
        <v>8.2727272727272734</v>
      </c>
      <c r="AN17" s="12">
        <v>26.545454545454547</v>
      </c>
      <c r="AO17" s="12">
        <v>6.3181818181818183</v>
      </c>
      <c r="AP17" s="12">
        <v>6.0454545454545459</v>
      </c>
      <c r="AQ17" s="12">
        <v>12.909090909090908</v>
      </c>
      <c r="AR17" s="12">
        <v>4.3636363636363633</v>
      </c>
      <c r="AS17" s="13">
        <v>4112.1818181818171</v>
      </c>
      <c r="AT17" s="14"/>
      <c r="AV17" s="1" t="s">
        <v>50</v>
      </c>
      <c r="AW17" s="23">
        <f>SUM(AA13:AD20,AA38:AD39)</f>
        <v>19385.318181818184</v>
      </c>
      <c r="AX17" s="23">
        <f>SUM(H13:K20,H38:K39,Z13:Z20,Z38:Z39)</f>
        <v>7256.6818181818189</v>
      </c>
      <c r="AY17" s="23">
        <f>SUM(AE13:AJ20,AE38:AJ39)</f>
        <v>2582.227272727273</v>
      </c>
      <c r="AZ17" s="23">
        <f>SUM(B13:G20,B38:G39)</f>
        <v>3758.1363636363631</v>
      </c>
      <c r="BA17" s="23">
        <f>SUM(T13:Y20,T38:Y39,AM13:AN20,AM38:AN39)</f>
        <v>1779.818181818182</v>
      </c>
      <c r="BB17" s="23">
        <f>SUM(L13:S20,L38:S39,AK13:AL20,AK38:AL39)</f>
        <v>13077.318181818177</v>
      </c>
      <c r="BC17" s="23">
        <f>SUM(AO13:AR20,AO38:AR39)</f>
        <v>631.63636363636363</v>
      </c>
      <c r="BD17" s="22">
        <f t="shared" si="0"/>
        <v>47839.5</v>
      </c>
    </row>
    <row r="18" spans="1:56" x14ac:dyDescent="0.25">
      <c r="A18" s="1" t="s">
        <v>16</v>
      </c>
      <c r="B18" s="12">
        <v>25.045454545454547</v>
      </c>
      <c r="C18" s="12">
        <v>28.545454545454547</v>
      </c>
      <c r="D18" s="12">
        <v>9.5</v>
      </c>
      <c r="E18" s="12">
        <v>9.545454545454545</v>
      </c>
      <c r="F18" s="12">
        <v>72.272727272727266</v>
      </c>
      <c r="G18" s="12">
        <v>22.90909090909091</v>
      </c>
      <c r="H18" s="12">
        <v>49.909090909090907</v>
      </c>
      <c r="I18" s="12">
        <v>129.36363636363637</v>
      </c>
      <c r="J18" s="12">
        <v>204.54545454545453</v>
      </c>
      <c r="K18" s="12">
        <v>82.727272727272734</v>
      </c>
      <c r="L18" s="12">
        <v>106.81818181818181</v>
      </c>
      <c r="M18" s="12">
        <v>110.90909090909091</v>
      </c>
      <c r="N18" s="12">
        <v>80.681818181818187</v>
      </c>
      <c r="O18" s="12">
        <v>121.22727272727273</v>
      </c>
      <c r="P18" s="12">
        <v>126.63636363636364</v>
      </c>
      <c r="Q18" s="12">
        <v>7.0909090909090908</v>
      </c>
      <c r="R18" s="12">
        <v>68.181818181818187</v>
      </c>
      <c r="S18" s="12">
        <v>150.13636363636363</v>
      </c>
      <c r="T18" s="12">
        <v>16.136363636363637</v>
      </c>
      <c r="U18" s="12">
        <v>12.5</v>
      </c>
      <c r="V18" s="12">
        <v>12.409090909090908</v>
      </c>
      <c r="W18" s="12">
        <v>3.4090909090909092</v>
      </c>
      <c r="X18" s="12">
        <v>3</v>
      </c>
      <c r="Y18" s="12">
        <v>6.3636363636363633</v>
      </c>
      <c r="Z18" s="12">
        <v>14.590909090909092</v>
      </c>
      <c r="AA18" s="12">
        <v>278.5</v>
      </c>
      <c r="AB18" s="12">
        <v>275.77272727272725</v>
      </c>
      <c r="AC18" s="12">
        <v>208</v>
      </c>
      <c r="AD18" s="12">
        <v>190.81818181818181</v>
      </c>
      <c r="AE18" s="12">
        <v>44.909090909090907</v>
      </c>
      <c r="AF18" s="12">
        <v>41.590909090909093</v>
      </c>
      <c r="AG18" s="12">
        <v>9.2727272727272734</v>
      </c>
      <c r="AH18" s="12">
        <v>17.90909090909091</v>
      </c>
      <c r="AI18" s="12">
        <v>24.863636363636363</v>
      </c>
      <c r="AJ18" s="12">
        <v>6.5454545454545459</v>
      </c>
      <c r="AK18" s="12">
        <v>12.727272727272727</v>
      </c>
      <c r="AL18" s="12">
        <v>55.863636363636367</v>
      </c>
      <c r="AM18" s="12">
        <v>2.7272727272727271</v>
      </c>
      <c r="AN18" s="12">
        <v>15.318181818181818</v>
      </c>
      <c r="AO18" s="12">
        <v>2.8181818181818183</v>
      </c>
      <c r="AP18" s="12">
        <v>2.8181818181818183</v>
      </c>
      <c r="AQ18" s="12">
        <v>6.6363636363636367</v>
      </c>
      <c r="AR18" s="12">
        <v>2.9090909090909092</v>
      </c>
      <c r="AS18" s="13">
        <v>2674.4545454545464</v>
      </c>
      <c r="AT18" s="14"/>
      <c r="AV18" s="9" t="s">
        <v>64</v>
      </c>
      <c r="AW18" s="22">
        <f>SUM(AA42:AD45)</f>
        <v>5820.7272727272739</v>
      </c>
      <c r="AX18" s="22">
        <f>SUM(Z42:Z45,H42:K45)</f>
        <v>639.22727272727275</v>
      </c>
      <c r="AY18" s="22">
        <f>SUM(AE42:AJ45)</f>
        <v>1813.4545454545453</v>
      </c>
      <c r="AZ18" s="22">
        <f>SUM(B42:G45)</f>
        <v>600.27272727272725</v>
      </c>
      <c r="BA18" s="22">
        <f>SUM(T42:Y45, AM42:AN45)</f>
        <v>794.63636363636374</v>
      </c>
      <c r="BB18" s="22">
        <f>SUM(AK42:AL45,L42:S45)</f>
        <v>598.5454545454545</v>
      </c>
      <c r="BC18" s="22">
        <f>SUM(AO42:AR45)</f>
        <v>802.18181818181813</v>
      </c>
      <c r="BD18" s="22">
        <f t="shared" si="0"/>
        <v>10266.863636363638</v>
      </c>
    </row>
    <row r="19" spans="1:56" x14ac:dyDescent="0.25">
      <c r="A19" s="1" t="s">
        <v>17</v>
      </c>
      <c r="B19" s="12">
        <v>19.954545454545453</v>
      </c>
      <c r="C19" s="12">
        <v>42.409090909090907</v>
      </c>
      <c r="D19" s="12">
        <v>16.227272727272727</v>
      </c>
      <c r="E19" s="12">
        <v>8.8181818181818183</v>
      </c>
      <c r="F19" s="12">
        <v>153.27272727272728</v>
      </c>
      <c r="G19" s="12">
        <v>28.954545454545453</v>
      </c>
      <c r="H19" s="12">
        <v>71.409090909090907</v>
      </c>
      <c r="I19" s="12">
        <v>155.40909090909091</v>
      </c>
      <c r="J19" s="12">
        <v>237.18181818181819</v>
      </c>
      <c r="K19" s="12">
        <v>107.40909090909091</v>
      </c>
      <c r="L19" s="12">
        <v>101.13636363636364</v>
      </c>
      <c r="M19" s="12">
        <v>141.27272727272728</v>
      </c>
      <c r="N19" s="12">
        <v>80.227272727272734</v>
      </c>
      <c r="O19" s="12">
        <v>125.86363636363636</v>
      </c>
      <c r="P19" s="12">
        <v>198.5</v>
      </c>
      <c r="Q19" s="12">
        <v>75.36363636363636</v>
      </c>
      <c r="R19" s="12">
        <v>10.363636363636363</v>
      </c>
      <c r="S19" s="12">
        <v>182.22727272727272</v>
      </c>
      <c r="T19" s="12">
        <v>21.272727272727273</v>
      </c>
      <c r="U19" s="12">
        <v>24.136363636363637</v>
      </c>
      <c r="V19" s="12">
        <v>17.09090909090909</v>
      </c>
      <c r="W19" s="12">
        <v>4.6818181818181817</v>
      </c>
      <c r="X19" s="12">
        <v>3.5454545454545454</v>
      </c>
      <c r="Y19" s="12">
        <v>13.409090909090908</v>
      </c>
      <c r="Z19" s="12">
        <v>17.136363636363637</v>
      </c>
      <c r="AA19" s="12">
        <v>549.72727272727275</v>
      </c>
      <c r="AB19" s="12">
        <v>477.95454545454544</v>
      </c>
      <c r="AC19" s="12">
        <v>299</v>
      </c>
      <c r="AD19" s="12">
        <v>236.90909090909091</v>
      </c>
      <c r="AE19" s="12">
        <v>31</v>
      </c>
      <c r="AF19" s="12">
        <v>27.818181818181817</v>
      </c>
      <c r="AG19" s="12">
        <v>13.045454545454545</v>
      </c>
      <c r="AH19" s="12">
        <v>25.09090909090909</v>
      </c>
      <c r="AI19" s="12">
        <v>37.636363636363633</v>
      </c>
      <c r="AJ19" s="12">
        <v>7.0454545454545459</v>
      </c>
      <c r="AK19" s="12">
        <v>13.772727272727273</v>
      </c>
      <c r="AL19" s="12">
        <v>57.909090909090907</v>
      </c>
      <c r="AM19" s="12">
        <v>4.0909090909090908</v>
      </c>
      <c r="AN19" s="12">
        <v>16.772727272727273</v>
      </c>
      <c r="AO19" s="12">
        <v>4.4090909090909092</v>
      </c>
      <c r="AP19" s="12">
        <v>2.7727272727272729</v>
      </c>
      <c r="AQ19" s="12">
        <v>19.318181818181817</v>
      </c>
      <c r="AR19" s="12">
        <v>2.7727272727272729</v>
      </c>
      <c r="AS19" s="13">
        <v>3684.3181818181829</v>
      </c>
      <c r="AT19" s="14"/>
      <c r="AV19" s="9" t="s">
        <v>51</v>
      </c>
      <c r="AW19" s="22">
        <f>SUM(AW12:AW18)</f>
        <v>99173.727272727279</v>
      </c>
      <c r="AX19" s="22">
        <f t="shared" ref="AX19:BC19" si="1">SUM(AX12:AX18)</f>
        <v>34035.909090909088</v>
      </c>
      <c r="AY19" s="22">
        <f t="shared" si="1"/>
        <v>47964.999999999993</v>
      </c>
      <c r="AZ19" s="22">
        <f t="shared" si="1"/>
        <v>30264.181818181823</v>
      </c>
      <c r="BA19" s="22">
        <f t="shared" si="1"/>
        <v>32840.499999999993</v>
      </c>
      <c r="BB19" s="22">
        <f t="shared" si="1"/>
        <v>48870.681818181802</v>
      </c>
      <c r="BC19" s="22">
        <f t="shared" si="1"/>
        <v>11574.318181818182</v>
      </c>
      <c r="BD19" s="22">
        <f>SUM(BD12:BD18)</f>
        <v>293150</v>
      </c>
    </row>
    <row r="20" spans="1:56" x14ac:dyDescent="0.25">
      <c r="A20" s="1" t="s">
        <v>18</v>
      </c>
      <c r="B20" s="12">
        <v>37.954545454545453</v>
      </c>
      <c r="C20" s="12">
        <v>76.909090909090907</v>
      </c>
      <c r="D20" s="12">
        <v>33.636363636363633</v>
      </c>
      <c r="E20" s="12">
        <v>30.227272727272727</v>
      </c>
      <c r="F20" s="12">
        <v>288.72727272727275</v>
      </c>
      <c r="G20" s="12">
        <v>55.909090909090907</v>
      </c>
      <c r="H20" s="12">
        <v>105.13636363636364</v>
      </c>
      <c r="I20" s="12">
        <v>303.72727272727275</v>
      </c>
      <c r="J20" s="12">
        <v>375.22727272727275</v>
      </c>
      <c r="K20" s="12">
        <v>149.36363636363637</v>
      </c>
      <c r="L20" s="12">
        <v>122.81818181818181</v>
      </c>
      <c r="M20" s="12">
        <v>270.90909090909093</v>
      </c>
      <c r="N20" s="12">
        <v>117</v>
      </c>
      <c r="O20" s="12">
        <v>241.95454545454547</v>
      </c>
      <c r="P20" s="12">
        <v>338.36363636363637</v>
      </c>
      <c r="Q20" s="12">
        <v>151.09090909090909</v>
      </c>
      <c r="R20" s="12">
        <v>178.04545454545453</v>
      </c>
      <c r="S20" s="12">
        <v>27.272727272727273</v>
      </c>
      <c r="T20" s="12">
        <v>36.727272727272727</v>
      </c>
      <c r="U20" s="12">
        <v>30.5</v>
      </c>
      <c r="V20" s="12">
        <v>26.59090909090909</v>
      </c>
      <c r="W20" s="12">
        <v>5.9545454545454541</v>
      </c>
      <c r="X20" s="12">
        <v>8.1818181818181817</v>
      </c>
      <c r="Y20" s="12">
        <v>23.454545454545453</v>
      </c>
      <c r="Z20" s="12">
        <v>19.818181818181817</v>
      </c>
      <c r="AA20" s="12">
        <v>908.86363636363637</v>
      </c>
      <c r="AB20" s="12">
        <v>760.27272727272725</v>
      </c>
      <c r="AC20" s="12">
        <v>498.81818181818181</v>
      </c>
      <c r="AD20" s="12">
        <v>376.90909090909093</v>
      </c>
      <c r="AE20" s="12">
        <v>48.090909090909093</v>
      </c>
      <c r="AF20" s="12">
        <v>38.045454545454547</v>
      </c>
      <c r="AG20" s="12">
        <v>20.363636363636363</v>
      </c>
      <c r="AH20" s="12">
        <v>27.136363636363637</v>
      </c>
      <c r="AI20" s="12">
        <v>50.68181818181818</v>
      </c>
      <c r="AJ20" s="12">
        <v>7.8636363636363633</v>
      </c>
      <c r="AK20" s="12">
        <v>22.181818181818183</v>
      </c>
      <c r="AL20" s="12">
        <v>72.227272727272734</v>
      </c>
      <c r="AM20" s="12">
        <v>7.6818181818181817</v>
      </c>
      <c r="AN20" s="12">
        <v>28.727272727272727</v>
      </c>
      <c r="AO20" s="12">
        <v>8.6818181818181817</v>
      </c>
      <c r="AP20" s="12">
        <v>5.6363636363636367</v>
      </c>
      <c r="AQ20" s="12">
        <v>45.272727272727273</v>
      </c>
      <c r="AR20" s="12">
        <v>8.8636363636363633</v>
      </c>
      <c r="AS20" s="13">
        <v>5991.818181818182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33.18181818181818</v>
      </c>
      <c r="C21" s="12">
        <v>44.18181818181818</v>
      </c>
      <c r="D21" s="12">
        <v>28.681818181818183</v>
      </c>
      <c r="E21" s="12">
        <v>21.636363636363637</v>
      </c>
      <c r="F21" s="12">
        <v>98.36363636363636</v>
      </c>
      <c r="G21" s="12">
        <v>26.727272727272727</v>
      </c>
      <c r="H21" s="12">
        <v>102.63636363636364</v>
      </c>
      <c r="I21" s="12">
        <v>216.68181818181819</v>
      </c>
      <c r="J21" s="12">
        <v>306.86363636363637</v>
      </c>
      <c r="K21" s="12">
        <v>20.90909090909091</v>
      </c>
      <c r="L21" s="12">
        <v>53.5</v>
      </c>
      <c r="M21" s="12">
        <v>100.31818181818181</v>
      </c>
      <c r="N21" s="12">
        <v>35.454545454545453</v>
      </c>
      <c r="O21" s="12">
        <v>32.5</v>
      </c>
      <c r="P21" s="12">
        <v>24.09090909090909</v>
      </c>
      <c r="Q21" s="12">
        <v>16</v>
      </c>
      <c r="R21" s="12">
        <v>20.863636363636363</v>
      </c>
      <c r="S21" s="12">
        <v>38.363636363636367</v>
      </c>
      <c r="T21" s="12">
        <v>12.727272727272727</v>
      </c>
      <c r="U21" s="12">
        <v>136.54545454545453</v>
      </c>
      <c r="V21" s="12">
        <v>450.13636363636363</v>
      </c>
      <c r="W21" s="12">
        <v>107.40909090909091</v>
      </c>
      <c r="X21" s="12">
        <v>55.454545454545453</v>
      </c>
      <c r="Y21" s="12">
        <v>97.63636363636364</v>
      </c>
      <c r="Z21" s="12">
        <v>16.681818181818183</v>
      </c>
      <c r="AA21" s="12">
        <v>697.40909090909088</v>
      </c>
      <c r="AB21" s="12">
        <v>628.40909090909088</v>
      </c>
      <c r="AC21" s="12">
        <v>380.72727272727275</v>
      </c>
      <c r="AD21" s="12">
        <v>338.45454545454544</v>
      </c>
      <c r="AE21" s="12">
        <v>60.863636363636367</v>
      </c>
      <c r="AF21" s="12">
        <v>76.454545454545453</v>
      </c>
      <c r="AG21" s="12">
        <v>35.363636363636367</v>
      </c>
      <c r="AH21" s="12">
        <v>42.863636363636367</v>
      </c>
      <c r="AI21" s="12">
        <v>64.181818181818187</v>
      </c>
      <c r="AJ21" s="12">
        <v>26.545454545454547</v>
      </c>
      <c r="AK21" s="12">
        <v>9</v>
      </c>
      <c r="AL21" s="12">
        <v>15.772727272727273</v>
      </c>
      <c r="AM21" s="12">
        <v>72.045454545454547</v>
      </c>
      <c r="AN21" s="12">
        <v>425.68181818181819</v>
      </c>
      <c r="AO21" s="12">
        <v>22.09090909090909</v>
      </c>
      <c r="AP21" s="12">
        <v>14.545454545454545</v>
      </c>
      <c r="AQ21" s="12">
        <v>55.772727272727273</v>
      </c>
      <c r="AR21" s="12">
        <v>23.181818181818183</v>
      </c>
      <c r="AS21" s="13">
        <v>5086.9090909090892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19.181818181818183</v>
      </c>
      <c r="C22" s="12">
        <v>29.772727272727273</v>
      </c>
      <c r="D22" s="12">
        <v>23.5</v>
      </c>
      <c r="E22" s="12">
        <v>14.136363636363637</v>
      </c>
      <c r="F22" s="12">
        <v>147.27272727272728</v>
      </c>
      <c r="G22" s="12">
        <v>20.90909090909091</v>
      </c>
      <c r="H22" s="12">
        <v>85.181818181818187</v>
      </c>
      <c r="I22" s="12">
        <v>276.31818181818181</v>
      </c>
      <c r="J22" s="12">
        <v>381.40909090909093</v>
      </c>
      <c r="K22" s="12">
        <v>18.227272727272727</v>
      </c>
      <c r="L22" s="12">
        <v>36.409090909090907</v>
      </c>
      <c r="M22" s="12">
        <v>108.68181818181819</v>
      </c>
      <c r="N22" s="12">
        <v>29.954545454545453</v>
      </c>
      <c r="O22" s="12">
        <v>17.363636363636363</v>
      </c>
      <c r="P22" s="12">
        <v>22.5</v>
      </c>
      <c r="Q22" s="12">
        <v>12.954545454545455</v>
      </c>
      <c r="R22" s="12">
        <v>21.59090909090909</v>
      </c>
      <c r="S22" s="12">
        <v>28.772727272727273</v>
      </c>
      <c r="T22" s="12">
        <v>135.31818181818181</v>
      </c>
      <c r="U22" s="12">
        <v>9.7272727272727266</v>
      </c>
      <c r="V22" s="12">
        <v>147.59090909090909</v>
      </c>
      <c r="W22" s="12">
        <v>59.18181818181818</v>
      </c>
      <c r="X22" s="12">
        <v>38.863636363636367</v>
      </c>
      <c r="Y22" s="12">
        <v>106.22727272727273</v>
      </c>
      <c r="Z22" s="12">
        <v>11.045454545454545</v>
      </c>
      <c r="AA22" s="12">
        <v>1361.8636363636363</v>
      </c>
      <c r="AB22" s="12">
        <v>1206.6363636363637</v>
      </c>
      <c r="AC22" s="12">
        <v>521.36363636363637</v>
      </c>
      <c r="AD22" s="12">
        <v>436.40909090909093</v>
      </c>
      <c r="AE22" s="12">
        <v>58.68181818181818</v>
      </c>
      <c r="AF22" s="12">
        <v>55.18181818181818</v>
      </c>
      <c r="AG22" s="12">
        <v>34.590909090909093</v>
      </c>
      <c r="AH22" s="12">
        <v>35.909090909090907</v>
      </c>
      <c r="AI22" s="12">
        <v>76.090909090909093</v>
      </c>
      <c r="AJ22" s="12">
        <v>25.545454545454547</v>
      </c>
      <c r="AK22" s="12">
        <v>3.3636363636363638</v>
      </c>
      <c r="AL22" s="12">
        <v>9.454545454545455</v>
      </c>
      <c r="AM22" s="12">
        <v>43.590909090909093</v>
      </c>
      <c r="AN22" s="12">
        <v>158.27272727272728</v>
      </c>
      <c r="AO22" s="12">
        <v>26.59090909090909</v>
      </c>
      <c r="AP22" s="12">
        <v>17.318181818181817</v>
      </c>
      <c r="AQ22" s="12">
        <v>82.954545454545453</v>
      </c>
      <c r="AR22" s="12">
        <v>22</v>
      </c>
      <c r="AS22" s="13">
        <v>5977.9090909090892</v>
      </c>
      <c r="AT22" s="14"/>
      <c r="AV22" s="17" t="s">
        <v>45</v>
      </c>
      <c r="AW22" s="22">
        <f>AW12</f>
        <v>3947.090909090909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25.954545454545453</v>
      </c>
      <c r="C23" s="12">
        <v>42.454545454545453</v>
      </c>
      <c r="D23" s="12">
        <v>24.772727272727273</v>
      </c>
      <c r="E23" s="12">
        <v>23.181818181818183</v>
      </c>
      <c r="F23" s="12">
        <v>132.59090909090909</v>
      </c>
      <c r="G23" s="12">
        <v>28.772727272727273</v>
      </c>
      <c r="H23" s="12">
        <v>103.40909090909091</v>
      </c>
      <c r="I23" s="12">
        <v>199.72727272727272</v>
      </c>
      <c r="J23" s="12">
        <v>295.31818181818181</v>
      </c>
      <c r="K23" s="12">
        <v>21.363636363636363</v>
      </c>
      <c r="L23" s="12">
        <v>46.636363636363633</v>
      </c>
      <c r="M23" s="12">
        <v>108.04545454545455</v>
      </c>
      <c r="N23" s="12">
        <v>24.772727272727273</v>
      </c>
      <c r="O23" s="12">
        <v>17.227272727272727</v>
      </c>
      <c r="P23" s="12">
        <v>17.363636363636363</v>
      </c>
      <c r="Q23" s="12">
        <v>14.863636363636363</v>
      </c>
      <c r="R23" s="12">
        <v>16.272727272727273</v>
      </c>
      <c r="S23" s="12">
        <v>26.363636363636363</v>
      </c>
      <c r="T23" s="12">
        <v>515.36363636363637</v>
      </c>
      <c r="U23" s="12">
        <v>138.04545454545453</v>
      </c>
      <c r="V23" s="12">
        <v>12.363636363636363</v>
      </c>
      <c r="W23" s="12">
        <v>71.727272727272734</v>
      </c>
      <c r="X23" s="12">
        <v>56.909090909090907</v>
      </c>
      <c r="Y23" s="12">
        <v>137.90909090909091</v>
      </c>
      <c r="Z23" s="12">
        <v>13.045454545454545</v>
      </c>
      <c r="AA23" s="12">
        <v>1112.2727272727273</v>
      </c>
      <c r="AB23" s="12">
        <v>915.86363636363637</v>
      </c>
      <c r="AC23" s="12">
        <v>468.54545454545456</v>
      </c>
      <c r="AD23" s="12">
        <v>339.72727272727275</v>
      </c>
      <c r="AE23" s="12">
        <v>51.68181818181818</v>
      </c>
      <c r="AF23" s="12">
        <v>51.454545454545453</v>
      </c>
      <c r="AG23" s="12">
        <v>34.772727272727273</v>
      </c>
      <c r="AH23" s="12">
        <v>35.68181818181818</v>
      </c>
      <c r="AI23" s="12">
        <v>60.5</v>
      </c>
      <c r="AJ23" s="12">
        <v>16.318181818181817</v>
      </c>
      <c r="AK23" s="12">
        <v>3.8181818181818183</v>
      </c>
      <c r="AL23" s="12">
        <v>8.2272727272727266</v>
      </c>
      <c r="AM23" s="12">
        <v>85.590909090909093</v>
      </c>
      <c r="AN23" s="12">
        <v>226.5</v>
      </c>
      <c r="AO23" s="12">
        <v>23</v>
      </c>
      <c r="AP23" s="12">
        <v>17.227272727272727</v>
      </c>
      <c r="AQ23" s="12">
        <v>85.13636363636364</v>
      </c>
      <c r="AR23" s="12">
        <v>22.136363636363637</v>
      </c>
      <c r="AS23" s="13">
        <v>5672.909090909091</v>
      </c>
      <c r="AT23" s="14"/>
      <c r="AV23" s="17" t="s">
        <v>46</v>
      </c>
      <c r="AW23" s="22">
        <f>AW13+AX12</f>
        <v>25379.590909090904</v>
      </c>
      <c r="AX23" s="22">
        <f>AX13</f>
        <v>1476.590909090909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13.909090909090908</v>
      </c>
      <c r="C24" s="12">
        <v>8.5909090909090917</v>
      </c>
      <c r="D24" s="12">
        <v>10.272727272727273</v>
      </c>
      <c r="E24" s="12">
        <v>12.5</v>
      </c>
      <c r="F24" s="12">
        <v>67.909090909090907</v>
      </c>
      <c r="G24" s="12">
        <v>12.863636363636363</v>
      </c>
      <c r="H24" s="12">
        <v>35.31818181818182</v>
      </c>
      <c r="I24" s="12">
        <v>114.04545454545455</v>
      </c>
      <c r="J24" s="12">
        <v>180.40909090909091</v>
      </c>
      <c r="K24" s="12">
        <v>8.5909090909090917</v>
      </c>
      <c r="L24" s="12">
        <v>23.90909090909091</v>
      </c>
      <c r="M24" s="12">
        <v>59.545454545454547</v>
      </c>
      <c r="N24" s="12">
        <v>5.8181818181818183</v>
      </c>
      <c r="O24" s="12">
        <v>6.6363636363636367</v>
      </c>
      <c r="P24" s="12">
        <v>3.8636363636363638</v>
      </c>
      <c r="Q24" s="12">
        <v>4.0454545454545459</v>
      </c>
      <c r="R24" s="12">
        <v>4.9545454545454541</v>
      </c>
      <c r="S24" s="12">
        <v>5.9090909090909092</v>
      </c>
      <c r="T24" s="12">
        <v>132.31818181818181</v>
      </c>
      <c r="U24" s="12">
        <v>83.772727272727266</v>
      </c>
      <c r="V24" s="12">
        <v>94.454545454545453</v>
      </c>
      <c r="W24" s="12">
        <v>5.5</v>
      </c>
      <c r="X24" s="12">
        <v>17.272727272727273</v>
      </c>
      <c r="Y24" s="12">
        <v>66.227272727272734</v>
      </c>
      <c r="Z24" s="12">
        <v>3.6363636363636362</v>
      </c>
      <c r="AA24" s="12">
        <v>765.0454545454545</v>
      </c>
      <c r="AB24" s="12">
        <v>615.90909090909088</v>
      </c>
      <c r="AC24" s="12">
        <v>254.86363636363637</v>
      </c>
      <c r="AD24" s="12">
        <v>186.95454545454547</v>
      </c>
      <c r="AE24" s="12">
        <v>23.863636363636363</v>
      </c>
      <c r="AF24" s="12">
        <v>26.772727272727273</v>
      </c>
      <c r="AG24" s="12">
        <v>10.272727272727273</v>
      </c>
      <c r="AH24" s="12">
        <v>7.9090909090909092</v>
      </c>
      <c r="AI24" s="12">
        <v>15.136363636363637</v>
      </c>
      <c r="AJ24" s="12">
        <v>2.9090909090909092</v>
      </c>
      <c r="AK24" s="12">
        <v>1.3181818181818181</v>
      </c>
      <c r="AL24" s="12">
        <v>4.2272727272727275</v>
      </c>
      <c r="AM24" s="12">
        <v>12.727272727272727</v>
      </c>
      <c r="AN24" s="12">
        <v>33.545454545454547</v>
      </c>
      <c r="AO24" s="12">
        <v>6.4545454545454541</v>
      </c>
      <c r="AP24" s="12">
        <v>4.5909090909090908</v>
      </c>
      <c r="AQ24" s="12">
        <v>44.090909090909093</v>
      </c>
      <c r="AR24" s="12">
        <v>5.1818181818181817</v>
      </c>
      <c r="AS24" s="13">
        <v>3004.045454545455</v>
      </c>
      <c r="AT24" s="14"/>
      <c r="AV24" s="17" t="s">
        <v>47</v>
      </c>
      <c r="AW24" s="22">
        <f>AW14+AY12</f>
        <v>57874.090909090912</v>
      </c>
      <c r="AX24" s="22">
        <f>AX14+AY13</f>
        <v>5522.818181818182</v>
      </c>
      <c r="AY24" s="22">
        <f>AY14</f>
        <v>7138.7272727272748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8.5909090909090917</v>
      </c>
      <c r="C25" s="12">
        <v>9.4090909090909083</v>
      </c>
      <c r="D25" s="12">
        <v>6.1363636363636367</v>
      </c>
      <c r="E25" s="12">
        <v>7</v>
      </c>
      <c r="F25" s="12">
        <v>48.772727272727273</v>
      </c>
      <c r="G25" s="12">
        <v>10.181818181818182</v>
      </c>
      <c r="H25" s="12">
        <v>31.636363636363637</v>
      </c>
      <c r="I25" s="12">
        <v>76.090909090909093</v>
      </c>
      <c r="J25" s="12">
        <v>146.72727272727272</v>
      </c>
      <c r="K25" s="12">
        <v>8.2272727272727266</v>
      </c>
      <c r="L25" s="12">
        <v>30.40909090909091</v>
      </c>
      <c r="M25" s="12">
        <v>47.090909090909093</v>
      </c>
      <c r="N25" s="12">
        <v>8.3636363636363633</v>
      </c>
      <c r="O25" s="12">
        <v>2.5909090909090908</v>
      </c>
      <c r="P25" s="12">
        <v>6.4090909090909092</v>
      </c>
      <c r="Q25" s="12">
        <v>2.6363636363636362</v>
      </c>
      <c r="R25" s="12">
        <v>2.3636363636363638</v>
      </c>
      <c r="S25" s="12">
        <v>7.2272727272727275</v>
      </c>
      <c r="T25" s="12">
        <v>58</v>
      </c>
      <c r="U25" s="12">
        <v>44.409090909090907</v>
      </c>
      <c r="V25" s="12">
        <v>57.590909090909093</v>
      </c>
      <c r="W25" s="12">
        <v>21</v>
      </c>
      <c r="X25" s="12">
        <v>3.4090909090909092</v>
      </c>
      <c r="Y25" s="12">
        <v>54.68181818181818</v>
      </c>
      <c r="Z25" s="12">
        <v>5.9090909090909092</v>
      </c>
      <c r="AA25" s="12">
        <v>688.22727272727275</v>
      </c>
      <c r="AB25" s="12">
        <v>574.13636363636363</v>
      </c>
      <c r="AC25" s="12">
        <v>237.72727272727272</v>
      </c>
      <c r="AD25" s="12">
        <v>170.45454545454547</v>
      </c>
      <c r="AE25" s="12">
        <v>22.5</v>
      </c>
      <c r="AF25" s="12">
        <v>27.59090909090909</v>
      </c>
      <c r="AG25" s="12">
        <v>8.2727272727272734</v>
      </c>
      <c r="AH25" s="12">
        <v>10.818181818181818</v>
      </c>
      <c r="AI25" s="12">
        <v>12.181818181818182</v>
      </c>
      <c r="AJ25" s="12">
        <v>4.3181818181818183</v>
      </c>
      <c r="AK25" s="12">
        <v>1.3181818181818181</v>
      </c>
      <c r="AL25" s="12">
        <v>3.4545454545454546</v>
      </c>
      <c r="AM25" s="12">
        <v>10.590909090909092</v>
      </c>
      <c r="AN25" s="12">
        <v>19.772727272727273</v>
      </c>
      <c r="AO25" s="12">
        <v>6.8181818181818183</v>
      </c>
      <c r="AP25" s="12">
        <v>4.1363636363636367</v>
      </c>
      <c r="AQ25" s="12">
        <v>37.409090909090907</v>
      </c>
      <c r="AR25" s="12">
        <v>8.4090909090909083</v>
      </c>
      <c r="AS25" s="13">
        <v>2553</v>
      </c>
      <c r="AT25" s="14"/>
      <c r="AV25" s="17" t="s">
        <v>48</v>
      </c>
      <c r="AW25" s="22">
        <f>AW15+AZ12</f>
        <v>22479.318181818184</v>
      </c>
      <c r="AX25" s="22">
        <f>AX15+AZ13</f>
        <v>10044.409090909092</v>
      </c>
      <c r="AY25" s="22">
        <f>AY15+AZ14</f>
        <v>4708.818181818182</v>
      </c>
      <c r="AZ25" s="22">
        <f>AZ15</f>
        <v>6400.4545454545469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24.227272727272727</v>
      </c>
      <c r="C26" s="12">
        <v>22</v>
      </c>
      <c r="D26" s="12">
        <v>19.227272727272727</v>
      </c>
      <c r="E26" s="12">
        <v>17.636363636363637</v>
      </c>
      <c r="F26" s="12">
        <v>57.409090909090907</v>
      </c>
      <c r="G26" s="12">
        <v>12.409090909090908</v>
      </c>
      <c r="H26" s="12">
        <v>41.136363636363633</v>
      </c>
      <c r="I26" s="12">
        <v>97.181818181818187</v>
      </c>
      <c r="J26" s="12">
        <v>199.09090909090909</v>
      </c>
      <c r="K26" s="12">
        <v>32.68181818181818</v>
      </c>
      <c r="L26" s="12">
        <v>40.590909090909093</v>
      </c>
      <c r="M26" s="12">
        <v>74.545454545454547</v>
      </c>
      <c r="N26" s="12">
        <v>21.545454545454547</v>
      </c>
      <c r="O26" s="12">
        <v>12</v>
      </c>
      <c r="P26" s="12">
        <v>17.681818181818183</v>
      </c>
      <c r="Q26" s="12">
        <v>5.5</v>
      </c>
      <c r="R26" s="12">
        <v>11.136363636363637</v>
      </c>
      <c r="S26" s="12">
        <v>21.227272727272727</v>
      </c>
      <c r="T26" s="12">
        <v>88.454545454545453</v>
      </c>
      <c r="U26" s="12">
        <v>104.18181818181819</v>
      </c>
      <c r="V26" s="12">
        <v>137.95454545454547</v>
      </c>
      <c r="W26" s="12">
        <v>64.545454545454547</v>
      </c>
      <c r="X26" s="12">
        <v>49.18181818181818</v>
      </c>
      <c r="Y26" s="12">
        <v>5.9545454545454541</v>
      </c>
      <c r="Z26" s="12">
        <v>12.181818181818182</v>
      </c>
      <c r="AA26" s="12">
        <v>934.5</v>
      </c>
      <c r="AB26" s="12">
        <v>877.40909090909088</v>
      </c>
      <c r="AC26" s="12">
        <v>516.68181818181813</v>
      </c>
      <c r="AD26" s="12">
        <v>388.18181818181819</v>
      </c>
      <c r="AE26" s="12">
        <v>115.90909090909091</v>
      </c>
      <c r="AF26" s="12">
        <v>65.545454545454547</v>
      </c>
      <c r="AG26" s="12">
        <v>23.09090909090909</v>
      </c>
      <c r="AH26" s="12">
        <v>26.227272727272727</v>
      </c>
      <c r="AI26" s="12">
        <v>37.31818181818182</v>
      </c>
      <c r="AJ26" s="12">
        <v>5.6363636363636367</v>
      </c>
      <c r="AK26" s="12">
        <v>5.0909090909090908</v>
      </c>
      <c r="AL26" s="12">
        <v>16.863636363636363</v>
      </c>
      <c r="AM26" s="12">
        <v>16.09090909090909</v>
      </c>
      <c r="AN26" s="12">
        <v>48.954545454545453</v>
      </c>
      <c r="AO26" s="12">
        <v>13.727272727272727</v>
      </c>
      <c r="AP26" s="12">
        <v>5.5</v>
      </c>
      <c r="AQ26" s="12">
        <v>73.181818181818187</v>
      </c>
      <c r="AR26" s="12">
        <v>17.727272727272727</v>
      </c>
      <c r="AS26" s="13">
        <v>4377.318181818182</v>
      </c>
      <c r="AT26" s="14"/>
      <c r="AV26" s="9" t="s">
        <v>49</v>
      </c>
      <c r="AW26" s="22">
        <f>AW16+BA12</f>
        <v>34883.272727272721</v>
      </c>
      <c r="AX26" s="22">
        <f>AX16+BA13</f>
        <v>7973.9545454545432</v>
      </c>
      <c r="AY26" s="22">
        <f>AY16+BA14</f>
        <v>3441.045454545455</v>
      </c>
      <c r="AZ26" s="22">
        <f>AZ16+BA15</f>
        <v>2723.545454545455</v>
      </c>
      <c r="BA26" s="22">
        <f>BA16</f>
        <v>5855.0909090909099</v>
      </c>
      <c r="BB26" s="22"/>
      <c r="BC26" s="22"/>
      <c r="BD26" s="22"/>
    </row>
    <row r="27" spans="1:56" x14ac:dyDescent="0.25">
      <c r="A27" s="1" t="s">
        <v>25</v>
      </c>
      <c r="B27" s="12">
        <v>26.272727272727273</v>
      </c>
      <c r="C27" s="12">
        <v>32.227272727272727</v>
      </c>
      <c r="D27" s="12">
        <v>10.454545454545455</v>
      </c>
      <c r="E27" s="12">
        <v>10.909090909090908</v>
      </c>
      <c r="F27" s="12">
        <v>46.636363636363633</v>
      </c>
      <c r="G27" s="12">
        <v>29.681818181818183</v>
      </c>
      <c r="H27" s="12">
        <v>45.227272727272727</v>
      </c>
      <c r="I27" s="12">
        <v>44.81818181818182</v>
      </c>
      <c r="J27" s="12">
        <v>90.909090909090907</v>
      </c>
      <c r="K27" s="12">
        <v>25.545454545454547</v>
      </c>
      <c r="L27" s="12">
        <v>106.36363636363636</v>
      </c>
      <c r="M27" s="12">
        <v>95.454545454545453</v>
      </c>
      <c r="N27" s="12">
        <v>32.68181818181818</v>
      </c>
      <c r="O27" s="12">
        <v>48.090909090909093</v>
      </c>
      <c r="P27" s="12">
        <v>29.136363636363637</v>
      </c>
      <c r="Q27" s="12">
        <v>16.181818181818183</v>
      </c>
      <c r="R27" s="12">
        <v>15.909090909090908</v>
      </c>
      <c r="S27" s="12">
        <v>18.636363636363637</v>
      </c>
      <c r="T27" s="12">
        <v>15.090909090909092</v>
      </c>
      <c r="U27" s="12">
        <v>9.6818181818181817</v>
      </c>
      <c r="V27" s="12">
        <v>13.954545454545455</v>
      </c>
      <c r="W27" s="12">
        <v>3.8636363636363638</v>
      </c>
      <c r="X27" s="12">
        <v>5.7272727272727275</v>
      </c>
      <c r="Y27" s="12">
        <v>11.136363636363637</v>
      </c>
      <c r="Z27" s="12">
        <v>5.0454545454545459</v>
      </c>
      <c r="AA27" s="12">
        <v>1051.590909090909</v>
      </c>
      <c r="AB27" s="12">
        <v>927.68181818181813</v>
      </c>
      <c r="AC27" s="12">
        <v>539.5</v>
      </c>
      <c r="AD27" s="12">
        <v>383.36363636363637</v>
      </c>
      <c r="AE27" s="12">
        <v>88.13636363636364</v>
      </c>
      <c r="AF27" s="12">
        <v>92.545454545454547</v>
      </c>
      <c r="AG27" s="12">
        <v>21.272727272727273</v>
      </c>
      <c r="AH27" s="12">
        <v>40</v>
      </c>
      <c r="AI27" s="12">
        <v>39.590909090909093</v>
      </c>
      <c r="AJ27" s="12">
        <v>8.545454545454545</v>
      </c>
      <c r="AK27" s="12">
        <v>9</v>
      </c>
      <c r="AL27" s="12">
        <v>28.454545454545453</v>
      </c>
      <c r="AM27" s="12">
        <v>2.7727272727272729</v>
      </c>
      <c r="AN27" s="12">
        <v>24.727272727272727</v>
      </c>
      <c r="AO27" s="12">
        <v>10.363636363636363</v>
      </c>
      <c r="AP27" s="12">
        <v>5.2272727272727275</v>
      </c>
      <c r="AQ27" s="12">
        <v>21.5</v>
      </c>
      <c r="AR27" s="12">
        <v>7</v>
      </c>
      <c r="AS27" s="13">
        <v>4090.9090909090905</v>
      </c>
      <c r="AT27" s="14"/>
      <c r="AV27" s="9" t="s">
        <v>50</v>
      </c>
      <c r="AW27" s="22">
        <f>AW17+BB12</f>
        <v>39440.409090909088</v>
      </c>
      <c r="AX27" s="22">
        <f>AX17+BB13</f>
        <v>14395.454545454544</v>
      </c>
      <c r="AY27" s="22">
        <f>AY17+BB14</f>
        <v>5106.6818181818189</v>
      </c>
      <c r="AZ27" s="22">
        <f>AZ17+BB15</f>
        <v>7467.4545454545441</v>
      </c>
      <c r="BA27" s="22">
        <f>BA17+BB16</f>
        <v>3546.9999999999995</v>
      </c>
      <c r="BB27" s="22">
        <f>BB17</f>
        <v>13077.318181818177</v>
      </c>
      <c r="BC27" s="22"/>
      <c r="BD27" s="22"/>
    </row>
    <row r="28" spans="1:56" x14ac:dyDescent="0.25">
      <c r="A28" s="1" t="s">
        <v>26</v>
      </c>
      <c r="B28" s="12">
        <v>239.18181818181819</v>
      </c>
      <c r="C28" s="12">
        <v>789.4545454545455</v>
      </c>
      <c r="D28" s="12">
        <v>455.36363636363637</v>
      </c>
      <c r="E28" s="12">
        <v>483.13636363636363</v>
      </c>
      <c r="F28" s="12">
        <v>813.59090909090912</v>
      </c>
      <c r="G28" s="12">
        <v>491.45454545454544</v>
      </c>
      <c r="H28" s="12">
        <v>723.59090909090912</v>
      </c>
      <c r="I28" s="12">
        <v>795.9545454545455</v>
      </c>
      <c r="J28" s="12">
        <v>1141.7272727272727</v>
      </c>
      <c r="K28" s="12">
        <v>523.4545454545455</v>
      </c>
      <c r="L28" s="12">
        <v>687.5454545454545</v>
      </c>
      <c r="M28" s="12">
        <v>663.68181818181813</v>
      </c>
      <c r="N28" s="12">
        <v>621</v>
      </c>
      <c r="O28" s="12">
        <v>577.27272727272725</v>
      </c>
      <c r="P28" s="12">
        <v>412.86363636363637</v>
      </c>
      <c r="Q28" s="12">
        <v>322.22727272727275</v>
      </c>
      <c r="R28" s="12">
        <v>602.86363636363637</v>
      </c>
      <c r="S28" s="12">
        <v>992.40909090909088</v>
      </c>
      <c r="T28" s="12">
        <v>803.72727272727275</v>
      </c>
      <c r="U28" s="12">
        <v>1588.3636363636363</v>
      </c>
      <c r="V28" s="12">
        <v>1255.6363636363637</v>
      </c>
      <c r="W28" s="12">
        <v>813.36363636363637</v>
      </c>
      <c r="X28" s="12">
        <v>701.90909090909088</v>
      </c>
      <c r="Y28" s="12">
        <v>903.0454545454545</v>
      </c>
      <c r="Z28" s="12">
        <v>1135</v>
      </c>
      <c r="AA28" s="12">
        <v>83</v>
      </c>
      <c r="AB28" s="12">
        <v>100</v>
      </c>
      <c r="AC28" s="12">
        <v>403.81818181818181</v>
      </c>
      <c r="AD28" s="12">
        <v>337.27272727272725</v>
      </c>
      <c r="AE28" s="12">
        <v>783.5454545454545</v>
      </c>
      <c r="AF28" s="12">
        <v>1351.1818181818182</v>
      </c>
      <c r="AG28" s="12">
        <v>1074.590909090909</v>
      </c>
      <c r="AH28" s="12">
        <v>1430.090909090909</v>
      </c>
      <c r="AI28" s="12">
        <v>960.63636363636363</v>
      </c>
      <c r="AJ28" s="12">
        <v>567.36363636363637</v>
      </c>
      <c r="AK28" s="12">
        <v>463.18181818181819</v>
      </c>
      <c r="AL28" s="12">
        <v>1656.2272727272727</v>
      </c>
      <c r="AM28" s="12">
        <v>345.95454545454544</v>
      </c>
      <c r="AN28" s="12">
        <v>750</v>
      </c>
      <c r="AO28" s="12">
        <v>442.31818181818181</v>
      </c>
      <c r="AP28" s="12">
        <v>277.68181818181819</v>
      </c>
      <c r="AQ28" s="12">
        <v>282.77272727272725</v>
      </c>
      <c r="AR28" s="12">
        <v>546.59090909090912</v>
      </c>
      <c r="AS28" s="13">
        <v>30394.045454545452</v>
      </c>
      <c r="AT28" s="14"/>
      <c r="AV28" s="9" t="s">
        <v>64</v>
      </c>
      <c r="AW28" s="22">
        <f>AW18+BC12</f>
        <v>12087.772727272728</v>
      </c>
      <c r="AX28" s="22">
        <f>AX18+BC14</f>
        <v>2433.1818181818185</v>
      </c>
      <c r="AY28" s="22">
        <f>AY18+BC15</f>
        <v>2446.7272727272725</v>
      </c>
      <c r="AZ28" s="22">
        <f>AZ18+BC16</f>
        <v>1404.5</v>
      </c>
      <c r="BA28" s="22">
        <f>BA18+BC17</f>
        <v>1426.2727272727275</v>
      </c>
      <c r="BB28" s="22">
        <f>BB18</f>
        <v>598.5454545454545</v>
      </c>
      <c r="BC28" s="22">
        <f>BC18</f>
        <v>802.18181818181813</v>
      </c>
      <c r="BD28" s="22">
        <f>SUM(AW22:BB28)</f>
        <v>303280.13636363629</v>
      </c>
    </row>
    <row r="29" spans="1:56" x14ac:dyDescent="0.25">
      <c r="A29" s="1" t="s">
        <v>27</v>
      </c>
      <c r="B29" s="12">
        <v>220.68181818181819</v>
      </c>
      <c r="C29" s="12">
        <v>763.9545454545455</v>
      </c>
      <c r="D29" s="12">
        <v>442.22727272727275</v>
      </c>
      <c r="E29" s="12">
        <v>409.86363636363637</v>
      </c>
      <c r="F29" s="12">
        <v>614.13636363636363</v>
      </c>
      <c r="G29" s="12">
        <v>451.95454545454544</v>
      </c>
      <c r="H29" s="12">
        <v>692.0454545454545</v>
      </c>
      <c r="I29" s="12">
        <v>582.0454545454545</v>
      </c>
      <c r="J29" s="12">
        <v>853.40909090909088</v>
      </c>
      <c r="K29" s="12">
        <v>480.77272727272725</v>
      </c>
      <c r="L29" s="12">
        <v>672.72727272727275</v>
      </c>
      <c r="M29" s="12">
        <v>493.18181818181819</v>
      </c>
      <c r="N29" s="12">
        <v>610.81818181818187</v>
      </c>
      <c r="O29" s="12">
        <v>552.86363636363637</v>
      </c>
      <c r="P29" s="12">
        <v>351</v>
      </c>
      <c r="Q29" s="12">
        <v>292.54545454545456</v>
      </c>
      <c r="R29" s="12">
        <v>500.36363636363637</v>
      </c>
      <c r="S29" s="12">
        <v>798.13636363636363</v>
      </c>
      <c r="T29" s="12">
        <v>609.22727272727275</v>
      </c>
      <c r="U29" s="12">
        <v>1161.8636363636363</v>
      </c>
      <c r="V29" s="12">
        <v>877</v>
      </c>
      <c r="W29" s="12">
        <v>542</v>
      </c>
      <c r="X29" s="12">
        <v>491.81818181818181</v>
      </c>
      <c r="Y29" s="12">
        <v>737.72727272727275</v>
      </c>
      <c r="Z29" s="12">
        <v>973.13636363636363</v>
      </c>
      <c r="AA29" s="12">
        <v>101.81818181818181</v>
      </c>
      <c r="AB29" s="12">
        <v>68.454545454545453</v>
      </c>
      <c r="AC29" s="12">
        <v>167.72727272727272</v>
      </c>
      <c r="AD29" s="12">
        <v>328.86363636363637</v>
      </c>
      <c r="AE29" s="12">
        <v>1140.9545454545455</v>
      </c>
      <c r="AF29" s="12">
        <v>1886.7272727272727</v>
      </c>
      <c r="AG29" s="12">
        <v>1577.4545454545455</v>
      </c>
      <c r="AH29" s="12">
        <v>2710.5454545454545</v>
      </c>
      <c r="AI29" s="12">
        <v>1322.2272727272727</v>
      </c>
      <c r="AJ29" s="12">
        <v>685.40909090909088</v>
      </c>
      <c r="AK29" s="12">
        <v>408.45454545454544</v>
      </c>
      <c r="AL29" s="12">
        <v>1103.3181818181818</v>
      </c>
      <c r="AM29" s="12">
        <v>260.22727272727275</v>
      </c>
      <c r="AN29" s="12">
        <v>579.81818181818187</v>
      </c>
      <c r="AO29" s="12">
        <v>500.68181818181819</v>
      </c>
      <c r="AP29" s="12">
        <v>311</v>
      </c>
      <c r="AQ29" s="12">
        <v>249.59090909090909</v>
      </c>
      <c r="AR29" s="12">
        <v>627.40909090909088</v>
      </c>
      <c r="AS29" s="13">
        <v>29206.181818181813</v>
      </c>
      <c r="AT29" s="14"/>
      <c r="AW29" s="15"/>
    </row>
    <row r="30" spans="1:56" x14ac:dyDescent="0.25">
      <c r="A30" s="1" t="s">
        <v>28</v>
      </c>
      <c r="B30" s="12">
        <v>252.81818181818181</v>
      </c>
      <c r="C30" s="12">
        <v>588.5454545454545</v>
      </c>
      <c r="D30" s="12">
        <v>287.31818181818181</v>
      </c>
      <c r="E30" s="12">
        <v>315.5</v>
      </c>
      <c r="F30" s="12">
        <v>845.09090909090912</v>
      </c>
      <c r="G30" s="12">
        <v>300.86363636363637</v>
      </c>
      <c r="H30" s="12">
        <v>562.27272727272725</v>
      </c>
      <c r="I30" s="12">
        <v>481.31818181818181</v>
      </c>
      <c r="J30" s="12">
        <v>778.63636363636363</v>
      </c>
      <c r="K30" s="12">
        <v>414.18181818181819</v>
      </c>
      <c r="L30" s="12">
        <v>557</v>
      </c>
      <c r="M30" s="12">
        <v>686.13636363636363</v>
      </c>
      <c r="N30" s="12">
        <v>370.36363636363637</v>
      </c>
      <c r="O30" s="12">
        <v>318.13636363636363</v>
      </c>
      <c r="P30" s="12">
        <v>246.72727272727272</v>
      </c>
      <c r="Q30" s="12">
        <v>198</v>
      </c>
      <c r="R30" s="12">
        <v>265.81818181818181</v>
      </c>
      <c r="S30" s="12">
        <v>462.40909090909093</v>
      </c>
      <c r="T30" s="12">
        <v>354.18181818181819</v>
      </c>
      <c r="U30" s="12">
        <v>465.45454545454544</v>
      </c>
      <c r="V30" s="12">
        <v>448.40909090909093</v>
      </c>
      <c r="W30" s="12">
        <v>239.22727272727272</v>
      </c>
      <c r="X30" s="12">
        <v>200.72727272727272</v>
      </c>
      <c r="Y30" s="12">
        <v>456.09090909090907</v>
      </c>
      <c r="Z30" s="12">
        <v>535.40909090909088</v>
      </c>
      <c r="AA30" s="12">
        <v>542.4545454545455</v>
      </c>
      <c r="AB30" s="12">
        <v>236.63636363636363</v>
      </c>
      <c r="AC30" s="12">
        <v>96.681818181818187</v>
      </c>
      <c r="AD30" s="12">
        <v>368.04545454545456</v>
      </c>
      <c r="AE30" s="12">
        <v>1262.7272727272727</v>
      </c>
      <c r="AF30" s="12">
        <v>1862.3181818181818</v>
      </c>
      <c r="AG30" s="12">
        <v>1152.1363636363637</v>
      </c>
      <c r="AH30" s="12">
        <v>2270.681818181818</v>
      </c>
      <c r="AI30" s="12">
        <v>973.63636363636363</v>
      </c>
      <c r="AJ30" s="12">
        <v>522.0454545454545</v>
      </c>
      <c r="AK30" s="12">
        <v>213.59090909090909</v>
      </c>
      <c r="AL30" s="12">
        <v>756.0454545454545</v>
      </c>
      <c r="AM30" s="12">
        <v>145</v>
      </c>
      <c r="AN30" s="12">
        <v>396.63636363636363</v>
      </c>
      <c r="AO30" s="12">
        <v>337.95454545454544</v>
      </c>
      <c r="AP30" s="12">
        <v>230.77272727272728</v>
      </c>
      <c r="AQ30" s="12">
        <v>844.72727272727275</v>
      </c>
      <c r="AR30" s="12">
        <v>440.95454545454544</v>
      </c>
      <c r="AS30" s="13">
        <v>23283.68181818182</v>
      </c>
      <c r="AT30" s="14"/>
      <c r="AW30" s="15"/>
    </row>
    <row r="31" spans="1:56" x14ac:dyDescent="0.25">
      <c r="A31" s="1" t="s">
        <v>29</v>
      </c>
      <c r="B31" s="12">
        <v>194.86363636363637</v>
      </c>
      <c r="C31" s="12">
        <v>516.5454545454545</v>
      </c>
      <c r="D31" s="12">
        <v>266.81818181818181</v>
      </c>
      <c r="E31" s="12">
        <v>286.77272727272725</v>
      </c>
      <c r="F31" s="12">
        <v>553.31818181818187</v>
      </c>
      <c r="G31" s="12">
        <v>306.54545454545456</v>
      </c>
      <c r="H31" s="12">
        <v>500.72727272727275</v>
      </c>
      <c r="I31" s="12">
        <v>389.86363636363637</v>
      </c>
      <c r="J31" s="12">
        <v>559.72727272727275</v>
      </c>
      <c r="K31" s="12">
        <v>327.54545454545456</v>
      </c>
      <c r="L31" s="12">
        <v>458.63636363636363</v>
      </c>
      <c r="M31" s="12">
        <v>421.36363636363637</v>
      </c>
      <c r="N31" s="12">
        <v>304</v>
      </c>
      <c r="O31" s="12">
        <v>268.36363636363637</v>
      </c>
      <c r="P31" s="12">
        <v>220.81818181818181</v>
      </c>
      <c r="Q31" s="12">
        <v>205.31818181818181</v>
      </c>
      <c r="R31" s="12">
        <v>250.36363636363637</v>
      </c>
      <c r="S31" s="12">
        <v>390.5</v>
      </c>
      <c r="T31" s="12">
        <v>332.5</v>
      </c>
      <c r="U31" s="12">
        <v>416.81818181818181</v>
      </c>
      <c r="V31" s="12">
        <v>309.68181818181819</v>
      </c>
      <c r="W31" s="12">
        <v>186.45454545454547</v>
      </c>
      <c r="X31" s="12">
        <v>157.72727272727272</v>
      </c>
      <c r="Y31" s="12">
        <v>356</v>
      </c>
      <c r="Z31" s="12">
        <v>393.5</v>
      </c>
      <c r="AA31" s="12">
        <v>349</v>
      </c>
      <c r="AB31" s="12">
        <v>337.22727272727275</v>
      </c>
      <c r="AC31" s="12">
        <v>344.95454545454544</v>
      </c>
      <c r="AD31" s="12">
        <v>81.13636363636364</v>
      </c>
      <c r="AE31" s="12">
        <v>963.0454545454545</v>
      </c>
      <c r="AF31" s="12">
        <v>1248</v>
      </c>
      <c r="AG31" s="12">
        <v>785.77272727272725</v>
      </c>
      <c r="AH31" s="12">
        <v>1777.8636363636363</v>
      </c>
      <c r="AI31" s="12">
        <v>716.40909090909088</v>
      </c>
      <c r="AJ31" s="12">
        <v>430.31818181818181</v>
      </c>
      <c r="AK31" s="12">
        <v>165.72727272727272</v>
      </c>
      <c r="AL31" s="12">
        <v>513.09090909090912</v>
      </c>
      <c r="AM31" s="12">
        <v>128.18181818181819</v>
      </c>
      <c r="AN31" s="12">
        <v>390.90909090909093</v>
      </c>
      <c r="AO31" s="12">
        <v>304.54545454545456</v>
      </c>
      <c r="AP31" s="12">
        <v>189.22727272727272</v>
      </c>
      <c r="AQ31" s="12">
        <v>395.27272727272725</v>
      </c>
      <c r="AR31" s="12">
        <v>285.54545454545456</v>
      </c>
      <c r="AS31" s="13">
        <v>17981</v>
      </c>
      <c r="AT31" s="14"/>
      <c r="AW31" s="15"/>
    </row>
    <row r="32" spans="1:56" x14ac:dyDescent="0.25">
      <c r="A32" s="1">
        <v>16</v>
      </c>
      <c r="B32" s="12">
        <v>92.36363636363636</v>
      </c>
      <c r="C32" s="12">
        <v>94.36363636363636</v>
      </c>
      <c r="D32" s="12">
        <v>43.090909090909093</v>
      </c>
      <c r="E32" s="12">
        <v>79.772727272727266</v>
      </c>
      <c r="F32" s="12">
        <v>227.40909090909091</v>
      </c>
      <c r="G32" s="12">
        <v>107</v>
      </c>
      <c r="H32" s="12">
        <v>178.31818181818181</v>
      </c>
      <c r="I32" s="12">
        <v>131.81818181818181</v>
      </c>
      <c r="J32" s="12">
        <v>190.13636363636363</v>
      </c>
      <c r="K32" s="12">
        <v>84.454545454545453</v>
      </c>
      <c r="L32" s="12">
        <v>140.22727272727272</v>
      </c>
      <c r="M32" s="12">
        <v>121.04545454545455</v>
      </c>
      <c r="N32" s="12">
        <v>63</v>
      </c>
      <c r="O32" s="12">
        <v>46.590909090909093</v>
      </c>
      <c r="P32" s="12">
        <v>51.5</v>
      </c>
      <c r="Q32" s="12">
        <v>41</v>
      </c>
      <c r="R32" s="12">
        <v>24.363636363636363</v>
      </c>
      <c r="S32" s="12">
        <v>48.409090909090907</v>
      </c>
      <c r="T32" s="12">
        <v>55.545454545454547</v>
      </c>
      <c r="U32" s="12">
        <v>57.227272727272727</v>
      </c>
      <c r="V32" s="12">
        <v>50.590909090909093</v>
      </c>
      <c r="W32" s="12">
        <v>24.681818181818183</v>
      </c>
      <c r="X32" s="12">
        <v>19.045454545454547</v>
      </c>
      <c r="Y32" s="12">
        <v>110.5</v>
      </c>
      <c r="Z32" s="12">
        <v>88.318181818181813</v>
      </c>
      <c r="AA32" s="12">
        <v>699.31818181818187</v>
      </c>
      <c r="AB32" s="12">
        <v>971.86363636363637</v>
      </c>
      <c r="AC32" s="12">
        <v>1375.8181818181818</v>
      </c>
      <c r="AD32" s="12">
        <v>938.4545454545455</v>
      </c>
      <c r="AE32" s="12">
        <v>26.727272727272727</v>
      </c>
      <c r="AF32" s="12">
        <v>291.45454545454544</v>
      </c>
      <c r="AG32" s="12">
        <v>276.04545454545456</v>
      </c>
      <c r="AH32" s="12">
        <v>696</v>
      </c>
      <c r="AI32" s="12">
        <v>196.68181818181819</v>
      </c>
      <c r="AJ32" s="12">
        <v>121.04545454545455</v>
      </c>
      <c r="AK32" s="12">
        <v>23.636363636363637</v>
      </c>
      <c r="AL32" s="12">
        <v>72.272727272727266</v>
      </c>
      <c r="AM32" s="12">
        <v>15.636363636363637</v>
      </c>
      <c r="AN32" s="12">
        <v>73.909090909090907</v>
      </c>
      <c r="AO32" s="12">
        <v>65.63636363636364</v>
      </c>
      <c r="AP32" s="12">
        <v>66.045454545454547</v>
      </c>
      <c r="AQ32" s="12">
        <v>108.04545454545455</v>
      </c>
      <c r="AR32" s="12">
        <v>82.454545454545453</v>
      </c>
      <c r="AS32" s="13">
        <v>8271.8181818181838</v>
      </c>
      <c r="AT32" s="14"/>
      <c r="AW32" s="15"/>
    </row>
    <row r="33" spans="1:49" x14ac:dyDescent="0.25">
      <c r="A33" s="1">
        <v>24</v>
      </c>
      <c r="B33" s="12">
        <v>121.77272727272727</v>
      </c>
      <c r="C33" s="12">
        <v>127.59090909090909</v>
      </c>
      <c r="D33" s="12">
        <v>43.81818181818182</v>
      </c>
      <c r="E33" s="12">
        <v>63.18181818181818</v>
      </c>
      <c r="F33" s="12">
        <v>240.81818181818181</v>
      </c>
      <c r="G33" s="12">
        <v>91.272727272727266</v>
      </c>
      <c r="H33" s="12">
        <v>144.59090909090909</v>
      </c>
      <c r="I33" s="12">
        <v>157.09090909090909</v>
      </c>
      <c r="J33" s="12">
        <v>227.54545454545453</v>
      </c>
      <c r="K33" s="12">
        <v>70.045454545454547</v>
      </c>
      <c r="L33" s="12">
        <v>164.36363636363637</v>
      </c>
      <c r="M33" s="12">
        <v>135.18181818181819</v>
      </c>
      <c r="N33" s="12">
        <v>62.136363636363633</v>
      </c>
      <c r="O33" s="12">
        <v>57.363636363636367</v>
      </c>
      <c r="P33" s="12">
        <v>43.454545454545453</v>
      </c>
      <c r="Q33" s="12">
        <v>42.272727272727273</v>
      </c>
      <c r="R33" s="12">
        <v>27.954545454545453</v>
      </c>
      <c r="S33" s="12">
        <v>38.454545454545453</v>
      </c>
      <c r="T33" s="12">
        <v>74.909090909090907</v>
      </c>
      <c r="U33" s="12">
        <v>52.772727272727273</v>
      </c>
      <c r="V33" s="12">
        <v>51.363636363636367</v>
      </c>
      <c r="W33" s="12">
        <v>28.40909090909091</v>
      </c>
      <c r="X33" s="12">
        <v>28.227272727272727</v>
      </c>
      <c r="Y33" s="12">
        <v>70.13636363636364</v>
      </c>
      <c r="Z33" s="12">
        <v>103.13636363636364</v>
      </c>
      <c r="AA33" s="12">
        <v>1195.5</v>
      </c>
      <c r="AB33" s="12">
        <v>1542.3181818181818</v>
      </c>
      <c r="AC33" s="12">
        <v>2124.9545454545455</v>
      </c>
      <c r="AD33" s="12">
        <v>1228.590909090909</v>
      </c>
      <c r="AE33" s="12">
        <v>308.13636363636363</v>
      </c>
      <c r="AF33" s="12">
        <v>45.909090909090907</v>
      </c>
      <c r="AG33" s="12">
        <v>246.40909090909091</v>
      </c>
      <c r="AH33" s="12">
        <v>681.5</v>
      </c>
      <c r="AI33" s="12">
        <v>268.31818181818181</v>
      </c>
      <c r="AJ33" s="12">
        <v>161.77272727272728</v>
      </c>
      <c r="AK33" s="12">
        <v>20</v>
      </c>
      <c r="AL33" s="12">
        <v>67.954545454545453</v>
      </c>
      <c r="AM33" s="12">
        <v>15.090909090909092</v>
      </c>
      <c r="AN33" s="12">
        <v>110.90909090909091</v>
      </c>
      <c r="AO33" s="12">
        <v>82.227272727272734</v>
      </c>
      <c r="AP33" s="12">
        <v>73.772727272727266</v>
      </c>
      <c r="AQ33" s="12">
        <v>128.18181818181819</v>
      </c>
      <c r="AR33" s="12">
        <v>115.59090909090909</v>
      </c>
      <c r="AS33" s="13">
        <v>10685</v>
      </c>
      <c r="AT33" s="14"/>
      <c r="AW33" s="15"/>
    </row>
    <row r="34" spans="1:49" x14ac:dyDescent="0.25">
      <c r="A34" s="1" t="s">
        <v>30</v>
      </c>
      <c r="B34" s="12">
        <v>24.681818181818183</v>
      </c>
      <c r="C34" s="12">
        <v>34.636363636363633</v>
      </c>
      <c r="D34" s="12">
        <v>17.636363636363637</v>
      </c>
      <c r="E34" s="12">
        <v>15.136363636363637</v>
      </c>
      <c r="F34" s="12">
        <v>110.63636363636364</v>
      </c>
      <c r="G34" s="12">
        <v>22.272727272727273</v>
      </c>
      <c r="H34" s="12">
        <v>49.363636363636367</v>
      </c>
      <c r="I34" s="12">
        <v>98.727272727272734</v>
      </c>
      <c r="J34" s="12">
        <v>137.63636363636363</v>
      </c>
      <c r="K34" s="12">
        <v>26.09090909090909</v>
      </c>
      <c r="L34" s="12">
        <v>38.81818181818182</v>
      </c>
      <c r="M34" s="12">
        <v>66.954545454545453</v>
      </c>
      <c r="N34" s="12">
        <v>19.272727272727273</v>
      </c>
      <c r="O34" s="12">
        <v>21.045454545454547</v>
      </c>
      <c r="P34" s="12">
        <v>18.681818181818183</v>
      </c>
      <c r="Q34" s="12">
        <v>11.136363636363637</v>
      </c>
      <c r="R34" s="12">
        <v>13.409090909090908</v>
      </c>
      <c r="S34" s="12">
        <v>18.727272727272727</v>
      </c>
      <c r="T34" s="12">
        <v>33.31818181818182</v>
      </c>
      <c r="U34" s="12">
        <v>30.863636363636363</v>
      </c>
      <c r="V34" s="12">
        <v>31.681818181818183</v>
      </c>
      <c r="W34" s="12">
        <v>9.9090909090909083</v>
      </c>
      <c r="X34" s="12">
        <v>8.3636363636363633</v>
      </c>
      <c r="Y34" s="12">
        <v>21.454545454545453</v>
      </c>
      <c r="Z34" s="12">
        <v>21.954545454545453</v>
      </c>
      <c r="AA34" s="12">
        <v>1033.590909090909</v>
      </c>
      <c r="AB34" s="12">
        <v>1272.590909090909</v>
      </c>
      <c r="AC34" s="12">
        <v>1459.0454545454545</v>
      </c>
      <c r="AD34" s="12">
        <v>690.90909090909088</v>
      </c>
      <c r="AE34" s="12">
        <v>264.27272727272725</v>
      </c>
      <c r="AF34" s="12">
        <v>250.18181818181819</v>
      </c>
      <c r="AG34" s="12">
        <v>25.772727272727273</v>
      </c>
      <c r="AH34" s="12">
        <v>118.45454545454545</v>
      </c>
      <c r="AI34" s="12">
        <v>67.272727272727266</v>
      </c>
      <c r="AJ34" s="12">
        <v>53.954545454545453</v>
      </c>
      <c r="AK34" s="12">
        <v>8.045454545454545</v>
      </c>
      <c r="AL34" s="12">
        <v>44.272727272727273</v>
      </c>
      <c r="AM34" s="12">
        <v>9.6363636363636367</v>
      </c>
      <c r="AN34" s="12">
        <v>31.40909090909091</v>
      </c>
      <c r="AO34" s="12">
        <v>36.5</v>
      </c>
      <c r="AP34" s="12">
        <v>27.59090909090909</v>
      </c>
      <c r="AQ34" s="12">
        <v>69.818181818181813</v>
      </c>
      <c r="AR34" s="12">
        <v>55.090909090909093</v>
      </c>
      <c r="AS34" s="13">
        <v>6420.8181818181811</v>
      </c>
      <c r="AT34" s="14"/>
      <c r="AW34" s="15"/>
    </row>
    <row r="35" spans="1:49" x14ac:dyDescent="0.25">
      <c r="A35" s="1" t="s">
        <v>31</v>
      </c>
      <c r="B35" s="12">
        <v>43.545454545454547</v>
      </c>
      <c r="C35" s="12">
        <v>71.909090909090907</v>
      </c>
      <c r="D35" s="12">
        <v>29.227272727272727</v>
      </c>
      <c r="E35" s="12">
        <v>24.454545454545453</v>
      </c>
      <c r="F35" s="12">
        <v>80.272727272727266</v>
      </c>
      <c r="G35" s="12">
        <v>30.545454545454547</v>
      </c>
      <c r="H35" s="12">
        <v>56</v>
      </c>
      <c r="I35" s="12">
        <v>91.36363636363636</v>
      </c>
      <c r="J35" s="12">
        <v>132.86363636363637</v>
      </c>
      <c r="K35" s="12">
        <v>46.272727272727273</v>
      </c>
      <c r="L35" s="12">
        <v>73.5</v>
      </c>
      <c r="M35" s="12">
        <v>67.63636363636364</v>
      </c>
      <c r="N35" s="12">
        <v>48.909090909090907</v>
      </c>
      <c r="O35" s="12">
        <v>29.227272727272727</v>
      </c>
      <c r="P35" s="12">
        <v>22.545454545454547</v>
      </c>
      <c r="Q35" s="12">
        <v>16.59090909090909</v>
      </c>
      <c r="R35" s="12">
        <v>24.045454545454547</v>
      </c>
      <c r="S35" s="12">
        <v>28.772727272727273</v>
      </c>
      <c r="T35" s="12">
        <v>35.545454545454547</v>
      </c>
      <c r="U35" s="12">
        <v>36.272727272727273</v>
      </c>
      <c r="V35" s="12">
        <v>31.09090909090909</v>
      </c>
      <c r="W35" s="12">
        <v>6.8181818181818183</v>
      </c>
      <c r="X35" s="12">
        <v>10.681818181818182</v>
      </c>
      <c r="Y35" s="12">
        <v>26.681818181818183</v>
      </c>
      <c r="Z35" s="12">
        <v>50.5</v>
      </c>
      <c r="AA35" s="12">
        <v>1280.2272727272727</v>
      </c>
      <c r="AB35" s="12">
        <v>1666.0454545454545</v>
      </c>
      <c r="AC35" s="12">
        <v>3269.0454545454545</v>
      </c>
      <c r="AD35" s="12">
        <v>1590.5</v>
      </c>
      <c r="AE35" s="12">
        <v>695.63636363636363</v>
      </c>
      <c r="AF35" s="12">
        <v>687.59090909090912</v>
      </c>
      <c r="AG35" s="12">
        <v>132.63636363636363</v>
      </c>
      <c r="AH35" s="12">
        <v>35.31818181818182</v>
      </c>
      <c r="AI35" s="12">
        <v>123.18181818181819</v>
      </c>
      <c r="AJ35" s="12">
        <v>118.72727272727273</v>
      </c>
      <c r="AK35" s="12">
        <v>12.409090909090908</v>
      </c>
      <c r="AL35" s="12">
        <v>33.727272727272727</v>
      </c>
      <c r="AM35" s="12">
        <v>15.590909090909092</v>
      </c>
      <c r="AN35" s="12">
        <v>55.18181818181818</v>
      </c>
      <c r="AO35" s="12">
        <v>76.227272727272734</v>
      </c>
      <c r="AP35" s="12">
        <v>56.045454545454547</v>
      </c>
      <c r="AQ35" s="12">
        <v>73.318181818181813</v>
      </c>
      <c r="AR35" s="12">
        <v>76.5</v>
      </c>
      <c r="AS35" s="13">
        <v>11113.181818181816</v>
      </c>
      <c r="AT35" s="14"/>
      <c r="AW35" s="15"/>
    </row>
    <row r="36" spans="1:49" x14ac:dyDescent="0.25">
      <c r="A36" s="1" t="s">
        <v>32</v>
      </c>
      <c r="B36" s="12">
        <v>36.227272727272727</v>
      </c>
      <c r="C36" s="12">
        <v>98.090909090909093</v>
      </c>
      <c r="D36" s="12">
        <v>37.545454545454547</v>
      </c>
      <c r="E36" s="12">
        <v>39.409090909090907</v>
      </c>
      <c r="F36" s="12">
        <v>121.90909090909091</v>
      </c>
      <c r="G36" s="12">
        <v>39.31818181818182</v>
      </c>
      <c r="H36" s="12">
        <v>74.727272727272734</v>
      </c>
      <c r="I36" s="12">
        <v>117.31818181818181</v>
      </c>
      <c r="J36" s="12">
        <v>170.18181818181819</v>
      </c>
      <c r="K36" s="12">
        <v>73.272727272727266</v>
      </c>
      <c r="L36" s="12">
        <v>79.727272727272734</v>
      </c>
      <c r="M36" s="12">
        <v>94.409090909090907</v>
      </c>
      <c r="N36" s="12">
        <v>53.272727272727273</v>
      </c>
      <c r="O36" s="12">
        <v>50.227272727272727</v>
      </c>
      <c r="P36" s="12">
        <v>34.31818181818182</v>
      </c>
      <c r="Q36" s="12">
        <v>27.5</v>
      </c>
      <c r="R36" s="12">
        <v>35.863636363636367</v>
      </c>
      <c r="S36" s="12">
        <v>42.909090909090907</v>
      </c>
      <c r="T36" s="12">
        <v>64.090909090909093</v>
      </c>
      <c r="U36" s="12">
        <v>76.818181818181813</v>
      </c>
      <c r="V36" s="12">
        <v>61.68181818181818</v>
      </c>
      <c r="W36" s="12">
        <v>16.5</v>
      </c>
      <c r="X36" s="12">
        <v>12.636363636363637</v>
      </c>
      <c r="Y36" s="12">
        <v>32.954545454545453</v>
      </c>
      <c r="Z36" s="12">
        <v>42.636363636363633</v>
      </c>
      <c r="AA36" s="12">
        <v>941.90909090909088</v>
      </c>
      <c r="AB36" s="12">
        <v>1208.7272727272727</v>
      </c>
      <c r="AC36" s="12">
        <v>1106.5454545454545</v>
      </c>
      <c r="AD36" s="12">
        <v>671.22727272727275</v>
      </c>
      <c r="AE36" s="12">
        <v>205</v>
      </c>
      <c r="AF36" s="12">
        <v>279.72727272727275</v>
      </c>
      <c r="AG36" s="12">
        <v>65.045454545454547</v>
      </c>
      <c r="AH36" s="12">
        <v>149.81818181818181</v>
      </c>
      <c r="AI36" s="12">
        <v>16.863636363636363</v>
      </c>
      <c r="AJ36" s="12">
        <v>41.409090909090907</v>
      </c>
      <c r="AK36" s="12">
        <v>24</v>
      </c>
      <c r="AL36" s="12">
        <v>78.63636363636364</v>
      </c>
      <c r="AM36" s="12">
        <v>21.454545454545453</v>
      </c>
      <c r="AN36" s="12">
        <v>55.81818181818182</v>
      </c>
      <c r="AO36" s="12">
        <v>55.136363636363633</v>
      </c>
      <c r="AP36" s="12">
        <v>58.090909090909093</v>
      </c>
      <c r="AQ36" s="12">
        <v>132.68181818181819</v>
      </c>
      <c r="AR36" s="12">
        <v>132.40909090909091</v>
      </c>
      <c r="AS36" s="13">
        <v>6778.045454545455</v>
      </c>
      <c r="AT36" s="14"/>
      <c r="AW36" s="15"/>
    </row>
    <row r="37" spans="1:49" x14ac:dyDescent="0.25">
      <c r="A37" s="1" t="s">
        <v>33</v>
      </c>
      <c r="B37" s="12">
        <v>7.1818181818181817</v>
      </c>
      <c r="C37" s="12">
        <v>17.454545454545453</v>
      </c>
      <c r="D37" s="12">
        <v>3.5909090909090908</v>
      </c>
      <c r="E37" s="12">
        <v>5.1818181818181817</v>
      </c>
      <c r="F37" s="12">
        <v>19.90909090909091</v>
      </c>
      <c r="G37" s="12">
        <v>7.4090909090909092</v>
      </c>
      <c r="H37" s="12">
        <v>16.272727272727273</v>
      </c>
      <c r="I37" s="12">
        <v>55.272727272727273</v>
      </c>
      <c r="J37" s="12">
        <v>84.909090909090907</v>
      </c>
      <c r="K37" s="12">
        <v>7.5</v>
      </c>
      <c r="L37" s="12">
        <v>13.318181818181818</v>
      </c>
      <c r="M37" s="12">
        <v>20.136363636363637</v>
      </c>
      <c r="N37" s="12">
        <v>11.090909090909092</v>
      </c>
      <c r="O37" s="12">
        <v>10.863636363636363</v>
      </c>
      <c r="P37" s="12">
        <v>7.3181818181818183</v>
      </c>
      <c r="Q37" s="12">
        <v>4.8181818181818183</v>
      </c>
      <c r="R37" s="12">
        <v>5.9090909090909092</v>
      </c>
      <c r="S37" s="12">
        <v>5.5909090909090908</v>
      </c>
      <c r="T37" s="12">
        <v>24.181818181818183</v>
      </c>
      <c r="U37" s="12">
        <v>24.227272727272727</v>
      </c>
      <c r="V37" s="12">
        <v>15.5</v>
      </c>
      <c r="W37" s="12">
        <v>2.7727272727272729</v>
      </c>
      <c r="X37" s="12">
        <v>4.7727272727272725</v>
      </c>
      <c r="Y37" s="12">
        <v>6</v>
      </c>
      <c r="Z37" s="12">
        <v>11</v>
      </c>
      <c r="AA37" s="12">
        <v>561.31818181818187</v>
      </c>
      <c r="AB37" s="12">
        <v>604.0454545454545</v>
      </c>
      <c r="AC37" s="12">
        <v>588.18181818181813</v>
      </c>
      <c r="AD37" s="12">
        <v>397.68181818181819</v>
      </c>
      <c r="AE37" s="12">
        <v>114.09090909090909</v>
      </c>
      <c r="AF37" s="12">
        <v>156.45454545454547</v>
      </c>
      <c r="AG37" s="12">
        <v>53.636363636363633</v>
      </c>
      <c r="AH37" s="12">
        <v>123.27272727272727</v>
      </c>
      <c r="AI37" s="12">
        <v>31.90909090909091</v>
      </c>
      <c r="AJ37" s="12">
        <v>8.5</v>
      </c>
      <c r="AK37" s="12">
        <v>1.6818181818181819</v>
      </c>
      <c r="AL37" s="12">
        <v>13.954545454545455</v>
      </c>
      <c r="AM37" s="12">
        <v>5.5454545454545459</v>
      </c>
      <c r="AN37" s="12">
        <v>29.40909090909091</v>
      </c>
      <c r="AO37" s="12">
        <v>12.681818181818182</v>
      </c>
      <c r="AP37" s="12">
        <v>28.09090909090909</v>
      </c>
      <c r="AQ37" s="12">
        <v>125.36363636363636</v>
      </c>
      <c r="AR37" s="12">
        <v>56.454545454545453</v>
      </c>
      <c r="AS37" s="13">
        <v>3304.454545454545</v>
      </c>
      <c r="AT37" s="14"/>
      <c r="AW37" s="15"/>
    </row>
    <row r="38" spans="1:49" x14ac:dyDescent="0.25">
      <c r="A38" s="1" t="s">
        <v>34</v>
      </c>
      <c r="B38" s="12">
        <v>4.7272727272727275</v>
      </c>
      <c r="C38" s="12">
        <v>10.681818181818182</v>
      </c>
      <c r="D38" s="12">
        <v>3.6363636363636362</v>
      </c>
      <c r="E38" s="12">
        <v>6.5909090909090908</v>
      </c>
      <c r="F38" s="12">
        <v>36.045454545454547</v>
      </c>
      <c r="G38" s="12">
        <v>9.6818181818181817</v>
      </c>
      <c r="H38" s="12">
        <v>18.227272727272727</v>
      </c>
      <c r="I38" s="12">
        <v>46.727272727272727</v>
      </c>
      <c r="J38" s="12">
        <v>89.272727272727266</v>
      </c>
      <c r="K38" s="12">
        <v>78.772727272727266</v>
      </c>
      <c r="L38" s="12">
        <v>56.68181818181818</v>
      </c>
      <c r="M38" s="12">
        <v>106.04545454545455</v>
      </c>
      <c r="N38" s="12">
        <v>35.136363636363633</v>
      </c>
      <c r="O38" s="12">
        <v>54.272727272727273</v>
      </c>
      <c r="P38" s="12">
        <v>17.818181818181817</v>
      </c>
      <c r="Q38" s="12">
        <v>12.181818181818182</v>
      </c>
      <c r="R38" s="12">
        <v>13.045454545454545</v>
      </c>
      <c r="S38" s="12">
        <v>21.227272727272727</v>
      </c>
      <c r="T38" s="12">
        <v>8.1818181818181817</v>
      </c>
      <c r="U38" s="12">
        <v>3.1818181818181817</v>
      </c>
      <c r="V38" s="12">
        <v>4.2727272727272725</v>
      </c>
      <c r="W38" s="12">
        <v>0.81818181818181823</v>
      </c>
      <c r="X38" s="12">
        <v>2.2272727272727271</v>
      </c>
      <c r="Y38" s="12">
        <v>4.9545454545454541</v>
      </c>
      <c r="Z38" s="12">
        <v>8.5909090909090917</v>
      </c>
      <c r="AA38" s="12">
        <v>403.81818181818181</v>
      </c>
      <c r="AB38" s="12">
        <v>406</v>
      </c>
      <c r="AC38" s="12">
        <v>221.13636363636363</v>
      </c>
      <c r="AD38" s="12">
        <v>157.13636363636363</v>
      </c>
      <c r="AE38" s="12">
        <v>20.90909090909091</v>
      </c>
      <c r="AF38" s="12">
        <v>23.863636363636363</v>
      </c>
      <c r="AG38" s="12">
        <v>5.7727272727272725</v>
      </c>
      <c r="AH38" s="12">
        <v>12.5</v>
      </c>
      <c r="AI38" s="12">
        <v>22.545454545454547</v>
      </c>
      <c r="AJ38" s="12">
        <v>2.0454545454545454</v>
      </c>
      <c r="AK38" s="12">
        <v>5.4090909090909092</v>
      </c>
      <c r="AL38" s="12">
        <v>147.36363636363637</v>
      </c>
      <c r="AM38" s="12">
        <v>1.2272727272727273</v>
      </c>
      <c r="AN38" s="12">
        <v>4</v>
      </c>
      <c r="AO38" s="12">
        <v>2.7727272727272729</v>
      </c>
      <c r="AP38" s="12">
        <v>2.5909090909090908</v>
      </c>
      <c r="AQ38" s="12">
        <v>16.681818181818183</v>
      </c>
      <c r="AR38" s="12">
        <v>2.1363636363636362</v>
      </c>
      <c r="AS38" s="13">
        <v>2110.9090909090905</v>
      </c>
      <c r="AT38" s="14"/>
      <c r="AW38" s="15"/>
    </row>
    <row r="39" spans="1:49" x14ac:dyDescent="0.25">
      <c r="A39" s="1" t="s">
        <v>35</v>
      </c>
      <c r="B39" s="12">
        <v>18.818181818181817</v>
      </c>
      <c r="C39" s="12">
        <v>42</v>
      </c>
      <c r="D39" s="12">
        <v>16.227272727272727</v>
      </c>
      <c r="E39" s="12">
        <v>16.318181818181817</v>
      </c>
      <c r="F39" s="12">
        <v>118.68181818181819</v>
      </c>
      <c r="G39" s="12">
        <v>27.90909090909091</v>
      </c>
      <c r="H39" s="12">
        <v>60.272727272727273</v>
      </c>
      <c r="I39" s="12">
        <v>168.68181818181819</v>
      </c>
      <c r="J39" s="12">
        <v>252.63636363636363</v>
      </c>
      <c r="K39" s="12">
        <v>189.36363636363637</v>
      </c>
      <c r="L39" s="12">
        <v>164.04545454545453</v>
      </c>
      <c r="M39" s="12">
        <v>423.45454545454544</v>
      </c>
      <c r="N39" s="12">
        <v>112.22727272727273</v>
      </c>
      <c r="O39" s="12">
        <v>301.5</v>
      </c>
      <c r="P39" s="12">
        <v>82.86363636363636</v>
      </c>
      <c r="Q39" s="12">
        <v>60.136363636363633</v>
      </c>
      <c r="R39" s="12">
        <v>54.545454545454547</v>
      </c>
      <c r="S39" s="12">
        <v>72.63636363636364</v>
      </c>
      <c r="T39" s="12">
        <v>14.909090909090908</v>
      </c>
      <c r="U39" s="12">
        <v>10.409090909090908</v>
      </c>
      <c r="V39" s="12">
        <v>6.7727272727272725</v>
      </c>
      <c r="W39" s="12">
        <v>3.5909090909090908</v>
      </c>
      <c r="X39" s="12">
        <v>5.2272727272727275</v>
      </c>
      <c r="Y39" s="12">
        <v>15.590909090909092</v>
      </c>
      <c r="Z39" s="12">
        <v>30.09090909090909</v>
      </c>
      <c r="AA39" s="12">
        <v>1491</v>
      </c>
      <c r="AB39" s="12">
        <v>1104.0454545454545</v>
      </c>
      <c r="AC39" s="12">
        <v>731.5454545454545</v>
      </c>
      <c r="AD39" s="12">
        <v>515</v>
      </c>
      <c r="AE39" s="12">
        <v>78.5</v>
      </c>
      <c r="AF39" s="12">
        <v>68.181818181818187</v>
      </c>
      <c r="AG39" s="12">
        <v>47</v>
      </c>
      <c r="AH39" s="12">
        <v>34.090909090909093</v>
      </c>
      <c r="AI39" s="12">
        <v>82.36363636363636</v>
      </c>
      <c r="AJ39" s="12">
        <v>13.545454545454545</v>
      </c>
      <c r="AK39" s="12">
        <v>166.95454545454547</v>
      </c>
      <c r="AL39" s="12">
        <v>17.181818181818183</v>
      </c>
      <c r="AM39" s="12">
        <v>2.5454545454545454</v>
      </c>
      <c r="AN39" s="12">
        <v>9.8181818181818183</v>
      </c>
      <c r="AO39" s="12">
        <v>30.727272727272727</v>
      </c>
      <c r="AP39" s="12">
        <v>14.636363636363637</v>
      </c>
      <c r="AQ39" s="12">
        <v>109.81818181818181</v>
      </c>
      <c r="AR39" s="12">
        <v>11</v>
      </c>
      <c r="AS39" s="13">
        <v>6796.8636363636369</v>
      </c>
      <c r="AT39" s="14"/>
      <c r="AW39" s="15"/>
    </row>
    <row r="40" spans="1:49" x14ac:dyDescent="0.25">
      <c r="A40" s="1" t="s">
        <v>36</v>
      </c>
      <c r="B40" s="12">
        <v>7.1818181818181817</v>
      </c>
      <c r="C40" s="12">
        <v>5.9545454545454541</v>
      </c>
      <c r="D40" s="12">
        <v>3.4090909090909092</v>
      </c>
      <c r="E40" s="12">
        <v>2.0909090909090908</v>
      </c>
      <c r="F40" s="12">
        <v>25.681818181818183</v>
      </c>
      <c r="G40" s="12">
        <v>4.4090909090909092</v>
      </c>
      <c r="H40" s="12">
        <v>34.136363636363633</v>
      </c>
      <c r="I40" s="12">
        <v>84.954545454545453</v>
      </c>
      <c r="J40" s="12">
        <v>115.63636363636364</v>
      </c>
      <c r="K40" s="12">
        <v>9.3636363636363633</v>
      </c>
      <c r="L40" s="12">
        <v>13.227272727272727</v>
      </c>
      <c r="M40" s="12">
        <v>37.409090909090907</v>
      </c>
      <c r="N40" s="12">
        <v>7.3636363636363633</v>
      </c>
      <c r="O40" s="12">
        <v>6.4090909090909092</v>
      </c>
      <c r="P40" s="12">
        <v>8.7272727272727266</v>
      </c>
      <c r="Q40" s="12">
        <v>2.5454545454545454</v>
      </c>
      <c r="R40" s="12">
        <v>4.8181818181818183</v>
      </c>
      <c r="S40" s="12">
        <v>7.0454545454545459</v>
      </c>
      <c r="T40" s="12">
        <v>66.318181818181813</v>
      </c>
      <c r="U40" s="12">
        <v>38.272727272727273</v>
      </c>
      <c r="V40" s="12">
        <v>65.36363636363636</v>
      </c>
      <c r="W40" s="12">
        <v>12.772727272727273</v>
      </c>
      <c r="X40" s="12">
        <v>8.8181818181818183</v>
      </c>
      <c r="Y40" s="12">
        <v>20.40909090909091</v>
      </c>
      <c r="Z40" s="12">
        <v>3.1818181818181817</v>
      </c>
      <c r="AA40" s="12">
        <v>290.45454545454544</v>
      </c>
      <c r="AB40" s="12">
        <v>254.72727272727272</v>
      </c>
      <c r="AC40" s="12">
        <v>140</v>
      </c>
      <c r="AD40" s="12">
        <v>131.81818181818181</v>
      </c>
      <c r="AE40" s="12">
        <v>13.772727272727273</v>
      </c>
      <c r="AF40" s="12">
        <v>15.818181818181818</v>
      </c>
      <c r="AG40" s="12">
        <v>10.090909090909092</v>
      </c>
      <c r="AH40" s="12">
        <v>13.954545454545455</v>
      </c>
      <c r="AI40" s="12">
        <v>18.636363636363637</v>
      </c>
      <c r="AJ40" s="12">
        <v>4.5454545454545459</v>
      </c>
      <c r="AK40" s="12">
        <v>1.0454545454545454</v>
      </c>
      <c r="AL40" s="12">
        <v>3.1818181818181817</v>
      </c>
      <c r="AM40" s="12">
        <v>2.6818181818181817</v>
      </c>
      <c r="AN40" s="12">
        <v>77.909090909090907</v>
      </c>
      <c r="AO40" s="12">
        <v>5.4545454545454541</v>
      </c>
      <c r="AP40" s="12">
        <v>5.3181818181818183</v>
      </c>
      <c r="AQ40" s="12">
        <v>21.818181818181817</v>
      </c>
      <c r="AR40" s="12">
        <v>4.7727272727272725</v>
      </c>
      <c r="AS40" s="13">
        <v>1611.5</v>
      </c>
      <c r="AT40" s="14"/>
      <c r="AW40" s="15"/>
    </row>
    <row r="41" spans="1:49" x14ac:dyDescent="0.25">
      <c r="A41" s="1" t="s">
        <v>37</v>
      </c>
      <c r="B41" s="12">
        <v>28.545454545454547</v>
      </c>
      <c r="C41" s="12">
        <v>36.227272727272727</v>
      </c>
      <c r="D41" s="12">
        <v>7.2727272727272725</v>
      </c>
      <c r="E41" s="12">
        <v>10.681818181818182</v>
      </c>
      <c r="F41" s="12">
        <v>78.727272727272734</v>
      </c>
      <c r="G41" s="12">
        <v>21.90909090909091</v>
      </c>
      <c r="H41" s="12">
        <v>131.36363636363637</v>
      </c>
      <c r="I41" s="12">
        <v>213.90909090909091</v>
      </c>
      <c r="J41" s="12">
        <v>289.72727272727275</v>
      </c>
      <c r="K41" s="12">
        <v>23.636363636363637</v>
      </c>
      <c r="L41" s="12">
        <v>44.954545454545453</v>
      </c>
      <c r="M41" s="12">
        <v>101.77272727272727</v>
      </c>
      <c r="N41" s="12">
        <v>28.09090909090909</v>
      </c>
      <c r="O41" s="12">
        <v>20.272727272727273</v>
      </c>
      <c r="P41" s="12">
        <v>27.40909090909091</v>
      </c>
      <c r="Q41" s="12">
        <v>13.5</v>
      </c>
      <c r="R41" s="12">
        <v>17.636363636363637</v>
      </c>
      <c r="S41" s="12">
        <v>26.045454545454547</v>
      </c>
      <c r="T41" s="12">
        <v>427.40909090909093</v>
      </c>
      <c r="U41" s="12">
        <v>165.13636363636363</v>
      </c>
      <c r="V41" s="12">
        <v>232.36363636363637</v>
      </c>
      <c r="W41" s="12">
        <v>34</v>
      </c>
      <c r="X41" s="12">
        <v>22.772727272727273</v>
      </c>
      <c r="Y41" s="12">
        <v>55.045454545454547</v>
      </c>
      <c r="Z41" s="12">
        <v>26.045454545454547</v>
      </c>
      <c r="AA41" s="12">
        <v>636.81818181818187</v>
      </c>
      <c r="AB41" s="12">
        <v>560.86363636363637</v>
      </c>
      <c r="AC41" s="12">
        <v>433.13636363636363</v>
      </c>
      <c r="AD41" s="12">
        <v>412</v>
      </c>
      <c r="AE41" s="12">
        <v>83.227272727272734</v>
      </c>
      <c r="AF41" s="12">
        <v>119.54545454545455</v>
      </c>
      <c r="AG41" s="12">
        <v>36.18181818181818</v>
      </c>
      <c r="AH41" s="12">
        <v>57</v>
      </c>
      <c r="AI41" s="12">
        <v>60.31818181818182</v>
      </c>
      <c r="AJ41" s="12">
        <v>31.181818181818183</v>
      </c>
      <c r="AK41" s="12">
        <v>5.3636363636363633</v>
      </c>
      <c r="AL41" s="12">
        <v>11.590909090909092</v>
      </c>
      <c r="AM41" s="12">
        <v>83.318181818181813</v>
      </c>
      <c r="AN41" s="12">
        <v>11.090909090909092</v>
      </c>
      <c r="AO41" s="12">
        <v>26.454545454545453</v>
      </c>
      <c r="AP41" s="12">
        <v>20.772727272727273</v>
      </c>
      <c r="AQ41" s="12">
        <v>56.909090909090907</v>
      </c>
      <c r="AR41" s="12">
        <v>23.545454545454547</v>
      </c>
      <c r="AS41" s="13">
        <v>4753.7727272727279</v>
      </c>
      <c r="AT41" s="14"/>
      <c r="AW41" s="15"/>
    </row>
    <row r="42" spans="1:49" x14ac:dyDescent="0.25">
      <c r="A42" s="1" t="s">
        <v>58</v>
      </c>
      <c r="B42" s="12">
        <v>11.227272727272727</v>
      </c>
      <c r="C42" s="12">
        <v>16.727272727272727</v>
      </c>
      <c r="D42" s="12">
        <v>7.4090909090909092</v>
      </c>
      <c r="E42" s="12">
        <v>6.7727272727272725</v>
      </c>
      <c r="F42" s="12">
        <v>33.545454545454547</v>
      </c>
      <c r="G42" s="12">
        <v>9.7727272727272734</v>
      </c>
      <c r="H42" s="12">
        <v>17.5</v>
      </c>
      <c r="I42" s="12">
        <v>51.863636363636367</v>
      </c>
      <c r="J42" s="12">
        <v>66.36363636363636</v>
      </c>
      <c r="K42" s="12">
        <v>8.1818181818181817</v>
      </c>
      <c r="L42" s="12">
        <v>19.954545454545453</v>
      </c>
      <c r="M42" s="12">
        <v>23.727272727272727</v>
      </c>
      <c r="N42" s="12">
        <v>12.045454545454545</v>
      </c>
      <c r="O42" s="12">
        <v>9.8181818181818183</v>
      </c>
      <c r="P42" s="12">
        <v>5.2727272727272725</v>
      </c>
      <c r="Q42" s="12">
        <v>2.1363636363636362</v>
      </c>
      <c r="R42" s="12">
        <v>2.7272727272727271</v>
      </c>
      <c r="S42" s="12">
        <v>10.545454545454545</v>
      </c>
      <c r="T42" s="12">
        <v>23.181818181818183</v>
      </c>
      <c r="U42" s="12">
        <v>25.227272727272727</v>
      </c>
      <c r="V42" s="12">
        <v>22.227272727272727</v>
      </c>
      <c r="W42" s="12">
        <v>7.4090909090909092</v>
      </c>
      <c r="X42" s="12">
        <v>7.1818181818181817</v>
      </c>
      <c r="Y42" s="12">
        <v>14.590909090909092</v>
      </c>
      <c r="Z42" s="12">
        <v>12.090909090909092</v>
      </c>
      <c r="AA42" s="12">
        <v>440.22727272727275</v>
      </c>
      <c r="AB42" s="12">
        <v>454.77272727272725</v>
      </c>
      <c r="AC42" s="12">
        <v>334.95454545454544</v>
      </c>
      <c r="AD42" s="12">
        <v>280.86363636363637</v>
      </c>
      <c r="AE42" s="12">
        <v>72.545454545454547</v>
      </c>
      <c r="AF42" s="12">
        <v>82.13636363636364</v>
      </c>
      <c r="AG42" s="12">
        <v>42.954545454545453</v>
      </c>
      <c r="AH42" s="12">
        <v>89.045454545454547</v>
      </c>
      <c r="AI42" s="12">
        <v>51.409090909090907</v>
      </c>
      <c r="AJ42" s="12">
        <v>15.181818181818182</v>
      </c>
      <c r="AK42" s="12">
        <v>3.8181818181818183</v>
      </c>
      <c r="AL42" s="12">
        <v>30</v>
      </c>
      <c r="AM42" s="12">
        <v>5.3181818181818183</v>
      </c>
      <c r="AN42" s="12">
        <v>28.045454545454547</v>
      </c>
      <c r="AO42" s="12">
        <v>5.1363636363636367</v>
      </c>
      <c r="AP42" s="12">
        <v>9.9090909090909083</v>
      </c>
      <c r="AQ42" s="12">
        <v>43.5</v>
      </c>
      <c r="AR42" s="12">
        <v>29.136363636363637</v>
      </c>
      <c r="AS42" s="13">
        <v>2446.4545454545455</v>
      </c>
      <c r="AT42" s="14"/>
      <c r="AW42" s="15"/>
    </row>
    <row r="43" spans="1:49" x14ac:dyDescent="0.25">
      <c r="A43" s="1" t="s">
        <v>59</v>
      </c>
      <c r="B43" s="12">
        <v>7.4090909090909092</v>
      </c>
      <c r="C43" s="12">
        <v>14.5</v>
      </c>
      <c r="D43" s="12">
        <v>3.8636363636363638</v>
      </c>
      <c r="E43" s="12">
        <v>4.0454545454545459</v>
      </c>
      <c r="F43" s="12">
        <v>18.545454545454547</v>
      </c>
      <c r="G43" s="12">
        <v>7.1818181818181817</v>
      </c>
      <c r="H43" s="12">
        <v>14.272727272727273</v>
      </c>
      <c r="I43" s="12">
        <v>25.90909090909091</v>
      </c>
      <c r="J43" s="12">
        <v>41.227272727272727</v>
      </c>
      <c r="K43" s="12">
        <v>6.1818181818181817</v>
      </c>
      <c r="L43" s="12">
        <v>13.954545454545455</v>
      </c>
      <c r="M43" s="12">
        <v>21.545454545454547</v>
      </c>
      <c r="N43" s="12">
        <v>12.136363636363637</v>
      </c>
      <c r="O43" s="12">
        <v>6.5</v>
      </c>
      <c r="P43" s="12">
        <v>3.9545454545454546</v>
      </c>
      <c r="Q43" s="12">
        <v>2.2727272727272729</v>
      </c>
      <c r="R43" s="12">
        <v>2.8181818181818183</v>
      </c>
      <c r="S43" s="12">
        <v>4.5909090909090908</v>
      </c>
      <c r="T43" s="12">
        <v>15.272727272727273</v>
      </c>
      <c r="U43" s="12">
        <v>18.954545454545453</v>
      </c>
      <c r="V43" s="12">
        <v>16.045454545454547</v>
      </c>
      <c r="W43" s="12">
        <v>5.4545454545454541</v>
      </c>
      <c r="X43" s="12">
        <v>4.0454545454545459</v>
      </c>
      <c r="Y43" s="12">
        <v>6.0909090909090908</v>
      </c>
      <c r="Z43" s="12">
        <v>6.3636363636363633</v>
      </c>
      <c r="AA43" s="12">
        <v>266.09090909090907</v>
      </c>
      <c r="AB43" s="12">
        <v>296.90909090909093</v>
      </c>
      <c r="AC43" s="12">
        <v>242.18181818181819</v>
      </c>
      <c r="AD43" s="12">
        <v>178.40909090909091</v>
      </c>
      <c r="AE43" s="12">
        <v>66.090909090909093</v>
      </c>
      <c r="AF43" s="12">
        <v>76.318181818181813</v>
      </c>
      <c r="AG43" s="12">
        <v>23.90909090909091</v>
      </c>
      <c r="AH43" s="12">
        <v>59.136363636363633</v>
      </c>
      <c r="AI43" s="12">
        <v>61.909090909090907</v>
      </c>
      <c r="AJ43" s="12">
        <v>33.363636363636367</v>
      </c>
      <c r="AK43" s="12">
        <v>1.3181818181818181</v>
      </c>
      <c r="AL43" s="12">
        <v>14.727272727272727</v>
      </c>
      <c r="AM43" s="12">
        <v>5</v>
      </c>
      <c r="AN43" s="12">
        <v>19.454545454545453</v>
      </c>
      <c r="AO43" s="12">
        <v>14.681818181818182</v>
      </c>
      <c r="AP43" s="12">
        <v>4.0909090909090908</v>
      </c>
      <c r="AQ43" s="12">
        <v>34.045454545454547</v>
      </c>
      <c r="AR43" s="12">
        <v>17.318181818181817</v>
      </c>
      <c r="AS43" s="13">
        <v>1698.0909090909092</v>
      </c>
      <c r="AT43" s="14"/>
      <c r="AW43" s="15"/>
    </row>
    <row r="44" spans="1:49" x14ac:dyDescent="0.25">
      <c r="A44" s="1" t="s">
        <v>60</v>
      </c>
      <c r="B44" s="12">
        <v>20.09090909090909</v>
      </c>
      <c r="C44" s="12">
        <v>52.227272727272727</v>
      </c>
      <c r="D44" s="12">
        <v>39.31818181818182</v>
      </c>
      <c r="E44" s="12">
        <v>46.227272727272727</v>
      </c>
      <c r="F44" s="12">
        <v>94.13636363636364</v>
      </c>
      <c r="G44" s="12">
        <v>27.727272727272727</v>
      </c>
      <c r="H44" s="12">
        <v>50.727272727272727</v>
      </c>
      <c r="I44" s="12">
        <v>33.863636363636367</v>
      </c>
      <c r="J44" s="12">
        <v>57.409090909090907</v>
      </c>
      <c r="K44" s="12">
        <v>22.90909090909091</v>
      </c>
      <c r="L44" s="12">
        <v>31.681818181818183</v>
      </c>
      <c r="M44" s="12">
        <v>47.18181818181818</v>
      </c>
      <c r="N44" s="12">
        <v>23.727272727272727</v>
      </c>
      <c r="O44" s="12">
        <v>15.181818181818182</v>
      </c>
      <c r="P44" s="12">
        <v>11.318181818181818</v>
      </c>
      <c r="Q44" s="12">
        <v>6.2272727272727275</v>
      </c>
      <c r="R44" s="12">
        <v>16.5</v>
      </c>
      <c r="S44" s="12">
        <v>34.81818181818182</v>
      </c>
      <c r="T44" s="12">
        <v>57.5</v>
      </c>
      <c r="U44" s="12">
        <v>77.5</v>
      </c>
      <c r="V44" s="12">
        <v>81.954545454545453</v>
      </c>
      <c r="W44" s="12">
        <v>44.18181818181818</v>
      </c>
      <c r="X44" s="12">
        <v>34.909090909090907</v>
      </c>
      <c r="Y44" s="12">
        <v>67.409090909090907</v>
      </c>
      <c r="Z44" s="12">
        <v>27.954545454545453</v>
      </c>
      <c r="AA44" s="12">
        <v>281.59090909090907</v>
      </c>
      <c r="AB44" s="12">
        <v>242.59090909090909</v>
      </c>
      <c r="AC44" s="12">
        <v>677.40909090909088</v>
      </c>
      <c r="AD44" s="12">
        <v>334.5</v>
      </c>
      <c r="AE44" s="12">
        <v>93.63636363636364</v>
      </c>
      <c r="AF44" s="12">
        <v>120.54545454545455</v>
      </c>
      <c r="AG44" s="12">
        <v>64.909090909090907</v>
      </c>
      <c r="AH44" s="12">
        <v>74.909090909090907</v>
      </c>
      <c r="AI44" s="12">
        <v>129.5</v>
      </c>
      <c r="AJ44" s="12">
        <v>128.54545454545453</v>
      </c>
      <c r="AK44" s="12">
        <v>15.590909090909092</v>
      </c>
      <c r="AL44" s="12">
        <v>102.27272727272727</v>
      </c>
      <c r="AM44" s="12">
        <v>23.272727272727273</v>
      </c>
      <c r="AN44" s="12">
        <v>55.545454545454547</v>
      </c>
      <c r="AO44" s="12">
        <v>47.954545454545453</v>
      </c>
      <c r="AP44" s="12">
        <v>30.954545454545453</v>
      </c>
      <c r="AQ44" s="12">
        <v>13.818181818181818</v>
      </c>
      <c r="AR44" s="12">
        <v>244.22727272727272</v>
      </c>
      <c r="AS44" s="13">
        <v>3704.4545454545455</v>
      </c>
      <c r="AT44" s="14"/>
      <c r="AW44" s="15"/>
    </row>
    <row r="45" spans="1:49" x14ac:dyDescent="0.25">
      <c r="A45" s="1" t="s">
        <v>61</v>
      </c>
      <c r="B45" s="12">
        <v>13.727272727272727</v>
      </c>
      <c r="C45" s="12">
        <v>23.5</v>
      </c>
      <c r="D45" s="12">
        <v>12.954545454545455</v>
      </c>
      <c r="E45" s="12">
        <v>15.227272727272727</v>
      </c>
      <c r="F45" s="12">
        <v>98.36363636363636</v>
      </c>
      <c r="G45" s="12">
        <v>15.772727272727273</v>
      </c>
      <c r="H45" s="12">
        <v>29.818181818181817</v>
      </c>
      <c r="I45" s="12">
        <v>62.045454545454547</v>
      </c>
      <c r="J45" s="12">
        <v>85.954545454545453</v>
      </c>
      <c r="K45" s="12">
        <v>9.1363636363636367</v>
      </c>
      <c r="L45" s="12">
        <v>15.181818181818182</v>
      </c>
      <c r="M45" s="12">
        <v>29.681818181818183</v>
      </c>
      <c r="N45" s="12">
        <v>8.9090909090909083</v>
      </c>
      <c r="O45" s="12">
        <v>6.3636363636363633</v>
      </c>
      <c r="P45" s="12">
        <v>4.0909090909090908</v>
      </c>
      <c r="Q45" s="12">
        <v>2.4545454545454546</v>
      </c>
      <c r="R45" s="12">
        <v>2.3636363636363638</v>
      </c>
      <c r="S45" s="12">
        <v>7.9545454545454541</v>
      </c>
      <c r="T45" s="12">
        <v>23.863636363636363</v>
      </c>
      <c r="U45" s="12">
        <v>21.454545454545453</v>
      </c>
      <c r="V45" s="12">
        <v>21.818181818181817</v>
      </c>
      <c r="W45" s="12">
        <v>6.5454545454545459</v>
      </c>
      <c r="X45" s="12">
        <v>9.045454545454545</v>
      </c>
      <c r="Y45" s="12">
        <v>18.59090909090909</v>
      </c>
      <c r="Z45" s="12">
        <v>9.454545454545455</v>
      </c>
      <c r="AA45" s="12">
        <v>529.22727272727275</v>
      </c>
      <c r="AB45" s="12">
        <v>575.5454545454545</v>
      </c>
      <c r="AC45" s="12">
        <v>427.22727272727275</v>
      </c>
      <c r="AD45" s="12">
        <v>258.22727272727275</v>
      </c>
      <c r="AE45" s="12">
        <v>86.090909090909093</v>
      </c>
      <c r="AF45" s="12">
        <v>112</v>
      </c>
      <c r="AG45" s="12">
        <v>59.227272727272727</v>
      </c>
      <c r="AH45" s="12">
        <v>78.045454545454547</v>
      </c>
      <c r="AI45" s="12">
        <v>135.04545454545453</v>
      </c>
      <c r="AJ45" s="12">
        <v>57</v>
      </c>
      <c r="AK45" s="12">
        <v>3.3636363636363638</v>
      </c>
      <c r="AL45" s="12">
        <v>9.8181818181818183</v>
      </c>
      <c r="AM45" s="12">
        <v>4.8181818181818183</v>
      </c>
      <c r="AN45" s="12">
        <v>22.727272727272727</v>
      </c>
      <c r="AO45" s="12">
        <v>33.545454545454547</v>
      </c>
      <c r="AP45" s="12">
        <v>17.863636363636363</v>
      </c>
      <c r="AQ45" s="12">
        <v>242.86363636363637</v>
      </c>
      <c r="AR45" s="12">
        <v>13.136363636363637</v>
      </c>
      <c r="AS45" s="13">
        <v>3220.0454545454545</v>
      </c>
      <c r="AT45" s="14"/>
      <c r="AW45" s="15"/>
    </row>
    <row r="46" spans="1:49" x14ac:dyDescent="0.25">
      <c r="A46" s="11" t="s">
        <v>51</v>
      </c>
      <c r="B46" s="14">
        <v>3266.8636363636356</v>
      </c>
      <c r="C46" s="14">
        <v>6674.045454545454</v>
      </c>
      <c r="D46" s="14">
        <v>3589.545454545455</v>
      </c>
      <c r="E46" s="14">
        <v>3162.8636363636365</v>
      </c>
      <c r="F46" s="14">
        <v>9704.5454545454486</v>
      </c>
      <c r="G46" s="14">
        <v>3866.3181818181833</v>
      </c>
      <c r="H46" s="14">
        <v>5978.1818181818171</v>
      </c>
      <c r="I46" s="14">
        <v>7675.3181818181802</v>
      </c>
      <c r="J46" s="14">
        <v>11687.31818181818</v>
      </c>
      <c r="K46" s="14">
        <v>4427.545454545454</v>
      </c>
      <c r="L46" s="14">
        <v>6267.272727272727</v>
      </c>
      <c r="M46" s="14">
        <v>7295.727272727273</v>
      </c>
      <c r="N46" s="14">
        <v>4837.5909090909108</v>
      </c>
      <c r="O46" s="14">
        <v>4788.6363636363621</v>
      </c>
      <c r="P46" s="14">
        <v>4128.363636363636</v>
      </c>
      <c r="Q46" s="14">
        <v>2779.681818181818</v>
      </c>
      <c r="R46" s="14">
        <v>3652.0909090909099</v>
      </c>
      <c r="S46" s="14">
        <v>6006.9090909090919</v>
      </c>
      <c r="T46" s="14">
        <v>5186.045454545454</v>
      </c>
      <c r="U46" s="14">
        <v>6112.3181818181802</v>
      </c>
      <c r="V46" s="14">
        <v>5659.4090909090892</v>
      </c>
      <c r="W46" s="14">
        <v>2896</v>
      </c>
      <c r="X46" s="14">
        <v>2421.6818181818171</v>
      </c>
      <c r="Y46" s="14">
        <v>4076.1818181818176</v>
      </c>
      <c r="Z46" s="14">
        <v>4267.5454545454531</v>
      </c>
      <c r="AA46" s="14">
        <v>27777.45454545453</v>
      </c>
      <c r="AB46" s="14">
        <v>27524.18181818182</v>
      </c>
      <c r="AC46" s="14">
        <v>25618.181818181823</v>
      </c>
      <c r="AD46" s="14">
        <v>18253.909090909088</v>
      </c>
      <c r="AE46" s="14">
        <v>8598.9090909090937</v>
      </c>
      <c r="AF46" s="14">
        <v>11034.636363636364</v>
      </c>
      <c r="AG46" s="14">
        <v>6622.136363636364</v>
      </c>
      <c r="AH46" s="14">
        <v>11521.545454545456</v>
      </c>
      <c r="AI46" s="14">
        <v>6770.2272727272739</v>
      </c>
      <c r="AJ46" s="14">
        <v>3417.5454545454545</v>
      </c>
      <c r="AK46" s="14">
        <v>2187.8636363636369</v>
      </c>
      <c r="AL46" s="14">
        <v>6926.5454545454531</v>
      </c>
      <c r="AM46" s="14">
        <v>1725.409090909091</v>
      </c>
      <c r="AN46" s="14">
        <v>4763.4545454545469</v>
      </c>
      <c r="AO46" s="14">
        <v>2501.5454545454536</v>
      </c>
      <c r="AP46" s="14">
        <v>1704.2727272727268</v>
      </c>
      <c r="AQ46" s="14">
        <v>4027.3636363636369</v>
      </c>
      <c r="AR46" s="14">
        <v>3341.1363636363635</v>
      </c>
      <c r="AS46" s="14">
        <v>304724.31818181812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38203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</v>
      </c>
      <c r="C3" s="12">
        <v>82.25</v>
      </c>
      <c r="D3" s="12">
        <v>91.75</v>
      </c>
      <c r="E3" s="12">
        <v>50.75</v>
      </c>
      <c r="F3" s="12">
        <v>176.75</v>
      </c>
      <c r="G3" s="12">
        <v>87.25</v>
      </c>
      <c r="H3" s="12">
        <v>69</v>
      </c>
      <c r="I3" s="12">
        <v>40.25</v>
      </c>
      <c r="J3" s="12">
        <v>71.5</v>
      </c>
      <c r="K3" s="12">
        <v>14.5</v>
      </c>
      <c r="L3" s="12">
        <v>93.25</v>
      </c>
      <c r="M3" s="12">
        <v>88</v>
      </c>
      <c r="N3" s="12">
        <v>19</v>
      </c>
      <c r="O3" s="12">
        <v>23.25</v>
      </c>
      <c r="P3" s="12">
        <v>23.25</v>
      </c>
      <c r="Q3" s="12">
        <v>9.75</v>
      </c>
      <c r="R3" s="12">
        <v>7.5</v>
      </c>
      <c r="S3" s="12">
        <v>26.25</v>
      </c>
      <c r="T3" s="12">
        <v>20</v>
      </c>
      <c r="U3" s="12">
        <v>8</v>
      </c>
      <c r="V3" s="12">
        <v>15.5</v>
      </c>
      <c r="W3" s="12">
        <v>5.25</v>
      </c>
      <c r="X3" s="12">
        <v>7</v>
      </c>
      <c r="Y3" s="12">
        <v>12.5</v>
      </c>
      <c r="Z3" s="12">
        <v>18.75</v>
      </c>
      <c r="AA3" s="12">
        <v>76.75</v>
      </c>
      <c r="AB3" s="12">
        <v>77.75</v>
      </c>
      <c r="AC3" s="12">
        <v>215.25</v>
      </c>
      <c r="AD3" s="12">
        <v>104.75</v>
      </c>
      <c r="AE3" s="12">
        <v>83</v>
      </c>
      <c r="AF3" s="12">
        <v>129.25</v>
      </c>
      <c r="AG3" s="12">
        <v>19.5</v>
      </c>
      <c r="AH3" s="12">
        <v>36.5</v>
      </c>
      <c r="AI3" s="12">
        <v>14.75</v>
      </c>
      <c r="AJ3" s="12">
        <v>11.25</v>
      </c>
      <c r="AK3" s="12">
        <v>5</v>
      </c>
      <c r="AL3" s="12">
        <v>9</v>
      </c>
      <c r="AM3" s="12">
        <v>5.75</v>
      </c>
      <c r="AN3" s="12">
        <v>23.25</v>
      </c>
      <c r="AO3" s="12">
        <v>4.25</v>
      </c>
      <c r="AP3" s="12">
        <v>1.5</v>
      </c>
      <c r="AQ3" s="12">
        <v>9.25</v>
      </c>
      <c r="AR3" s="12">
        <v>7</v>
      </c>
      <c r="AS3" s="13">
        <v>1902</v>
      </c>
      <c r="AT3" s="14"/>
      <c r="AV3" s="9" t="s">
        <v>39</v>
      </c>
      <c r="AW3" s="12">
        <f>SUM(B3:Z27,AK3:AN27,B38:Z41,AK38:AN41)</f>
        <v>41686.5</v>
      </c>
      <c r="AY3" s="9" t="s">
        <v>40</v>
      </c>
      <c r="AZ3" s="15">
        <f>SUM(AW12:AW18,AX12:BC12)</f>
        <v>88193</v>
      </c>
      <c r="BA3" s="16">
        <f>AZ3/BD$19</f>
        <v>0.60731870235578478</v>
      </c>
    </row>
    <row r="4" spans="1:56" x14ac:dyDescent="0.25">
      <c r="A4" s="1" t="s">
        <v>4</v>
      </c>
      <c r="B4" s="12">
        <v>99.75</v>
      </c>
      <c r="C4" s="12">
        <v>10.5</v>
      </c>
      <c r="D4" s="12">
        <v>86</v>
      </c>
      <c r="E4" s="12">
        <v>55</v>
      </c>
      <c r="F4" s="12">
        <v>346.25</v>
      </c>
      <c r="G4" s="12">
        <v>108.5</v>
      </c>
      <c r="H4" s="12">
        <v>104.25</v>
      </c>
      <c r="I4" s="12">
        <v>50.5</v>
      </c>
      <c r="J4" s="12">
        <v>160.25</v>
      </c>
      <c r="K4" s="12">
        <v>30.75</v>
      </c>
      <c r="L4" s="12">
        <v>98</v>
      </c>
      <c r="M4" s="12">
        <v>304.5</v>
      </c>
      <c r="N4" s="12">
        <v>32.25</v>
      </c>
      <c r="O4" s="12">
        <v>35.25</v>
      </c>
      <c r="P4" s="12">
        <v>30.75</v>
      </c>
      <c r="Q4" s="12">
        <v>16.75</v>
      </c>
      <c r="R4" s="12">
        <v>21.75</v>
      </c>
      <c r="S4" s="12">
        <v>43.75</v>
      </c>
      <c r="T4" s="12">
        <v>25.75</v>
      </c>
      <c r="U4" s="12">
        <v>8.5</v>
      </c>
      <c r="V4" s="12">
        <v>22.5</v>
      </c>
      <c r="W4" s="12">
        <v>5.75</v>
      </c>
      <c r="X4" s="12">
        <v>7.75</v>
      </c>
      <c r="Y4" s="12">
        <v>20.25</v>
      </c>
      <c r="Z4" s="12">
        <v>23.25</v>
      </c>
      <c r="AA4" s="12">
        <v>229.75</v>
      </c>
      <c r="AB4" s="12">
        <v>217.75</v>
      </c>
      <c r="AC4" s="12">
        <v>569.5</v>
      </c>
      <c r="AD4" s="12">
        <v>197.75</v>
      </c>
      <c r="AE4" s="12">
        <v>68.5</v>
      </c>
      <c r="AF4" s="12">
        <v>111.25</v>
      </c>
      <c r="AG4" s="12">
        <v>31.5</v>
      </c>
      <c r="AH4" s="12">
        <v>74</v>
      </c>
      <c r="AI4" s="12">
        <v>45.5</v>
      </c>
      <c r="AJ4" s="12">
        <v>18.25</v>
      </c>
      <c r="AK4" s="12">
        <v>5.5</v>
      </c>
      <c r="AL4" s="12">
        <v>15.25</v>
      </c>
      <c r="AM4" s="12">
        <v>7</v>
      </c>
      <c r="AN4" s="12">
        <v>31.5</v>
      </c>
      <c r="AO4" s="12">
        <v>10.25</v>
      </c>
      <c r="AP4" s="12">
        <v>5.75</v>
      </c>
      <c r="AQ4" s="12">
        <v>42.5</v>
      </c>
      <c r="AR4" s="12">
        <v>12.75</v>
      </c>
      <c r="AS4" s="13">
        <v>3442.75</v>
      </c>
      <c r="AT4" s="14"/>
      <c r="AV4" s="9" t="s">
        <v>41</v>
      </c>
      <c r="AW4" s="12">
        <f>SUM(AA28:AJ37, AA42:AJ45, AO28:AR37, AO42:AR45)</f>
        <v>43969.5</v>
      </c>
      <c r="AY4" s="9" t="s">
        <v>42</v>
      </c>
      <c r="AZ4" s="15">
        <f>SUM(AX13:BB18)</f>
        <v>60059.25</v>
      </c>
      <c r="BA4" s="16">
        <f>AZ4/BD$19</f>
        <v>0.41358277612125305</v>
      </c>
    </row>
    <row r="5" spans="1:56" x14ac:dyDescent="0.25">
      <c r="A5" s="1" t="s">
        <v>5</v>
      </c>
      <c r="B5" s="12">
        <v>104.75</v>
      </c>
      <c r="C5" s="12">
        <v>66.75</v>
      </c>
      <c r="D5" s="12">
        <v>5</v>
      </c>
      <c r="E5" s="12">
        <v>34.75</v>
      </c>
      <c r="F5" s="12">
        <v>294.5</v>
      </c>
      <c r="G5" s="12">
        <v>64.25</v>
      </c>
      <c r="H5" s="12">
        <v>46</v>
      </c>
      <c r="I5" s="12">
        <v>42</v>
      </c>
      <c r="J5" s="12">
        <v>96.5</v>
      </c>
      <c r="K5" s="12">
        <v>28.5</v>
      </c>
      <c r="L5" s="12">
        <v>29.25</v>
      </c>
      <c r="M5" s="12">
        <v>131.75</v>
      </c>
      <c r="N5" s="12">
        <v>11</v>
      </c>
      <c r="O5" s="12">
        <v>14.75</v>
      </c>
      <c r="P5" s="12">
        <v>10.25</v>
      </c>
      <c r="Q5" s="12">
        <v>5</v>
      </c>
      <c r="R5" s="12">
        <v>9.75</v>
      </c>
      <c r="S5" s="12">
        <v>19.75</v>
      </c>
      <c r="T5" s="12">
        <v>17.5</v>
      </c>
      <c r="U5" s="12">
        <v>8.75</v>
      </c>
      <c r="V5" s="12">
        <v>15.25</v>
      </c>
      <c r="W5" s="12">
        <v>5.75</v>
      </c>
      <c r="X5" s="12">
        <v>3</v>
      </c>
      <c r="Y5" s="12">
        <v>14.75</v>
      </c>
      <c r="Z5" s="12">
        <v>5.75</v>
      </c>
      <c r="AA5" s="12">
        <v>133.75</v>
      </c>
      <c r="AB5" s="12">
        <v>124.25</v>
      </c>
      <c r="AC5" s="12">
        <v>281.5</v>
      </c>
      <c r="AD5" s="12">
        <v>103.5</v>
      </c>
      <c r="AE5" s="12">
        <v>28.25</v>
      </c>
      <c r="AF5" s="12">
        <v>29.25</v>
      </c>
      <c r="AG5" s="12">
        <v>16.25</v>
      </c>
      <c r="AH5" s="12">
        <v>7</v>
      </c>
      <c r="AI5" s="12">
        <v>11.75</v>
      </c>
      <c r="AJ5" s="12">
        <v>4</v>
      </c>
      <c r="AK5" s="12">
        <v>4.25</v>
      </c>
      <c r="AL5" s="12">
        <v>8.75</v>
      </c>
      <c r="AM5" s="12">
        <v>2.5</v>
      </c>
      <c r="AN5" s="12">
        <v>4.5</v>
      </c>
      <c r="AO5" s="12">
        <v>1</v>
      </c>
      <c r="AP5" s="12">
        <v>0.75</v>
      </c>
      <c r="AQ5" s="12">
        <v>35</v>
      </c>
      <c r="AR5" s="12">
        <v>10.5</v>
      </c>
      <c r="AS5" s="13">
        <v>1892</v>
      </c>
      <c r="AT5" s="14"/>
      <c r="AV5" s="9" t="s">
        <v>43</v>
      </c>
      <c r="AW5" s="12">
        <f>SUM(AA3:AJ27,B28:Z37,AA38:AJ41,AK28:AN37, B42:Z45, AK42:AN45, AO3:AR27, AO38:AR41)</f>
        <v>65866</v>
      </c>
    </row>
    <row r="6" spans="1:56" x14ac:dyDescent="0.25">
      <c r="A6" s="1" t="s">
        <v>6</v>
      </c>
      <c r="B6" s="12">
        <v>60.25</v>
      </c>
      <c r="C6" s="12">
        <v>49</v>
      </c>
      <c r="D6" s="12">
        <v>39</v>
      </c>
      <c r="E6" s="12">
        <v>7.25</v>
      </c>
      <c r="F6" s="12">
        <v>100.75</v>
      </c>
      <c r="G6" s="12">
        <v>37.75</v>
      </c>
      <c r="H6" s="12">
        <v>43.5</v>
      </c>
      <c r="I6" s="12">
        <v>39.5</v>
      </c>
      <c r="J6" s="12">
        <v>75.75</v>
      </c>
      <c r="K6" s="12">
        <v>26</v>
      </c>
      <c r="L6" s="12">
        <v>42.75</v>
      </c>
      <c r="M6" s="12">
        <v>108.75</v>
      </c>
      <c r="N6" s="12">
        <v>15.5</v>
      </c>
      <c r="O6" s="12">
        <v>14.5</v>
      </c>
      <c r="P6" s="12">
        <v>11.75</v>
      </c>
      <c r="Q6" s="12">
        <v>11.75</v>
      </c>
      <c r="R6" s="12">
        <v>5.5</v>
      </c>
      <c r="S6" s="12">
        <v>17.5</v>
      </c>
      <c r="T6" s="12">
        <v>10.25</v>
      </c>
      <c r="U6" s="12">
        <v>7.75</v>
      </c>
      <c r="V6" s="12">
        <v>12.75</v>
      </c>
      <c r="W6" s="12">
        <v>6</v>
      </c>
      <c r="X6" s="12">
        <v>4.25</v>
      </c>
      <c r="Y6" s="12">
        <v>11.75</v>
      </c>
      <c r="Z6" s="12">
        <v>7.25</v>
      </c>
      <c r="AA6" s="12">
        <v>191.75</v>
      </c>
      <c r="AB6" s="12">
        <v>151.5</v>
      </c>
      <c r="AC6" s="12">
        <v>291.75</v>
      </c>
      <c r="AD6" s="12">
        <v>140</v>
      </c>
      <c r="AE6" s="12">
        <v>65.5</v>
      </c>
      <c r="AF6" s="12">
        <v>47</v>
      </c>
      <c r="AG6" s="12">
        <v>20.75</v>
      </c>
      <c r="AH6" s="12">
        <v>8.75</v>
      </c>
      <c r="AI6" s="12">
        <v>11.5</v>
      </c>
      <c r="AJ6" s="12">
        <v>3.5</v>
      </c>
      <c r="AK6" s="12">
        <v>3</v>
      </c>
      <c r="AL6" s="12">
        <v>9.5</v>
      </c>
      <c r="AM6" s="12">
        <v>1</v>
      </c>
      <c r="AN6" s="12">
        <v>13</v>
      </c>
      <c r="AO6" s="12">
        <v>0.5</v>
      </c>
      <c r="AP6" s="12">
        <v>2.25</v>
      </c>
      <c r="AQ6" s="12">
        <v>42.75</v>
      </c>
      <c r="AR6" s="12">
        <v>10.25</v>
      </c>
      <c r="AS6" s="13">
        <v>1781</v>
      </c>
      <c r="AT6" s="14"/>
      <c r="AV6" s="9" t="s">
        <v>62</v>
      </c>
      <c r="AW6" s="12">
        <f>SUM(AO3:AR45, B42:AN45)</f>
        <v>11510.25</v>
      </c>
    </row>
    <row r="7" spans="1:56" x14ac:dyDescent="0.25">
      <c r="A7" s="1" t="s">
        <v>7</v>
      </c>
      <c r="B7" s="12">
        <v>179.5</v>
      </c>
      <c r="C7" s="12">
        <v>348</v>
      </c>
      <c r="D7" s="12">
        <v>308.5</v>
      </c>
      <c r="E7" s="12">
        <v>103.75</v>
      </c>
      <c r="F7" s="12">
        <v>16.5</v>
      </c>
      <c r="G7" s="12">
        <v>217.25</v>
      </c>
      <c r="H7" s="12">
        <v>166.75</v>
      </c>
      <c r="I7" s="12">
        <v>164.5</v>
      </c>
      <c r="J7" s="12">
        <v>276.5</v>
      </c>
      <c r="K7" s="12">
        <v>91.75</v>
      </c>
      <c r="L7" s="12">
        <v>131</v>
      </c>
      <c r="M7" s="12">
        <v>254.25</v>
      </c>
      <c r="N7" s="12">
        <v>60.75</v>
      </c>
      <c r="O7" s="12">
        <v>55.5</v>
      </c>
      <c r="P7" s="12">
        <v>46.25</v>
      </c>
      <c r="Q7" s="12">
        <v>22.25</v>
      </c>
      <c r="R7" s="12">
        <v>51.75</v>
      </c>
      <c r="S7" s="12">
        <v>127.5</v>
      </c>
      <c r="T7" s="12">
        <v>36</v>
      </c>
      <c r="U7" s="12">
        <v>45.5</v>
      </c>
      <c r="V7" s="12">
        <v>65.25</v>
      </c>
      <c r="W7" s="12">
        <v>30.5</v>
      </c>
      <c r="X7" s="12">
        <v>31.5</v>
      </c>
      <c r="Y7" s="12">
        <v>30.25</v>
      </c>
      <c r="Z7" s="12">
        <v>33</v>
      </c>
      <c r="AA7" s="12">
        <v>379</v>
      </c>
      <c r="AB7" s="12">
        <v>292.25</v>
      </c>
      <c r="AC7" s="12">
        <v>930.25</v>
      </c>
      <c r="AD7" s="12">
        <v>368</v>
      </c>
      <c r="AE7" s="12">
        <v>121.5</v>
      </c>
      <c r="AF7" s="12">
        <v>118.5</v>
      </c>
      <c r="AG7" s="12">
        <v>38</v>
      </c>
      <c r="AH7" s="12">
        <v>33.25</v>
      </c>
      <c r="AI7" s="12">
        <v>42</v>
      </c>
      <c r="AJ7" s="12">
        <v>12.5</v>
      </c>
      <c r="AK7" s="12">
        <v>17.75</v>
      </c>
      <c r="AL7" s="12">
        <v>45</v>
      </c>
      <c r="AM7" s="12">
        <v>3.75</v>
      </c>
      <c r="AN7" s="12">
        <v>25.25</v>
      </c>
      <c r="AO7" s="12">
        <v>10.5</v>
      </c>
      <c r="AP7" s="12">
        <v>8</v>
      </c>
      <c r="AQ7" s="12">
        <v>71.5</v>
      </c>
      <c r="AR7" s="12">
        <v>47</v>
      </c>
      <c r="AS7" s="13">
        <v>5458.25</v>
      </c>
      <c r="AT7" s="14"/>
      <c r="AV7" s="9" t="s">
        <v>44</v>
      </c>
      <c r="AW7" s="12">
        <f>SUM(AJ3:AN41,B37:AI41)</f>
        <v>18769</v>
      </c>
    </row>
    <row r="8" spans="1:56" x14ac:dyDescent="0.25">
      <c r="A8" s="1" t="s">
        <v>8</v>
      </c>
      <c r="B8" s="12">
        <v>86.25</v>
      </c>
      <c r="C8" s="12">
        <v>106</v>
      </c>
      <c r="D8" s="12">
        <v>65.25</v>
      </c>
      <c r="E8" s="12">
        <v>41</v>
      </c>
      <c r="F8" s="12">
        <v>164.5</v>
      </c>
      <c r="G8" s="12">
        <v>8</v>
      </c>
      <c r="H8" s="12">
        <v>72.5</v>
      </c>
      <c r="I8" s="12">
        <v>69.75</v>
      </c>
      <c r="J8" s="12">
        <v>117</v>
      </c>
      <c r="K8" s="12">
        <v>42.75</v>
      </c>
      <c r="L8" s="12">
        <v>68.25</v>
      </c>
      <c r="M8" s="12">
        <v>112.5</v>
      </c>
      <c r="N8" s="12">
        <v>28.25</v>
      </c>
      <c r="O8" s="12">
        <v>26.75</v>
      </c>
      <c r="P8" s="12">
        <v>20.5</v>
      </c>
      <c r="Q8" s="12">
        <v>12.75</v>
      </c>
      <c r="R8" s="12">
        <v>16.25</v>
      </c>
      <c r="S8" s="12">
        <v>35.5</v>
      </c>
      <c r="T8" s="12">
        <v>14</v>
      </c>
      <c r="U8" s="12">
        <v>9.75</v>
      </c>
      <c r="V8" s="12">
        <v>16</v>
      </c>
      <c r="W8" s="12">
        <v>7.25</v>
      </c>
      <c r="X8" s="12">
        <v>4.5</v>
      </c>
      <c r="Y8" s="12">
        <v>9.5</v>
      </c>
      <c r="Z8" s="12">
        <v>28.5</v>
      </c>
      <c r="AA8" s="12">
        <v>141</v>
      </c>
      <c r="AB8" s="12">
        <v>120.75</v>
      </c>
      <c r="AC8" s="12">
        <v>259.25</v>
      </c>
      <c r="AD8" s="12">
        <v>160.25</v>
      </c>
      <c r="AE8" s="12">
        <v>89.5</v>
      </c>
      <c r="AF8" s="12">
        <v>79.5</v>
      </c>
      <c r="AG8" s="12">
        <v>18.25</v>
      </c>
      <c r="AH8" s="12">
        <v>19.5</v>
      </c>
      <c r="AI8" s="12">
        <v>12</v>
      </c>
      <c r="AJ8" s="12">
        <v>3.5</v>
      </c>
      <c r="AK8" s="12">
        <v>5.75</v>
      </c>
      <c r="AL8" s="12">
        <v>12.75</v>
      </c>
      <c r="AM8" s="12">
        <v>1.75</v>
      </c>
      <c r="AN8" s="12">
        <v>14</v>
      </c>
      <c r="AO8" s="12">
        <v>2.5</v>
      </c>
      <c r="AP8" s="12">
        <v>2.5</v>
      </c>
      <c r="AQ8" s="12">
        <v>21</v>
      </c>
      <c r="AR8" s="12">
        <v>10.25</v>
      </c>
      <c r="AS8" s="13">
        <v>2157.25</v>
      </c>
      <c r="AT8" s="14"/>
      <c r="AW8" s="15"/>
    </row>
    <row r="9" spans="1:56" x14ac:dyDescent="0.25">
      <c r="A9" s="1" t="s">
        <v>9</v>
      </c>
      <c r="B9" s="12">
        <v>80.5</v>
      </c>
      <c r="C9" s="12">
        <v>89.75</v>
      </c>
      <c r="D9" s="12">
        <v>45.5</v>
      </c>
      <c r="E9" s="12">
        <v>40.75</v>
      </c>
      <c r="F9" s="12">
        <v>168.75</v>
      </c>
      <c r="G9" s="12">
        <v>78.5</v>
      </c>
      <c r="H9" s="12">
        <v>8</v>
      </c>
      <c r="I9" s="12">
        <v>38</v>
      </c>
      <c r="J9" s="12">
        <v>76.75</v>
      </c>
      <c r="K9" s="12">
        <v>23</v>
      </c>
      <c r="L9" s="12">
        <v>77.5</v>
      </c>
      <c r="M9" s="12">
        <v>169.25</v>
      </c>
      <c r="N9" s="12">
        <v>39.75</v>
      </c>
      <c r="O9" s="12">
        <v>54.5</v>
      </c>
      <c r="P9" s="12">
        <v>40.75</v>
      </c>
      <c r="Q9" s="12">
        <v>22.75</v>
      </c>
      <c r="R9" s="12">
        <v>16.75</v>
      </c>
      <c r="S9" s="12">
        <v>48.25</v>
      </c>
      <c r="T9" s="12">
        <v>36.75</v>
      </c>
      <c r="U9" s="12">
        <v>28.25</v>
      </c>
      <c r="V9" s="12">
        <v>28.5</v>
      </c>
      <c r="W9" s="12">
        <v>12</v>
      </c>
      <c r="X9" s="12">
        <v>12.25</v>
      </c>
      <c r="Y9" s="12">
        <v>25.25</v>
      </c>
      <c r="Z9" s="12">
        <v>30.25</v>
      </c>
      <c r="AA9" s="12">
        <v>227.5</v>
      </c>
      <c r="AB9" s="12">
        <v>215.25</v>
      </c>
      <c r="AC9" s="12">
        <v>481.75</v>
      </c>
      <c r="AD9" s="12">
        <v>262</v>
      </c>
      <c r="AE9" s="12">
        <v>124</v>
      </c>
      <c r="AF9" s="12">
        <v>102</v>
      </c>
      <c r="AG9" s="12">
        <v>27.5</v>
      </c>
      <c r="AH9" s="12">
        <v>28.5</v>
      </c>
      <c r="AI9" s="12">
        <v>22.5</v>
      </c>
      <c r="AJ9" s="12">
        <v>5.5</v>
      </c>
      <c r="AK9" s="12">
        <v>5.5</v>
      </c>
      <c r="AL9" s="12">
        <v>24.75</v>
      </c>
      <c r="AM9" s="12">
        <v>5.5</v>
      </c>
      <c r="AN9" s="12">
        <v>49.75</v>
      </c>
      <c r="AO9" s="12">
        <v>4.5</v>
      </c>
      <c r="AP9" s="12">
        <v>3</v>
      </c>
      <c r="AQ9" s="12">
        <v>28</v>
      </c>
      <c r="AR9" s="12">
        <v>13.25</v>
      </c>
      <c r="AS9" s="13">
        <v>2923</v>
      </c>
      <c r="AT9" s="14"/>
      <c r="AW9" s="15"/>
    </row>
    <row r="10" spans="1:56" x14ac:dyDescent="0.25">
      <c r="A10" s="1">
        <v>19</v>
      </c>
      <c r="B10" s="12">
        <v>52</v>
      </c>
      <c r="C10" s="12">
        <v>64</v>
      </c>
      <c r="D10" s="12">
        <v>40.5</v>
      </c>
      <c r="E10" s="12">
        <v>42.75</v>
      </c>
      <c r="F10" s="12">
        <v>149.25</v>
      </c>
      <c r="G10" s="12">
        <v>78.25</v>
      </c>
      <c r="H10" s="12">
        <v>39.25</v>
      </c>
      <c r="I10" s="12">
        <v>3.5</v>
      </c>
      <c r="J10" s="12">
        <v>14.5</v>
      </c>
      <c r="K10" s="12">
        <v>11</v>
      </c>
      <c r="L10" s="12">
        <v>51</v>
      </c>
      <c r="M10" s="12">
        <v>92.25</v>
      </c>
      <c r="N10" s="12">
        <v>34.75</v>
      </c>
      <c r="O10" s="12">
        <v>42</v>
      </c>
      <c r="P10" s="12">
        <v>31.25</v>
      </c>
      <c r="Q10" s="12">
        <v>22</v>
      </c>
      <c r="R10" s="12">
        <v>25.25</v>
      </c>
      <c r="S10" s="12">
        <v>37.75</v>
      </c>
      <c r="T10" s="12">
        <v>30.25</v>
      </c>
      <c r="U10" s="12">
        <v>26</v>
      </c>
      <c r="V10" s="12">
        <v>34.5</v>
      </c>
      <c r="W10" s="12">
        <v>14</v>
      </c>
      <c r="X10" s="12">
        <v>15.5</v>
      </c>
      <c r="Y10" s="12">
        <v>33</v>
      </c>
      <c r="Z10" s="12">
        <v>25.75</v>
      </c>
      <c r="AA10" s="12">
        <v>111</v>
      </c>
      <c r="AB10" s="12">
        <v>117.75</v>
      </c>
      <c r="AC10" s="12">
        <v>254</v>
      </c>
      <c r="AD10" s="12">
        <v>172</v>
      </c>
      <c r="AE10" s="12">
        <v>61.5</v>
      </c>
      <c r="AF10" s="12">
        <v>60.75</v>
      </c>
      <c r="AG10" s="12">
        <v>18.5</v>
      </c>
      <c r="AH10" s="12">
        <v>21.5</v>
      </c>
      <c r="AI10" s="12">
        <v>19.75</v>
      </c>
      <c r="AJ10" s="12">
        <v>12</v>
      </c>
      <c r="AK10" s="12">
        <v>6.75</v>
      </c>
      <c r="AL10" s="12">
        <v>14</v>
      </c>
      <c r="AM10" s="12">
        <v>9</v>
      </c>
      <c r="AN10" s="12">
        <v>30.75</v>
      </c>
      <c r="AO10" s="12">
        <v>7</v>
      </c>
      <c r="AP10" s="12">
        <v>5</v>
      </c>
      <c r="AQ10" s="12">
        <v>15.75</v>
      </c>
      <c r="AR10" s="12">
        <v>10.75</v>
      </c>
      <c r="AS10" s="13">
        <v>1958</v>
      </c>
      <c r="AT10" s="14"/>
      <c r="AV10" s="17"/>
      <c r="AW10" s="15"/>
      <c r="BC10" s="11"/>
    </row>
    <row r="11" spans="1:56" x14ac:dyDescent="0.25">
      <c r="A11" s="1">
        <v>12</v>
      </c>
      <c r="B11" s="12">
        <v>68</v>
      </c>
      <c r="C11" s="12">
        <v>158.5</v>
      </c>
      <c r="D11" s="12">
        <v>92.25</v>
      </c>
      <c r="E11" s="12">
        <v>71.75</v>
      </c>
      <c r="F11" s="12">
        <v>284.25</v>
      </c>
      <c r="G11" s="12">
        <v>107.25</v>
      </c>
      <c r="H11" s="12">
        <v>83.75</v>
      </c>
      <c r="I11" s="12">
        <v>16.25</v>
      </c>
      <c r="J11" s="12">
        <v>11</v>
      </c>
      <c r="K11" s="12">
        <v>21.75</v>
      </c>
      <c r="L11" s="12">
        <v>108.5</v>
      </c>
      <c r="M11" s="12">
        <v>182.5</v>
      </c>
      <c r="N11" s="12">
        <v>113</v>
      </c>
      <c r="O11" s="12">
        <v>135.25</v>
      </c>
      <c r="P11" s="12">
        <v>70</v>
      </c>
      <c r="Q11" s="12">
        <v>42.25</v>
      </c>
      <c r="R11" s="12">
        <v>71.75</v>
      </c>
      <c r="S11" s="12">
        <v>131</v>
      </c>
      <c r="T11" s="12">
        <v>49.25</v>
      </c>
      <c r="U11" s="12">
        <v>54.75</v>
      </c>
      <c r="V11" s="12">
        <v>77.75</v>
      </c>
      <c r="W11" s="12">
        <v>26.25</v>
      </c>
      <c r="X11" s="12">
        <v>27</v>
      </c>
      <c r="Y11" s="12">
        <v>48.5</v>
      </c>
      <c r="Z11" s="12">
        <v>63.5</v>
      </c>
      <c r="AA11" s="12">
        <v>276.25</v>
      </c>
      <c r="AB11" s="12">
        <v>270</v>
      </c>
      <c r="AC11" s="12">
        <v>632.75</v>
      </c>
      <c r="AD11" s="12">
        <v>228</v>
      </c>
      <c r="AE11" s="12">
        <v>88</v>
      </c>
      <c r="AF11" s="12">
        <v>81.25</v>
      </c>
      <c r="AG11" s="12">
        <v>46.25</v>
      </c>
      <c r="AH11" s="12">
        <v>61.25</v>
      </c>
      <c r="AI11" s="12">
        <v>54.75</v>
      </c>
      <c r="AJ11" s="12">
        <v>26.75</v>
      </c>
      <c r="AK11" s="12">
        <v>13</v>
      </c>
      <c r="AL11" s="12">
        <v>35.25</v>
      </c>
      <c r="AM11" s="12">
        <v>16.5</v>
      </c>
      <c r="AN11" s="12">
        <v>61.75</v>
      </c>
      <c r="AO11" s="12">
        <v>12.25</v>
      </c>
      <c r="AP11" s="12">
        <v>9</v>
      </c>
      <c r="AQ11" s="12">
        <v>43</v>
      </c>
      <c r="AR11" s="12">
        <v>29</v>
      </c>
      <c r="AS11" s="13">
        <v>4101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17.75</v>
      </c>
      <c r="C12" s="12">
        <v>24.75</v>
      </c>
      <c r="D12" s="12">
        <v>28.25</v>
      </c>
      <c r="E12" s="12">
        <v>23.5</v>
      </c>
      <c r="F12" s="12">
        <v>85.5</v>
      </c>
      <c r="G12" s="12">
        <v>41.5</v>
      </c>
      <c r="H12" s="12">
        <v>21</v>
      </c>
      <c r="I12" s="12">
        <v>10.5</v>
      </c>
      <c r="J12" s="12">
        <v>22.5</v>
      </c>
      <c r="K12" s="12">
        <v>4.5</v>
      </c>
      <c r="L12" s="12">
        <v>60</v>
      </c>
      <c r="M12" s="12">
        <v>182.25</v>
      </c>
      <c r="N12" s="12">
        <v>121.75</v>
      </c>
      <c r="O12" s="12">
        <v>118</v>
      </c>
      <c r="P12" s="12">
        <v>48.5</v>
      </c>
      <c r="Q12" s="12">
        <v>29.5</v>
      </c>
      <c r="R12" s="12">
        <v>54.75</v>
      </c>
      <c r="S12" s="12">
        <v>62.75</v>
      </c>
      <c r="T12" s="12">
        <v>10</v>
      </c>
      <c r="U12" s="12">
        <v>7.25</v>
      </c>
      <c r="V12" s="12">
        <v>9.25</v>
      </c>
      <c r="W12" s="12">
        <v>2</v>
      </c>
      <c r="X12" s="12">
        <v>3.5</v>
      </c>
      <c r="Y12" s="12">
        <v>13.75</v>
      </c>
      <c r="Z12" s="12">
        <v>16</v>
      </c>
      <c r="AA12" s="12">
        <v>159</v>
      </c>
      <c r="AB12" s="12">
        <v>164.25</v>
      </c>
      <c r="AC12" s="12">
        <v>381.5</v>
      </c>
      <c r="AD12" s="12">
        <v>157.5</v>
      </c>
      <c r="AE12" s="12">
        <v>67.5</v>
      </c>
      <c r="AF12" s="12">
        <v>52</v>
      </c>
      <c r="AG12" s="12">
        <v>18.5</v>
      </c>
      <c r="AH12" s="12">
        <v>27.75</v>
      </c>
      <c r="AI12" s="12">
        <v>17.75</v>
      </c>
      <c r="AJ12" s="12">
        <v>2.75</v>
      </c>
      <c r="AK12" s="12">
        <v>51</v>
      </c>
      <c r="AL12" s="12">
        <v>72.25</v>
      </c>
      <c r="AM12" s="12">
        <v>4</v>
      </c>
      <c r="AN12" s="12">
        <v>15.5</v>
      </c>
      <c r="AO12" s="12">
        <v>2</v>
      </c>
      <c r="AP12" s="12">
        <v>2</v>
      </c>
      <c r="AQ12" s="12">
        <v>12</v>
      </c>
      <c r="AR12" s="12">
        <v>6</v>
      </c>
      <c r="AS12" s="13">
        <v>2232.25</v>
      </c>
      <c r="AT12" s="14"/>
      <c r="AV12" s="17" t="s">
        <v>45</v>
      </c>
      <c r="AW12" s="15">
        <f>SUM(AA28:AD31)</f>
        <v>1769.25</v>
      </c>
      <c r="AX12" s="15">
        <f>SUM(Z28:Z31,H28:K31)</f>
        <v>5536.5</v>
      </c>
      <c r="AY12" s="15">
        <f>SUM(AE28:AJ31)</f>
        <v>14845</v>
      </c>
      <c r="AZ12" s="15">
        <f>SUM(B28:G31)</f>
        <v>5880.5</v>
      </c>
      <c r="BA12" s="15">
        <f>SUM(AM28:AN31,T28:Y31)</f>
        <v>6016.75</v>
      </c>
      <c r="BB12" s="15">
        <f>SUM(AK28:AL31,L28:S31)</f>
        <v>8925.75</v>
      </c>
      <c r="BC12" s="14">
        <f>SUM(AO28:AR31)</f>
        <v>3035.25</v>
      </c>
      <c r="BD12" s="9">
        <f t="shared" ref="BD12:BD18" si="0">SUM(AW12:BB12)</f>
        <v>42973.75</v>
      </c>
    </row>
    <row r="13" spans="1:56" x14ac:dyDescent="0.25">
      <c r="A13" s="1" t="s">
        <v>11</v>
      </c>
      <c r="B13" s="12">
        <v>81</v>
      </c>
      <c r="C13" s="12">
        <v>106.75</v>
      </c>
      <c r="D13" s="12">
        <v>35.75</v>
      </c>
      <c r="E13" s="12">
        <v>42</v>
      </c>
      <c r="F13" s="12">
        <v>124</v>
      </c>
      <c r="G13" s="12">
        <v>75.75</v>
      </c>
      <c r="H13" s="12">
        <v>86.5</v>
      </c>
      <c r="I13" s="12">
        <v>63</v>
      </c>
      <c r="J13" s="12">
        <v>109.75</v>
      </c>
      <c r="K13" s="12">
        <v>55.25</v>
      </c>
      <c r="L13" s="12">
        <v>12</v>
      </c>
      <c r="M13" s="12">
        <v>265.25</v>
      </c>
      <c r="N13" s="12">
        <v>169</v>
      </c>
      <c r="O13" s="12">
        <v>229</v>
      </c>
      <c r="P13" s="12">
        <v>139</v>
      </c>
      <c r="Q13" s="12">
        <v>56.75</v>
      </c>
      <c r="R13" s="12">
        <v>60.75</v>
      </c>
      <c r="S13" s="12">
        <v>87.5</v>
      </c>
      <c r="T13" s="12">
        <v>35</v>
      </c>
      <c r="U13" s="12">
        <v>24</v>
      </c>
      <c r="V13" s="12">
        <v>29.75</v>
      </c>
      <c r="W13" s="12">
        <v>11.75</v>
      </c>
      <c r="X13" s="12">
        <v>25.25</v>
      </c>
      <c r="Y13" s="12">
        <v>23.25</v>
      </c>
      <c r="Z13" s="12">
        <v>83.25</v>
      </c>
      <c r="AA13" s="12">
        <v>225.25</v>
      </c>
      <c r="AB13" s="12">
        <v>184.5</v>
      </c>
      <c r="AC13" s="12">
        <v>487.25</v>
      </c>
      <c r="AD13" s="12">
        <v>190</v>
      </c>
      <c r="AE13" s="12">
        <v>103.5</v>
      </c>
      <c r="AF13" s="12">
        <v>139.5</v>
      </c>
      <c r="AG13" s="12">
        <v>31.5</v>
      </c>
      <c r="AH13" s="12">
        <v>46</v>
      </c>
      <c r="AI13" s="12">
        <v>37.75</v>
      </c>
      <c r="AJ13" s="12">
        <v>10.5</v>
      </c>
      <c r="AK13" s="12">
        <v>32</v>
      </c>
      <c r="AL13" s="12">
        <v>90.25</v>
      </c>
      <c r="AM13" s="12">
        <v>6.75</v>
      </c>
      <c r="AN13" s="12">
        <v>40.25</v>
      </c>
      <c r="AO13" s="12">
        <v>5</v>
      </c>
      <c r="AP13" s="12">
        <v>8.5</v>
      </c>
      <c r="AQ13" s="12">
        <v>25.5</v>
      </c>
      <c r="AR13" s="12">
        <v>10.75</v>
      </c>
      <c r="AS13" s="13">
        <v>3706</v>
      </c>
      <c r="AT13" s="14"/>
      <c r="AV13" s="17" t="s">
        <v>46</v>
      </c>
      <c r="AW13" s="15">
        <f>SUM(AA27:AD27,AA9:AD12)</f>
        <v>5324.25</v>
      </c>
      <c r="AX13" s="15">
        <f>SUM(Z27,Z9:Z12,H9:K12,H27:K27)</f>
        <v>675.75</v>
      </c>
      <c r="AY13" s="15">
        <f>SUM(AE9:AJ12,AE27:AJ27)</f>
        <v>1275</v>
      </c>
      <c r="AZ13" s="15">
        <f>SUM(B9:G12,B27:G27)</f>
        <v>2042.5</v>
      </c>
      <c r="BA13" s="15">
        <f>SUM(T9:Y12,AM9:AN12,T27:Y27,AM27:AN27)</f>
        <v>865.5</v>
      </c>
      <c r="BB13" s="15">
        <f>SUM(L9:S12,AK9:AL12,L27:S27,AK27:AL27)</f>
        <v>2829</v>
      </c>
      <c r="BC13" s="14">
        <f>SUM(AO9:AR12,AO27:AR27)</f>
        <v>222.25</v>
      </c>
      <c r="BD13" s="9">
        <f t="shared" si="0"/>
        <v>13012</v>
      </c>
    </row>
    <row r="14" spans="1:56" x14ac:dyDescent="0.25">
      <c r="A14" s="1" t="s">
        <v>12</v>
      </c>
      <c r="B14" s="12">
        <v>84.75</v>
      </c>
      <c r="C14" s="12">
        <v>299.5</v>
      </c>
      <c r="D14" s="12">
        <v>127.75</v>
      </c>
      <c r="E14" s="12">
        <v>120</v>
      </c>
      <c r="F14" s="12">
        <v>219</v>
      </c>
      <c r="G14" s="12">
        <v>116.75</v>
      </c>
      <c r="H14" s="12">
        <v>169.75</v>
      </c>
      <c r="I14" s="12">
        <v>95.75</v>
      </c>
      <c r="J14" s="12">
        <v>173.5</v>
      </c>
      <c r="K14" s="12">
        <v>165</v>
      </c>
      <c r="L14" s="12">
        <v>256.75</v>
      </c>
      <c r="M14" s="12">
        <v>9</v>
      </c>
      <c r="N14" s="12">
        <v>360.75</v>
      </c>
      <c r="O14" s="12">
        <v>403.25</v>
      </c>
      <c r="P14" s="12">
        <v>229</v>
      </c>
      <c r="Q14" s="12">
        <v>150.5</v>
      </c>
      <c r="R14" s="12">
        <v>251.25</v>
      </c>
      <c r="S14" s="12">
        <v>563.75</v>
      </c>
      <c r="T14" s="12">
        <v>142.5</v>
      </c>
      <c r="U14" s="12">
        <v>174.25</v>
      </c>
      <c r="V14" s="12">
        <v>166.5</v>
      </c>
      <c r="W14" s="12">
        <v>93</v>
      </c>
      <c r="X14" s="12">
        <v>92.25</v>
      </c>
      <c r="Y14" s="12">
        <v>104.75</v>
      </c>
      <c r="Z14" s="12">
        <v>75.5</v>
      </c>
      <c r="AA14" s="12">
        <v>330</v>
      </c>
      <c r="AB14" s="12">
        <v>221.25</v>
      </c>
      <c r="AC14" s="12">
        <v>580.25</v>
      </c>
      <c r="AD14" s="12">
        <v>301</v>
      </c>
      <c r="AE14" s="12">
        <v>99.75</v>
      </c>
      <c r="AF14" s="12">
        <v>121.25</v>
      </c>
      <c r="AG14" s="12">
        <v>63.5</v>
      </c>
      <c r="AH14" s="12">
        <v>55.25</v>
      </c>
      <c r="AI14" s="12">
        <v>68.5</v>
      </c>
      <c r="AJ14" s="12">
        <v>23.75</v>
      </c>
      <c r="AK14" s="12">
        <v>235.5</v>
      </c>
      <c r="AL14" s="12">
        <v>1229.5</v>
      </c>
      <c r="AM14" s="12">
        <v>80.5</v>
      </c>
      <c r="AN14" s="12">
        <v>165.75</v>
      </c>
      <c r="AO14" s="12">
        <v>18</v>
      </c>
      <c r="AP14" s="12">
        <v>15.5</v>
      </c>
      <c r="AQ14" s="12">
        <v>42.25</v>
      </c>
      <c r="AR14" s="12">
        <v>31.5</v>
      </c>
      <c r="AS14" s="13">
        <v>8327.75</v>
      </c>
      <c r="AT14" s="14"/>
      <c r="AV14" s="17" t="s">
        <v>47</v>
      </c>
      <c r="AW14" s="15">
        <f>SUM(AA32:AD37)</f>
        <v>14104.25</v>
      </c>
      <c r="AX14" s="15">
        <f>SUM(H32:K37,Z32:Z37)</f>
        <v>1285.25</v>
      </c>
      <c r="AY14" s="15">
        <f>SUM(AE32:AJ37)</f>
        <v>4696.5</v>
      </c>
      <c r="AZ14" s="15">
        <f>SUM(B32:G37)</f>
        <v>1454.5</v>
      </c>
      <c r="BA14" s="15">
        <f>SUM(T32:Y37,AM32:AN37)</f>
        <v>1049</v>
      </c>
      <c r="BB14" s="15">
        <f>SUM(L32:S37,AK32:AL37)</f>
        <v>1736.25</v>
      </c>
      <c r="BC14" s="14">
        <f>SUM(AO32:AR37)</f>
        <v>1175.75</v>
      </c>
      <c r="BD14" s="9">
        <f t="shared" si="0"/>
        <v>24325.75</v>
      </c>
    </row>
    <row r="15" spans="1:56" x14ac:dyDescent="0.25">
      <c r="A15" s="1" t="s">
        <v>13</v>
      </c>
      <c r="B15" s="12">
        <v>20.5</v>
      </c>
      <c r="C15" s="12">
        <v>33.75</v>
      </c>
      <c r="D15" s="12">
        <v>10.5</v>
      </c>
      <c r="E15" s="12">
        <v>14.75</v>
      </c>
      <c r="F15" s="12">
        <v>66.75</v>
      </c>
      <c r="G15" s="12">
        <v>26.25</v>
      </c>
      <c r="H15" s="12">
        <v>37.25</v>
      </c>
      <c r="I15" s="12">
        <v>35.5</v>
      </c>
      <c r="J15" s="12">
        <v>123</v>
      </c>
      <c r="K15" s="12">
        <v>111.25</v>
      </c>
      <c r="L15" s="12">
        <v>156.75</v>
      </c>
      <c r="M15" s="12">
        <v>375.5</v>
      </c>
      <c r="N15" s="12">
        <v>7.75</v>
      </c>
      <c r="O15" s="12">
        <v>103.75</v>
      </c>
      <c r="P15" s="12">
        <v>89.5</v>
      </c>
      <c r="Q15" s="12">
        <v>40</v>
      </c>
      <c r="R15" s="12">
        <v>46</v>
      </c>
      <c r="S15" s="12">
        <v>51.5</v>
      </c>
      <c r="T15" s="12">
        <v>14.5</v>
      </c>
      <c r="U15" s="12">
        <v>7</v>
      </c>
      <c r="V15" s="12">
        <v>10.75</v>
      </c>
      <c r="W15" s="12">
        <v>4.25</v>
      </c>
      <c r="X15" s="12">
        <v>5</v>
      </c>
      <c r="Y15" s="12">
        <v>12.5</v>
      </c>
      <c r="Z15" s="12">
        <v>21.25</v>
      </c>
      <c r="AA15" s="12">
        <v>144</v>
      </c>
      <c r="AB15" s="12">
        <v>113</v>
      </c>
      <c r="AC15" s="12">
        <v>314.5</v>
      </c>
      <c r="AD15" s="12">
        <v>107.25</v>
      </c>
      <c r="AE15" s="12">
        <v>37.25</v>
      </c>
      <c r="AF15" s="12">
        <v>41.5</v>
      </c>
      <c r="AG15" s="12">
        <v>17.25</v>
      </c>
      <c r="AH15" s="12">
        <v>24.25</v>
      </c>
      <c r="AI15" s="12">
        <v>19.75</v>
      </c>
      <c r="AJ15" s="12">
        <v>8.5</v>
      </c>
      <c r="AK15" s="12">
        <v>19.75</v>
      </c>
      <c r="AL15" s="12">
        <v>44.25</v>
      </c>
      <c r="AM15" s="12">
        <v>1.75</v>
      </c>
      <c r="AN15" s="12">
        <v>18</v>
      </c>
      <c r="AO15" s="12">
        <v>2.75</v>
      </c>
      <c r="AP15" s="12">
        <v>5.75</v>
      </c>
      <c r="AQ15" s="12">
        <v>13</v>
      </c>
      <c r="AR15" s="12">
        <v>7</v>
      </c>
      <c r="AS15" s="13">
        <v>2365</v>
      </c>
      <c r="AT15" s="14"/>
      <c r="AV15" s="17" t="s">
        <v>48</v>
      </c>
      <c r="AW15" s="15">
        <f>SUM(AA3:AD8)</f>
        <v>5758</v>
      </c>
      <c r="AX15" s="15">
        <f>SUM(H3:K8,Z3:Z8)</f>
        <v>2056.75</v>
      </c>
      <c r="AY15" s="15">
        <f>SUM(AE3:AJ8)</f>
        <v>1484.75</v>
      </c>
      <c r="AZ15" s="15">
        <f>SUM(B3:G8)</f>
        <v>3710.25</v>
      </c>
      <c r="BA15" s="15">
        <f>SUM(T3:Y8,AM3:AN8)</f>
        <v>709.75</v>
      </c>
      <c r="BB15" s="15">
        <f>SUM(L3:S8,AK3:AL8)</f>
        <v>2544.25</v>
      </c>
      <c r="BC15" s="14">
        <f>SUM(AO3:AR8)</f>
        <v>369.5</v>
      </c>
      <c r="BD15" s="9">
        <f t="shared" si="0"/>
        <v>16263.75</v>
      </c>
    </row>
    <row r="16" spans="1:56" x14ac:dyDescent="0.25">
      <c r="A16" s="1" t="s">
        <v>14</v>
      </c>
      <c r="B16" s="12">
        <v>19.75</v>
      </c>
      <c r="C16" s="12">
        <v>32</v>
      </c>
      <c r="D16" s="12">
        <v>16.25</v>
      </c>
      <c r="E16" s="12">
        <v>13.25</v>
      </c>
      <c r="F16" s="12">
        <v>60.75</v>
      </c>
      <c r="G16" s="12">
        <v>28</v>
      </c>
      <c r="H16" s="12">
        <v>54</v>
      </c>
      <c r="I16" s="12">
        <v>46.75</v>
      </c>
      <c r="J16" s="12">
        <v>117.75</v>
      </c>
      <c r="K16" s="12">
        <v>116.75</v>
      </c>
      <c r="L16" s="12">
        <v>217</v>
      </c>
      <c r="M16" s="12">
        <v>389.75</v>
      </c>
      <c r="N16" s="12">
        <v>108.5</v>
      </c>
      <c r="O16" s="12">
        <v>7</v>
      </c>
      <c r="P16" s="12">
        <v>97.75</v>
      </c>
      <c r="Q16" s="12">
        <v>88.25</v>
      </c>
      <c r="R16" s="12">
        <v>75</v>
      </c>
      <c r="S16" s="12">
        <v>116</v>
      </c>
      <c r="T16" s="12">
        <v>14</v>
      </c>
      <c r="U16" s="12">
        <v>8.25</v>
      </c>
      <c r="V16" s="12">
        <v>12.75</v>
      </c>
      <c r="W16" s="12">
        <v>4.25</v>
      </c>
      <c r="X16" s="12">
        <v>3.5</v>
      </c>
      <c r="Y16" s="12">
        <v>11</v>
      </c>
      <c r="Z16" s="12">
        <v>30.25</v>
      </c>
      <c r="AA16" s="12">
        <v>121</v>
      </c>
      <c r="AB16" s="12">
        <v>114.25</v>
      </c>
      <c r="AC16" s="12">
        <v>278.75</v>
      </c>
      <c r="AD16" s="12">
        <v>85.75</v>
      </c>
      <c r="AE16" s="12">
        <v>26.75</v>
      </c>
      <c r="AF16" s="12">
        <v>44.5</v>
      </c>
      <c r="AG16" s="12">
        <v>12.75</v>
      </c>
      <c r="AH16" s="12">
        <v>25</v>
      </c>
      <c r="AI16" s="12">
        <v>17.25</v>
      </c>
      <c r="AJ16" s="12">
        <v>5.5</v>
      </c>
      <c r="AK16" s="12">
        <v>45.25</v>
      </c>
      <c r="AL16" s="12">
        <v>140.75</v>
      </c>
      <c r="AM16" s="12">
        <v>2.25</v>
      </c>
      <c r="AN16" s="12">
        <v>15.25</v>
      </c>
      <c r="AO16" s="12">
        <v>5.25</v>
      </c>
      <c r="AP16" s="12">
        <v>5.25</v>
      </c>
      <c r="AQ16" s="12">
        <v>9.75</v>
      </c>
      <c r="AR16" s="12">
        <v>3.75</v>
      </c>
      <c r="AS16" s="13">
        <v>2647.5</v>
      </c>
      <c r="AT16" s="14"/>
      <c r="AV16" s="17" t="s">
        <v>49</v>
      </c>
      <c r="AW16" s="15">
        <f>SUM(AA21:AD26,AA40:AD41)</f>
        <v>5723</v>
      </c>
      <c r="AX16" s="15">
        <f>SUM(H21:K26,H40:K41,Z21:Z26,Z40:Z41)</f>
        <v>915.75</v>
      </c>
      <c r="AY16" s="15">
        <f>SUM(AE21:AJ26,AE40:AJ41)</f>
        <v>1100.5</v>
      </c>
      <c r="AZ16" s="15">
        <f>SUM(B21:G26,B40:G41)</f>
        <v>725.5</v>
      </c>
      <c r="BA16" s="15">
        <f>SUM(T21:Y26,T40:Y41,AM21:AN26,AM40:AN41)</f>
        <v>2968.75</v>
      </c>
      <c r="BB16" s="15">
        <f>SUM(L21:S26,L40:S41,AK21:AL26,AK40:AL41)</f>
        <v>1633</v>
      </c>
      <c r="BC16" s="14">
        <f>SUM(AO21:AR26,AO40:AR41)</f>
        <v>529</v>
      </c>
      <c r="BD16" s="9">
        <f t="shared" si="0"/>
        <v>13066.5</v>
      </c>
    </row>
    <row r="17" spans="1:56" x14ac:dyDescent="0.25">
      <c r="A17" s="1" t="s">
        <v>15</v>
      </c>
      <c r="B17" s="12">
        <v>21.5</v>
      </c>
      <c r="C17" s="12">
        <v>33.25</v>
      </c>
      <c r="D17" s="12">
        <v>10.5</v>
      </c>
      <c r="E17" s="12">
        <v>11.25</v>
      </c>
      <c r="F17" s="12">
        <v>45.25</v>
      </c>
      <c r="G17" s="12">
        <v>23.5</v>
      </c>
      <c r="H17" s="12">
        <v>43.75</v>
      </c>
      <c r="I17" s="12">
        <v>35.25</v>
      </c>
      <c r="J17" s="12">
        <v>74.75</v>
      </c>
      <c r="K17" s="12">
        <v>51</v>
      </c>
      <c r="L17" s="12">
        <v>149.75</v>
      </c>
      <c r="M17" s="12">
        <v>228.5</v>
      </c>
      <c r="N17" s="12">
        <v>104.25</v>
      </c>
      <c r="O17" s="12">
        <v>117.25</v>
      </c>
      <c r="P17" s="12">
        <v>6.75</v>
      </c>
      <c r="Q17" s="12">
        <v>87.75</v>
      </c>
      <c r="R17" s="12">
        <v>108.5</v>
      </c>
      <c r="S17" s="12">
        <v>152.5</v>
      </c>
      <c r="T17" s="12">
        <v>12.75</v>
      </c>
      <c r="U17" s="12">
        <v>8.25</v>
      </c>
      <c r="V17" s="12">
        <v>11.5</v>
      </c>
      <c r="W17" s="12">
        <v>2.5</v>
      </c>
      <c r="X17" s="12">
        <v>2.25</v>
      </c>
      <c r="Y17" s="12">
        <v>9</v>
      </c>
      <c r="Z17" s="12">
        <v>23.75</v>
      </c>
      <c r="AA17" s="12">
        <v>93.5</v>
      </c>
      <c r="AB17" s="12">
        <v>60.75</v>
      </c>
      <c r="AC17" s="12">
        <v>170.5</v>
      </c>
      <c r="AD17" s="12">
        <v>62.25</v>
      </c>
      <c r="AE17" s="12">
        <v>22.25</v>
      </c>
      <c r="AF17" s="12">
        <v>26.5</v>
      </c>
      <c r="AG17" s="12">
        <v>10</v>
      </c>
      <c r="AH17" s="12">
        <v>19.5</v>
      </c>
      <c r="AI17" s="12">
        <v>14</v>
      </c>
      <c r="AJ17" s="12">
        <v>7.25</v>
      </c>
      <c r="AK17" s="12">
        <v>12.75</v>
      </c>
      <c r="AL17" s="12">
        <v>40.5</v>
      </c>
      <c r="AM17" s="12">
        <v>4</v>
      </c>
      <c r="AN17" s="12">
        <v>17.5</v>
      </c>
      <c r="AO17" s="12">
        <v>5.5</v>
      </c>
      <c r="AP17" s="12">
        <v>4</v>
      </c>
      <c r="AQ17" s="12">
        <v>7.75</v>
      </c>
      <c r="AR17" s="12">
        <v>3.25</v>
      </c>
      <c r="AS17" s="13">
        <v>1957</v>
      </c>
      <c r="AT17" s="14"/>
      <c r="AV17" s="1" t="s">
        <v>50</v>
      </c>
      <c r="AW17" s="14">
        <f>SUM(AA13:AD20,AA38:AD39)</f>
        <v>8604.75</v>
      </c>
      <c r="AX17" s="14">
        <f>SUM(H13:K20,H38:K39,Z13:Z20,Z38:Z39)</f>
        <v>2809</v>
      </c>
      <c r="AY17" s="14">
        <f>SUM(AE13:AJ20,AE38:AJ39)</f>
        <v>1755.5</v>
      </c>
      <c r="AZ17" s="14">
        <f>SUM(B13:G20,B38:G39)</f>
        <v>2570.75</v>
      </c>
      <c r="BA17" s="14">
        <f>SUM(T13:Y20,T38:Y39,AM13:AN20,AM38:AN39)</f>
        <v>1686.75</v>
      </c>
      <c r="BB17" s="14">
        <f>SUM(L13:S20,L38:S39,AK13:AL20,AK38:AL39)</f>
        <v>12943.25</v>
      </c>
      <c r="BC17" s="14">
        <f>SUM(AO13:AR20,AO38:AR39)</f>
        <v>443.75</v>
      </c>
      <c r="BD17" s="9">
        <f t="shared" si="0"/>
        <v>30370</v>
      </c>
    </row>
    <row r="18" spans="1:56" x14ac:dyDescent="0.25">
      <c r="A18" s="1" t="s">
        <v>16</v>
      </c>
      <c r="B18" s="12">
        <v>11.5</v>
      </c>
      <c r="C18" s="12">
        <v>15.5</v>
      </c>
      <c r="D18" s="12">
        <v>4.25</v>
      </c>
      <c r="E18" s="12">
        <v>7.75</v>
      </c>
      <c r="F18" s="12">
        <v>22.75</v>
      </c>
      <c r="G18" s="12">
        <v>14.75</v>
      </c>
      <c r="H18" s="12">
        <v>21.25</v>
      </c>
      <c r="I18" s="12">
        <v>19.25</v>
      </c>
      <c r="J18" s="12">
        <v>37</v>
      </c>
      <c r="K18" s="12">
        <v>26.5</v>
      </c>
      <c r="L18" s="12">
        <v>62.75</v>
      </c>
      <c r="M18" s="12">
        <v>142.75</v>
      </c>
      <c r="N18" s="12">
        <v>39.5</v>
      </c>
      <c r="O18" s="12">
        <v>87.25</v>
      </c>
      <c r="P18" s="12">
        <v>96</v>
      </c>
      <c r="Q18" s="12">
        <v>5.5</v>
      </c>
      <c r="R18" s="12">
        <v>55.75</v>
      </c>
      <c r="S18" s="12">
        <v>88.5</v>
      </c>
      <c r="T18" s="12">
        <v>10</v>
      </c>
      <c r="U18" s="12">
        <v>5.75</v>
      </c>
      <c r="V18" s="12">
        <v>5</v>
      </c>
      <c r="W18" s="12">
        <v>1.5</v>
      </c>
      <c r="X18" s="12">
        <v>0.5</v>
      </c>
      <c r="Y18" s="12">
        <v>5.5</v>
      </c>
      <c r="Z18" s="12">
        <v>11.5</v>
      </c>
      <c r="AA18" s="12">
        <v>58.5</v>
      </c>
      <c r="AB18" s="12">
        <v>48.75</v>
      </c>
      <c r="AC18" s="12">
        <v>154.5</v>
      </c>
      <c r="AD18" s="12">
        <v>34.5</v>
      </c>
      <c r="AE18" s="12">
        <v>23.75</v>
      </c>
      <c r="AF18" s="12">
        <v>19.25</v>
      </c>
      <c r="AG18" s="12">
        <v>8.25</v>
      </c>
      <c r="AH18" s="12">
        <v>10.5</v>
      </c>
      <c r="AI18" s="12">
        <v>11</v>
      </c>
      <c r="AJ18" s="12">
        <v>6.25</v>
      </c>
      <c r="AK18" s="12">
        <v>12.25</v>
      </c>
      <c r="AL18" s="12">
        <v>27.25</v>
      </c>
      <c r="AM18" s="12">
        <v>1</v>
      </c>
      <c r="AN18" s="12">
        <v>13</v>
      </c>
      <c r="AO18" s="12">
        <v>2</v>
      </c>
      <c r="AP18" s="12">
        <v>2.25</v>
      </c>
      <c r="AQ18" s="12">
        <v>5</v>
      </c>
      <c r="AR18" s="12">
        <v>3.5</v>
      </c>
      <c r="AS18" s="13">
        <v>1239.75</v>
      </c>
      <c r="AT18" s="14"/>
      <c r="AV18" s="9" t="s">
        <v>64</v>
      </c>
      <c r="AW18" s="15">
        <f>SUM(AA42:AD45)</f>
        <v>2669.75</v>
      </c>
      <c r="AX18" s="9">
        <f>SUM(Z42:Z45,H42:K45)</f>
        <v>216.75</v>
      </c>
      <c r="AY18" s="9">
        <f>SUM(AE42:AJ45)</f>
        <v>1144.25</v>
      </c>
      <c r="AZ18" s="9">
        <f>SUM(B42:G45)</f>
        <v>347</v>
      </c>
      <c r="BA18" s="9">
        <f>SUM(T42:Y45, AM42:AN45)</f>
        <v>440</v>
      </c>
      <c r="BB18" s="9">
        <f>SUM(AK42:AL45,L42:S45)</f>
        <v>387.5</v>
      </c>
      <c r="BC18" s="9">
        <f>SUM(AO42:AR45)</f>
        <v>529.5</v>
      </c>
      <c r="BD18" s="9">
        <f t="shared" si="0"/>
        <v>5205.25</v>
      </c>
    </row>
    <row r="19" spans="1:56" x14ac:dyDescent="0.25">
      <c r="A19" s="1" t="s">
        <v>17</v>
      </c>
      <c r="B19" s="12">
        <v>11.5</v>
      </c>
      <c r="C19" s="12">
        <v>17</v>
      </c>
      <c r="D19" s="12">
        <v>8</v>
      </c>
      <c r="E19" s="12">
        <v>3.75</v>
      </c>
      <c r="F19" s="12">
        <v>55.5</v>
      </c>
      <c r="G19" s="12">
        <v>18.75</v>
      </c>
      <c r="H19" s="12">
        <v>23.25</v>
      </c>
      <c r="I19" s="12">
        <v>24.75</v>
      </c>
      <c r="J19" s="12">
        <v>86</v>
      </c>
      <c r="K19" s="12">
        <v>39.75</v>
      </c>
      <c r="L19" s="12">
        <v>62</v>
      </c>
      <c r="M19" s="12">
        <v>243</v>
      </c>
      <c r="N19" s="12">
        <v>46</v>
      </c>
      <c r="O19" s="12">
        <v>84.75</v>
      </c>
      <c r="P19" s="12">
        <v>112.5</v>
      </c>
      <c r="Q19" s="12">
        <v>59.5</v>
      </c>
      <c r="R19" s="12">
        <v>8</v>
      </c>
      <c r="S19" s="12">
        <v>116.75</v>
      </c>
      <c r="T19" s="12">
        <v>10.25</v>
      </c>
      <c r="U19" s="12">
        <v>6.75</v>
      </c>
      <c r="V19" s="12">
        <v>5</v>
      </c>
      <c r="W19" s="12">
        <v>4</v>
      </c>
      <c r="X19" s="12">
        <v>2.25</v>
      </c>
      <c r="Y19" s="12">
        <v>9.5</v>
      </c>
      <c r="Z19" s="12">
        <v>8.25</v>
      </c>
      <c r="AA19" s="12">
        <v>123</v>
      </c>
      <c r="AB19" s="12">
        <v>83</v>
      </c>
      <c r="AC19" s="12">
        <v>241.75</v>
      </c>
      <c r="AD19" s="12">
        <v>75</v>
      </c>
      <c r="AE19" s="12">
        <v>14</v>
      </c>
      <c r="AF19" s="12">
        <v>23</v>
      </c>
      <c r="AG19" s="12">
        <v>9.25</v>
      </c>
      <c r="AH19" s="12">
        <v>12.25</v>
      </c>
      <c r="AI19" s="12">
        <v>20</v>
      </c>
      <c r="AJ19" s="12">
        <v>7.75</v>
      </c>
      <c r="AK19" s="12">
        <v>6.25</v>
      </c>
      <c r="AL19" s="12">
        <v>29</v>
      </c>
      <c r="AM19" s="12">
        <v>1.5</v>
      </c>
      <c r="AN19" s="12">
        <v>12.75</v>
      </c>
      <c r="AO19" s="12">
        <v>2.75</v>
      </c>
      <c r="AP19" s="12">
        <v>2.75</v>
      </c>
      <c r="AQ19" s="12">
        <v>15.5</v>
      </c>
      <c r="AR19" s="12">
        <v>4</v>
      </c>
      <c r="AS19" s="13">
        <v>1750.25</v>
      </c>
      <c r="AT19" s="14"/>
      <c r="AV19" s="9" t="s">
        <v>51</v>
      </c>
      <c r="AW19" s="15">
        <f>SUM(AW12:AW18)</f>
        <v>43953.25</v>
      </c>
      <c r="AX19" s="9">
        <f t="shared" ref="AX19:BC19" si="1">SUM(AX12:AX18)</f>
        <v>13495.75</v>
      </c>
      <c r="AY19" s="9">
        <f t="shared" si="1"/>
        <v>26301.5</v>
      </c>
      <c r="AZ19" s="9">
        <f t="shared" si="1"/>
        <v>16731</v>
      </c>
      <c r="BA19" s="9">
        <f t="shared" si="1"/>
        <v>13736.5</v>
      </c>
      <c r="BB19" s="9">
        <f t="shared" si="1"/>
        <v>30999</v>
      </c>
      <c r="BC19" s="9">
        <f t="shared" si="1"/>
        <v>6305</v>
      </c>
      <c r="BD19" s="9">
        <f>SUM(BD12:BD18)</f>
        <v>145217</v>
      </c>
    </row>
    <row r="20" spans="1:56" x14ac:dyDescent="0.25">
      <c r="A20" s="1" t="s">
        <v>18</v>
      </c>
      <c r="B20" s="12">
        <v>23.5</v>
      </c>
      <c r="C20" s="12">
        <v>45.5</v>
      </c>
      <c r="D20" s="12">
        <v>17.5</v>
      </c>
      <c r="E20" s="12">
        <v>23.75</v>
      </c>
      <c r="F20" s="12">
        <v>156.5</v>
      </c>
      <c r="G20" s="12">
        <v>35.25</v>
      </c>
      <c r="H20" s="12">
        <v>38.75</v>
      </c>
      <c r="I20" s="12">
        <v>34.75</v>
      </c>
      <c r="J20" s="12">
        <v>136</v>
      </c>
      <c r="K20" s="12">
        <v>56</v>
      </c>
      <c r="L20" s="12">
        <v>89.75</v>
      </c>
      <c r="M20" s="12">
        <v>568.25</v>
      </c>
      <c r="N20" s="12">
        <v>57.5</v>
      </c>
      <c r="O20" s="12">
        <v>128.25</v>
      </c>
      <c r="P20" s="12">
        <v>159</v>
      </c>
      <c r="Q20" s="12">
        <v>80</v>
      </c>
      <c r="R20" s="12">
        <v>114.75</v>
      </c>
      <c r="S20" s="12">
        <v>24.25</v>
      </c>
      <c r="T20" s="12">
        <v>19.25</v>
      </c>
      <c r="U20" s="12">
        <v>15</v>
      </c>
      <c r="V20" s="12">
        <v>11.25</v>
      </c>
      <c r="W20" s="12">
        <v>3.5</v>
      </c>
      <c r="X20" s="12">
        <v>4.75</v>
      </c>
      <c r="Y20" s="12">
        <v>14.25</v>
      </c>
      <c r="Z20" s="12">
        <v>14</v>
      </c>
      <c r="AA20" s="12">
        <v>250.25</v>
      </c>
      <c r="AB20" s="12">
        <v>155.75</v>
      </c>
      <c r="AC20" s="12">
        <v>499</v>
      </c>
      <c r="AD20" s="12">
        <v>142.5</v>
      </c>
      <c r="AE20" s="12">
        <v>30.25</v>
      </c>
      <c r="AF20" s="12">
        <v>34.5</v>
      </c>
      <c r="AG20" s="12">
        <v>18.5</v>
      </c>
      <c r="AH20" s="12">
        <v>22.75</v>
      </c>
      <c r="AI20" s="12">
        <v>32.25</v>
      </c>
      <c r="AJ20" s="12">
        <v>9.75</v>
      </c>
      <c r="AK20" s="12">
        <v>15.75</v>
      </c>
      <c r="AL20" s="12">
        <v>43.25</v>
      </c>
      <c r="AM20" s="12">
        <v>5</v>
      </c>
      <c r="AN20" s="12">
        <v>29</v>
      </c>
      <c r="AO20" s="12">
        <v>4.25</v>
      </c>
      <c r="AP20" s="12">
        <v>3.25</v>
      </c>
      <c r="AQ20" s="12">
        <v>33.25</v>
      </c>
      <c r="AR20" s="12">
        <v>6</v>
      </c>
      <c r="AS20" s="13">
        <v>3206.5</v>
      </c>
      <c r="AT20" s="14"/>
      <c r="AV20" s="18"/>
      <c r="AW20" s="15"/>
    </row>
    <row r="21" spans="1:56" x14ac:dyDescent="0.25">
      <c r="A21" s="1" t="s">
        <v>19</v>
      </c>
      <c r="B21" s="12">
        <v>20.5</v>
      </c>
      <c r="C21" s="12">
        <v>31</v>
      </c>
      <c r="D21" s="12">
        <v>15.5</v>
      </c>
      <c r="E21" s="12">
        <v>8</v>
      </c>
      <c r="F21" s="12">
        <v>39.5</v>
      </c>
      <c r="G21" s="12">
        <v>12</v>
      </c>
      <c r="H21" s="12">
        <v>43.5</v>
      </c>
      <c r="I21" s="12">
        <v>27</v>
      </c>
      <c r="J21" s="12">
        <v>68.5</v>
      </c>
      <c r="K21" s="12">
        <v>8.25</v>
      </c>
      <c r="L21" s="12">
        <v>31.75</v>
      </c>
      <c r="M21" s="12">
        <v>146.25</v>
      </c>
      <c r="N21" s="12">
        <v>14.5</v>
      </c>
      <c r="O21" s="12">
        <v>13.5</v>
      </c>
      <c r="P21" s="12">
        <v>15.5</v>
      </c>
      <c r="Q21" s="12">
        <v>9.25</v>
      </c>
      <c r="R21" s="12">
        <v>12</v>
      </c>
      <c r="S21" s="12">
        <v>20.5</v>
      </c>
      <c r="T21" s="12">
        <v>10.5</v>
      </c>
      <c r="U21" s="12">
        <v>61.75</v>
      </c>
      <c r="V21" s="12">
        <v>279.75</v>
      </c>
      <c r="W21" s="12">
        <v>67.5</v>
      </c>
      <c r="X21" s="12">
        <v>32.25</v>
      </c>
      <c r="Y21" s="12">
        <v>30.25</v>
      </c>
      <c r="Z21" s="12">
        <v>8.25</v>
      </c>
      <c r="AA21" s="12">
        <v>177.5</v>
      </c>
      <c r="AB21" s="12">
        <v>124.75</v>
      </c>
      <c r="AC21" s="12">
        <v>253</v>
      </c>
      <c r="AD21" s="12">
        <v>112.5</v>
      </c>
      <c r="AE21" s="12">
        <v>43.5</v>
      </c>
      <c r="AF21" s="12">
        <v>55.75</v>
      </c>
      <c r="AG21" s="12">
        <v>27</v>
      </c>
      <c r="AH21" s="12">
        <v>28</v>
      </c>
      <c r="AI21" s="12">
        <v>30.75</v>
      </c>
      <c r="AJ21" s="12">
        <v>12.75</v>
      </c>
      <c r="AK21" s="12">
        <v>5.5</v>
      </c>
      <c r="AL21" s="12">
        <v>11.75</v>
      </c>
      <c r="AM21" s="12">
        <v>35</v>
      </c>
      <c r="AN21" s="12">
        <v>214.5</v>
      </c>
      <c r="AO21" s="12">
        <v>10.75</v>
      </c>
      <c r="AP21" s="12">
        <v>7.5</v>
      </c>
      <c r="AQ21" s="12">
        <v>38.5</v>
      </c>
      <c r="AR21" s="12">
        <v>17.5</v>
      </c>
      <c r="AS21" s="13">
        <v>2233.75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8.75</v>
      </c>
      <c r="C22" s="12">
        <v>6</v>
      </c>
      <c r="D22" s="12">
        <v>8.5</v>
      </c>
      <c r="E22" s="12">
        <v>5.5</v>
      </c>
      <c r="F22" s="12">
        <v>47.5</v>
      </c>
      <c r="G22" s="12">
        <v>8.75</v>
      </c>
      <c r="H22" s="12">
        <v>20.75</v>
      </c>
      <c r="I22" s="12">
        <v>24.5</v>
      </c>
      <c r="J22" s="12">
        <v>50.25</v>
      </c>
      <c r="K22" s="12">
        <v>5.75</v>
      </c>
      <c r="L22" s="12">
        <v>19</v>
      </c>
      <c r="M22" s="12">
        <v>167.5</v>
      </c>
      <c r="N22" s="12">
        <v>8</v>
      </c>
      <c r="O22" s="12">
        <v>9.25</v>
      </c>
      <c r="P22" s="12">
        <v>9.5</v>
      </c>
      <c r="Q22" s="12">
        <v>6.75</v>
      </c>
      <c r="R22" s="12">
        <v>4</v>
      </c>
      <c r="S22" s="12">
        <v>11.75</v>
      </c>
      <c r="T22" s="12">
        <v>70</v>
      </c>
      <c r="U22" s="12">
        <v>11.5</v>
      </c>
      <c r="V22" s="12">
        <v>74.75</v>
      </c>
      <c r="W22" s="12">
        <v>25.75</v>
      </c>
      <c r="X22" s="12">
        <v>16.5</v>
      </c>
      <c r="Y22" s="12">
        <v>50</v>
      </c>
      <c r="Z22" s="12">
        <v>3.25</v>
      </c>
      <c r="AA22" s="12">
        <v>270</v>
      </c>
      <c r="AB22" s="12">
        <v>150.75</v>
      </c>
      <c r="AC22" s="12">
        <v>338.75</v>
      </c>
      <c r="AD22" s="12">
        <v>115.25</v>
      </c>
      <c r="AE22" s="12">
        <v>25</v>
      </c>
      <c r="AF22" s="12">
        <v>31.5</v>
      </c>
      <c r="AG22" s="12">
        <v>13.25</v>
      </c>
      <c r="AH22" s="12">
        <v>18.75</v>
      </c>
      <c r="AI22" s="12">
        <v>24.5</v>
      </c>
      <c r="AJ22" s="12">
        <v>9</v>
      </c>
      <c r="AK22" s="12">
        <v>2.5</v>
      </c>
      <c r="AL22" s="12">
        <v>4.5</v>
      </c>
      <c r="AM22" s="12">
        <v>14.75</v>
      </c>
      <c r="AN22" s="12">
        <v>50.25</v>
      </c>
      <c r="AO22" s="12">
        <v>6</v>
      </c>
      <c r="AP22" s="12">
        <v>4.5</v>
      </c>
      <c r="AQ22" s="12">
        <v>66</v>
      </c>
      <c r="AR22" s="12">
        <v>14</v>
      </c>
      <c r="AS22" s="13">
        <v>1833</v>
      </c>
      <c r="AT22" s="14"/>
      <c r="AV22" s="17" t="s">
        <v>45</v>
      </c>
      <c r="AW22" s="15">
        <f>AW12</f>
        <v>1769.25</v>
      </c>
      <c r="AX22" s="15"/>
      <c r="AY22" s="15"/>
    </row>
    <row r="23" spans="1:56" x14ac:dyDescent="0.25">
      <c r="A23" s="1" t="s">
        <v>21</v>
      </c>
      <c r="B23" s="12">
        <v>16.5</v>
      </c>
      <c r="C23" s="12">
        <v>19.25</v>
      </c>
      <c r="D23" s="12">
        <v>14</v>
      </c>
      <c r="E23" s="12">
        <v>11.5</v>
      </c>
      <c r="F23" s="12">
        <v>69.25</v>
      </c>
      <c r="G23" s="12">
        <v>12.5</v>
      </c>
      <c r="H23" s="12">
        <v>32.5</v>
      </c>
      <c r="I23" s="12">
        <v>26.75</v>
      </c>
      <c r="J23" s="12">
        <v>83.75</v>
      </c>
      <c r="K23" s="12">
        <v>7.25</v>
      </c>
      <c r="L23" s="12">
        <v>25</v>
      </c>
      <c r="M23" s="12">
        <v>160</v>
      </c>
      <c r="N23" s="12">
        <v>12.5</v>
      </c>
      <c r="O23" s="12">
        <v>9</v>
      </c>
      <c r="P23" s="12">
        <v>7.5</v>
      </c>
      <c r="Q23" s="12">
        <v>4.75</v>
      </c>
      <c r="R23" s="12">
        <v>7</v>
      </c>
      <c r="S23" s="12">
        <v>11.25</v>
      </c>
      <c r="T23" s="12">
        <v>343</v>
      </c>
      <c r="U23" s="12">
        <v>84.5</v>
      </c>
      <c r="V23" s="12">
        <v>8.25</v>
      </c>
      <c r="W23" s="12">
        <v>42</v>
      </c>
      <c r="X23" s="12">
        <v>30.5</v>
      </c>
      <c r="Y23" s="12">
        <v>69.5</v>
      </c>
      <c r="Z23" s="12">
        <v>5.5</v>
      </c>
      <c r="AA23" s="12">
        <v>308.75</v>
      </c>
      <c r="AB23" s="12">
        <v>180.75</v>
      </c>
      <c r="AC23" s="12">
        <v>386.25</v>
      </c>
      <c r="AD23" s="12">
        <v>163.5</v>
      </c>
      <c r="AE23" s="12">
        <v>27.25</v>
      </c>
      <c r="AF23" s="12">
        <v>31.5</v>
      </c>
      <c r="AG23" s="12">
        <v>18</v>
      </c>
      <c r="AH23" s="12">
        <v>17.25</v>
      </c>
      <c r="AI23" s="12">
        <v>20.75</v>
      </c>
      <c r="AJ23" s="12">
        <v>10.25</v>
      </c>
      <c r="AK23" s="12">
        <v>3.25</v>
      </c>
      <c r="AL23" s="12">
        <v>5</v>
      </c>
      <c r="AM23" s="12">
        <v>38.25</v>
      </c>
      <c r="AN23" s="12">
        <v>88</v>
      </c>
      <c r="AO23" s="12">
        <v>5.5</v>
      </c>
      <c r="AP23" s="12">
        <v>5.25</v>
      </c>
      <c r="AQ23" s="12">
        <v>56</v>
      </c>
      <c r="AR23" s="12">
        <v>22.25</v>
      </c>
      <c r="AS23" s="13">
        <v>2501.25</v>
      </c>
      <c r="AT23" s="14"/>
      <c r="AV23" s="17" t="s">
        <v>46</v>
      </c>
      <c r="AW23" s="15">
        <f>AW13+AX12</f>
        <v>10860.75</v>
      </c>
      <c r="AX23" s="15">
        <f>AX13</f>
        <v>675.75</v>
      </c>
      <c r="AY23" s="15"/>
      <c r="AZ23" s="15"/>
    </row>
    <row r="24" spans="1:56" x14ac:dyDescent="0.25">
      <c r="A24" s="1" t="s">
        <v>22</v>
      </c>
      <c r="B24" s="12">
        <v>9.5</v>
      </c>
      <c r="C24" s="12">
        <v>6.25</v>
      </c>
      <c r="D24" s="12">
        <v>7</v>
      </c>
      <c r="E24" s="12">
        <v>7.25</v>
      </c>
      <c r="F24" s="12">
        <v>31.75</v>
      </c>
      <c r="G24" s="12">
        <v>5.25</v>
      </c>
      <c r="H24" s="12">
        <v>15.5</v>
      </c>
      <c r="I24" s="12">
        <v>17</v>
      </c>
      <c r="J24" s="12">
        <v>35.25</v>
      </c>
      <c r="K24" s="12">
        <v>4</v>
      </c>
      <c r="L24" s="12">
        <v>10.25</v>
      </c>
      <c r="M24" s="12">
        <v>86.25</v>
      </c>
      <c r="N24" s="12">
        <v>6</v>
      </c>
      <c r="O24" s="12">
        <v>3.5</v>
      </c>
      <c r="P24" s="12">
        <v>2.75</v>
      </c>
      <c r="Q24" s="12">
        <v>0.75</v>
      </c>
      <c r="R24" s="12">
        <v>2.75</v>
      </c>
      <c r="S24" s="12">
        <v>1.75</v>
      </c>
      <c r="T24" s="12">
        <v>76.5</v>
      </c>
      <c r="U24" s="12">
        <v>28.75</v>
      </c>
      <c r="V24" s="12">
        <v>42.25</v>
      </c>
      <c r="W24" s="12">
        <v>9.5</v>
      </c>
      <c r="X24" s="12">
        <v>7.25</v>
      </c>
      <c r="Y24" s="12">
        <v>38.5</v>
      </c>
      <c r="Z24" s="12">
        <v>2.25</v>
      </c>
      <c r="AA24" s="12">
        <v>175.75</v>
      </c>
      <c r="AB24" s="12">
        <v>87.5</v>
      </c>
      <c r="AC24" s="12">
        <v>212.25</v>
      </c>
      <c r="AD24" s="12">
        <v>78</v>
      </c>
      <c r="AE24" s="12">
        <v>16.5</v>
      </c>
      <c r="AF24" s="12">
        <v>18.75</v>
      </c>
      <c r="AG24" s="12">
        <v>12</v>
      </c>
      <c r="AH24" s="12">
        <v>8</v>
      </c>
      <c r="AI24" s="12">
        <v>6.5</v>
      </c>
      <c r="AJ24" s="12">
        <v>3</v>
      </c>
      <c r="AK24" s="12">
        <v>1.25</v>
      </c>
      <c r="AL24" s="12">
        <v>2</v>
      </c>
      <c r="AM24" s="12">
        <v>8.25</v>
      </c>
      <c r="AN24" s="12">
        <v>18.75</v>
      </c>
      <c r="AO24" s="12">
        <v>2</v>
      </c>
      <c r="AP24" s="12">
        <v>2.5</v>
      </c>
      <c r="AQ24" s="12">
        <v>39</v>
      </c>
      <c r="AR24" s="12">
        <v>8</v>
      </c>
      <c r="AS24" s="13">
        <v>1157.75</v>
      </c>
      <c r="AT24" s="14"/>
      <c r="AV24" s="17" t="s">
        <v>47</v>
      </c>
      <c r="AW24" s="15">
        <f>AW14+AY12</f>
        <v>28949.25</v>
      </c>
      <c r="AX24" s="15">
        <f>AX14+AY13</f>
        <v>2560.25</v>
      </c>
      <c r="AY24" s="15">
        <f>AY14</f>
        <v>4696.5</v>
      </c>
      <c r="AZ24" s="15"/>
      <c r="BA24" s="15"/>
    </row>
    <row r="25" spans="1:56" x14ac:dyDescent="0.25">
      <c r="A25" s="1" t="s">
        <v>23</v>
      </c>
      <c r="B25" s="12">
        <v>5.25</v>
      </c>
      <c r="C25" s="12">
        <v>3.75</v>
      </c>
      <c r="D25" s="12">
        <v>3.5</v>
      </c>
      <c r="E25" s="12">
        <v>4.75</v>
      </c>
      <c r="F25" s="12">
        <v>31.25</v>
      </c>
      <c r="G25" s="12">
        <v>4.25</v>
      </c>
      <c r="H25" s="12">
        <v>11.75</v>
      </c>
      <c r="I25" s="12">
        <v>8.25</v>
      </c>
      <c r="J25" s="12">
        <v>28.25</v>
      </c>
      <c r="K25" s="12">
        <v>4.25</v>
      </c>
      <c r="L25" s="12">
        <v>22.5</v>
      </c>
      <c r="M25" s="12">
        <v>90</v>
      </c>
      <c r="N25" s="12">
        <v>3.75</v>
      </c>
      <c r="O25" s="12">
        <v>1.5</v>
      </c>
      <c r="P25" s="12">
        <v>2.25</v>
      </c>
      <c r="Q25" s="12">
        <v>0.5</v>
      </c>
      <c r="R25" s="12">
        <v>2</v>
      </c>
      <c r="S25" s="12">
        <v>4.25</v>
      </c>
      <c r="T25" s="12">
        <v>29.5</v>
      </c>
      <c r="U25" s="12">
        <v>16.75</v>
      </c>
      <c r="V25" s="12">
        <v>26.5</v>
      </c>
      <c r="W25" s="12">
        <v>8.75</v>
      </c>
      <c r="X25" s="12">
        <v>2.5</v>
      </c>
      <c r="Y25" s="12">
        <v>35</v>
      </c>
      <c r="Z25" s="12">
        <v>2.25</v>
      </c>
      <c r="AA25" s="12">
        <v>181</v>
      </c>
      <c r="AB25" s="12">
        <v>88</v>
      </c>
      <c r="AC25" s="12">
        <v>170.25</v>
      </c>
      <c r="AD25" s="12">
        <v>73.5</v>
      </c>
      <c r="AE25" s="12">
        <v>17.5</v>
      </c>
      <c r="AF25" s="12">
        <v>14.5</v>
      </c>
      <c r="AG25" s="12">
        <v>7.5</v>
      </c>
      <c r="AH25" s="12">
        <v>7.25</v>
      </c>
      <c r="AI25" s="12">
        <v>5.75</v>
      </c>
      <c r="AJ25" s="12">
        <v>5.5</v>
      </c>
      <c r="AK25" s="12">
        <v>1.5</v>
      </c>
      <c r="AL25" s="12">
        <v>1.75</v>
      </c>
      <c r="AM25" s="12">
        <v>5.75</v>
      </c>
      <c r="AN25" s="12">
        <v>9</v>
      </c>
      <c r="AO25" s="12">
        <v>1.5</v>
      </c>
      <c r="AP25" s="12">
        <v>0.75</v>
      </c>
      <c r="AQ25" s="12">
        <v>29.75</v>
      </c>
      <c r="AR25" s="12">
        <v>6</v>
      </c>
      <c r="AS25" s="13">
        <v>980</v>
      </c>
      <c r="AT25" s="14"/>
      <c r="AV25" s="17" t="s">
        <v>48</v>
      </c>
      <c r="AW25" s="15">
        <f>AW15+AZ12</f>
        <v>11638.5</v>
      </c>
      <c r="AX25" s="15">
        <f>AX15+AZ13</f>
        <v>4099.25</v>
      </c>
      <c r="AY25" s="15">
        <f>AY15+AZ14</f>
        <v>2939.25</v>
      </c>
      <c r="AZ25" s="15">
        <f>AZ15</f>
        <v>3710.25</v>
      </c>
      <c r="BA25" s="15"/>
      <c r="BB25" s="15"/>
      <c r="BC25" s="14"/>
    </row>
    <row r="26" spans="1:56" x14ac:dyDescent="0.25">
      <c r="A26" s="1" t="s">
        <v>24</v>
      </c>
      <c r="B26" s="12">
        <v>10</v>
      </c>
      <c r="C26" s="12">
        <v>14.5</v>
      </c>
      <c r="D26" s="12">
        <v>18.25</v>
      </c>
      <c r="E26" s="12">
        <v>13.75</v>
      </c>
      <c r="F26" s="12">
        <v>34.25</v>
      </c>
      <c r="G26" s="12">
        <v>11.25</v>
      </c>
      <c r="H26" s="12">
        <v>28.25</v>
      </c>
      <c r="I26" s="12">
        <v>29</v>
      </c>
      <c r="J26" s="12">
        <v>54</v>
      </c>
      <c r="K26" s="12">
        <v>18</v>
      </c>
      <c r="L26" s="12">
        <v>26.25</v>
      </c>
      <c r="M26" s="12">
        <v>101</v>
      </c>
      <c r="N26" s="12">
        <v>10.25</v>
      </c>
      <c r="O26" s="12">
        <v>8</v>
      </c>
      <c r="P26" s="12">
        <v>10</v>
      </c>
      <c r="Q26" s="12">
        <v>5.5</v>
      </c>
      <c r="R26" s="12">
        <v>7.5</v>
      </c>
      <c r="S26" s="12">
        <v>15.25</v>
      </c>
      <c r="T26" s="12">
        <v>33.25</v>
      </c>
      <c r="U26" s="12">
        <v>47</v>
      </c>
      <c r="V26" s="12">
        <v>62.75</v>
      </c>
      <c r="W26" s="12">
        <v>31.5</v>
      </c>
      <c r="X26" s="12">
        <v>30.25</v>
      </c>
      <c r="Y26" s="12">
        <v>8.5</v>
      </c>
      <c r="Z26" s="12">
        <v>9.25</v>
      </c>
      <c r="AA26" s="12">
        <v>301.5</v>
      </c>
      <c r="AB26" s="12">
        <v>220.75</v>
      </c>
      <c r="AC26" s="12">
        <v>444.75</v>
      </c>
      <c r="AD26" s="12">
        <v>202.75</v>
      </c>
      <c r="AE26" s="12">
        <v>87.75</v>
      </c>
      <c r="AF26" s="12">
        <v>69.5</v>
      </c>
      <c r="AG26" s="12">
        <v>24.75</v>
      </c>
      <c r="AH26" s="12">
        <v>8.75</v>
      </c>
      <c r="AI26" s="12">
        <v>12.25</v>
      </c>
      <c r="AJ26" s="12">
        <v>7</v>
      </c>
      <c r="AK26" s="12">
        <v>2.5</v>
      </c>
      <c r="AL26" s="12">
        <v>7.75</v>
      </c>
      <c r="AM26" s="12">
        <v>9.25</v>
      </c>
      <c r="AN26" s="12">
        <v>21.5</v>
      </c>
      <c r="AO26" s="12">
        <v>2</v>
      </c>
      <c r="AP26" s="12">
        <v>3.25</v>
      </c>
      <c r="AQ26" s="12">
        <v>47.75</v>
      </c>
      <c r="AR26" s="12">
        <v>11.75</v>
      </c>
      <c r="AS26" s="13">
        <v>2123</v>
      </c>
      <c r="AT26" s="14"/>
      <c r="AV26" s="9" t="s">
        <v>49</v>
      </c>
      <c r="AW26" s="15">
        <f>AW16+BA12</f>
        <v>11739.75</v>
      </c>
      <c r="AX26" s="9">
        <f>AX16+BA13</f>
        <v>1781.25</v>
      </c>
      <c r="AY26" s="9">
        <f>AY16+BA14</f>
        <v>2149.5</v>
      </c>
      <c r="AZ26" s="9">
        <f>AZ16+BA15</f>
        <v>1435.25</v>
      </c>
      <c r="BA26" s="9">
        <f>BA16</f>
        <v>2968.75</v>
      </c>
    </row>
    <row r="27" spans="1:56" x14ac:dyDescent="0.25">
      <c r="A27" s="1" t="s">
        <v>25</v>
      </c>
      <c r="B27" s="12">
        <v>22.75</v>
      </c>
      <c r="C27" s="12">
        <v>19.5</v>
      </c>
      <c r="D27" s="12">
        <v>4.75</v>
      </c>
      <c r="E27" s="12">
        <v>5.5</v>
      </c>
      <c r="F27" s="12">
        <v>29.5</v>
      </c>
      <c r="G27" s="12">
        <v>26.75</v>
      </c>
      <c r="H27" s="12">
        <v>31</v>
      </c>
      <c r="I27" s="12">
        <v>25.25</v>
      </c>
      <c r="J27" s="12">
        <v>62.5</v>
      </c>
      <c r="K27" s="12">
        <v>10.5</v>
      </c>
      <c r="L27" s="12">
        <v>87.25</v>
      </c>
      <c r="M27" s="12">
        <v>69</v>
      </c>
      <c r="N27" s="12">
        <v>19.75</v>
      </c>
      <c r="O27" s="12">
        <v>35.5</v>
      </c>
      <c r="P27" s="12">
        <v>17.5</v>
      </c>
      <c r="Q27" s="12">
        <v>8.5</v>
      </c>
      <c r="R27" s="12">
        <v>7.75</v>
      </c>
      <c r="S27" s="12">
        <v>9.5</v>
      </c>
      <c r="T27" s="12">
        <v>6</v>
      </c>
      <c r="U27" s="12">
        <v>5.75</v>
      </c>
      <c r="V27" s="12">
        <v>5.5</v>
      </c>
      <c r="W27" s="12">
        <v>2.75</v>
      </c>
      <c r="X27" s="12">
        <v>2.75</v>
      </c>
      <c r="Y27" s="12">
        <v>9.5</v>
      </c>
      <c r="Z27" s="12">
        <v>5.75</v>
      </c>
      <c r="AA27" s="12">
        <v>265</v>
      </c>
      <c r="AB27" s="12">
        <v>221.75</v>
      </c>
      <c r="AC27" s="12">
        <v>543</v>
      </c>
      <c r="AD27" s="12">
        <v>184</v>
      </c>
      <c r="AE27" s="12">
        <v>62.75</v>
      </c>
      <c r="AF27" s="12">
        <v>85.25</v>
      </c>
      <c r="AG27" s="12">
        <v>20.75</v>
      </c>
      <c r="AH27" s="12">
        <v>34.75</v>
      </c>
      <c r="AI27" s="12">
        <v>17.25</v>
      </c>
      <c r="AJ27" s="12">
        <v>5.75</v>
      </c>
      <c r="AK27" s="12">
        <v>2.5</v>
      </c>
      <c r="AL27" s="12">
        <v>11.75</v>
      </c>
      <c r="AM27" s="12">
        <v>3.25</v>
      </c>
      <c r="AN27" s="12">
        <v>11.75</v>
      </c>
      <c r="AO27" s="12">
        <v>4.25</v>
      </c>
      <c r="AP27" s="12">
        <v>1.75</v>
      </c>
      <c r="AQ27" s="12">
        <v>12.5</v>
      </c>
      <c r="AR27" s="12">
        <v>1.25</v>
      </c>
      <c r="AS27" s="13">
        <v>2020</v>
      </c>
      <c r="AT27" s="14"/>
      <c r="AV27" s="9" t="s">
        <v>50</v>
      </c>
      <c r="AW27" s="15">
        <f>AW17+BB12</f>
        <v>17530.5</v>
      </c>
      <c r="AX27" s="9">
        <f>AX17+BB13</f>
        <v>5638</v>
      </c>
      <c r="AY27" s="9">
        <f>AY17+BB14</f>
        <v>3491.75</v>
      </c>
      <c r="AZ27" s="9">
        <f>AZ17+BB15</f>
        <v>5115</v>
      </c>
      <c r="BA27" s="9">
        <f>BA17+BB16</f>
        <v>3319.75</v>
      </c>
      <c r="BB27" s="9">
        <f>BB17</f>
        <v>12943.25</v>
      </c>
    </row>
    <row r="28" spans="1:56" x14ac:dyDescent="0.25">
      <c r="A28" s="1" t="s">
        <v>26</v>
      </c>
      <c r="B28" s="12">
        <v>89.75</v>
      </c>
      <c r="C28" s="12">
        <v>278.25</v>
      </c>
      <c r="D28" s="12">
        <v>168.25</v>
      </c>
      <c r="E28" s="12">
        <v>223.5</v>
      </c>
      <c r="F28" s="12">
        <v>476</v>
      </c>
      <c r="G28" s="12">
        <v>182.75</v>
      </c>
      <c r="H28" s="12">
        <v>292.25</v>
      </c>
      <c r="I28" s="12">
        <v>150.25</v>
      </c>
      <c r="J28" s="12">
        <v>334.75</v>
      </c>
      <c r="K28" s="12">
        <v>177.5</v>
      </c>
      <c r="L28" s="12">
        <v>242.5</v>
      </c>
      <c r="M28" s="12">
        <v>381.75</v>
      </c>
      <c r="N28" s="12">
        <v>155.5</v>
      </c>
      <c r="O28" s="12">
        <v>146</v>
      </c>
      <c r="P28" s="12">
        <v>110.25</v>
      </c>
      <c r="Q28" s="12">
        <v>63.5</v>
      </c>
      <c r="R28" s="12">
        <v>133.5</v>
      </c>
      <c r="S28" s="12">
        <v>274.75</v>
      </c>
      <c r="T28" s="12">
        <v>208.5</v>
      </c>
      <c r="U28" s="12">
        <v>321.75</v>
      </c>
      <c r="V28" s="12">
        <v>382.75</v>
      </c>
      <c r="W28" s="12">
        <v>203.5</v>
      </c>
      <c r="X28" s="12">
        <v>214.5</v>
      </c>
      <c r="Y28" s="12">
        <v>374.25</v>
      </c>
      <c r="Z28" s="12">
        <v>324.25</v>
      </c>
      <c r="AA28" s="12">
        <v>54.75</v>
      </c>
      <c r="AB28" s="12">
        <v>47.25</v>
      </c>
      <c r="AC28" s="12">
        <v>235.75</v>
      </c>
      <c r="AD28" s="12">
        <v>134.5</v>
      </c>
      <c r="AE28" s="12">
        <v>395</v>
      </c>
      <c r="AF28" s="12">
        <v>507.25</v>
      </c>
      <c r="AG28" s="12">
        <v>288.25</v>
      </c>
      <c r="AH28" s="12">
        <v>362</v>
      </c>
      <c r="AI28" s="12">
        <v>209.5</v>
      </c>
      <c r="AJ28" s="12">
        <v>98</v>
      </c>
      <c r="AK28" s="12">
        <v>129.25</v>
      </c>
      <c r="AL28" s="12">
        <v>814.75</v>
      </c>
      <c r="AM28" s="12">
        <v>74.75</v>
      </c>
      <c r="AN28" s="12">
        <v>185.75</v>
      </c>
      <c r="AO28" s="12">
        <v>65.25</v>
      </c>
      <c r="AP28" s="12">
        <v>55</v>
      </c>
      <c r="AQ28" s="12">
        <v>223.75</v>
      </c>
      <c r="AR28" s="12">
        <v>146.5</v>
      </c>
      <c r="AS28" s="13">
        <v>9937.75</v>
      </c>
      <c r="AT28" s="14"/>
      <c r="AV28" s="9" t="s">
        <v>64</v>
      </c>
      <c r="AW28" s="15">
        <f>AW18+BC12</f>
        <v>5705</v>
      </c>
      <c r="AX28" s="9">
        <f>AX18+BC14</f>
        <v>1392.5</v>
      </c>
      <c r="AY28" s="9">
        <f>AY18+BC15</f>
        <v>1513.75</v>
      </c>
      <c r="AZ28" s="9">
        <f>AZ18+BC16</f>
        <v>876</v>
      </c>
      <c r="BA28" s="9">
        <f>BA18+BC17</f>
        <v>883.75</v>
      </c>
      <c r="BB28" s="9">
        <f>BB18</f>
        <v>387.5</v>
      </c>
      <c r="BC28" s="9">
        <f>BC18</f>
        <v>529.5</v>
      </c>
      <c r="BD28" s="9">
        <f>SUM(AW22:BB28)</f>
        <v>150770.25</v>
      </c>
    </row>
    <row r="29" spans="1:56" x14ac:dyDescent="0.25">
      <c r="A29" s="1" t="s">
        <v>27</v>
      </c>
      <c r="B29" s="12">
        <v>87.75</v>
      </c>
      <c r="C29" s="12">
        <v>235</v>
      </c>
      <c r="D29" s="12">
        <v>133.5</v>
      </c>
      <c r="E29" s="12">
        <v>159.25</v>
      </c>
      <c r="F29" s="12">
        <v>312.25</v>
      </c>
      <c r="G29" s="12">
        <v>121.75</v>
      </c>
      <c r="H29" s="12">
        <v>232</v>
      </c>
      <c r="I29" s="12">
        <v>139.25</v>
      </c>
      <c r="J29" s="12">
        <v>370.5</v>
      </c>
      <c r="K29" s="12">
        <v>185</v>
      </c>
      <c r="L29" s="12">
        <v>202</v>
      </c>
      <c r="M29" s="12">
        <v>237</v>
      </c>
      <c r="N29" s="12">
        <v>137.25</v>
      </c>
      <c r="O29" s="12">
        <v>139.75</v>
      </c>
      <c r="P29" s="12">
        <v>70</v>
      </c>
      <c r="Q29" s="12">
        <v>60.75</v>
      </c>
      <c r="R29" s="12">
        <v>114.25</v>
      </c>
      <c r="S29" s="12">
        <v>192.5</v>
      </c>
      <c r="T29" s="12">
        <v>127.25</v>
      </c>
      <c r="U29" s="12">
        <v>149.25</v>
      </c>
      <c r="V29" s="12">
        <v>172.25</v>
      </c>
      <c r="W29" s="12">
        <v>87.25</v>
      </c>
      <c r="X29" s="12">
        <v>80</v>
      </c>
      <c r="Y29" s="12">
        <v>229.5</v>
      </c>
      <c r="Z29" s="12">
        <v>249</v>
      </c>
      <c r="AA29" s="12">
        <v>40.5</v>
      </c>
      <c r="AB29" s="12">
        <v>33.25</v>
      </c>
      <c r="AC29" s="12">
        <v>63.25</v>
      </c>
      <c r="AD29" s="12">
        <v>80.75</v>
      </c>
      <c r="AE29" s="12">
        <v>485</v>
      </c>
      <c r="AF29" s="12">
        <v>607.75</v>
      </c>
      <c r="AG29" s="12">
        <v>519.25</v>
      </c>
      <c r="AH29" s="12">
        <v>1445.25</v>
      </c>
      <c r="AI29" s="12">
        <v>270.25</v>
      </c>
      <c r="AJ29" s="12">
        <v>139.75</v>
      </c>
      <c r="AK29" s="12">
        <v>74.5</v>
      </c>
      <c r="AL29" s="12">
        <v>276.25</v>
      </c>
      <c r="AM29" s="12">
        <v>39</v>
      </c>
      <c r="AN29" s="12">
        <v>118.75</v>
      </c>
      <c r="AO29" s="12">
        <v>59.25</v>
      </c>
      <c r="AP29" s="12">
        <v>43</v>
      </c>
      <c r="AQ29" s="12">
        <v>178</v>
      </c>
      <c r="AR29" s="12">
        <v>95.5</v>
      </c>
      <c r="AS29" s="13">
        <v>8793.5</v>
      </c>
      <c r="AT29" s="14"/>
      <c r="AW29" s="15"/>
    </row>
    <row r="30" spans="1:56" x14ac:dyDescent="0.25">
      <c r="A30" s="1" t="s">
        <v>28</v>
      </c>
      <c r="B30" s="12">
        <v>182.25</v>
      </c>
      <c r="C30" s="12">
        <v>516</v>
      </c>
      <c r="D30" s="12">
        <v>278.25</v>
      </c>
      <c r="E30" s="12">
        <v>284.5</v>
      </c>
      <c r="F30" s="12">
        <v>935.75</v>
      </c>
      <c r="G30" s="12">
        <v>256.5</v>
      </c>
      <c r="H30" s="12">
        <v>490.25</v>
      </c>
      <c r="I30" s="12">
        <v>256</v>
      </c>
      <c r="J30" s="12">
        <v>531</v>
      </c>
      <c r="K30" s="12">
        <v>336.75</v>
      </c>
      <c r="L30" s="12">
        <v>458.25</v>
      </c>
      <c r="M30" s="12">
        <v>645</v>
      </c>
      <c r="N30" s="12">
        <v>290.25</v>
      </c>
      <c r="O30" s="12">
        <v>242</v>
      </c>
      <c r="P30" s="12">
        <v>171</v>
      </c>
      <c r="Q30" s="12">
        <v>134</v>
      </c>
      <c r="R30" s="12">
        <v>216.5</v>
      </c>
      <c r="S30" s="12">
        <v>430.75</v>
      </c>
      <c r="T30" s="12">
        <v>241</v>
      </c>
      <c r="U30" s="12">
        <v>322.5</v>
      </c>
      <c r="V30" s="12">
        <v>405.75</v>
      </c>
      <c r="W30" s="12">
        <v>209.5</v>
      </c>
      <c r="X30" s="12">
        <v>186.5</v>
      </c>
      <c r="Y30" s="12">
        <v>457</v>
      </c>
      <c r="Z30" s="12">
        <v>544</v>
      </c>
      <c r="AA30" s="12">
        <v>251.5</v>
      </c>
      <c r="AB30" s="12">
        <v>53.5</v>
      </c>
      <c r="AC30" s="12">
        <v>106.25</v>
      </c>
      <c r="AD30" s="12">
        <v>238.5</v>
      </c>
      <c r="AE30" s="12">
        <v>1158</v>
      </c>
      <c r="AF30" s="12">
        <v>1627.5</v>
      </c>
      <c r="AG30" s="12">
        <v>907.75</v>
      </c>
      <c r="AH30" s="12">
        <v>1648.5</v>
      </c>
      <c r="AI30" s="12">
        <v>816.25</v>
      </c>
      <c r="AJ30" s="12">
        <v>383.25</v>
      </c>
      <c r="AK30" s="12">
        <v>176.25</v>
      </c>
      <c r="AL30" s="12">
        <v>910.5</v>
      </c>
      <c r="AM30" s="12">
        <v>88.5</v>
      </c>
      <c r="AN30" s="12">
        <v>278</v>
      </c>
      <c r="AO30" s="12">
        <v>180</v>
      </c>
      <c r="AP30" s="12">
        <v>151.5</v>
      </c>
      <c r="AQ30" s="12">
        <v>837.75</v>
      </c>
      <c r="AR30" s="12">
        <v>388.25</v>
      </c>
      <c r="AS30" s="13">
        <v>19223</v>
      </c>
      <c r="AT30" s="14"/>
      <c r="AW30" s="15"/>
    </row>
    <row r="31" spans="1:56" x14ac:dyDescent="0.25">
      <c r="A31" s="1" t="s">
        <v>29</v>
      </c>
      <c r="B31" s="12">
        <v>78.75</v>
      </c>
      <c r="C31" s="12">
        <v>178.75</v>
      </c>
      <c r="D31" s="12">
        <v>101.25</v>
      </c>
      <c r="E31" s="12">
        <v>147.5</v>
      </c>
      <c r="F31" s="12">
        <v>309.75</v>
      </c>
      <c r="G31" s="12">
        <v>143.25</v>
      </c>
      <c r="H31" s="12">
        <v>257.75</v>
      </c>
      <c r="I31" s="12">
        <v>142.75</v>
      </c>
      <c r="J31" s="12">
        <v>190.75</v>
      </c>
      <c r="K31" s="12">
        <v>140.5</v>
      </c>
      <c r="L31" s="12">
        <v>179.5</v>
      </c>
      <c r="M31" s="12">
        <v>240.5</v>
      </c>
      <c r="N31" s="12">
        <v>105.25</v>
      </c>
      <c r="O31" s="12">
        <v>96.75</v>
      </c>
      <c r="P31" s="12">
        <v>61.25</v>
      </c>
      <c r="Q31" s="12">
        <v>38</v>
      </c>
      <c r="R31" s="12">
        <v>77.5</v>
      </c>
      <c r="S31" s="12">
        <v>142</v>
      </c>
      <c r="T31" s="12">
        <v>108.5</v>
      </c>
      <c r="U31" s="12">
        <v>125.75</v>
      </c>
      <c r="V31" s="12">
        <v>145.5</v>
      </c>
      <c r="W31" s="12">
        <v>80.25</v>
      </c>
      <c r="X31" s="12">
        <v>68.75</v>
      </c>
      <c r="Y31" s="12">
        <v>203.75</v>
      </c>
      <c r="Z31" s="12">
        <v>192</v>
      </c>
      <c r="AA31" s="12">
        <v>113.75</v>
      </c>
      <c r="AB31" s="12">
        <v>68.75</v>
      </c>
      <c r="AC31" s="12">
        <v>188</v>
      </c>
      <c r="AD31" s="12">
        <v>59</v>
      </c>
      <c r="AE31" s="12">
        <v>654.25</v>
      </c>
      <c r="AF31" s="12">
        <v>778</v>
      </c>
      <c r="AG31" s="12">
        <v>341</v>
      </c>
      <c r="AH31" s="12">
        <v>741.25</v>
      </c>
      <c r="AI31" s="12">
        <v>280.25</v>
      </c>
      <c r="AJ31" s="12">
        <v>181.75</v>
      </c>
      <c r="AK31" s="12">
        <v>70.5</v>
      </c>
      <c r="AL31" s="12">
        <v>284</v>
      </c>
      <c r="AM31" s="12">
        <v>28.5</v>
      </c>
      <c r="AN31" s="12">
        <v>98</v>
      </c>
      <c r="AO31" s="12">
        <v>76</v>
      </c>
      <c r="AP31" s="12">
        <v>82.5</v>
      </c>
      <c r="AQ31" s="12">
        <v>292.75</v>
      </c>
      <c r="AR31" s="12">
        <v>160.25</v>
      </c>
      <c r="AS31" s="13">
        <v>8054.75</v>
      </c>
      <c r="AT31" s="14"/>
      <c r="AW31" s="15"/>
    </row>
    <row r="32" spans="1:56" x14ac:dyDescent="0.25">
      <c r="A32" s="1">
        <v>16</v>
      </c>
      <c r="B32" s="12">
        <v>78.5</v>
      </c>
      <c r="C32" s="12">
        <v>64.75</v>
      </c>
      <c r="D32" s="12">
        <v>32.5</v>
      </c>
      <c r="E32" s="12">
        <v>57.5</v>
      </c>
      <c r="F32" s="12">
        <v>138.25</v>
      </c>
      <c r="G32" s="12">
        <v>93.25</v>
      </c>
      <c r="H32" s="12">
        <v>117</v>
      </c>
      <c r="I32" s="12">
        <v>75.5</v>
      </c>
      <c r="J32" s="12">
        <v>89.25</v>
      </c>
      <c r="K32" s="12">
        <v>58</v>
      </c>
      <c r="L32" s="12">
        <v>102</v>
      </c>
      <c r="M32" s="12">
        <v>95.75</v>
      </c>
      <c r="N32" s="12">
        <v>33.75</v>
      </c>
      <c r="O32" s="12">
        <v>26.25</v>
      </c>
      <c r="P32" s="12">
        <v>22.75</v>
      </c>
      <c r="Q32" s="12">
        <v>21</v>
      </c>
      <c r="R32" s="12">
        <v>15.25</v>
      </c>
      <c r="S32" s="12">
        <v>33</v>
      </c>
      <c r="T32" s="12">
        <v>37.75</v>
      </c>
      <c r="U32" s="12">
        <v>24.75</v>
      </c>
      <c r="V32" s="12">
        <v>26.25</v>
      </c>
      <c r="W32" s="12">
        <v>16</v>
      </c>
      <c r="X32" s="12">
        <v>16.25</v>
      </c>
      <c r="Y32" s="12">
        <v>95.75</v>
      </c>
      <c r="Z32" s="12">
        <v>70.25</v>
      </c>
      <c r="AA32" s="12">
        <v>304</v>
      </c>
      <c r="AB32" s="12">
        <v>354.5</v>
      </c>
      <c r="AC32" s="12">
        <v>1176.5</v>
      </c>
      <c r="AD32" s="12">
        <v>661.5</v>
      </c>
      <c r="AE32" s="12">
        <v>29.75</v>
      </c>
      <c r="AF32" s="12">
        <v>212.25</v>
      </c>
      <c r="AG32" s="12">
        <v>179.5</v>
      </c>
      <c r="AH32" s="12">
        <v>377</v>
      </c>
      <c r="AI32" s="12">
        <v>163.75</v>
      </c>
      <c r="AJ32" s="12">
        <v>89.5</v>
      </c>
      <c r="AK32" s="12">
        <v>13.75</v>
      </c>
      <c r="AL32" s="12">
        <v>39.75</v>
      </c>
      <c r="AM32" s="12">
        <v>9.5</v>
      </c>
      <c r="AN32" s="12">
        <v>35.75</v>
      </c>
      <c r="AO32" s="12">
        <v>27.75</v>
      </c>
      <c r="AP32" s="12">
        <v>46.25</v>
      </c>
      <c r="AQ32" s="12">
        <v>73.75</v>
      </c>
      <c r="AR32" s="12">
        <v>59.5</v>
      </c>
      <c r="AS32" s="13">
        <v>5295.5</v>
      </c>
      <c r="AT32" s="14"/>
      <c r="AW32" s="15"/>
    </row>
    <row r="33" spans="1:49" x14ac:dyDescent="0.25">
      <c r="A33" s="1">
        <v>24</v>
      </c>
      <c r="B33" s="12">
        <v>124.25</v>
      </c>
      <c r="C33" s="12">
        <v>96.25</v>
      </c>
      <c r="D33" s="12">
        <v>31.25</v>
      </c>
      <c r="E33" s="12">
        <v>54.5</v>
      </c>
      <c r="F33" s="12">
        <v>115.25</v>
      </c>
      <c r="G33" s="12">
        <v>67.75</v>
      </c>
      <c r="H33" s="12">
        <v>101</v>
      </c>
      <c r="I33" s="12">
        <v>62.25</v>
      </c>
      <c r="J33" s="12">
        <v>84.75</v>
      </c>
      <c r="K33" s="12">
        <v>49.25</v>
      </c>
      <c r="L33" s="12">
        <v>153.25</v>
      </c>
      <c r="M33" s="12">
        <v>115</v>
      </c>
      <c r="N33" s="12">
        <v>40.25</v>
      </c>
      <c r="O33" s="12">
        <v>39.25</v>
      </c>
      <c r="P33" s="12">
        <v>24</v>
      </c>
      <c r="Q33" s="12">
        <v>20</v>
      </c>
      <c r="R33" s="12">
        <v>11.5</v>
      </c>
      <c r="S33" s="12">
        <v>32.75</v>
      </c>
      <c r="T33" s="12">
        <v>50</v>
      </c>
      <c r="U33" s="12">
        <v>32.75</v>
      </c>
      <c r="V33" s="12">
        <v>31.75</v>
      </c>
      <c r="W33" s="12">
        <v>21</v>
      </c>
      <c r="X33" s="12">
        <v>17.5</v>
      </c>
      <c r="Y33" s="12">
        <v>69.5</v>
      </c>
      <c r="Z33" s="12">
        <v>84.5</v>
      </c>
      <c r="AA33" s="12">
        <v>405.5</v>
      </c>
      <c r="AB33" s="12">
        <v>442.25</v>
      </c>
      <c r="AC33" s="12">
        <v>1683</v>
      </c>
      <c r="AD33" s="12">
        <v>784.75</v>
      </c>
      <c r="AE33" s="12">
        <v>206.75</v>
      </c>
      <c r="AF33" s="12">
        <v>44</v>
      </c>
      <c r="AG33" s="12">
        <v>175</v>
      </c>
      <c r="AH33" s="12">
        <v>392.25</v>
      </c>
      <c r="AI33" s="12">
        <v>202.25</v>
      </c>
      <c r="AJ33" s="12">
        <v>135.5</v>
      </c>
      <c r="AK33" s="12">
        <v>11.75</v>
      </c>
      <c r="AL33" s="12">
        <v>39.5</v>
      </c>
      <c r="AM33" s="12">
        <v>8.5</v>
      </c>
      <c r="AN33" s="12">
        <v>60</v>
      </c>
      <c r="AO33" s="12">
        <v>56</v>
      </c>
      <c r="AP33" s="12">
        <v>83</v>
      </c>
      <c r="AQ33" s="12">
        <v>87.5</v>
      </c>
      <c r="AR33" s="12">
        <v>68</v>
      </c>
      <c r="AS33" s="13">
        <v>6415</v>
      </c>
      <c r="AT33" s="14"/>
      <c r="AW33" s="15"/>
    </row>
    <row r="34" spans="1:49" x14ac:dyDescent="0.25">
      <c r="A34" s="1" t="s">
        <v>30</v>
      </c>
      <c r="B34" s="12">
        <v>22.5</v>
      </c>
      <c r="C34" s="12">
        <v>33</v>
      </c>
      <c r="D34" s="12">
        <v>13</v>
      </c>
      <c r="E34" s="12">
        <v>18.5</v>
      </c>
      <c r="F34" s="12">
        <v>43</v>
      </c>
      <c r="G34" s="12">
        <v>16</v>
      </c>
      <c r="H34" s="12">
        <v>29.5</v>
      </c>
      <c r="I34" s="12">
        <v>19</v>
      </c>
      <c r="J34" s="12">
        <v>39.75</v>
      </c>
      <c r="K34" s="12">
        <v>15</v>
      </c>
      <c r="L34" s="12">
        <v>31</v>
      </c>
      <c r="M34" s="12">
        <v>69.5</v>
      </c>
      <c r="N34" s="12">
        <v>18.25</v>
      </c>
      <c r="O34" s="12">
        <v>13</v>
      </c>
      <c r="P34" s="12">
        <v>12.75</v>
      </c>
      <c r="Q34" s="12">
        <v>5.25</v>
      </c>
      <c r="R34" s="12">
        <v>10.5</v>
      </c>
      <c r="S34" s="12">
        <v>16.5</v>
      </c>
      <c r="T34" s="12">
        <v>21.5</v>
      </c>
      <c r="U34" s="12">
        <v>14.75</v>
      </c>
      <c r="V34" s="12">
        <v>19</v>
      </c>
      <c r="W34" s="12">
        <v>11.5</v>
      </c>
      <c r="X34" s="12">
        <v>9.5</v>
      </c>
      <c r="Y34" s="12">
        <v>25.25</v>
      </c>
      <c r="Z34" s="12">
        <v>18.5</v>
      </c>
      <c r="AA34" s="12">
        <v>237.25</v>
      </c>
      <c r="AB34" s="12">
        <v>253.25</v>
      </c>
      <c r="AC34" s="12">
        <v>1159.5</v>
      </c>
      <c r="AD34" s="12">
        <v>297.5</v>
      </c>
      <c r="AE34" s="12">
        <v>162.25</v>
      </c>
      <c r="AF34" s="12">
        <v>173.75</v>
      </c>
      <c r="AG34" s="12">
        <v>25.5</v>
      </c>
      <c r="AH34" s="12">
        <v>71.75</v>
      </c>
      <c r="AI34" s="12">
        <v>39.5</v>
      </c>
      <c r="AJ34" s="12">
        <v>41.75</v>
      </c>
      <c r="AK34" s="12">
        <v>9</v>
      </c>
      <c r="AL34" s="12">
        <v>25.75</v>
      </c>
      <c r="AM34" s="12">
        <v>4.25</v>
      </c>
      <c r="AN34" s="12">
        <v>25.5</v>
      </c>
      <c r="AO34" s="12">
        <v>16.25</v>
      </c>
      <c r="AP34" s="12">
        <v>24.25</v>
      </c>
      <c r="AQ34" s="12">
        <v>50.25</v>
      </c>
      <c r="AR34" s="12">
        <v>25.75</v>
      </c>
      <c r="AS34" s="13">
        <v>3189</v>
      </c>
      <c r="AT34" s="14"/>
      <c r="AW34" s="15"/>
    </row>
    <row r="35" spans="1:49" x14ac:dyDescent="0.25">
      <c r="A35" s="1" t="s">
        <v>31</v>
      </c>
      <c r="B35" s="12">
        <v>30</v>
      </c>
      <c r="C35" s="12">
        <v>54.25</v>
      </c>
      <c r="D35" s="12">
        <v>7.5</v>
      </c>
      <c r="E35" s="12">
        <v>15</v>
      </c>
      <c r="F35" s="12">
        <v>42.75</v>
      </c>
      <c r="G35" s="12">
        <v>17.25</v>
      </c>
      <c r="H35" s="12">
        <v>38.5</v>
      </c>
      <c r="I35" s="12">
        <v>21.25</v>
      </c>
      <c r="J35" s="12">
        <v>62.75</v>
      </c>
      <c r="K35" s="12">
        <v>23.25</v>
      </c>
      <c r="L35" s="12">
        <v>52.5</v>
      </c>
      <c r="M35" s="12">
        <v>60.75</v>
      </c>
      <c r="N35" s="12">
        <v>27.5</v>
      </c>
      <c r="O35" s="12">
        <v>22.75</v>
      </c>
      <c r="P35" s="12">
        <v>20.5</v>
      </c>
      <c r="Q35" s="12">
        <v>14</v>
      </c>
      <c r="R35" s="12">
        <v>18.75</v>
      </c>
      <c r="S35" s="12">
        <v>24.5</v>
      </c>
      <c r="T35" s="12">
        <v>32.25</v>
      </c>
      <c r="U35" s="12">
        <v>20.5</v>
      </c>
      <c r="V35" s="12">
        <v>17.75</v>
      </c>
      <c r="W35" s="12">
        <v>9.25</v>
      </c>
      <c r="X35" s="12">
        <v>9.25</v>
      </c>
      <c r="Y35" s="12">
        <v>12.25</v>
      </c>
      <c r="Z35" s="12">
        <v>34.25</v>
      </c>
      <c r="AA35" s="12">
        <v>312.25</v>
      </c>
      <c r="AB35" s="12">
        <v>504.5</v>
      </c>
      <c r="AC35" s="12">
        <v>2559</v>
      </c>
      <c r="AD35" s="12">
        <v>647</v>
      </c>
      <c r="AE35" s="12">
        <v>376.75</v>
      </c>
      <c r="AF35" s="12">
        <v>399.5</v>
      </c>
      <c r="AG35" s="12">
        <v>86.25</v>
      </c>
      <c r="AH35" s="12">
        <v>39</v>
      </c>
      <c r="AI35" s="12">
        <v>67.5</v>
      </c>
      <c r="AJ35" s="12">
        <v>77</v>
      </c>
      <c r="AK35" s="12">
        <v>8.5</v>
      </c>
      <c r="AL35" s="12">
        <v>38</v>
      </c>
      <c r="AM35" s="12">
        <v>13</v>
      </c>
      <c r="AN35" s="12">
        <v>41.5</v>
      </c>
      <c r="AO35" s="12">
        <v>31.5</v>
      </c>
      <c r="AP35" s="12">
        <v>42</v>
      </c>
      <c r="AQ35" s="12">
        <v>62.5</v>
      </c>
      <c r="AR35" s="12">
        <v>42.25</v>
      </c>
      <c r="AS35" s="13">
        <v>6037.25</v>
      </c>
      <c r="AT35" s="14"/>
      <c r="AW35" s="15"/>
    </row>
    <row r="36" spans="1:49" x14ac:dyDescent="0.25">
      <c r="A36" s="1" t="s">
        <v>32</v>
      </c>
      <c r="B36" s="12">
        <v>18</v>
      </c>
      <c r="C36" s="12">
        <v>37.75</v>
      </c>
      <c r="D36" s="12">
        <v>10</v>
      </c>
      <c r="E36" s="12">
        <v>9</v>
      </c>
      <c r="F36" s="12">
        <v>49</v>
      </c>
      <c r="G36" s="12">
        <v>13</v>
      </c>
      <c r="H36" s="12">
        <v>23.25</v>
      </c>
      <c r="I36" s="12">
        <v>16.75</v>
      </c>
      <c r="J36" s="12">
        <v>56.25</v>
      </c>
      <c r="K36" s="12">
        <v>26</v>
      </c>
      <c r="L36" s="12">
        <v>36.5</v>
      </c>
      <c r="M36" s="12">
        <v>72.25</v>
      </c>
      <c r="N36" s="12">
        <v>23.75</v>
      </c>
      <c r="O36" s="12">
        <v>19.75</v>
      </c>
      <c r="P36" s="12">
        <v>18.5</v>
      </c>
      <c r="Q36" s="12">
        <v>13.25</v>
      </c>
      <c r="R36" s="12">
        <v>15.25</v>
      </c>
      <c r="S36" s="12">
        <v>25</v>
      </c>
      <c r="T36" s="12">
        <v>28.5</v>
      </c>
      <c r="U36" s="12">
        <v>21.75</v>
      </c>
      <c r="V36" s="12">
        <v>20.75</v>
      </c>
      <c r="W36" s="12">
        <v>5.25</v>
      </c>
      <c r="X36" s="12">
        <v>6</v>
      </c>
      <c r="Y36" s="12">
        <v>11.25</v>
      </c>
      <c r="Z36" s="12">
        <v>15</v>
      </c>
      <c r="AA36" s="12">
        <v>199.25</v>
      </c>
      <c r="AB36" s="12">
        <v>202.25</v>
      </c>
      <c r="AC36" s="12">
        <v>907.75</v>
      </c>
      <c r="AD36" s="12">
        <v>260</v>
      </c>
      <c r="AE36" s="12">
        <v>143.25</v>
      </c>
      <c r="AF36" s="12">
        <v>224.25</v>
      </c>
      <c r="AG36" s="12">
        <v>44.25</v>
      </c>
      <c r="AH36" s="12">
        <v>87.75</v>
      </c>
      <c r="AI36" s="12">
        <v>17</v>
      </c>
      <c r="AJ36" s="12">
        <v>36.75</v>
      </c>
      <c r="AK36" s="12">
        <v>6.75</v>
      </c>
      <c r="AL36" s="12">
        <v>44.25</v>
      </c>
      <c r="AM36" s="12">
        <v>4.5</v>
      </c>
      <c r="AN36" s="12">
        <v>36.25</v>
      </c>
      <c r="AO36" s="12">
        <v>26</v>
      </c>
      <c r="AP36" s="12">
        <v>40.5</v>
      </c>
      <c r="AQ36" s="12">
        <v>96.25</v>
      </c>
      <c r="AR36" s="12">
        <v>60.75</v>
      </c>
      <c r="AS36" s="13">
        <v>3029.5</v>
      </c>
      <c r="AT36" s="14"/>
      <c r="AW36" s="15"/>
    </row>
    <row r="37" spans="1:49" x14ac:dyDescent="0.25">
      <c r="A37" s="1" t="s">
        <v>33</v>
      </c>
      <c r="B37" s="12">
        <v>8</v>
      </c>
      <c r="C37" s="12">
        <v>16.5</v>
      </c>
      <c r="D37" s="12">
        <v>5</v>
      </c>
      <c r="E37" s="12">
        <v>3.75</v>
      </c>
      <c r="F37" s="12">
        <v>12.5</v>
      </c>
      <c r="G37" s="12">
        <v>5.25</v>
      </c>
      <c r="H37" s="12">
        <v>5</v>
      </c>
      <c r="I37" s="12">
        <v>9.25</v>
      </c>
      <c r="J37" s="12">
        <v>27.25</v>
      </c>
      <c r="K37" s="12">
        <v>5</v>
      </c>
      <c r="L37" s="12">
        <v>11.5</v>
      </c>
      <c r="M37" s="12">
        <v>19</v>
      </c>
      <c r="N37" s="12">
        <v>5</v>
      </c>
      <c r="O37" s="12">
        <v>5.5</v>
      </c>
      <c r="P37" s="12">
        <v>2.25</v>
      </c>
      <c r="Q37" s="12">
        <v>5.25</v>
      </c>
      <c r="R37" s="12">
        <v>4.25</v>
      </c>
      <c r="S37" s="12">
        <v>6.75</v>
      </c>
      <c r="T37" s="12">
        <v>11.25</v>
      </c>
      <c r="U37" s="12">
        <v>12</v>
      </c>
      <c r="V37" s="12">
        <v>10.5</v>
      </c>
      <c r="W37" s="12">
        <v>2.25</v>
      </c>
      <c r="X37" s="12">
        <v>5</v>
      </c>
      <c r="Y37" s="12">
        <v>4.25</v>
      </c>
      <c r="Z37" s="12">
        <v>8</v>
      </c>
      <c r="AA37" s="12">
        <v>86.25</v>
      </c>
      <c r="AB37" s="12">
        <v>88.75</v>
      </c>
      <c r="AC37" s="12">
        <v>417</v>
      </c>
      <c r="AD37" s="12">
        <v>160.75</v>
      </c>
      <c r="AE37" s="12">
        <v>80.5</v>
      </c>
      <c r="AF37" s="12">
        <v>128.5</v>
      </c>
      <c r="AG37" s="12">
        <v>42.75</v>
      </c>
      <c r="AH37" s="12">
        <v>74.75</v>
      </c>
      <c r="AI37" s="12">
        <v>37.5</v>
      </c>
      <c r="AJ37" s="12">
        <v>11.25</v>
      </c>
      <c r="AK37" s="12">
        <v>1.75</v>
      </c>
      <c r="AL37" s="12">
        <v>10</v>
      </c>
      <c r="AM37" s="12">
        <v>3</v>
      </c>
      <c r="AN37" s="12">
        <v>26.5</v>
      </c>
      <c r="AO37" s="12">
        <v>9.75</v>
      </c>
      <c r="AP37" s="12">
        <v>22</v>
      </c>
      <c r="AQ37" s="12">
        <v>99.25</v>
      </c>
      <c r="AR37" s="12">
        <v>24.75</v>
      </c>
      <c r="AS37" s="13">
        <v>1535.25</v>
      </c>
      <c r="AT37" s="14"/>
      <c r="AW37" s="15"/>
    </row>
    <row r="38" spans="1:49" x14ac:dyDescent="0.25">
      <c r="A38" s="1" t="s">
        <v>34</v>
      </c>
      <c r="B38" s="12">
        <v>4</v>
      </c>
      <c r="C38" s="12">
        <v>4.75</v>
      </c>
      <c r="D38" s="12">
        <v>5.75</v>
      </c>
      <c r="E38" s="12">
        <v>4.25</v>
      </c>
      <c r="F38" s="12">
        <v>17</v>
      </c>
      <c r="G38" s="12">
        <v>5</v>
      </c>
      <c r="H38" s="12">
        <v>8.25</v>
      </c>
      <c r="I38" s="12">
        <v>10</v>
      </c>
      <c r="J38" s="12">
        <v>14.75</v>
      </c>
      <c r="K38" s="12">
        <v>39</v>
      </c>
      <c r="L38" s="12">
        <v>30.5</v>
      </c>
      <c r="M38" s="12">
        <v>225.25</v>
      </c>
      <c r="N38" s="12">
        <v>27.25</v>
      </c>
      <c r="O38" s="12">
        <v>50.75</v>
      </c>
      <c r="P38" s="12">
        <v>15.75</v>
      </c>
      <c r="Q38" s="12">
        <v>11.5</v>
      </c>
      <c r="R38" s="12">
        <v>8</v>
      </c>
      <c r="S38" s="12">
        <v>13.5</v>
      </c>
      <c r="T38" s="12">
        <v>4.75</v>
      </c>
      <c r="U38" s="12">
        <v>4</v>
      </c>
      <c r="V38" s="12">
        <v>0.75</v>
      </c>
      <c r="W38" s="12">
        <v>2</v>
      </c>
      <c r="X38" s="12">
        <v>0.5</v>
      </c>
      <c r="Y38" s="12">
        <v>2.5</v>
      </c>
      <c r="Z38" s="12">
        <v>3</v>
      </c>
      <c r="AA38" s="12">
        <v>110</v>
      </c>
      <c r="AB38" s="12">
        <v>71.5</v>
      </c>
      <c r="AC38" s="12">
        <v>169.75</v>
      </c>
      <c r="AD38" s="12">
        <v>65</v>
      </c>
      <c r="AE38" s="12">
        <v>12</v>
      </c>
      <c r="AF38" s="12">
        <v>12.75</v>
      </c>
      <c r="AG38" s="12">
        <v>6.25</v>
      </c>
      <c r="AH38" s="12">
        <v>10.25</v>
      </c>
      <c r="AI38" s="12">
        <v>10.5</v>
      </c>
      <c r="AJ38" s="12">
        <v>1</v>
      </c>
      <c r="AK38" s="12">
        <v>6.75</v>
      </c>
      <c r="AL38" s="12">
        <v>79.75</v>
      </c>
      <c r="AM38" s="12">
        <v>0.25</v>
      </c>
      <c r="AN38" s="12">
        <v>4.25</v>
      </c>
      <c r="AO38" s="12">
        <v>0</v>
      </c>
      <c r="AP38" s="12">
        <v>0.75</v>
      </c>
      <c r="AQ38" s="12">
        <v>16.5</v>
      </c>
      <c r="AR38" s="12">
        <v>2.75</v>
      </c>
      <c r="AS38" s="13">
        <v>1092.75</v>
      </c>
      <c r="AT38" s="14"/>
      <c r="AW38" s="15"/>
    </row>
    <row r="39" spans="1:49" x14ac:dyDescent="0.25">
      <c r="A39" s="1" t="s">
        <v>35</v>
      </c>
      <c r="B39" s="12">
        <v>13</v>
      </c>
      <c r="C39" s="12">
        <v>17.5</v>
      </c>
      <c r="D39" s="12">
        <v>9.75</v>
      </c>
      <c r="E39" s="12">
        <v>10.5</v>
      </c>
      <c r="F39" s="12">
        <v>49.25</v>
      </c>
      <c r="G39" s="12">
        <v>16.25</v>
      </c>
      <c r="H39" s="12">
        <v>26.5</v>
      </c>
      <c r="I39" s="12">
        <v>17.5</v>
      </c>
      <c r="J39" s="12">
        <v>36.5</v>
      </c>
      <c r="K39" s="12">
        <v>61.75</v>
      </c>
      <c r="L39" s="12">
        <v>91</v>
      </c>
      <c r="M39" s="12">
        <v>1203.25</v>
      </c>
      <c r="N39" s="12">
        <v>51.5</v>
      </c>
      <c r="O39" s="12">
        <v>151.75</v>
      </c>
      <c r="P39" s="12">
        <v>46.5</v>
      </c>
      <c r="Q39" s="12">
        <v>29.75</v>
      </c>
      <c r="R39" s="12">
        <v>26.75</v>
      </c>
      <c r="S39" s="12">
        <v>41.25</v>
      </c>
      <c r="T39" s="12">
        <v>13.5</v>
      </c>
      <c r="U39" s="12">
        <v>7.25</v>
      </c>
      <c r="V39" s="12">
        <v>6.5</v>
      </c>
      <c r="W39" s="12">
        <v>1.5</v>
      </c>
      <c r="X39" s="12">
        <v>1</v>
      </c>
      <c r="Y39" s="12">
        <v>7.5</v>
      </c>
      <c r="Z39" s="12">
        <v>15.25</v>
      </c>
      <c r="AA39" s="12">
        <v>755.75</v>
      </c>
      <c r="AB39" s="12">
        <v>290.25</v>
      </c>
      <c r="AC39" s="12">
        <v>832.25</v>
      </c>
      <c r="AD39" s="12">
        <v>258.75</v>
      </c>
      <c r="AE39" s="12">
        <v>43.5</v>
      </c>
      <c r="AF39" s="12">
        <v>42</v>
      </c>
      <c r="AG39" s="12">
        <v>25</v>
      </c>
      <c r="AH39" s="12">
        <v>45</v>
      </c>
      <c r="AI39" s="12">
        <v>43.5</v>
      </c>
      <c r="AJ39" s="12">
        <v>10</v>
      </c>
      <c r="AK39" s="12">
        <v>81.75</v>
      </c>
      <c r="AL39" s="12">
        <v>25.5</v>
      </c>
      <c r="AM39" s="12">
        <v>0.75</v>
      </c>
      <c r="AN39" s="12">
        <v>5.25</v>
      </c>
      <c r="AO39" s="12">
        <v>8</v>
      </c>
      <c r="AP39" s="12">
        <v>7.5</v>
      </c>
      <c r="AQ39" s="12">
        <v>85.75</v>
      </c>
      <c r="AR39" s="12">
        <v>8</v>
      </c>
      <c r="AS39" s="13">
        <v>4521.25</v>
      </c>
      <c r="AT39" s="14"/>
      <c r="AW39" s="15"/>
    </row>
    <row r="40" spans="1:49" x14ac:dyDescent="0.25">
      <c r="A40" s="1" t="s">
        <v>36</v>
      </c>
      <c r="B40" s="12">
        <v>5.25</v>
      </c>
      <c r="C40" s="12">
        <v>4.5</v>
      </c>
      <c r="D40" s="12">
        <v>2</v>
      </c>
      <c r="E40" s="12">
        <v>3.25</v>
      </c>
      <c r="F40" s="12">
        <v>4.25</v>
      </c>
      <c r="G40" s="12">
        <v>1.25</v>
      </c>
      <c r="H40" s="12">
        <v>8.75</v>
      </c>
      <c r="I40" s="12">
        <v>8.25</v>
      </c>
      <c r="J40" s="12">
        <v>13.5</v>
      </c>
      <c r="K40" s="12">
        <v>2.25</v>
      </c>
      <c r="L40" s="12">
        <v>6.25</v>
      </c>
      <c r="M40" s="12">
        <v>73.5</v>
      </c>
      <c r="N40" s="12">
        <v>4.5</v>
      </c>
      <c r="O40" s="12">
        <v>2.75</v>
      </c>
      <c r="P40" s="12">
        <v>6.25</v>
      </c>
      <c r="Q40" s="12">
        <v>1</v>
      </c>
      <c r="R40" s="12">
        <v>0.5</v>
      </c>
      <c r="S40" s="12">
        <v>4.75</v>
      </c>
      <c r="T40" s="12">
        <v>30.25</v>
      </c>
      <c r="U40" s="12">
        <v>9.75</v>
      </c>
      <c r="V40" s="12">
        <v>26</v>
      </c>
      <c r="W40" s="12">
        <v>4.5</v>
      </c>
      <c r="X40" s="12">
        <v>4</v>
      </c>
      <c r="Y40" s="12">
        <v>10.25</v>
      </c>
      <c r="Z40" s="12">
        <v>2</v>
      </c>
      <c r="AA40" s="12">
        <v>65</v>
      </c>
      <c r="AB40" s="12">
        <v>35.25</v>
      </c>
      <c r="AC40" s="12">
        <v>82.5</v>
      </c>
      <c r="AD40" s="12">
        <v>36.5</v>
      </c>
      <c r="AE40" s="12">
        <v>7.75</v>
      </c>
      <c r="AF40" s="12">
        <v>7.25</v>
      </c>
      <c r="AG40" s="12">
        <v>6</v>
      </c>
      <c r="AH40" s="12">
        <v>8</v>
      </c>
      <c r="AI40" s="12">
        <v>6.75</v>
      </c>
      <c r="AJ40" s="12">
        <v>5</v>
      </c>
      <c r="AK40" s="12">
        <v>0.75</v>
      </c>
      <c r="AL40" s="12">
        <v>1</v>
      </c>
      <c r="AM40" s="12">
        <v>4</v>
      </c>
      <c r="AN40" s="12">
        <v>31.25</v>
      </c>
      <c r="AO40" s="12">
        <v>2</v>
      </c>
      <c r="AP40" s="12">
        <v>1.25</v>
      </c>
      <c r="AQ40" s="12">
        <v>17.5</v>
      </c>
      <c r="AR40" s="12">
        <v>6</v>
      </c>
      <c r="AS40" s="13">
        <v>563.25</v>
      </c>
      <c r="AT40" s="14"/>
      <c r="AW40" s="15"/>
    </row>
    <row r="41" spans="1:49" x14ac:dyDescent="0.25">
      <c r="A41" s="1" t="s">
        <v>37</v>
      </c>
      <c r="B41" s="12">
        <v>28.25</v>
      </c>
      <c r="C41" s="12">
        <v>35.75</v>
      </c>
      <c r="D41" s="12">
        <v>6.75</v>
      </c>
      <c r="E41" s="12">
        <v>12</v>
      </c>
      <c r="F41" s="12">
        <v>29</v>
      </c>
      <c r="G41" s="12">
        <v>17</v>
      </c>
      <c r="H41" s="12">
        <v>64</v>
      </c>
      <c r="I41" s="12">
        <v>29</v>
      </c>
      <c r="J41" s="12">
        <v>74</v>
      </c>
      <c r="K41" s="12">
        <v>11.75</v>
      </c>
      <c r="L41" s="12">
        <v>41.25</v>
      </c>
      <c r="M41" s="12">
        <v>161</v>
      </c>
      <c r="N41" s="12">
        <v>17.25</v>
      </c>
      <c r="O41" s="12">
        <v>16</v>
      </c>
      <c r="P41" s="12">
        <v>20.75</v>
      </c>
      <c r="Q41" s="12">
        <v>13</v>
      </c>
      <c r="R41" s="12">
        <v>14.5</v>
      </c>
      <c r="S41" s="12">
        <v>27.25</v>
      </c>
      <c r="T41" s="12">
        <v>240.75</v>
      </c>
      <c r="U41" s="12">
        <v>62.25</v>
      </c>
      <c r="V41" s="12">
        <v>86</v>
      </c>
      <c r="W41" s="12">
        <v>14</v>
      </c>
      <c r="X41" s="12">
        <v>12</v>
      </c>
      <c r="Y41" s="12">
        <v>25.5</v>
      </c>
      <c r="Z41" s="12">
        <v>19.25</v>
      </c>
      <c r="AA41" s="12">
        <v>167</v>
      </c>
      <c r="AB41" s="12">
        <v>109</v>
      </c>
      <c r="AC41" s="12">
        <v>299</v>
      </c>
      <c r="AD41" s="12">
        <v>111</v>
      </c>
      <c r="AE41" s="12">
        <v>47.5</v>
      </c>
      <c r="AF41" s="12">
        <v>72.75</v>
      </c>
      <c r="AG41" s="12">
        <v>32</v>
      </c>
      <c r="AH41" s="12">
        <v>55.5</v>
      </c>
      <c r="AI41" s="12">
        <v>43.5</v>
      </c>
      <c r="AJ41" s="12">
        <v>31</v>
      </c>
      <c r="AK41" s="12">
        <v>4.5</v>
      </c>
      <c r="AL41" s="12">
        <v>6.5</v>
      </c>
      <c r="AM41" s="12">
        <v>37.25</v>
      </c>
      <c r="AN41" s="12">
        <v>14.5</v>
      </c>
      <c r="AO41" s="12">
        <v>21</v>
      </c>
      <c r="AP41" s="12">
        <v>11</v>
      </c>
      <c r="AQ41" s="12">
        <v>42.5</v>
      </c>
      <c r="AR41" s="12">
        <v>19.75</v>
      </c>
      <c r="AS41" s="13">
        <v>2203.5</v>
      </c>
      <c r="AT41" s="14"/>
      <c r="AW41" s="15"/>
    </row>
    <row r="42" spans="1:49" x14ac:dyDescent="0.25">
      <c r="A42" s="1" t="s">
        <v>58</v>
      </c>
      <c r="B42" s="12">
        <v>3.75</v>
      </c>
      <c r="C42" s="12">
        <v>11</v>
      </c>
      <c r="D42" s="12">
        <v>1</v>
      </c>
      <c r="E42" s="12">
        <v>1</v>
      </c>
      <c r="F42" s="12">
        <v>9</v>
      </c>
      <c r="G42" s="12">
        <v>3.75</v>
      </c>
      <c r="H42" s="12">
        <v>5</v>
      </c>
      <c r="I42" s="12">
        <v>7.75</v>
      </c>
      <c r="J42" s="12">
        <v>9</v>
      </c>
      <c r="K42" s="12">
        <v>2.5</v>
      </c>
      <c r="L42" s="12">
        <v>6.75</v>
      </c>
      <c r="M42" s="12">
        <v>19.75</v>
      </c>
      <c r="N42" s="12">
        <v>4.75</v>
      </c>
      <c r="O42" s="12">
        <v>3.25</v>
      </c>
      <c r="P42" s="12">
        <v>5</v>
      </c>
      <c r="Q42" s="12">
        <v>1.25</v>
      </c>
      <c r="R42" s="12">
        <v>2.75</v>
      </c>
      <c r="S42" s="12">
        <v>3.75</v>
      </c>
      <c r="T42" s="12">
        <v>6.5</v>
      </c>
      <c r="U42" s="12">
        <v>3.25</v>
      </c>
      <c r="V42" s="12">
        <v>7</v>
      </c>
      <c r="W42" s="12">
        <v>3.25</v>
      </c>
      <c r="X42" s="12">
        <v>0.75</v>
      </c>
      <c r="Y42" s="12">
        <v>1.5</v>
      </c>
      <c r="Z42" s="12">
        <v>4</v>
      </c>
      <c r="AA42" s="12">
        <v>68</v>
      </c>
      <c r="AB42" s="12">
        <v>48.5</v>
      </c>
      <c r="AC42" s="12">
        <v>191.75</v>
      </c>
      <c r="AD42" s="12">
        <v>67.75</v>
      </c>
      <c r="AE42" s="12">
        <v>36</v>
      </c>
      <c r="AF42" s="12">
        <v>54.5</v>
      </c>
      <c r="AG42" s="12">
        <v>16.75</v>
      </c>
      <c r="AH42" s="12">
        <v>33.5</v>
      </c>
      <c r="AI42" s="12">
        <v>25.75</v>
      </c>
      <c r="AJ42" s="12">
        <v>7.5</v>
      </c>
      <c r="AK42" s="12">
        <v>1.25</v>
      </c>
      <c r="AL42" s="12">
        <v>6.5</v>
      </c>
      <c r="AM42" s="12">
        <v>1.25</v>
      </c>
      <c r="AN42" s="12">
        <v>19.75</v>
      </c>
      <c r="AO42" s="12">
        <v>4.5</v>
      </c>
      <c r="AP42" s="12">
        <v>6.25</v>
      </c>
      <c r="AQ42" s="12">
        <v>35.25</v>
      </c>
      <c r="AR42" s="12">
        <v>10.25</v>
      </c>
      <c r="AS42" s="13">
        <v>762.25</v>
      </c>
      <c r="AT42" s="14"/>
      <c r="AW42" s="15"/>
    </row>
    <row r="43" spans="1:49" x14ac:dyDescent="0.25">
      <c r="A43" s="1" t="s">
        <v>59</v>
      </c>
      <c r="B43" s="12">
        <v>3.25</v>
      </c>
      <c r="C43" s="12">
        <v>4.75</v>
      </c>
      <c r="D43" s="12">
        <v>1.5</v>
      </c>
      <c r="E43" s="12">
        <v>1.5</v>
      </c>
      <c r="F43" s="12">
        <v>10.75</v>
      </c>
      <c r="G43" s="12">
        <v>1.75</v>
      </c>
      <c r="H43" s="12">
        <v>4</v>
      </c>
      <c r="I43" s="12">
        <v>5.25</v>
      </c>
      <c r="J43" s="12">
        <v>8.5</v>
      </c>
      <c r="K43" s="12">
        <v>3</v>
      </c>
      <c r="L43" s="12">
        <v>4.5</v>
      </c>
      <c r="M43" s="12">
        <v>18.75</v>
      </c>
      <c r="N43" s="12">
        <v>4.5</v>
      </c>
      <c r="O43" s="12">
        <v>5.25</v>
      </c>
      <c r="P43" s="12">
        <v>3.25</v>
      </c>
      <c r="Q43" s="12">
        <v>2</v>
      </c>
      <c r="R43" s="12">
        <v>1.5</v>
      </c>
      <c r="S43" s="12">
        <v>3</v>
      </c>
      <c r="T43" s="12">
        <v>8.5</v>
      </c>
      <c r="U43" s="12">
        <v>4.5</v>
      </c>
      <c r="V43" s="12">
        <v>5.25</v>
      </c>
      <c r="W43" s="12">
        <v>1.25</v>
      </c>
      <c r="X43" s="12">
        <v>1</v>
      </c>
      <c r="Y43" s="12">
        <v>3.5</v>
      </c>
      <c r="Z43" s="12">
        <v>2.25</v>
      </c>
      <c r="AA43" s="12">
        <v>49</v>
      </c>
      <c r="AB43" s="12">
        <v>33.75</v>
      </c>
      <c r="AC43" s="12">
        <v>179.75</v>
      </c>
      <c r="AD43" s="12">
        <v>89.75</v>
      </c>
      <c r="AE43" s="12">
        <v>48.75</v>
      </c>
      <c r="AF43" s="12">
        <v>81.25</v>
      </c>
      <c r="AG43" s="12">
        <v>25.75</v>
      </c>
      <c r="AH43" s="12">
        <v>47</v>
      </c>
      <c r="AI43" s="12">
        <v>38.25</v>
      </c>
      <c r="AJ43" s="12">
        <v>20.5</v>
      </c>
      <c r="AK43" s="12">
        <v>0.25</v>
      </c>
      <c r="AL43" s="12">
        <v>6</v>
      </c>
      <c r="AM43" s="12">
        <v>1.25</v>
      </c>
      <c r="AN43" s="12">
        <v>13.5</v>
      </c>
      <c r="AO43" s="12">
        <v>7.5</v>
      </c>
      <c r="AP43" s="12">
        <v>4.5</v>
      </c>
      <c r="AQ43" s="12">
        <v>21.5</v>
      </c>
      <c r="AR43" s="12">
        <v>9.5</v>
      </c>
      <c r="AS43" s="13">
        <v>791</v>
      </c>
      <c r="AT43" s="14"/>
      <c r="AW43" s="15"/>
    </row>
    <row r="44" spans="1:49" x14ac:dyDescent="0.25">
      <c r="A44" s="1" t="s">
        <v>60</v>
      </c>
      <c r="B44" s="12">
        <v>8.75</v>
      </c>
      <c r="C44" s="12">
        <v>29</v>
      </c>
      <c r="D44" s="12">
        <v>28.5</v>
      </c>
      <c r="E44" s="12">
        <v>36.75</v>
      </c>
      <c r="F44" s="12">
        <v>65</v>
      </c>
      <c r="G44" s="12">
        <v>18</v>
      </c>
      <c r="H44" s="12">
        <v>33.25</v>
      </c>
      <c r="I44" s="12">
        <v>15.75</v>
      </c>
      <c r="J44" s="12">
        <v>30.25</v>
      </c>
      <c r="K44" s="12">
        <v>12</v>
      </c>
      <c r="L44" s="12">
        <v>19.5</v>
      </c>
      <c r="M44" s="12">
        <v>45.75</v>
      </c>
      <c r="N44" s="12">
        <v>10</v>
      </c>
      <c r="O44" s="12">
        <v>8.5</v>
      </c>
      <c r="P44" s="12">
        <v>5.5</v>
      </c>
      <c r="Q44" s="12">
        <v>2.25</v>
      </c>
      <c r="R44" s="12">
        <v>12</v>
      </c>
      <c r="S44" s="12">
        <v>25.75</v>
      </c>
      <c r="T44" s="12">
        <v>25.75</v>
      </c>
      <c r="U44" s="12">
        <v>43.25</v>
      </c>
      <c r="V44" s="12">
        <v>41.5</v>
      </c>
      <c r="W44" s="12">
        <v>30</v>
      </c>
      <c r="X44" s="12">
        <v>23.75</v>
      </c>
      <c r="Y44" s="12">
        <v>46.25</v>
      </c>
      <c r="Z44" s="12">
        <v>17.5</v>
      </c>
      <c r="AA44" s="12">
        <v>188</v>
      </c>
      <c r="AB44" s="12">
        <v>121.75</v>
      </c>
      <c r="AC44" s="12">
        <v>639.75</v>
      </c>
      <c r="AD44" s="12">
        <v>265</v>
      </c>
      <c r="AE44" s="12">
        <v>68</v>
      </c>
      <c r="AF44" s="12">
        <v>84.75</v>
      </c>
      <c r="AG44" s="12">
        <v>48.25</v>
      </c>
      <c r="AH44" s="12">
        <v>52.25</v>
      </c>
      <c r="AI44" s="12">
        <v>88.75</v>
      </c>
      <c r="AJ44" s="12">
        <v>80.25</v>
      </c>
      <c r="AK44" s="12">
        <v>8.5</v>
      </c>
      <c r="AL44" s="12">
        <v>65.75</v>
      </c>
      <c r="AM44" s="12">
        <v>14.25</v>
      </c>
      <c r="AN44" s="12">
        <v>34.75</v>
      </c>
      <c r="AO44" s="12">
        <v>29.5</v>
      </c>
      <c r="AP44" s="12">
        <v>22</v>
      </c>
      <c r="AQ44" s="12">
        <v>17.25</v>
      </c>
      <c r="AR44" s="12">
        <v>161.75</v>
      </c>
      <c r="AS44" s="13">
        <v>2625</v>
      </c>
      <c r="AT44" s="14"/>
      <c r="AW44" s="15"/>
    </row>
    <row r="45" spans="1:49" x14ac:dyDescent="0.25">
      <c r="A45" s="1" t="s">
        <v>61</v>
      </c>
      <c r="B45" s="12">
        <v>6.25</v>
      </c>
      <c r="C45" s="12">
        <v>18.75</v>
      </c>
      <c r="D45" s="12">
        <v>9</v>
      </c>
      <c r="E45" s="12">
        <v>8</v>
      </c>
      <c r="F45" s="12">
        <v>58</v>
      </c>
      <c r="G45" s="12">
        <v>8</v>
      </c>
      <c r="H45" s="12">
        <v>7.75</v>
      </c>
      <c r="I45" s="12">
        <v>10.5</v>
      </c>
      <c r="J45" s="12">
        <v>27.5</v>
      </c>
      <c r="K45" s="12">
        <v>6.25</v>
      </c>
      <c r="L45" s="12">
        <v>10</v>
      </c>
      <c r="M45" s="12">
        <v>34.75</v>
      </c>
      <c r="N45" s="12">
        <v>5.5</v>
      </c>
      <c r="O45" s="12">
        <v>2.25</v>
      </c>
      <c r="P45" s="12">
        <v>3.75</v>
      </c>
      <c r="Q45" s="12">
        <v>2.25</v>
      </c>
      <c r="R45" s="12">
        <v>4.5</v>
      </c>
      <c r="S45" s="12">
        <v>6.25</v>
      </c>
      <c r="T45" s="12">
        <v>18.5</v>
      </c>
      <c r="U45" s="12">
        <v>13.5</v>
      </c>
      <c r="V45" s="12">
        <v>17.5</v>
      </c>
      <c r="W45" s="12">
        <v>9.25</v>
      </c>
      <c r="X45" s="12">
        <v>6.25</v>
      </c>
      <c r="Y45" s="12">
        <v>11.75</v>
      </c>
      <c r="Z45" s="12">
        <v>4.75</v>
      </c>
      <c r="AA45" s="12">
        <v>112.75</v>
      </c>
      <c r="AB45" s="12">
        <v>79.5</v>
      </c>
      <c r="AC45" s="12">
        <v>389.5</v>
      </c>
      <c r="AD45" s="12">
        <v>145.25</v>
      </c>
      <c r="AE45" s="12">
        <v>55</v>
      </c>
      <c r="AF45" s="12">
        <v>70.25</v>
      </c>
      <c r="AG45" s="12">
        <v>27</v>
      </c>
      <c r="AH45" s="12">
        <v>48</v>
      </c>
      <c r="AI45" s="12">
        <v>59.25</v>
      </c>
      <c r="AJ45" s="12">
        <v>27</v>
      </c>
      <c r="AK45" s="12">
        <v>3</v>
      </c>
      <c r="AL45" s="12">
        <v>7.75</v>
      </c>
      <c r="AM45" s="12">
        <v>6.75</v>
      </c>
      <c r="AN45" s="12">
        <v>15</v>
      </c>
      <c r="AO45" s="12">
        <v>12.75</v>
      </c>
      <c r="AP45" s="12">
        <v>10</v>
      </c>
      <c r="AQ45" s="12">
        <v>162.75</v>
      </c>
      <c r="AR45" s="12">
        <v>14.25</v>
      </c>
      <c r="AS45" s="13">
        <v>1556.5</v>
      </c>
      <c r="AT45" s="14"/>
      <c r="AW45" s="15"/>
    </row>
    <row r="46" spans="1:49" x14ac:dyDescent="0.25">
      <c r="A46" s="11" t="s">
        <v>51</v>
      </c>
      <c r="B46" s="14">
        <v>1915.25</v>
      </c>
      <c r="C46" s="14">
        <v>3319.5</v>
      </c>
      <c r="D46" s="14">
        <v>1948.75</v>
      </c>
      <c r="E46" s="14">
        <v>1814.25</v>
      </c>
      <c r="F46" s="14">
        <v>5497.25</v>
      </c>
      <c r="G46" s="14">
        <v>2236</v>
      </c>
      <c r="H46" s="14">
        <v>3055.75</v>
      </c>
      <c r="I46" s="14">
        <v>1983.75</v>
      </c>
      <c r="J46" s="14">
        <v>4163.5</v>
      </c>
      <c r="K46" s="14">
        <v>2128.75</v>
      </c>
      <c r="L46" s="14">
        <v>3667</v>
      </c>
      <c r="M46" s="14">
        <v>8386.5</v>
      </c>
      <c r="N46" s="14">
        <v>2406</v>
      </c>
      <c r="O46" s="14">
        <v>2752</v>
      </c>
      <c r="P46" s="14">
        <v>1947.75</v>
      </c>
      <c r="Q46" s="14">
        <v>1237</v>
      </c>
      <c r="R46" s="14">
        <v>1731.75</v>
      </c>
      <c r="S46" s="14">
        <v>3129</v>
      </c>
      <c r="T46" s="14">
        <v>2291.75</v>
      </c>
      <c r="U46" s="14">
        <v>1903.25</v>
      </c>
      <c r="V46" s="14">
        <v>2472.25</v>
      </c>
      <c r="W46" s="14">
        <v>1138.75</v>
      </c>
      <c r="X46" s="14">
        <v>1036.5</v>
      </c>
      <c r="Y46" s="14">
        <v>2242</v>
      </c>
      <c r="Z46" s="14">
        <v>2164</v>
      </c>
      <c r="AA46" s="14">
        <v>8471.25</v>
      </c>
      <c r="AB46" s="14">
        <v>6644.75</v>
      </c>
      <c r="AC46" s="14">
        <v>20652.5</v>
      </c>
      <c r="AD46" s="14">
        <v>8184.75</v>
      </c>
      <c r="AE46" s="14">
        <v>5445</v>
      </c>
      <c r="AF46" s="14">
        <v>6695.75</v>
      </c>
      <c r="AG46" s="14">
        <v>3345.75</v>
      </c>
      <c r="AH46" s="14">
        <v>6195.25</v>
      </c>
      <c r="AI46" s="14">
        <v>3010.5</v>
      </c>
      <c r="AJ46" s="14">
        <v>1609.25</v>
      </c>
      <c r="AK46" s="14">
        <v>1124.75</v>
      </c>
      <c r="AL46" s="14">
        <v>4617.25</v>
      </c>
      <c r="AM46" s="14">
        <v>613.25</v>
      </c>
      <c r="AN46" s="14">
        <v>2038.75</v>
      </c>
      <c r="AO46" s="14">
        <v>765.25</v>
      </c>
      <c r="AP46" s="14">
        <v>765.75</v>
      </c>
      <c r="AQ46" s="14">
        <v>3163</v>
      </c>
      <c r="AR46" s="14">
        <v>1611</v>
      </c>
      <c r="AS46" s="14">
        <v>151522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38203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5.6</v>
      </c>
      <c r="C3" s="12">
        <v>71</v>
      </c>
      <c r="D3" s="12">
        <v>65.400000000000006</v>
      </c>
      <c r="E3" s="12">
        <v>30.8</v>
      </c>
      <c r="F3" s="12">
        <v>134.4</v>
      </c>
      <c r="G3" s="12">
        <v>66.2</v>
      </c>
      <c r="H3" s="12">
        <v>49.2</v>
      </c>
      <c r="I3" s="12">
        <v>21.6</v>
      </c>
      <c r="J3" s="12">
        <v>48.2</v>
      </c>
      <c r="K3" s="12">
        <v>18.600000000000001</v>
      </c>
      <c r="L3" s="12">
        <v>59.2</v>
      </c>
      <c r="M3" s="12">
        <v>66.400000000000006</v>
      </c>
      <c r="N3" s="12">
        <v>11.4</v>
      </c>
      <c r="O3" s="12">
        <v>13.6</v>
      </c>
      <c r="P3" s="12">
        <v>17</v>
      </c>
      <c r="Q3" s="12">
        <v>9.4</v>
      </c>
      <c r="R3" s="12">
        <v>6.6</v>
      </c>
      <c r="S3" s="12">
        <v>15</v>
      </c>
      <c r="T3" s="12">
        <v>15.2</v>
      </c>
      <c r="U3" s="12">
        <v>5.4</v>
      </c>
      <c r="V3" s="12">
        <v>9.6</v>
      </c>
      <c r="W3" s="12">
        <v>3.4</v>
      </c>
      <c r="X3" s="12">
        <v>3.4</v>
      </c>
      <c r="Y3" s="12">
        <v>5.2</v>
      </c>
      <c r="Z3" s="12">
        <v>13.8</v>
      </c>
      <c r="AA3" s="12">
        <v>55.8</v>
      </c>
      <c r="AB3" s="12">
        <v>41</v>
      </c>
      <c r="AC3" s="12">
        <v>141.6</v>
      </c>
      <c r="AD3" s="12">
        <v>62</v>
      </c>
      <c r="AE3" s="12">
        <v>60.4</v>
      </c>
      <c r="AF3" s="12">
        <v>71</v>
      </c>
      <c r="AG3" s="12">
        <v>14.4</v>
      </c>
      <c r="AH3" s="12">
        <v>18.8</v>
      </c>
      <c r="AI3" s="12">
        <v>15.6</v>
      </c>
      <c r="AJ3" s="12">
        <v>4.8</v>
      </c>
      <c r="AK3" s="12">
        <v>3.6</v>
      </c>
      <c r="AL3" s="12">
        <v>8.1999999999999993</v>
      </c>
      <c r="AM3" s="12">
        <v>3.6</v>
      </c>
      <c r="AN3" s="12">
        <v>16.600000000000001</v>
      </c>
      <c r="AO3" s="12">
        <v>5.2</v>
      </c>
      <c r="AP3" s="12">
        <v>2.6</v>
      </c>
      <c r="AQ3" s="12">
        <v>18.8</v>
      </c>
      <c r="AR3" s="12">
        <v>7.4</v>
      </c>
      <c r="AS3" s="13">
        <v>1317</v>
      </c>
      <c r="AT3" s="14"/>
      <c r="AV3" s="9" t="s">
        <v>39</v>
      </c>
      <c r="AW3" s="12">
        <f>SUM(B3:Z27,AK3:AN27,B38:Z41,AK38:AN41)</f>
        <v>26780.799999999981</v>
      </c>
      <c r="AY3" s="9" t="s">
        <v>40</v>
      </c>
      <c r="AZ3" s="15">
        <f>SUM(AW12:AW18,AX12:BC12)</f>
        <v>62013.400000000009</v>
      </c>
      <c r="BA3" s="16">
        <f>AZ3/BD$19</f>
        <v>0.62349839735211199</v>
      </c>
    </row>
    <row r="4" spans="1:56" x14ac:dyDescent="0.25">
      <c r="A4" s="1" t="s">
        <v>4</v>
      </c>
      <c r="B4" s="12">
        <v>77.599999999999994</v>
      </c>
      <c r="C4" s="12">
        <v>8.6</v>
      </c>
      <c r="D4" s="12">
        <v>59.4</v>
      </c>
      <c r="E4" s="12">
        <v>35.200000000000003</v>
      </c>
      <c r="F4" s="12">
        <v>264.8</v>
      </c>
      <c r="G4" s="12">
        <v>69.400000000000006</v>
      </c>
      <c r="H4" s="12">
        <v>71.2</v>
      </c>
      <c r="I4" s="12">
        <v>37.200000000000003</v>
      </c>
      <c r="J4" s="12">
        <v>95.4</v>
      </c>
      <c r="K4" s="12">
        <v>28.6</v>
      </c>
      <c r="L4" s="12">
        <v>56</v>
      </c>
      <c r="M4" s="12">
        <v>133.4</v>
      </c>
      <c r="N4" s="12">
        <v>13.4</v>
      </c>
      <c r="O4" s="12">
        <v>24.6</v>
      </c>
      <c r="P4" s="12">
        <v>16</v>
      </c>
      <c r="Q4" s="12">
        <v>10</v>
      </c>
      <c r="R4" s="12">
        <v>13.8</v>
      </c>
      <c r="S4" s="12">
        <v>38</v>
      </c>
      <c r="T4" s="12">
        <v>19.2</v>
      </c>
      <c r="U4" s="12">
        <v>6.6</v>
      </c>
      <c r="V4" s="12">
        <v>14</v>
      </c>
      <c r="W4" s="12">
        <v>5</v>
      </c>
      <c r="X4" s="12">
        <v>5</v>
      </c>
      <c r="Y4" s="12">
        <v>11.2</v>
      </c>
      <c r="Z4" s="12">
        <v>12</v>
      </c>
      <c r="AA4" s="12">
        <v>153.19999999999999</v>
      </c>
      <c r="AB4" s="12">
        <v>95.2</v>
      </c>
      <c r="AC4" s="12">
        <v>322</v>
      </c>
      <c r="AD4" s="12">
        <v>125.8</v>
      </c>
      <c r="AE4" s="12">
        <v>41</v>
      </c>
      <c r="AF4" s="12">
        <v>53.6</v>
      </c>
      <c r="AG4" s="12">
        <v>20</v>
      </c>
      <c r="AH4" s="12">
        <v>30.4</v>
      </c>
      <c r="AI4" s="12">
        <v>27</v>
      </c>
      <c r="AJ4" s="12">
        <v>13.8</v>
      </c>
      <c r="AK4" s="12">
        <v>3.8</v>
      </c>
      <c r="AL4" s="12">
        <v>15.6</v>
      </c>
      <c r="AM4" s="12">
        <v>2.6</v>
      </c>
      <c r="AN4" s="12">
        <v>18</v>
      </c>
      <c r="AO4" s="12">
        <v>4.8</v>
      </c>
      <c r="AP4" s="12">
        <v>5.2</v>
      </c>
      <c r="AQ4" s="12">
        <v>48.2</v>
      </c>
      <c r="AR4" s="12">
        <v>9.8000000000000007</v>
      </c>
      <c r="AS4" s="13">
        <v>2115.6</v>
      </c>
      <c r="AT4" s="14"/>
      <c r="AV4" s="9" t="s">
        <v>41</v>
      </c>
      <c r="AW4" s="12">
        <f>SUM(AA28:AJ37, AA42:AJ45, AO28:AR37, AO42:AR45)</f>
        <v>31560.6</v>
      </c>
      <c r="AY4" s="9" t="s">
        <v>42</v>
      </c>
      <c r="AZ4" s="15">
        <f>SUM(AX13:BB18)</f>
        <v>39971.4</v>
      </c>
      <c r="BA4" s="16">
        <f>AZ4/BD$19</f>
        <v>0.40188255828450314</v>
      </c>
    </row>
    <row r="5" spans="1:56" x14ac:dyDescent="0.25">
      <c r="A5" s="1" t="s">
        <v>5</v>
      </c>
      <c r="B5" s="12">
        <v>77</v>
      </c>
      <c r="C5" s="12">
        <v>42.6</v>
      </c>
      <c r="D5" s="12">
        <v>4</v>
      </c>
      <c r="E5" s="12">
        <v>33.4</v>
      </c>
      <c r="F5" s="12">
        <v>196.4</v>
      </c>
      <c r="G5" s="12">
        <v>52.4</v>
      </c>
      <c r="H5" s="12">
        <v>34.6</v>
      </c>
      <c r="I5" s="12">
        <v>26.4</v>
      </c>
      <c r="J5" s="12">
        <v>63.2</v>
      </c>
      <c r="K5" s="12">
        <v>20.399999999999999</v>
      </c>
      <c r="L5" s="12">
        <v>23</v>
      </c>
      <c r="M5" s="12">
        <v>84.6</v>
      </c>
      <c r="N5" s="12">
        <v>6.6</v>
      </c>
      <c r="O5" s="12">
        <v>10.199999999999999</v>
      </c>
      <c r="P5" s="12">
        <v>4.4000000000000004</v>
      </c>
      <c r="Q5" s="12">
        <v>2.8</v>
      </c>
      <c r="R5" s="12">
        <v>6.8</v>
      </c>
      <c r="S5" s="12">
        <v>26.2</v>
      </c>
      <c r="T5" s="12">
        <v>8.8000000000000007</v>
      </c>
      <c r="U5" s="12">
        <v>2.8</v>
      </c>
      <c r="V5" s="12">
        <v>7.8</v>
      </c>
      <c r="W5" s="12">
        <v>3.6</v>
      </c>
      <c r="X5" s="12">
        <v>2</v>
      </c>
      <c r="Y5" s="12">
        <v>10</v>
      </c>
      <c r="Z5" s="12">
        <v>3.4</v>
      </c>
      <c r="AA5" s="12">
        <v>87.8</v>
      </c>
      <c r="AB5" s="12">
        <v>72.599999999999994</v>
      </c>
      <c r="AC5" s="12">
        <v>165.2</v>
      </c>
      <c r="AD5" s="12">
        <v>73.400000000000006</v>
      </c>
      <c r="AE5" s="12">
        <v>18</v>
      </c>
      <c r="AF5" s="12">
        <v>18.2</v>
      </c>
      <c r="AG5" s="12">
        <v>13.4</v>
      </c>
      <c r="AH5" s="12">
        <v>3.8</v>
      </c>
      <c r="AI5" s="12">
        <v>8.1999999999999993</v>
      </c>
      <c r="AJ5" s="12">
        <v>1.4</v>
      </c>
      <c r="AK5" s="12">
        <v>1.6</v>
      </c>
      <c r="AL5" s="12">
        <v>9.1999999999999993</v>
      </c>
      <c r="AM5" s="12">
        <v>0.8</v>
      </c>
      <c r="AN5" s="12">
        <v>2.8</v>
      </c>
      <c r="AO5" s="12">
        <v>1.2</v>
      </c>
      <c r="AP5" s="12">
        <v>0.4</v>
      </c>
      <c r="AQ5" s="12">
        <v>37.799999999999997</v>
      </c>
      <c r="AR5" s="12">
        <v>8</v>
      </c>
      <c r="AS5" s="13">
        <v>1277.2</v>
      </c>
      <c r="AT5" s="14"/>
      <c r="AV5" s="9" t="s">
        <v>43</v>
      </c>
      <c r="AW5" s="12">
        <f>SUM(AA3:AJ27,B28:Z37,AA38:AJ41,AK28:AN37, B42:Z45, AK42:AN45, AO3:AR27, AO38:AR41)</f>
        <v>46879.39999999998</v>
      </c>
    </row>
    <row r="6" spans="1:56" x14ac:dyDescent="0.25">
      <c r="A6" s="1" t="s">
        <v>6</v>
      </c>
      <c r="B6" s="12">
        <v>43.6</v>
      </c>
      <c r="C6" s="12">
        <v>34</v>
      </c>
      <c r="D6" s="12">
        <v>34.200000000000003</v>
      </c>
      <c r="E6" s="12">
        <v>6.4</v>
      </c>
      <c r="F6" s="12">
        <v>59.2</v>
      </c>
      <c r="G6" s="12">
        <v>35</v>
      </c>
      <c r="H6" s="12">
        <v>27.8</v>
      </c>
      <c r="I6" s="12">
        <v>23.6</v>
      </c>
      <c r="J6" s="12">
        <v>66.8</v>
      </c>
      <c r="K6" s="12">
        <v>21.8</v>
      </c>
      <c r="L6" s="12">
        <v>28</v>
      </c>
      <c r="M6" s="12">
        <v>88.6</v>
      </c>
      <c r="N6" s="12">
        <v>9.8000000000000007</v>
      </c>
      <c r="O6" s="12">
        <v>12.4</v>
      </c>
      <c r="P6" s="12">
        <v>6.8</v>
      </c>
      <c r="Q6" s="12">
        <v>6.2</v>
      </c>
      <c r="R6" s="12">
        <v>6.2</v>
      </c>
      <c r="S6" s="12">
        <v>14.6</v>
      </c>
      <c r="T6" s="12">
        <v>9.4</v>
      </c>
      <c r="U6" s="12">
        <v>4</v>
      </c>
      <c r="V6" s="12">
        <v>8.6</v>
      </c>
      <c r="W6" s="12">
        <v>6</v>
      </c>
      <c r="X6" s="12">
        <v>2.8</v>
      </c>
      <c r="Y6" s="12">
        <v>6</v>
      </c>
      <c r="Z6" s="12">
        <v>3.2</v>
      </c>
      <c r="AA6" s="12">
        <v>146.4</v>
      </c>
      <c r="AB6" s="12">
        <v>93.6</v>
      </c>
      <c r="AC6" s="12">
        <v>201.8</v>
      </c>
      <c r="AD6" s="12">
        <v>108.8</v>
      </c>
      <c r="AE6" s="12">
        <v>43.2</v>
      </c>
      <c r="AF6" s="12">
        <v>36.6</v>
      </c>
      <c r="AG6" s="12">
        <v>10.8</v>
      </c>
      <c r="AH6" s="12">
        <v>9.4</v>
      </c>
      <c r="AI6" s="12">
        <v>11.8</v>
      </c>
      <c r="AJ6" s="12">
        <v>2.8</v>
      </c>
      <c r="AK6" s="12">
        <v>3.2</v>
      </c>
      <c r="AL6" s="12">
        <v>10.8</v>
      </c>
      <c r="AM6" s="12">
        <v>2</v>
      </c>
      <c r="AN6" s="12">
        <v>4.4000000000000004</v>
      </c>
      <c r="AO6" s="12">
        <v>1.2</v>
      </c>
      <c r="AP6" s="12">
        <v>1.2</v>
      </c>
      <c r="AQ6" s="12">
        <v>54.4</v>
      </c>
      <c r="AR6" s="12">
        <v>7.4</v>
      </c>
      <c r="AS6" s="13">
        <v>1314.8</v>
      </c>
      <c r="AT6" s="14"/>
      <c r="AV6" s="9" t="s">
        <v>62</v>
      </c>
      <c r="AW6" s="12">
        <f>SUM(AO3:AR45, B42:AN45)</f>
        <v>10019.800000000001</v>
      </c>
    </row>
    <row r="7" spans="1:56" x14ac:dyDescent="0.25">
      <c r="A7" s="1" t="s">
        <v>7</v>
      </c>
      <c r="B7" s="12">
        <v>134.19999999999999</v>
      </c>
      <c r="C7" s="12">
        <v>257.39999999999998</v>
      </c>
      <c r="D7" s="12">
        <v>205.6</v>
      </c>
      <c r="E7" s="12">
        <v>58.6</v>
      </c>
      <c r="F7" s="12">
        <v>15</v>
      </c>
      <c r="G7" s="12">
        <v>147.19999999999999</v>
      </c>
      <c r="H7" s="12">
        <v>109.2</v>
      </c>
      <c r="I7" s="12">
        <v>105.2</v>
      </c>
      <c r="J7" s="12">
        <v>178.6</v>
      </c>
      <c r="K7" s="12">
        <v>56</v>
      </c>
      <c r="L7" s="12">
        <v>82.2</v>
      </c>
      <c r="M7" s="12">
        <v>221.2</v>
      </c>
      <c r="N7" s="12">
        <v>38</v>
      </c>
      <c r="O7" s="12">
        <v>43.6</v>
      </c>
      <c r="P7" s="12">
        <v>33.6</v>
      </c>
      <c r="Q7" s="12">
        <v>14.8</v>
      </c>
      <c r="R7" s="12">
        <v>34.200000000000003</v>
      </c>
      <c r="S7" s="12">
        <v>137.80000000000001</v>
      </c>
      <c r="T7" s="12">
        <v>25.6</v>
      </c>
      <c r="U7" s="12">
        <v>22.8</v>
      </c>
      <c r="V7" s="12">
        <v>40.6</v>
      </c>
      <c r="W7" s="12">
        <v>18.8</v>
      </c>
      <c r="X7" s="12">
        <v>15.4</v>
      </c>
      <c r="Y7" s="12">
        <v>20.2</v>
      </c>
      <c r="Z7" s="12">
        <v>23.2</v>
      </c>
      <c r="AA7" s="12">
        <v>278.2</v>
      </c>
      <c r="AB7" s="12">
        <v>201.8</v>
      </c>
      <c r="AC7" s="12">
        <v>599.20000000000005</v>
      </c>
      <c r="AD7" s="12">
        <v>281.2</v>
      </c>
      <c r="AE7" s="12">
        <v>104.2</v>
      </c>
      <c r="AF7" s="12">
        <v>84.2</v>
      </c>
      <c r="AG7" s="12">
        <v>31.4</v>
      </c>
      <c r="AH7" s="12">
        <v>24</v>
      </c>
      <c r="AI7" s="12">
        <v>38</v>
      </c>
      <c r="AJ7" s="12">
        <v>10.6</v>
      </c>
      <c r="AK7" s="12">
        <v>12.4</v>
      </c>
      <c r="AL7" s="12">
        <v>38.4</v>
      </c>
      <c r="AM7" s="12">
        <v>5.8</v>
      </c>
      <c r="AN7" s="12">
        <v>18</v>
      </c>
      <c r="AO7" s="12">
        <v>4</v>
      </c>
      <c r="AP7" s="12">
        <v>4</v>
      </c>
      <c r="AQ7" s="12">
        <v>101.8</v>
      </c>
      <c r="AR7" s="12">
        <v>45.2</v>
      </c>
      <c r="AS7" s="13">
        <v>3921.4</v>
      </c>
      <c r="AT7" s="14"/>
      <c r="AV7" s="9" t="s">
        <v>44</v>
      </c>
      <c r="AW7" s="12">
        <f>SUM(AJ3:AN41,B37:AI41)</f>
        <v>12394.800000000014</v>
      </c>
    </row>
    <row r="8" spans="1:56" x14ac:dyDescent="0.25">
      <c r="A8" s="1" t="s">
        <v>8</v>
      </c>
      <c r="B8" s="12">
        <v>80.2</v>
      </c>
      <c r="C8" s="12">
        <v>71.8</v>
      </c>
      <c r="D8" s="12">
        <v>38.4</v>
      </c>
      <c r="E8" s="12">
        <v>31.8</v>
      </c>
      <c r="F8" s="12">
        <v>113.4</v>
      </c>
      <c r="G8" s="12">
        <v>8.6</v>
      </c>
      <c r="H8" s="12">
        <v>64.2</v>
      </c>
      <c r="I8" s="12">
        <v>56.2</v>
      </c>
      <c r="J8" s="12">
        <v>84.4</v>
      </c>
      <c r="K8" s="12">
        <v>39</v>
      </c>
      <c r="L8" s="12">
        <v>64.8</v>
      </c>
      <c r="M8" s="12">
        <v>101</v>
      </c>
      <c r="N8" s="12">
        <v>21.4</v>
      </c>
      <c r="O8" s="12">
        <v>26</v>
      </c>
      <c r="P8" s="12">
        <v>17.8</v>
      </c>
      <c r="Q8" s="12">
        <v>10.6</v>
      </c>
      <c r="R8" s="12">
        <v>13.4</v>
      </c>
      <c r="S8" s="12">
        <v>29.4</v>
      </c>
      <c r="T8" s="12">
        <v>8.6</v>
      </c>
      <c r="U8" s="12">
        <v>8.6</v>
      </c>
      <c r="V8" s="12">
        <v>8.8000000000000007</v>
      </c>
      <c r="W8" s="12">
        <v>5.2</v>
      </c>
      <c r="X8" s="12">
        <v>2.8</v>
      </c>
      <c r="Y8" s="12">
        <v>9.6</v>
      </c>
      <c r="Z8" s="12">
        <v>24.6</v>
      </c>
      <c r="AA8" s="12">
        <v>98</v>
      </c>
      <c r="AB8" s="12">
        <v>77.8</v>
      </c>
      <c r="AC8" s="12">
        <v>189.6</v>
      </c>
      <c r="AD8" s="12">
        <v>135</v>
      </c>
      <c r="AE8" s="12">
        <v>60.6</v>
      </c>
      <c r="AF8" s="12">
        <v>61</v>
      </c>
      <c r="AG8" s="12">
        <v>14.8</v>
      </c>
      <c r="AH8" s="12">
        <v>11.2</v>
      </c>
      <c r="AI8" s="12">
        <v>8</v>
      </c>
      <c r="AJ8" s="12">
        <v>4.8</v>
      </c>
      <c r="AK8" s="12">
        <v>6</v>
      </c>
      <c r="AL8" s="12">
        <v>8.8000000000000007</v>
      </c>
      <c r="AM8" s="12">
        <v>0.4</v>
      </c>
      <c r="AN8" s="12">
        <v>9.8000000000000007</v>
      </c>
      <c r="AO8" s="12">
        <v>1</v>
      </c>
      <c r="AP8" s="12">
        <v>2</v>
      </c>
      <c r="AQ8" s="12">
        <v>28</v>
      </c>
      <c r="AR8" s="12">
        <v>7.2</v>
      </c>
      <c r="AS8" s="13">
        <v>1664.6</v>
      </c>
      <c r="AT8" s="14"/>
      <c r="AW8" s="15"/>
    </row>
    <row r="9" spans="1:56" x14ac:dyDescent="0.25">
      <c r="A9" s="1" t="s">
        <v>9</v>
      </c>
      <c r="B9" s="12">
        <v>48.4</v>
      </c>
      <c r="C9" s="12">
        <v>60.6</v>
      </c>
      <c r="D9" s="12">
        <v>32.799999999999997</v>
      </c>
      <c r="E9" s="12">
        <v>25.8</v>
      </c>
      <c r="F9" s="12">
        <v>103.6</v>
      </c>
      <c r="G9" s="12">
        <v>61.2</v>
      </c>
      <c r="H9" s="12">
        <v>9.4</v>
      </c>
      <c r="I9" s="12">
        <v>28.8</v>
      </c>
      <c r="J9" s="12">
        <v>44.4</v>
      </c>
      <c r="K9" s="12">
        <v>17.8</v>
      </c>
      <c r="L9" s="12">
        <v>57.4</v>
      </c>
      <c r="M9" s="12">
        <v>113.6</v>
      </c>
      <c r="N9" s="12">
        <v>27.4</v>
      </c>
      <c r="O9" s="12">
        <v>34.200000000000003</v>
      </c>
      <c r="P9" s="12">
        <v>21.4</v>
      </c>
      <c r="Q9" s="12">
        <v>15.8</v>
      </c>
      <c r="R9" s="12">
        <v>14.4</v>
      </c>
      <c r="S9" s="12">
        <v>26.2</v>
      </c>
      <c r="T9" s="12">
        <v>26.4</v>
      </c>
      <c r="U9" s="12">
        <v>10.8</v>
      </c>
      <c r="V9" s="12">
        <v>23.2</v>
      </c>
      <c r="W9" s="12">
        <v>9.4</v>
      </c>
      <c r="X9" s="12">
        <v>6.4</v>
      </c>
      <c r="Y9" s="12">
        <v>21.8</v>
      </c>
      <c r="Z9" s="12">
        <v>29</v>
      </c>
      <c r="AA9" s="12">
        <v>151.19999999999999</v>
      </c>
      <c r="AB9" s="12">
        <v>125</v>
      </c>
      <c r="AC9" s="12">
        <v>300</v>
      </c>
      <c r="AD9" s="12">
        <v>189.6</v>
      </c>
      <c r="AE9" s="12">
        <v>83.6</v>
      </c>
      <c r="AF9" s="12">
        <v>65.400000000000006</v>
      </c>
      <c r="AG9" s="12">
        <v>21.2</v>
      </c>
      <c r="AH9" s="12">
        <v>23</v>
      </c>
      <c r="AI9" s="12">
        <v>12.4</v>
      </c>
      <c r="AJ9" s="12">
        <v>3.8</v>
      </c>
      <c r="AK9" s="12">
        <v>4</v>
      </c>
      <c r="AL9" s="12">
        <v>19.600000000000001</v>
      </c>
      <c r="AM9" s="12">
        <v>5.6</v>
      </c>
      <c r="AN9" s="12">
        <v>40</v>
      </c>
      <c r="AO9" s="12">
        <v>2.2000000000000002</v>
      </c>
      <c r="AP9" s="12">
        <v>1.6</v>
      </c>
      <c r="AQ9" s="12">
        <v>49.6</v>
      </c>
      <c r="AR9" s="12">
        <v>7</v>
      </c>
      <c r="AS9" s="13">
        <v>1975</v>
      </c>
      <c r="AT9" s="14"/>
      <c r="AW9" s="15"/>
    </row>
    <row r="10" spans="1:56" x14ac:dyDescent="0.25">
      <c r="A10" s="1">
        <v>19</v>
      </c>
      <c r="B10" s="12">
        <v>24.4</v>
      </c>
      <c r="C10" s="12">
        <v>33.200000000000003</v>
      </c>
      <c r="D10" s="12">
        <v>25.2</v>
      </c>
      <c r="E10" s="12">
        <v>25.2</v>
      </c>
      <c r="F10" s="12">
        <v>102.8</v>
      </c>
      <c r="G10" s="12">
        <v>52.6</v>
      </c>
      <c r="H10" s="12">
        <v>28.2</v>
      </c>
      <c r="I10" s="12">
        <v>7</v>
      </c>
      <c r="J10" s="12">
        <v>14</v>
      </c>
      <c r="K10" s="12">
        <v>17</v>
      </c>
      <c r="L10" s="12">
        <v>34.799999999999997</v>
      </c>
      <c r="M10" s="12">
        <v>57.4</v>
      </c>
      <c r="N10" s="12">
        <v>17.600000000000001</v>
      </c>
      <c r="O10" s="12">
        <v>25.2</v>
      </c>
      <c r="P10" s="12">
        <v>20.399999999999999</v>
      </c>
      <c r="Q10" s="12">
        <v>8.1999999999999993</v>
      </c>
      <c r="R10" s="12">
        <v>10.199999999999999</v>
      </c>
      <c r="S10" s="12">
        <v>22.4</v>
      </c>
      <c r="T10" s="12">
        <v>22.4</v>
      </c>
      <c r="U10" s="12">
        <v>10.6</v>
      </c>
      <c r="V10" s="12">
        <v>18</v>
      </c>
      <c r="W10" s="12">
        <v>7</v>
      </c>
      <c r="X10" s="12">
        <v>4.2</v>
      </c>
      <c r="Y10" s="12">
        <v>21.6</v>
      </c>
      <c r="Z10" s="12">
        <v>15.4</v>
      </c>
      <c r="AA10" s="12">
        <v>80.8</v>
      </c>
      <c r="AB10" s="12">
        <v>71.8</v>
      </c>
      <c r="AC10" s="12">
        <v>194.6</v>
      </c>
      <c r="AD10" s="12">
        <v>117.2</v>
      </c>
      <c r="AE10" s="12">
        <v>56</v>
      </c>
      <c r="AF10" s="12">
        <v>50.8</v>
      </c>
      <c r="AG10" s="12">
        <v>8.6</v>
      </c>
      <c r="AH10" s="12">
        <v>12.6</v>
      </c>
      <c r="AI10" s="12">
        <v>10.6</v>
      </c>
      <c r="AJ10" s="12">
        <v>4.4000000000000004</v>
      </c>
      <c r="AK10" s="12">
        <v>4</v>
      </c>
      <c r="AL10" s="12">
        <v>12.2</v>
      </c>
      <c r="AM10" s="12">
        <v>1.6</v>
      </c>
      <c r="AN10" s="12">
        <v>19.600000000000001</v>
      </c>
      <c r="AO10" s="12">
        <v>2</v>
      </c>
      <c r="AP10" s="12">
        <v>2</v>
      </c>
      <c r="AQ10" s="12">
        <v>21.8</v>
      </c>
      <c r="AR10" s="12">
        <v>7.2</v>
      </c>
      <c r="AS10" s="13">
        <v>1302.8</v>
      </c>
      <c r="AT10" s="14"/>
      <c r="AV10" s="17"/>
      <c r="AW10" s="15"/>
      <c r="BC10" s="11"/>
    </row>
    <row r="11" spans="1:56" x14ac:dyDescent="0.25">
      <c r="A11" s="1">
        <v>12</v>
      </c>
      <c r="B11" s="12">
        <v>51.8</v>
      </c>
      <c r="C11" s="12">
        <v>77.400000000000006</v>
      </c>
      <c r="D11" s="12">
        <v>62</v>
      </c>
      <c r="E11" s="12">
        <v>55</v>
      </c>
      <c r="F11" s="12">
        <v>169</v>
      </c>
      <c r="G11" s="12">
        <v>84.6</v>
      </c>
      <c r="H11" s="12">
        <v>42</v>
      </c>
      <c r="I11" s="12">
        <v>11.4</v>
      </c>
      <c r="J11" s="12">
        <v>9</v>
      </c>
      <c r="K11" s="12">
        <v>10.6</v>
      </c>
      <c r="L11" s="12">
        <v>73.400000000000006</v>
      </c>
      <c r="M11" s="12">
        <v>143.6</v>
      </c>
      <c r="N11" s="12">
        <v>68.400000000000006</v>
      </c>
      <c r="O11" s="12">
        <v>81.599999999999994</v>
      </c>
      <c r="P11" s="12">
        <v>42.4</v>
      </c>
      <c r="Q11" s="12">
        <v>33.200000000000003</v>
      </c>
      <c r="R11" s="12">
        <v>50</v>
      </c>
      <c r="S11" s="12">
        <v>73.2</v>
      </c>
      <c r="T11" s="12">
        <v>42.8</v>
      </c>
      <c r="U11" s="12">
        <v>31.6</v>
      </c>
      <c r="V11" s="12">
        <v>46.2</v>
      </c>
      <c r="W11" s="12">
        <v>19.2</v>
      </c>
      <c r="X11" s="12">
        <v>17.600000000000001</v>
      </c>
      <c r="Y11" s="12">
        <v>37.200000000000003</v>
      </c>
      <c r="Z11" s="12">
        <v>31.6</v>
      </c>
      <c r="AA11" s="12">
        <v>179.4</v>
      </c>
      <c r="AB11" s="12">
        <v>172.6</v>
      </c>
      <c r="AC11" s="12">
        <v>435.4</v>
      </c>
      <c r="AD11" s="12">
        <v>192.8</v>
      </c>
      <c r="AE11" s="12">
        <v>60.4</v>
      </c>
      <c r="AF11" s="12">
        <v>52.6</v>
      </c>
      <c r="AG11" s="12">
        <v>26</v>
      </c>
      <c r="AH11" s="12">
        <v>40.799999999999997</v>
      </c>
      <c r="AI11" s="12">
        <v>35</v>
      </c>
      <c r="AJ11" s="12">
        <v>21.6</v>
      </c>
      <c r="AK11" s="12">
        <v>9.6</v>
      </c>
      <c r="AL11" s="12">
        <v>23</v>
      </c>
      <c r="AM11" s="12">
        <v>7</v>
      </c>
      <c r="AN11" s="12">
        <v>35.799999999999997</v>
      </c>
      <c r="AO11" s="12">
        <v>7.8</v>
      </c>
      <c r="AP11" s="12">
        <v>4</v>
      </c>
      <c r="AQ11" s="12">
        <v>53.2</v>
      </c>
      <c r="AR11" s="12">
        <v>17.8</v>
      </c>
      <c r="AS11" s="13">
        <v>2739.6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23.6</v>
      </c>
      <c r="C12" s="12">
        <v>23</v>
      </c>
      <c r="D12" s="12">
        <v>18.600000000000001</v>
      </c>
      <c r="E12" s="12">
        <v>22.4</v>
      </c>
      <c r="F12" s="12">
        <v>55.6</v>
      </c>
      <c r="G12" s="12">
        <v>34</v>
      </c>
      <c r="H12" s="12">
        <v>16</v>
      </c>
      <c r="I12" s="12">
        <v>11.4</v>
      </c>
      <c r="J12" s="12">
        <v>11.4</v>
      </c>
      <c r="K12" s="12">
        <v>5.2</v>
      </c>
      <c r="L12" s="12">
        <v>90.4</v>
      </c>
      <c r="M12" s="12">
        <v>102.2</v>
      </c>
      <c r="N12" s="12">
        <v>77.400000000000006</v>
      </c>
      <c r="O12" s="12">
        <v>77.400000000000006</v>
      </c>
      <c r="P12" s="12">
        <v>28.4</v>
      </c>
      <c r="Q12" s="12">
        <v>20</v>
      </c>
      <c r="R12" s="12">
        <v>26.2</v>
      </c>
      <c r="S12" s="12">
        <v>45.4</v>
      </c>
      <c r="T12" s="12">
        <v>6.6</v>
      </c>
      <c r="U12" s="12">
        <v>5.4</v>
      </c>
      <c r="V12" s="12">
        <v>6.8</v>
      </c>
      <c r="W12" s="12">
        <v>2.2000000000000002</v>
      </c>
      <c r="X12" s="12">
        <v>2.2000000000000002</v>
      </c>
      <c r="Y12" s="12">
        <v>10</v>
      </c>
      <c r="Z12" s="12">
        <v>27.4</v>
      </c>
      <c r="AA12" s="12">
        <v>114.8</v>
      </c>
      <c r="AB12" s="12">
        <v>111</v>
      </c>
      <c r="AC12" s="12">
        <v>293.39999999999998</v>
      </c>
      <c r="AD12" s="12">
        <v>141</v>
      </c>
      <c r="AE12" s="12">
        <v>63</v>
      </c>
      <c r="AF12" s="12">
        <v>58.6</v>
      </c>
      <c r="AG12" s="12">
        <v>15.2</v>
      </c>
      <c r="AH12" s="12">
        <v>25</v>
      </c>
      <c r="AI12" s="12">
        <v>20.399999999999999</v>
      </c>
      <c r="AJ12" s="12">
        <v>2.6</v>
      </c>
      <c r="AK12" s="12">
        <v>33.200000000000003</v>
      </c>
      <c r="AL12" s="12">
        <v>35</v>
      </c>
      <c r="AM12" s="12">
        <v>2.2000000000000002</v>
      </c>
      <c r="AN12" s="12">
        <v>8</v>
      </c>
      <c r="AO12" s="12">
        <v>1.2</v>
      </c>
      <c r="AP12" s="12">
        <v>1</v>
      </c>
      <c r="AQ12" s="12">
        <v>19</v>
      </c>
      <c r="AR12" s="12">
        <v>3.6</v>
      </c>
      <c r="AS12" s="13">
        <v>1697.4</v>
      </c>
      <c r="AT12" s="14"/>
      <c r="AV12" s="17" t="s">
        <v>45</v>
      </c>
      <c r="AW12" s="15">
        <f>SUM(AA28:AD31)</f>
        <v>1232.0000000000002</v>
      </c>
      <c r="AX12" s="15">
        <f>SUM(Z28:Z31,H28:K31)</f>
        <v>3847.8000000000006</v>
      </c>
      <c r="AY12" s="15">
        <f>SUM(AE28:AJ31)</f>
        <v>9987.5999999999985</v>
      </c>
      <c r="AZ12" s="15">
        <f>SUM(B28:G31)</f>
        <v>3795.9999999999995</v>
      </c>
      <c r="BA12" s="15">
        <f>SUM(AM28:AN31,T28:Y31)</f>
        <v>4144.4000000000005</v>
      </c>
      <c r="BB12" s="15">
        <f>SUM(AK28:AL31,L28:S31)</f>
        <v>6342.4</v>
      </c>
      <c r="BC12" s="14">
        <f>SUM(AO28:AR31)</f>
        <v>2524.4</v>
      </c>
      <c r="BD12" s="9">
        <f t="shared" ref="BD12:BD18" si="0">SUM(AW12:BB12)</f>
        <v>29350.199999999997</v>
      </c>
    </row>
    <row r="13" spans="1:56" x14ac:dyDescent="0.25">
      <c r="A13" s="1" t="s">
        <v>11</v>
      </c>
      <c r="B13" s="12">
        <v>65</v>
      </c>
      <c r="C13" s="12">
        <v>61.4</v>
      </c>
      <c r="D13" s="12">
        <v>27.6</v>
      </c>
      <c r="E13" s="12">
        <v>33.799999999999997</v>
      </c>
      <c r="F13" s="12">
        <v>80.8</v>
      </c>
      <c r="G13" s="12">
        <v>71</v>
      </c>
      <c r="H13" s="12">
        <v>64</v>
      </c>
      <c r="I13" s="12">
        <v>40.6</v>
      </c>
      <c r="J13" s="12">
        <v>78.599999999999994</v>
      </c>
      <c r="K13" s="12">
        <v>90</v>
      </c>
      <c r="L13" s="12">
        <v>11.4</v>
      </c>
      <c r="M13" s="12">
        <v>138.4</v>
      </c>
      <c r="N13" s="12">
        <v>115.4</v>
      </c>
      <c r="O13" s="12">
        <v>178.8</v>
      </c>
      <c r="P13" s="12">
        <v>98.6</v>
      </c>
      <c r="Q13" s="12">
        <v>48.4</v>
      </c>
      <c r="R13" s="12">
        <v>48.4</v>
      </c>
      <c r="S13" s="12">
        <v>69</v>
      </c>
      <c r="T13" s="12">
        <v>31.6</v>
      </c>
      <c r="U13" s="12">
        <v>15.2</v>
      </c>
      <c r="V13" s="12">
        <v>18.8</v>
      </c>
      <c r="W13" s="12">
        <v>7.2</v>
      </c>
      <c r="X13" s="12">
        <v>8.4</v>
      </c>
      <c r="Y13" s="12">
        <v>17</v>
      </c>
      <c r="Z13" s="12">
        <v>59.2</v>
      </c>
      <c r="AA13" s="12">
        <v>169.8</v>
      </c>
      <c r="AB13" s="12">
        <v>116.6</v>
      </c>
      <c r="AC13" s="12">
        <v>362.6</v>
      </c>
      <c r="AD13" s="12">
        <v>151.80000000000001</v>
      </c>
      <c r="AE13" s="12">
        <v>94.8</v>
      </c>
      <c r="AF13" s="12">
        <v>111.2</v>
      </c>
      <c r="AG13" s="12">
        <v>22</v>
      </c>
      <c r="AH13" s="12">
        <v>36.4</v>
      </c>
      <c r="AI13" s="12">
        <v>27.2</v>
      </c>
      <c r="AJ13" s="12">
        <v>9.1999999999999993</v>
      </c>
      <c r="AK13" s="12">
        <v>26.4</v>
      </c>
      <c r="AL13" s="12">
        <v>64.8</v>
      </c>
      <c r="AM13" s="12">
        <v>3.8</v>
      </c>
      <c r="AN13" s="12">
        <v>30.2</v>
      </c>
      <c r="AO13" s="12">
        <v>3.4</v>
      </c>
      <c r="AP13" s="12">
        <v>7</v>
      </c>
      <c r="AQ13" s="12">
        <v>29.4</v>
      </c>
      <c r="AR13" s="12">
        <v>9.1999999999999993</v>
      </c>
      <c r="AS13" s="13">
        <v>2754.4</v>
      </c>
      <c r="AT13" s="14"/>
      <c r="AV13" s="17" t="s">
        <v>46</v>
      </c>
      <c r="AW13" s="15">
        <f>SUM(AA27:AD27,AA9:AD12)</f>
        <v>3653.4</v>
      </c>
      <c r="AX13" s="15">
        <f>SUM(Z27,Z9:Z12,H9:K12,H27:K27)</f>
        <v>500.4</v>
      </c>
      <c r="AY13" s="15">
        <f>SUM(AE9:AJ12,AE27:AJ27)</f>
        <v>919.80000000000007</v>
      </c>
      <c r="AZ13" s="15">
        <f>SUM(B9:G12,B27:G27)</f>
        <v>1345.5999999999997</v>
      </c>
      <c r="BA13" s="15">
        <f>SUM(T9:Y12,AM9:AN12,T27:Y27,AM27:AN27)</f>
        <v>562.39999999999986</v>
      </c>
      <c r="BB13" s="15">
        <f>SUM(L9:S12,AK9:AL12,L27:S27,AK27:AL27)</f>
        <v>1861.2000000000005</v>
      </c>
      <c r="BC13" s="14">
        <f>SUM(AO9:AR12,AO27:AR27)</f>
        <v>229.6</v>
      </c>
      <c r="BD13" s="9">
        <f t="shared" si="0"/>
        <v>8842.7999999999993</v>
      </c>
    </row>
    <row r="14" spans="1:56" x14ac:dyDescent="0.25">
      <c r="A14" s="1" t="s">
        <v>12</v>
      </c>
      <c r="B14" s="12">
        <v>69.599999999999994</v>
      </c>
      <c r="C14" s="12">
        <v>123.6</v>
      </c>
      <c r="D14" s="12">
        <v>70.400000000000006</v>
      </c>
      <c r="E14" s="12">
        <v>77.8</v>
      </c>
      <c r="F14" s="12">
        <v>167.2</v>
      </c>
      <c r="G14" s="12">
        <v>96</v>
      </c>
      <c r="H14" s="12">
        <v>111.6</v>
      </c>
      <c r="I14" s="12">
        <v>59.2</v>
      </c>
      <c r="J14" s="12">
        <v>123.6</v>
      </c>
      <c r="K14" s="12">
        <v>86</v>
      </c>
      <c r="L14" s="12">
        <v>135.6</v>
      </c>
      <c r="M14" s="12">
        <v>7.6</v>
      </c>
      <c r="N14" s="12">
        <v>131.4</v>
      </c>
      <c r="O14" s="12">
        <v>181</v>
      </c>
      <c r="P14" s="12">
        <v>121.2</v>
      </c>
      <c r="Q14" s="12">
        <v>86.6</v>
      </c>
      <c r="R14" s="12">
        <v>113.8</v>
      </c>
      <c r="S14" s="12">
        <v>263</v>
      </c>
      <c r="T14" s="12">
        <v>69.2</v>
      </c>
      <c r="U14" s="12">
        <v>87.6</v>
      </c>
      <c r="V14" s="12">
        <v>71.400000000000006</v>
      </c>
      <c r="W14" s="12">
        <v>48</v>
      </c>
      <c r="X14" s="12">
        <v>38.799999999999997</v>
      </c>
      <c r="Y14" s="12">
        <v>46.2</v>
      </c>
      <c r="Z14" s="12">
        <v>58.6</v>
      </c>
      <c r="AA14" s="12">
        <v>317.2</v>
      </c>
      <c r="AB14" s="12">
        <v>202.2</v>
      </c>
      <c r="AC14" s="12">
        <v>566.20000000000005</v>
      </c>
      <c r="AD14" s="12">
        <v>275.60000000000002</v>
      </c>
      <c r="AE14" s="12">
        <v>96.8</v>
      </c>
      <c r="AF14" s="12">
        <v>107.6</v>
      </c>
      <c r="AG14" s="12">
        <v>47.6</v>
      </c>
      <c r="AH14" s="12">
        <v>38.4</v>
      </c>
      <c r="AI14" s="12">
        <v>57.6</v>
      </c>
      <c r="AJ14" s="12">
        <v>11.8</v>
      </c>
      <c r="AK14" s="12">
        <v>119.6</v>
      </c>
      <c r="AL14" s="12">
        <v>457.6</v>
      </c>
      <c r="AM14" s="12">
        <v>27.8</v>
      </c>
      <c r="AN14" s="12">
        <v>100.6</v>
      </c>
      <c r="AO14" s="12">
        <v>8.8000000000000007</v>
      </c>
      <c r="AP14" s="12">
        <v>6.2</v>
      </c>
      <c r="AQ14" s="12">
        <v>56.4</v>
      </c>
      <c r="AR14" s="12">
        <v>20.2</v>
      </c>
      <c r="AS14" s="13">
        <v>4963.2</v>
      </c>
      <c r="AT14" s="14"/>
      <c r="AV14" s="17" t="s">
        <v>47</v>
      </c>
      <c r="AW14" s="15">
        <f>SUM(AA32:AD37)</f>
        <v>9950.5999999999985</v>
      </c>
      <c r="AX14" s="15">
        <f>SUM(H32:K37,Z32:Z37)</f>
        <v>928.4</v>
      </c>
      <c r="AY14" s="15">
        <f>SUM(AE32:AJ37)</f>
        <v>3121.6</v>
      </c>
      <c r="AZ14" s="15">
        <f>SUM(B32:G37)</f>
        <v>992.39999999999975</v>
      </c>
      <c r="BA14" s="15">
        <f>SUM(T32:Y37,AM32:AN37)</f>
        <v>780.39999999999986</v>
      </c>
      <c r="BB14" s="15">
        <f>SUM(L32:S37,AK32:AL37)</f>
        <v>1381.5999999999997</v>
      </c>
      <c r="BC14" s="14">
        <f>SUM(AO32:AR37)</f>
        <v>1111.4000000000001</v>
      </c>
      <c r="BD14" s="9">
        <f t="shared" si="0"/>
        <v>17154.999999999996</v>
      </c>
    </row>
    <row r="15" spans="1:56" x14ac:dyDescent="0.25">
      <c r="A15" s="1" t="s">
        <v>13</v>
      </c>
      <c r="B15" s="12">
        <v>11.8</v>
      </c>
      <c r="C15" s="12">
        <v>14.8</v>
      </c>
      <c r="D15" s="12">
        <v>7</v>
      </c>
      <c r="E15" s="12">
        <v>8.6</v>
      </c>
      <c r="F15" s="12">
        <v>36.799999999999997</v>
      </c>
      <c r="G15" s="12">
        <v>23.2</v>
      </c>
      <c r="H15" s="12">
        <v>27</v>
      </c>
      <c r="I15" s="12">
        <v>19.600000000000001</v>
      </c>
      <c r="J15" s="12">
        <v>64.400000000000006</v>
      </c>
      <c r="K15" s="12">
        <v>83.6</v>
      </c>
      <c r="L15" s="12">
        <v>115</v>
      </c>
      <c r="M15" s="12">
        <v>131</v>
      </c>
      <c r="N15" s="12">
        <v>7.2</v>
      </c>
      <c r="O15" s="12">
        <v>70</v>
      </c>
      <c r="P15" s="12">
        <v>57</v>
      </c>
      <c r="Q15" s="12">
        <v>26</v>
      </c>
      <c r="R15" s="12">
        <v>22</v>
      </c>
      <c r="S15" s="12">
        <v>49.4</v>
      </c>
      <c r="T15" s="12">
        <v>9</v>
      </c>
      <c r="U15" s="12">
        <v>7.2</v>
      </c>
      <c r="V15" s="12">
        <v>11.2</v>
      </c>
      <c r="W15" s="12">
        <v>1.8</v>
      </c>
      <c r="X15" s="12">
        <v>3</v>
      </c>
      <c r="Y15" s="12">
        <v>6.8</v>
      </c>
      <c r="Z15" s="12">
        <v>16</v>
      </c>
      <c r="AA15" s="12">
        <v>101.2</v>
      </c>
      <c r="AB15" s="12">
        <v>70.8</v>
      </c>
      <c r="AC15" s="12">
        <v>212.6</v>
      </c>
      <c r="AD15" s="12">
        <v>77.2</v>
      </c>
      <c r="AE15" s="12">
        <v>23.6</v>
      </c>
      <c r="AF15" s="12">
        <v>34.6</v>
      </c>
      <c r="AG15" s="12">
        <v>11</v>
      </c>
      <c r="AH15" s="12">
        <v>16.2</v>
      </c>
      <c r="AI15" s="12">
        <v>14.6</v>
      </c>
      <c r="AJ15" s="12">
        <v>8</v>
      </c>
      <c r="AK15" s="12">
        <v>12</v>
      </c>
      <c r="AL15" s="12">
        <v>33.6</v>
      </c>
      <c r="AM15" s="12">
        <v>1.2</v>
      </c>
      <c r="AN15" s="12">
        <v>11.2</v>
      </c>
      <c r="AO15" s="12">
        <v>0.8</v>
      </c>
      <c r="AP15" s="12">
        <v>3.4</v>
      </c>
      <c r="AQ15" s="12">
        <v>22.8</v>
      </c>
      <c r="AR15" s="12">
        <v>4</v>
      </c>
      <c r="AS15" s="13">
        <v>1488.2</v>
      </c>
      <c r="AT15" s="14"/>
      <c r="AV15" s="17" t="s">
        <v>48</v>
      </c>
      <c r="AW15" s="15">
        <f>SUM(AA3:AD8)</f>
        <v>3806.9999999999995</v>
      </c>
      <c r="AX15" s="15">
        <f>SUM(H3:K8,Z3:Z8)</f>
        <v>1427.6000000000001</v>
      </c>
      <c r="AY15" s="15">
        <f>SUM(AE3:AJ8)</f>
        <v>1001.1999999999998</v>
      </c>
      <c r="AZ15" s="15">
        <f>SUM(B3:G8)</f>
        <v>2668.8</v>
      </c>
      <c r="BA15" s="15">
        <f>SUM(T3:Y8,AM3:AN8)</f>
        <v>446.80000000000013</v>
      </c>
      <c r="BB15" s="15">
        <f>SUM(L3:S8,AK3:AL8)</f>
        <v>1852.3999999999999</v>
      </c>
      <c r="BC15" s="14">
        <f>SUM(AO3:AR8)</f>
        <v>406.79999999999995</v>
      </c>
      <c r="BD15" s="9">
        <f t="shared" si="0"/>
        <v>11203.799999999997</v>
      </c>
    </row>
    <row r="16" spans="1:56" x14ac:dyDescent="0.25">
      <c r="A16" s="1" t="s">
        <v>14</v>
      </c>
      <c r="B16" s="12">
        <v>15.4</v>
      </c>
      <c r="C16" s="12">
        <v>25.6</v>
      </c>
      <c r="D16" s="12">
        <v>10.8</v>
      </c>
      <c r="E16" s="12">
        <v>11</v>
      </c>
      <c r="F16" s="12">
        <v>40</v>
      </c>
      <c r="G16" s="12">
        <v>21.2</v>
      </c>
      <c r="H16" s="12">
        <v>38.799999999999997</v>
      </c>
      <c r="I16" s="12">
        <v>30.8</v>
      </c>
      <c r="J16" s="12">
        <v>89.8</v>
      </c>
      <c r="K16" s="12">
        <v>82.6</v>
      </c>
      <c r="L16" s="12">
        <v>181.6</v>
      </c>
      <c r="M16" s="12">
        <v>162.80000000000001</v>
      </c>
      <c r="N16" s="12">
        <v>75.2</v>
      </c>
      <c r="O16" s="12">
        <v>8</v>
      </c>
      <c r="P16" s="12">
        <v>75</v>
      </c>
      <c r="Q16" s="12">
        <v>65.2</v>
      </c>
      <c r="R16" s="12">
        <v>61.8</v>
      </c>
      <c r="S16" s="12">
        <v>104.8</v>
      </c>
      <c r="T16" s="12">
        <v>10.6</v>
      </c>
      <c r="U16" s="12">
        <v>5.4</v>
      </c>
      <c r="V16" s="12">
        <v>5</v>
      </c>
      <c r="W16" s="12">
        <v>3</v>
      </c>
      <c r="X16" s="12">
        <v>3</v>
      </c>
      <c r="Y16" s="12">
        <v>4</v>
      </c>
      <c r="Z16" s="12">
        <v>24.6</v>
      </c>
      <c r="AA16" s="12">
        <v>96.8</v>
      </c>
      <c r="AB16" s="12">
        <v>71.599999999999994</v>
      </c>
      <c r="AC16" s="12">
        <v>189.2</v>
      </c>
      <c r="AD16" s="12">
        <v>80.400000000000006</v>
      </c>
      <c r="AE16" s="12">
        <v>19.8</v>
      </c>
      <c r="AF16" s="12">
        <v>27.4</v>
      </c>
      <c r="AG16" s="12">
        <v>10.199999999999999</v>
      </c>
      <c r="AH16" s="12">
        <v>14</v>
      </c>
      <c r="AI16" s="12">
        <v>18.8</v>
      </c>
      <c r="AJ16" s="12">
        <v>5.6</v>
      </c>
      <c r="AK16" s="12">
        <v>30.6</v>
      </c>
      <c r="AL16" s="12">
        <v>93.8</v>
      </c>
      <c r="AM16" s="12">
        <v>1.8</v>
      </c>
      <c r="AN16" s="12">
        <v>16.8</v>
      </c>
      <c r="AO16" s="12">
        <v>4</v>
      </c>
      <c r="AP16" s="12">
        <v>2</v>
      </c>
      <c r="AQ16" s="12">
        <v>12.4</v>
      </c>
      <c r="AR16" s="12">
        <v>4.4000000000000004</v>
      </c>
      <c r="AS16" s="13">
        <v>1855.6</v>
      </c>
      <c r="AT16" s="14"/>
      <c r="AV16" s="17" t="s">
        <v>49</v>
      </c>
      <c r="AW16" s="15">
        <f>SUM(AA21:AD26,AA40:AD41)</f>
        <v>4051.4</v>
      </c>
      <c r="AX16" s="15">
        <f>SUM(H21:K26,H40:K41,Z21:Z26,Z40:Z41)</f>
        <v>643.39999999999986</v>
      </c>
      <c r="AY16" s="15">
        <f>SUM(AE21:AJ26,AE40:AJ41)</f>
        <v>771.4000000000002</v>
      </c>
      <c r="AZ16" s="15">
        <f>SUM(B21:G26,B40:G41)</f>
        <v>474</v>
      </c>
      <c r="BA16" s="15">
        <f>SUM(T21:Y26,T40:Y41,AM21:AN26,AM40:AN41)</f>
        <v>2062.6</v>
      </c>
      <c r="BB16" s="15">
        <f>SUM(L21:S26,L40:S41,AK21:AL26,AK40:AL41)</f>
        <v>1000.6000000000004</v>
      </c>
      <c r="BC16" s="14">
        <f>SUM(AO21:AR26,AO40:AR41)</f>
        <v>545</v>
      </c>
      <c r="BD16" s="9">
        <f t="shared" si="0"/>
        <v>9003.4000000000015</v>
      </c>
    </row>
    <row r="17" spans="1:56" x14ac:dyDescent="0.25">
      <c r="A17" s="1" t="s">
        <v>15</v>
      </c>
      <c r="B17" s="12">
        <v>15.2</v>
      </c>
      <c r="C17" s="12">
        <v>16</v>
      </c>
      <c r="D17" s="12">
        <v>7.2</v>
      </c>
      <c r="E17" s="12">
        <v>9</v>
      </c>
      <c r="F17" s="12">
        <v>34.6</v>
      </c>
      <c r="G17" s="12">
        <v>18.399999999999999</v>
      </c>
      <c r="H17" s="12">
        <v>26</v>
      </c>
      <c r="I17" s="12">
        <v>23.2</v>
      </c>
      <c r="J17" s="12">
        <v>50.2</v>
      </c>
      <c r="K17" s="12">
        <v>36</v>
      </c>
      <c r="L17" s="12">
        <v>99.4</v>
      </c>
      <c r="M17" s="12">
        <v>126.6</v>
      </c>
      <c r="N17" s="12">
        <v>68</v>
      </c>
      <c r="O17" s="12">
        <v>89.2</v>
      </c>
      <c r="P17" s="12">
        <v>7.2</v>
      </c>
      <c r="Q17" s="12">
        <v>55.4</v>
      </c>
      <c r="R17" s="12">
        <v>59.2</v>
      </c>
      <c r="S17" s="12">
        <v>113.8</v>
      </c>
      <c r="T17" s="12">
        <v>9.8000000000000007</v>
      </c>
      <c r="U17" s="12">
        <v>4</v>
      </c>
      <c r="V17" s="12">
        <v>9.6</v>
      </c>
      <c r="W17" s="12">
        <v>2</v>
      </c>
      <c r="X17" s="12">
        <v>0.4</v>
      </c>
      <c r="Y17" s="12">
        <v>5.6</v>
      </c>
      <c r="Z17" s="12">
        <v>12</v>
      </c>
      <c r="AA17" s="12">
        <v>58.6</v>
      </c>
      <c r="AB17" s="12">
        <v>32</v>
      </c>
      <c r="AC17" s="12">
        <v>100.8</v>
      </c>
      <c r="AD17" s="12">
        <v>44.6</v>
      </c>
      <c r="AE17" s="12">
        <v>14.6</v>
      </c>
      <c r="AF17" s="12">
        <v>18.600000000000001</v>
      </c>
      <c r="AG17" s="12">
        <v>7.4</v>
      </c>
      <c r="AH17" s="12">
        <v>10.199999999999999</v>
      </c>
      <c r="AI17" s="12">
        <v>13</v>
      </c>
      <c r="AJ17" s="12">
        <v>5.2</v>
      </c>
      <c r="AK17" s="12">
        <v>9.4</v>
      </c>
      <c r="AL17" s="12">
        <v>28.6</v>
      </c>
      <c r="AM17" s="12">
        <v>2.2000000000000002</v>
      </c>
      <c r="AN17" s="12">
        <v>11.8</v>
      </c>
      <c r="AO17" s="12">
        <v>3.2</v>
      </c>
      <c r="AP17" s="12">
        <v>2.2000000000000002</v>
      </c>
      <c r="AQ17" s="12">
        <v>7.2</v>
      </c>
      <c r="AR17" s="12">
        <v>3.6</v>
      </c>
      <c r="AS17" s="13">
        <v>1271.2</v>
      </c>
      <c r="AT17" s="14"/>
      <c r="AV17" s="1" t="s">
        <v>50</v>
      </c>
      <c r="AW17" s="14">
        <f>SUM(AA13:AD20,AA38:AD39)</f>
        <v>6379</v>
      </c>
      <c r="AX17" s="14">
        <f>SUM(H13:K20,H38:K39,Z13:Z20,Z38:Z39)</f>
        <v>1932.2000000000003</v>
      </c>
      <c r="AY17" s="14">
        <f>SUM(AE13:AJ20,AE38:AJ39)</f>
        <v>1331.8000000000004</v>
      </c>
      <c r="AZ17" s="14">
        <f>SUM(B13:G20,B38:G39)</f>
        <v>1750.599999999999</v>
      </c>
      <c r="BA17" s="14">
        <f>SUM(T13:Y20,T38:Y39,AM13:AN20,AM38:AN39)</f>
        <v>972.99999999999966</v>
      </c>
      <c r="BB17" s="14">
        <f>SUM(L13:S20,L38:S39,AK13:AL20,AK38:AL39)</f>
        <v>7279.2000000000035</v>
      </c>
      <c r="BC17" s="14">
        <f>SUM(AO13:AR20,AO38:AR39)</f>
        <v>441.6</v>
      </c>
      <c r="BD17" s="9">
        <f t="shared" si="0"/>
        <v>19645.800000000003</v>
      </c>
    </row>
    <row r="18" spans="1:56" x14ac:dyDescent="0.25">
      <c r="A18" s="1" t="s">
        <v>16</v>
      </c>
      <c r="B18" s="12">
        <v>8.4</v>
      </c>
      <c r="C18" s="12">
        <v>9.8000000000000007</v>
      </c>
      <c r="D18" s="12">
        <v>3.8</v>
      </c>
      <c r="E18" s="12">
        <v>4.8</v>
      </c>
      <c r="F18" s="12">
        <v>16.8</v>
      </c>
      <c r="G18" s="12">
        <v>10.6</v>
      </c>
      <c r="H18" s="12">
        <v>16.399999999999999</v>
      </c>
      <c r="I18" s="12">
        <v>11</v>
      </c>
      <c r="J18" s="12">
        <v>28.2</v>
      </c>
      <c r="K18" s="12">
        <v>16.8</v>
      </c>
      <c r="L18" s="12">
        <v>51</v>
      </c>
      <c r="M18" s="12">
        <v>88</v>
      </c>
      <c r="N18" s="12">
        <v>21.4</v>
      </c>
      <c r="O18" s="12">
        <v>71.2</v>
      </c>
      <c r="P18" s="12">
        <v>63.8</v>
      </c>
      <c r="Q18" s="12">
        <v>3.4</v>
      </c>
      <c r="R18" s="12">
        <v>29.6</v>
      </c>
      <c r="S18" s="12">
        <v>62.6</v>
      </c>
      <c r="T18" s="12">
        <v>7.6</v>
      </c>
      <c r="U18" s="12">
        <v>3.4</v>
      </c>
      <c r="V18" s="12">
        <v>3</v>
      </c>
      <c r="W18" s="12">
        <v>1.8</v>
      </c>
      <c r="X18" s="12">
        <v>0.8</v>
      </c>
      <c r="Y18" s="12">
        <v>4.5999999999999996</v>
      </c>
      <c r="Z18" s="12">
        <v>3.4</v>
      </c>
      <c r="AA18" s="12">
        <v>52</v>
      </c>
      <c r="AB18" s="12">
        <v>25.6</v>
      </c>
      <c r="AC18" s="12">
        <v>91.2</v>
      </c>
      <c r="AD18" s="12">
        <v>24.8</v>
      </c>
      <c r="AE18" s="12">
        <v>17.2</v>
      </c>
      <c r="AF18" s="12">
        <v>15.4</v>
      </c>
      <c r="AG18" s="12">
        <v>5.2</v>
      </c>
      <c r="AH18" s="12">
        <v>6.4</v>
      </c>
      <c r="AI18" s="12">
        <v>9.1999999999999993</v>
      </c>
      <c r="AJ18" s="12">
        <v>4.4000000000000004</v>
      </c>
      <c r="AK18" s="12">
        <v>6.8</v>
      </c>
      <c r="AL18" s="12">
        <v>19.2</v>
      </c>
      <c r="AM18" s="12">
        <v>1.4</v>
      </c>
      <c r="AN18" s="12">
        <v>10.6</v>
      </c>
      <c r="AO18" s="12">
        <v>1.6</v>
      </c>
      <c r="AP18" s="12">
        <v>2.8</v>
      </c>
      <c r="AQ18" s="12">
        <v>7</v>
      </c>
      <c r="AR18" s="12">
        <v>2</v>
      </c>
      <c r="AS18" s="13">
        <v>845</v>
      </c>
      <c r="AT18" s="14"/>
      <c r="AV18" s="9" t="s">
        <v>64</v>
      </c>
      <c r="AW18" s="15">
        <f>SUM(AA42:AD45)</f>
        <v>2297.4</v>
      </c>
      <c r="AX18" s="9">
        <f>SUM(Z42:Z45,H42:K45)</f>
        <v>166.4</v>
      </c>
      <c r="AY18" s="9">
        <f>SUM(AE42:AJ45)</f>
        <v>834</v>
      </c>
      <c r="AZ18" s="9">
        <f>SUM(B42:G45)</f>
        <v>271.39999999999998</v>
      </c>
      <c r="BA18" s="9">
        <f>SUM(T42:Y45, AM42:AN45)</f>
        <v>383.00000000000006</v>
      </c>
      <c r="BB18" s="9">
        <f>SUM(AK42:AL45,L42:S45)</f>
        <v>307.19999999999993</v>
      </c>
      <c r="BC18" s="9">
        <f>SUM(AO42:AR45)</f>
        <v>501.59999999999997</v>
      </c>
      <c r="BD18" s="9">
        <f t="shared" si="0"/>
        <v>4259.4000000000005</v>
      </c>
    </row>
    <row r="19" spans="1:56" x14ac:dyDescent="0.25">
      <c r="A19" s="1" t="s">
        <v>17</v>
      </c>
      <c r="B19" s="12">
        <v>7.8</v>
      </c>
      <c r="C19" s="12">
        <v>14.6</v>
      </c>
      <c r="D19" s="12">
        <v>9</v>
      </c>
      <c r="E19" s="12">
        <v>6.6</v>
      </c>
      <c r="F19" s="12">
        <v>30.8</v>
      </c>
      <c r="G19" s="12">
        <v>15.4</v>
      </c>
      <c r="H19" s="12">
        <v>19</v>
      </c>
      <c r="I19" s="12">
        <v>15.4</v>
      </c>
      <c r="J19" s="12">
        <v>43.8</v>
      </c>
      <c r="K19" s="12">
        <v>29.8</v>
      </c>
      <c r="L19" s="12">
        <v>40.6</v>
      </c>
      <c r="M19" s="12">
        <v>107.6</v>
      </c>
      <c r="N19" s="12">
        <v>30.4</v>
      </c>
      <c r="O19" s="12">
        <v>56.8</v>
      </c>
      <c r="P19" s="12">
        <v>72</v>
      </c>
      <c r="Q19" s="12">
        <v>33.200000000000003</v>
      </c>
      <c r="R19" s="12">
        <v>4.5999999999999996</v>
      </c>
      <c r="S19" s="12">
        <v>92.8</v>
      </c>
      <c r="T19" s="12">
        <v>7</v>
      </c>
      <c r="U19" s="12">
        <v>5</v>
      </c>
      <c r="V19" s="12">
        <v>5.8</v>
      </c>
      <c r="W19" s="12">
        <v>2.4</v>
      </c>
      <c r="X19" s="12">
        <v>1.4</v>
      </c>
      <c r="Y19" s="12">
        <v>3.8</v>
      </c>
      <c r="Z19" s="12">
        <v>4.5999999999999996</v>
      </c>
      <c r="AA19" s="12">
        <v>82.6</v>
      </c>
      <c r="AB19" s="12">
        <v>52.8</v>
      </c>
      <c r="AC19" s="12">
        <v>168.2</v>
      </c>
      <c r="AD19" s="12">
        <v>51</v>
      </c>
      <c r="AE19" s="12">
        <v>10.8</v>
      </c>
      <c r="AF19" s="12">
        <v>14.2</v>
      </c>
      <c r="AG19" s="12">
        <v>7.8</v>
      </c>
      <c r="AH19" s="12">
        <v>10.199999999999999</v>
      </c>
      <c r="AI19" s="12">
        <v>14</v>
      </c>
      <c r="AJ19" s="12">
        <v>6</v>
      </c>
      <c r="AK19" s="12">
        <v>6.4</v>
      </c>
      <c r="AL19" s="12">
        <v>22.4</v>
      </c>
      <c r="AM19" s="12">
        <v>2.4</v>
      </c>
      <c r="AN19" s="12">
        <v>12.2</v>
      </c>
      <c r="AO19" s="12">
        <v>2.2000000000000002</v>
      </c>
      <c r="AP19" s="12">
        <v>1.2</v>
      </c>
      <c r="AQ19" s="12">
        <v>18</v>
      </c>
      <c r="AR19" s="12">
        <v>4.4000000000000004</v>
      </c>
      <c r="AS19" s="13">
        <v>1147</v>
      </c>
      <c r="AT19" s="14"/>
      <c r="AV19" s="9" t="s">
        <v>51</v>
      </c>
      <c r="AW19" s="15">
        <f>SUM(AW12:AW18)</f>
        <v>31370.800000000003</v>
      </c>
      <c r="AX19" s="9">
        <f t="shared" ref="AX19:BC19" si="1">SUM(AX12:AX18)</f>
        <v>9446.2000000000007</v>
      </c>
      <c r="AY19" s="9">
        <f t="shared" si="1"/>
        <v>17967.399999999998</v>
      </c>
      <c r="AZ19" s="9">
        <f t="shared" si="1"/>
        <v>11298.799999999997</v>
      </c>
      <c r="BA19" s="9">
        <f t="shared" si="1"/>
        <v>9352.6</v>
      </c>
      <c r="BB19" s="9">
        <f t="shared" si="1"/>
        <v>20024.600000000006</v>
      </c>
      <c r="BC19" s="9">
        <f t="shared" si="1"/>
        <v>5760.4000000000005</v>
      </c>
      <c r="BD19" s="9">
        <f>SUM(BD12:BD18)</f>
        <v>99460.400000000009</v>
      </c>
    </row>
    <row r="20" spans="1:56" x14ac:dyDescent="0.25">
      <c r="A20" s="1" t="s">
        <v>18</v>
      </c>
      <c r="B20" s="12">
        <v>13.6</v>
      </c>
      <c r="C20" s="12">
        <v>34.799999999999997</v>
      </c>
      <c r="D20" s="12">
        <v>25.2</v>
      </c>
      <c r="E20" s="12">
        <v>18.8</v>
      </c>
      <c r="F20" s="12">
        <v>100.6</v>
      </c>
      <c r="G20" s="12">
        <v>33.799999999999997</v>
      </c>
      <c r="H20" s="12">
        <v>25.6</v>
      </c>
      <c r="I20" s="12">
        <v>24.4</v>
      </c>
      <c r="J20" s="12">
        <v>82.2</v>
      </c>
      <c r="K20" s="12">
        <v>46.6</v>
      </c>
      <c r="L20" s="12">
        <v>74</v>
      </c>
      <c r="M20" s="12">
        <v>258.8</v>
      </c>
      <c r="N20" s="12">
        <v>53.8</v>
      </c>
      <c r="O20" s="12">
        <v>103.6</v>
      </c>
      <c r="P20" s="12">
        <v>119</v>
      </c>
      <c r="Q20" s="12">
        <v>66.599999999999994</v>
      </c>
      <c r="R20" s="12">
        <v>80.8</v>
      </c>
      <c r="S20" s="12">
        <v>17.8</v>
      </c>
      <c r="T20" s="12">
        <v>21.2</v>
      </c>
      <c r="U20" s="12">
        <v>11.8</v>
      </c>
      <c r="V20" s="12">
        <v>12.6</v>
      </c>
      <c r="W20" s="12">
        <v>3.8</v>
      </c>
      <c r="X20" s="12">
        <v>2.8</v>
      </c>
      <c r="Y20" s="12">
        <v>8</v>
      </c>
      <c r="Z20" s="12">
        <v>7.2</v>
      </c>
      <c r="AA20" s="12">
        <v>186.6</v>
      </c>
      <c r="AB20" s="12">
        <v>95.8</v>
      </c>
      <c r="AC20" s="12">
        <v>304.60000000000002</v>
      </c>
      <c r="AD20" s="12">
        <v>109.8</v>
      </c>
      <c r="AE20" s="12">
        <v>24.2</v>
      </c>
      <c r="AF20" s="12">
        <v>21.2</v>
      </c>
      <c r="AG20" s="12">
        <v>12.8</v>
      </c>
      <c r="AH20" s="12">
        <v>20.6</v>
      </c>
      <c r="AI20" s="12">
        <v>18.600000000000001</v>
      </c>
      <c r="AJ20" s="12">
        <v>5.2</v>
      </c>
      <c r="AK20" s="12">
        <v>17.2</v>
      </c>
      <c r="AL20" s="12">
        <v>36.200000000000003</v>
      </c>
      <c r="AM20" s="12">
        <v>4</v>
      </c>
      <c r="AN20" s="12">
        <v>20.6</v>
      </c>
      <c r="AO20" s="12">
        <v>4</v>
      </c>
      <c r="AP20" s="12">
        <v>2.4</v>
      </c>
      <c r="AQ20" s="12">
        <v>34.799999999999997</v>
      </c>
      <c r="AR20" s="12">
        <v>5</v>
      </c>
      <c r="AS20" s="13">
        <v>2171</v>
      </c>
      <c r="AT20" s="14"/>
      <c r="AV20" s="18"/>
      <c r="AW20" s="15"/>
    </row>
    <row r="21" spans="1:56" x14ac:dyDescent="0.25">
      <c r="A21" s="1" t="s">
        <v>19</v>
      </c>
      <c r="B21" s="12">
        <v>15.8</v>
      </c>
      <c r="C21" s="12">
        <v>18.399999999999999</v>
      </c>
      <c r="D21" s="12">
        <v>10.4</v>
      </c>
      <c r="E21" s="12">
        <v>5.8</v>
      </c>
      <c r="F21" s="12">
        <v>24.2</v>
      </c>
      <c r="G21" s="12">
        <v>9.1999999999999993</v>
      </c>
      <c r="H21" s="12">
        <v>31</v>
      </c>
      <c r="I21" s="12">
        <v>17.8</v>
      </c>
      <c r="J21" s="12">
        <v>50.8</v>
      </c>
      <c r="K21" s="12">
        <v>7.4</v>
      </c>
      <c r="L21" s="12">
        <v>30.8</v>
      </c>
      <c r="M21" s="12">
        <v>71</v>
      </c>
      <c r="N21" s="12">
        <v>11.8</v>
      </c>
      <c r="O21" s="12">
        <v>11.2</v>
      </c>
      <c r="P21" s="12">
        <v>10.4</v>
      </c>
      <c r="Q21" s="12">
        <v>8.1999999999999993</v>
      </c>
      <c r="R21" s="12">
        <v>7.6</v>
      </c>
      <c r="S21" s="12">
        <v>20</v>
      </c>
      <c r="T21" s="12">
        <v>9.1999999999999993</v>
      </c>
      <c r="U21" s="12">
        <v>53</v>
      </c>
      <c r="V21" s="12">
        <v>219.2</v>
      </c>
      <c r="W21" s="12">
        <v>45</v>
      </c>
      <c r="X21" s="12">
        <v>18.2</v>
      </c>
      <c r="Y21" s="12">
        <v>28.6</v>
      </c>
      <c r="Z21" s="12">
        <v>4.4000000000000004</v>
      </c>
      <c r="AA21" s="12">
        <v>122.2</v>
      </c>
      <c r="AB21" s="12">
        <v>59.2</v>
      </c>
      <c r="AC21" s="12">
        <v>158.6</v>
      </c>
      <c r="AD21" s="12">
        <v>85</v>
      </c>
      <c r="AE21" s="12">
        <v>30.2</v>
      </c>
      <c r="AF21" s="12">
        <v>36.799999999999997</v>
      </c>
      <c r="AG21" s="12">
        <v>14.2</v>
      </c>
      <c r="AH21" s="12">
        <v>17.600000000000001</v>
      </c>
      <c r="AI21" s="12">
        <v>21.2</v>
      </c>
      <c r="AJ21" s="12">
        <v>7.8</v>
      </c>
      <c r="AK21" s="12">
        <v>3</v>
      </c>
      <c r="AL21" s="12">
        <v>9.6</v>
      </c>
      <c r="AM21" s="12">
        <v>14.4</v>
      </c>
      <c r="AN21" s="12">
        <v>132.19999999999999</v>
      </c>
      <c r="AO21" s="12">
        <v>4.2</v>
      </c>
      <c r="AP21" s="12">
        <v>3</v>
      </c>
      <c r="AQ21" s="12">
        <v>43.4</v>
      </c>
      <c r="AR21" s="12">
        <v>11.4</v>
      </c>
      <c r="AS21" s="13">
        <v>1513.4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4.8</v>
      </c>
      <c r="C22" s="12">
        <v>5.4</v>
      </c>
      <c r="D22" s="12">
        <v>4</v>
      </c>
      <c r="E22" s="12">
        <v>4.2</v>
      </c>
      <c r="F22" s="12">
        <v>23.8</v>
      </c>
      <c r="G22" s="12">
        <v>8.4</v>
      </c>
      <c r="H22" s="12">
        <v>15</v>
      </c>
      <c r="I22" s="12">
        <v>12.6</v>
      </c>
      <c r="J22" s="12">
        <v>38.799999999999997</v>
      </c>
      <c r="K22" s="12">
        <v>3.6</v>
      </c>
      <c r="L22" s="12">
        <v>10.4</v>
      </c>
      <c r="M22" s="12">
        <v>96.4</v>
      </c>
      <c r="N22" s="12">
        <v>5</v>
      </c>
      <c r="O22" s="12">
        <v>6.2</v>
      </c>
      <c r="P22" s="12">
        <v>3</v>
      </c>
      <c r="Q22" s="12">
        <v>3.8</v>
      </c>
      <c r="R22" s="12">
        <v>4.8</v>
      </c>
      <c r="S22" s="12">
        <v>15.6</v>
      </c>
      <c r="T22" s="12">
        <v>47</v>
      </c>
      <c r="U22" s="12">
        <v>8.6</v>
      </c>
      <c r="V22" s="12">
        <v>49</v>
      </c>
      <c r="W22" s="12">
        <v>21</v>
      </c>
      <c r="X22" s="12">
        <v>6.4</v>
      </c>
      <c r="Y22" s="12">
        <v>30.4</v>
      </c>
      <c r="Z22" s="12">
        <v>4.5999999999999996</v>
      </c>
      <c r="AA22" s="12">
        <v>195.4</v>
      </c>
      <c r="AB22" s="12">
        <v>86.2</v>
      </c>
      <c r="AC22" s="12">
        <v>202</v>
      </c>
      <c r="AD22" s="12">
        <v>90</v>
      </c>
      <c r="AE22" s="12">
        <v>13.4</v>
      </c>
      <c r="AF22" s="12">
        <v>18.399999999999999</v>
      </c>
      <c r="AG22" s="12">
        <v>16</v>
      </c>
      <c r="AH22" s="12">
        <v>12.8</v>
      </c>
      <c r="AI22" s="12">
        <v>23</v>
      </c>
      <c r="AJ22" s="12">
        <v>6.2</v>
      </c>
      <c r="AK22" s="12">
        <v>1.4</v>
      </c>
      <c r="AL22" s="12">
        <v>6</v>
      </c>
      <c r="AM22" s="12">
        <v>6.4</v>
      </c>
      <c r="AN22" s="12">
        <v>30.8</v>
      </c>
      <c r="AO22" s="12">
        <v>4</v>
      </c>
      <c r="AP22" s="12">
        <v>5.6</v>
      </c>
      <c r="AQ22" s="12">
        <v>73.8</v>
      </c>
      <c r="AR22" s="12">
        <v>9.6</v>
      </c>
      <c r="AS22" s="13">
        <v>1233.8</v>
      </c>
      <c r="AT22" s="14"/>
      <c r="AV22" s="17" t="s">
        <v>45</v>
      </c>
      <c r="AW22" s="15">
        <f>AW12</f>
        <v>1232.0000000000002</v>
      </c>
      <c r="AX22" s="15"/>
      <c r="AY22" s="15"/>
    </row>
    <row r="23" spans="1:56" x14ac:dyDescent="0.25">
      <c r="A23" s="1" t="s">
        <v>21</v>
      </c>
      <c r="B23" s="12">
        <v>9</v>
      </c>
      <c r="C23" s="12">
        <v>14.4</v>
      </c>
      <c r="D23" s="12">
        <v>6.8</v>
      </c>
      <c r="E23" s="12">
        <v>7.8</v>
      </c>
      <c r="F23" s="12">
        <v>41.6</v>
      </c>
      <c r="G23" s="12">
        <v>7.6</v>
      </c>
      <c r="H23" s="12">
        <v>23.6</v>
      </c>
      <c r="I23" s="12">
        <v>15</v>
      </c>
      <c r="J23" s="12">
        <v>47.8</v>
      </c>
      <c r="K23" s="12">
        <v>7.6</v>
      </c>
      <c r="L23" s="12">
        <v>16</v>
      </c>
      <c r="M23" s="12">
        <v>78</v>
      </c>
      <c r="N23" s="12">
        <v>9.8000000000000007</v>
      </c>
      <c r="O23" s="12">
        <v>5.6</v>
      </c>
      <c r="P23" s="12">
        <v>5.2</v>
      </c>
      <c r="Q23" s="12">
        <v>3.8</v>
      </c>
      <c r="R23" s="12">
        <v>4.2</v>
      </c>
      <c r="S23" s="12">
        <v>10</v>
      </c>
      <c r="T23" s="12">
        <v>245.8</v>
      </c>
      <c r="U23" s="12">
        <v>49.2</v>
      </c>
      <c r="V23" s="12">
        <v>8.6</v>
      </c>
      <c r="W23" s="12">
        <v>25.6</v>
      </c>
      <c r="X23" s="12">
        <v>28.2</v>
      </c>
      <c r="Y23" s="12">
        <v>48.4</v>
      </c>
      <c r="Z23" s="12">
        <v>4.4000000000000004</v>
      </c>
      <c r="AA23" s="12">
        <v>255.8</v>
      </c>
      <c r="AB23" s="12">
        <v>117.6</v>
      </c>
      <c r="AC23" s="12">
        <v>258.39999999999998</v>
      </c>
      <c r="AD23" s="12">
        <v>122.8</v>
      </c>
      <c r="AE23" s="12">
        <v>21</v>
      </c>
      <c r="AF23" s="12">
        <v>23.2</v>
      </c>
      <c r="AG23" s="12">
        <v>14.8</v>
      </c>
      <c r="AH23" s="12">
        <v>12.6</v>
      </c>
      <c r="AI23" s="12">
        <v>17.600000000000001</v>
      </c>
      <c r="AJ23" s="12">
        <v>7</v>
      </c>
      <c r="AK23" s="12">
        <v>1.4</v>
      </c>
      <c r="AL23" s="12">
        <v>2.6</v>
      </c>
      <c r="AM23" s="12">
        <v>25.8</v>
      </c>
      <c r="AN23" s="12">
        <v>62</v>
      </c>
      <c r="AO23" s="12">
        <v>5.8</v>
      </c>
      <c r="AP23" s="12">
        <v>3.6</v>
      </c>
      <c r="AQ23" s="12">
        <v>84.2</v>
      </c>
      <c r="AR23" s="12">
        <v>12.8</v>
      </c>
      <c r="AS23" s="13">
        <v>1773</v>
      </c>
      <c r="AT23" s="14"/>
      <c r="AV23" s="17" t="s">
        <v>46</v>
      </c>
      <c r="AW23" s="15">
        <f>AW13+AX12</f>
        <v>7501.2000000000007</v>
      </c>
      <c r="AX23" s="15">
        <f>AX13</f>
        <v>500.4</v>
      </c>
      <c r="AY23" s="15"/>
      <c r="AZ23" s="15"/>
    </row>
    <row r="24" spans="1:56" x14ac:dyDescent="0.25">
      <c r="A24" s="1" t="s">
        <v>22</v>
      </c>
      <c r="B24" s="12">
        <v>4.8</v>
      </c>
      <c r="C24" s="12">
        <v>5.4</v>
      </c>
      <c r="D24" s="12">
        <v>4.5999999999999996</v>
      </c>
      <c r="E24" s="12">
        <v>5.8</v>
      </c>
      <c r="F24" s="12">
        <v>22.4</v>
      </c>
      <c r="G24" s="12">
        <v>3.2</v>
      </c>
      <c r="H24" s="12">
        <v>14</v>
      </c>
      <c r="I24" s="12">
        <v>8.1999999999999993</v>
      </c>
      <c r="J24" s="12">
        <v>26.2</v>
      </c>
      <c r="K24" s="12">
        <v>3</v>
      </c>
      <c r="L24" s="12">
        <v>3.8</v>
      </c>
      <c r="M24" s="12">
        <v>45.8</v>
      </c>
      <c r="N24" s="12">
        <v>2.8</v>
      </c>
      <c r="O24" s="12">
        <v>2.4</v>
      </c>
      <c r="P24" s="12">
        <v>1.6</v>
      </c>
      <c r="Q24" s="12">
        <v>1.6</v>
      </c>
      <c r="R24" s="12">
        <v>3</v>
      </c>
      <c r="S24" s="12">
        <v>3.2</v>
      </c>
      <c r="T24" s="12">
        <v>54.8</v>
      </c>
      <c r="U24" s="12">
        <v>20.2</v>
      </c>
      <c r="V24" s="12">
        <v>33.6</v>
      </c>
      <c r="W24" s="12">
        <v>3.4</v>
      </c>
      <c r="X24" s="12">
        <v>9.4</v>
      </c>
      <c r="Y24" s="12">
        <v>33.4</v>
      </c>
      <c r="Z24" s="12">
        <v>1.4</v>
      </c>
      <c r="AA24" s="12">
        <v>129.19999999999999</v>
      </c>
      <c r="AB24" s="12">
        <v>58</v>
      </c>
      <c r="AC24" s="12">
        <v>126.2</v>
      </c>
      <c r="AD24" s="12">
        <v>80.8</v>
      </c>
      <c r="AE24" s="12">
        <v>10</v>
      </c>
      <c r="AF24" s="12">
        <v>14.6</v>
      </c>
      <c r="AG24" s="12">
        <v>4.5999999999999996</v>
      </c>
      <c r="AH24" s="12">
        <v>2.4</v>
      </c>
      <c r="AI24" s="12">
        <v>6.2</v>
      </c>
      <c r="AJ24" s="12">
        <v>2</v>
      </c>
      <c r="AK24" s="12">
        <v>1</v>
      </c>
      <c r="AL24" s="12">
        <v>1.4</v>
      </c>
      <c r="AM24" s="12">
        <v>3.6</v>
      </c>
      <c r="AN24" s="12">
        <v>9.4</v>
      </c>
      <c r="AO24" s="12">
        <v>1.6</v>
      </c>
      <c r="AP24" s="12">
        <v>1.2</v>
      </c>
      <c r="AQ24" s="12">
        <v>46.2</v>
      </c>
      <c r="AR24" s="12">
        <v>5.4</v>
      </c>
      <c r="AS24" s="13">
        <v>821.8</v>
      </c>
      <c r="AT24" s="14"/>
      <c r="AV24" s="17" t="s">
        <v>47</v>
      </c>
      <c r="AW24" s="15">
        <f>AW14+AY12</f>
        <v>19938.199999999997</v>
      </c>
      <c r="AX24" s="15">
        <f>AX14+AY13</f>
        <v>1848.2</v>
      </c>
      <c r="AY24" s="15">
        <f>AY14</f>
        <v>3121.6</v>
      </c>
      <c r="AZ24" s="15"/>
      <c r="BA24" s="15"/>
    </row>
    <row r="25" spans="1:56" x14ac:dyDescent="0.25">
      <c r="A25" s="1" t="s">
        <v>23</v>
      </c>
      <c r="B25" s="12">
        <v>1.8</v>
      </c>
      <c r="C25" s="12">
        <v>3.8</v>
      </c>
      <c r="D25" s="12">
        <v>3</v>
      </c>
      <c r="E25" s="12">
        <v>5</v>
      </c>
      <c r="F25" s="12">
        <v>17</v>
      </c>
      <c r="G25" s="12">
        <v>3.2</v>
      </c>
      <c r="H25" s="12">
        <v>6.4</v>
      </c>
      <c r="I25" s="12">
        <v>3</v>
      </c>
      <c r="J25" s="12">
        <v>20.8</v>
      </c>
      <c r="K25" s="12">
        <v>2.2000000000000002</v>
      </c>
      <c r="L25" s="12">
        <v>8.1999999999999993</v>
      </c>
      <c r="M25" s="12">
        <v>37.6</v>
      </c>
      <c r="N25" s="12">
        <v>1.4</v>
      </c>
      <c r="O25" s="12">
        <v>3</v>
      </c>
      <c r="P25" s="12">
        <v>0.6</v>
      </c>
      <c r="Q25" s="12">
        <v>0.2</v>
      </c>
      <c r="R25" s="12">
        <v>2</v>
      </c>
      <c r="S25" s="12">
        <v>3.6</v>
      </c>
      <c r="T25" s="12">
        <v>19</v>
      </c>
      <c r="U25" s="12">
        <v>10.4</v>
      </c>
      <c r="V25" s="12">
        <v>20.8</v>
      </c>
      <c r="W25" s="12">
        <v>8.6</v>
      </c>
      <c r="X25" s="12">
        <v>4</v>
      </c>
      <c r="Y25" s="12">
        <v>26.4</v>
      </c>
      <c r="Z25" s="12">
        <v>0.8</v>
      </c>
      <c r="AA25" s="12">
        <v>130</v>
      </c>
      <c r="AB25" s="12">
        <v>65.2</v>
      </c>
      <c r="AC25" s="12">
        <v>111.8</v>
      </c>
      <c r="AD25" s="12">
        <v>62.6</v>
      </c>
      <c r="AE25" s="12">
        <v>11.8</v>
      </c>
      <c r="AF25" s="12">
        <v>10.6</v>
      </c>
      <c r="AG25" s="12">
        <v>9</v>
      </c>
      <c r="AH25" s="12">
        <v>4.4000000000000004</v>
      </c>
      <c r="AI25" s="12">
        <v>7.8</v>
      </c>
      <c r="AJ25" s="12">
        <v>2.2000000000000002</v>
      </c>
      <c r="AK25" s="12">
        <v>0.6</v>
      </c>
      <c r="AL25" s="12">
        <v>0.8</v>
      </c>
      <c r="AM25" s="12">
        <v>3.6</v>
      </c>
      <c r="AN25" s="12">
        <v>9.4</v>
      </c>
      <c r="AO25" s="12">
        <v>1.2</v>
      </c>
      <c r="AP25" s="12">
        <v>0.2</v>
      </c>
      <c r="AQ25" s="12">
        <v>29.4</v>
      </c>
      <c r="AR25" s="12">
        <v>5.6</v>
      </c>
      <c r="AS25" s="13">
        <v>679</v>
      </c>
      <c r="AT25" s="14"/>
      <c r="AV25" s="17" t="s">
        <v>48</v>
      </c>
      <c r="AW25" s="15">
        <f>AW15+AZ12</f>
        <v>7602.9999999999991</v>
      </c>
      <c r="AX25" s="15">
        <f>AX15+AZ13</f>
        <v>2773.2</v>
      </c>
      <c r="AY25" s="15">
        <f>AY15+AZ14</f>
        <v>1993.5999999999995</v>
      </c>
      <c r="AZ25" s="15">
        <f>AZ15</f>
        <v>2668.8</v>
      </c>
      <c r="BA25" s="15"/>
      <c r="BB25" s="15"/>
      <c r="BC25" s="14"/>
    </row>
    <row r="26" spans="1:56" x14ac:dyDescent="0.25">
      <c r="A26" s="1" t="s">
        <v>24</v>
      </c>
      <c r="B26" s="12">
        <v>6</v>
      </c>
      <c r="C26" s="12">
        <v>9</v>
      </c>
      <c r="D26" s="12">
        <v>9</v>
      </c>
      <c r="E26" s="12">
        <v>9.6</v>
      </c>
      <c r="F26" s="12">
        <v>27.2</v>
      </c>
      <c r="G26" s="12">
        <v>9.4</v>
      </c>
      <c r="H26" s="12">
        <v>22</v>
      </c>
      <c r="I26" s="12">
        <v>24.4</v>
      </c>
      <c r="J26" s="12">
        <v>38.6</v>
      </c>
      <c r="K26" s="12">
        <v>14.2</v>
      </c>
      <c r="L26" s="12">
        <v>14</v>
      </c>
      <c r="M26" s="12">
        <v>70</v>
      </c>
      <c r="N26" s="12">
        <v>5.8</v>
      </c>
      <c r="O26" s="12">
        <v>6</v>
      </c>
      <c r="P26" s="12">
        <v>9.1999999999999993</v>
      </c>
      <c r="Q26" s="12">
        <v>3.4</v>
      </c>
      <c r="R26" s="12">
        <v>3.4</v>
      </c>
      <c r="S26" s="12">
        <v>10</v>
      </c>
      <c r="T26" s="12">
        <v>25.8</v>
      </c>
      <c r="U26" s="12">
        <v>27.4</v>
      </c>
      <c r="V26" s="12">
        <v>48.4</v>
      </c>
      <c r="W26" s="12">
        <v>29.2</v>
      </c>
      <c r="X26" s="12">
        <v>28</v>
      </c>
      <c r="Y26" s="12">
        <v>8.4</v>
      </c>
      <c r="Z26" s="12">
        <v>6.2</v>
      </c>
      <c r="AA26" s="12">
        <v>225</v>
      </c>
      <c r="AB26" s="12">
        <v>135.80000000000001</v>
      </c>
      <c r="AC26" s="12">
        <v>315.60000000000002</v>
      </c>
      <c r="AD26" s="12">
        <v>158.19999999999999</v>
      </c>
      <c r="AE26" s="12">
        <v>61</v>
      </c>
      <c r="AF26" s="12">
        <v>48.6</v>
      </c>
      <c r="AG26" s="12">
        <v>20.8</v>
      </c>
      <c r="AH26" s="12">
        <v>6.4</v>
      </c>
      <c r="AI26" s="12">
        <v>8.1999999999999993</v>
      </c>
      <c r="AJ26" s="12">
        <v>3.4</v>
      </c>
      <c r="AK26" s="12">
        <v>2.8</v>
      </c>
      <c r="AL26" s="12">
        <v>6.4</v>
      </c>
      <c r="AM26" s="12">
        <v>5.6</v>
      </c>
      <c r="AN26" s="12">
        <v>18.600000000000001</v>
      </c>
      <c r="AO26" s="12">
        <v>1.6</v>
      </c>
      <c r="AP26" s="12">
        <v>2.2000000000000002</v>
      </c>
      <c r="AQ26" s="12">
        <v>75.8</v>
      </c>
      <c r="AR26" s="12">
        <v>15.6</v>
      </c>
      <c r="AS26" s="13">
        <v>1576.2</v>
      </c>
      <c r="AT26" s="14"/>
      <c r="AV26" s="9" t="s">
        <v>49</v>
      </c>
      <c r="AW26" s="15">
        <f>AW16+BA12</f>
        <v>8195.8000000000011</v>
      </c>
      <c r="AX26" s="9">
        <f>AX16+BA13</f>
        <v>1205.7999999999997</v>
      </c>
      <c r="AY26" s="9">
        <f>AY16+BA14</f>
        <v>1551.8000000000002</v>
      </c>
      <c r="AZ26" s="9">
        <f>AZ16+BA15</f>
        <v>920.80000000000018</v>
      </c>
      <c r="BA26" s="9">
        <f>BA16</f>
        <v>2062.6</v>
      </c>
    </row>
    <row r="27" spans="1:56" x14ac:dyDescent="0.25">
      <c r="A27" s="1" t="s">
        <v>25</v>
      </c>
      <c r="B27" s="12">
        <v>11.6</v>
      </c>
      <c r="C27" s="12">
        <v>11</v>
      </c>
      <c r="D27" s="12">
        <v>3.8</v>
      </c>
      <c r="E27" s="12">
        <v>4.2</v>
      </c>
      <c r="F27" s="12">
        <v>23.4</v>
      </c>
      <c r="G27" s="12">
        <v>18.8</v>
      </c>
      <c r="H27" s="12">
        <v>31</v>
      </c>
      <c r="I27" s="12">
        <v>20.6</v>
      </c>
      <c r="J27" s="12">
        <v>34.200000000000003</v>
      </c>
      <c r="K27" s="12">
        <v>21.4</v>
      </c>
      <c r="L27" s="12">
        <v>57.6</v>
      </c>
      <c r="M27" s="12">
        <v>46.2</v>
      </c>
      <c r="N27" s="12">
        <v>16.399999999999999</v>
      </c>
      <c r="O27" s="12">
        <v>16.8</v>
      </c>
      <c r="P27" s="12">
        <v>12.4</v>
      </c>
      <c r="Q27" s="12">
        <v>5.8</v>
      </c>
      <c r="R27" s="12">
        <v>4.8</v>
      </c>
      <c r="S27" s="12">
        <v>4.4000000000000004</v>
      </c>
      <c r="T27" s="12">
        <v>7</v>
      </c>
      <c r="U27" s="12">
        <v>2.8</v>
      </c>
      <c r="V27" s="12">
        <v>4.4000000000000004</v>
      </c>
      <c r="W27" s="12">
        <v>1.8</v>
      </c>
      <c r="X27" s="12">
        <v>0.4</v>
      </c>
      <c r="Y27" s="12">
        <v>6.8</v>
      </c>
      <c r="Z27" s="12">
        <v>6.2</v>
      </c>
      <c r="AA27" s="12">
        <v>204.6</v>
      </c>
      <c r="AB27" s="12">
        <v>118.6</v>
      </c>
      <c r="AC27" s="12">
        <v>315.2</v>
      </c>
      <c r="AD27" s="12">
        <v>144.4</v>
      </c>
      <c r="AE27" s="12">
        <v>56</v>
      </c>
      <c r="AF27" s="12">
        <v>51.8</v>
      </c>
      <c r="AG27" s="12">
        <v>13.2</v>
      </c>
      <c r="AH27" s="12">
        <v>13.8</v>
      </c>
      <c r="AI27" s="12">
        <v>7.8</v>
      </c>
      <c r="AJ27" s="12">
        <v>3.6</v>
      </c>
      <c r="AK27" s="12">
        <v>3</v>
      </c>
      <c r="AL27" s="12">
        <v>13.4</v>
      </c>
      <c r="AM27" s="12">
        <v>0.4</v>
      </c>
      <c r="AN27" s="12">
        <v>9.4</v>
      </c>
      <c r="AO27" s="12">
        <v>2.2000000000000002</v>
      </c>
      <c r="AP27" s="12">
        <v>1.4</v>
      </c>
      <c r="AQ27" s="12">
        <v>19</v>
      </c>
      <c r="AR27" s="12">
        <v>6</v>
      </c>
      <c r="AS27" s="13">
        <v>1357.6</v>
      </c>
      <c r="AT27" s="14"/>
      <c r="AV27" s="9" t="s">
        <v>50</v>
      </c>
      <c r="AW27" s="15">
        <f>AW17+BB12</f>
        <v>12721.4</v>
      </c>
      <c r="AX27" s="9">
        <f>AX17+BB13</f>
        <v>3793.4000000000005</v>
      </c>
      <c r="AY27" s="9">
        <f>AY17+BB14</f>
        <v>2713.4</v>
      </c>
      <c r="AZ27" s="9">
        <f>AZ17+BB15</f>
        <v>3602.9999999999991</v>
      </c>
      <c r="BA27" s="9">
        <f>BA17+BB16</f>
        <v>1973.6</v>
      </c>
      <c r="BB27" s="9">
        <f>BB17</f>
        <v>7279.2000000000035</v>
      </c>
    </row>
    <row r="28" spans="1:56" x14ac:dyDescent="0.25">
      <c r="A28" s="1" t="s">
        <v>26</v>
      </c>
      <c r="B28" s="12">
        <v>62.8</v>
      </c>
      <c r="C28" s="12">
        <v>174.6</v>
      </c>
      <c r="D28" s="12">
        <v>106.6</v>
      </c>
      <c r="E28" s="12">
        <v>153</v>
      </c>
      <c r="F28" s="12">
        <v>322.8</v>
      </c>
      <c r="G28" s="12">
        <v>120.4</v>
      </c>
      <c r="H28" s="12">
        <v>191</v>
      </c>
      <c r="I28" s="12">
        <v>117.4</v>
      </c>
      <c r="J28" s="12">
        <v>241</v>
      </c>
      <c r="K28" s="12">
        <v>127.8</v>
      </c>
      <c r="L28" s="12">
        <v>187.2</v>
      </c>
      <c r="M28" s="12">
        <v>369</v>
      </c>
      <c r="N28" s="12">
        <v>111.4</v>
      </c>
      <c r="O28" s="12">
        <v>113.2</v>
      </c>
      <c r="P28" s="12">
        <v>69</v>
      </c>
      <c r="Q28" s="12">
        <v>50.6</v>
      </c>
      <c r="R28" s="12">
        <v>81.2</v>
      </c>
      <c r="S28" s="12">
        <v>208.6</v>
      </c>
      <c r="T28" s="12">
        <v>131.6</v>
      </c>
      <c r="U28" s="12">
        <v>233</v>
      </c>
      <c r="V28" s="12">
        <v>283</v>
      </c>
      <c r="W28" s="12">
        <v>151.80000000000001</v>
      </c>
      <c r="X28" s="12">
        <v>158.6</v>
      </c>
      <c r="Y28" s="12">
        <v>258.8</v>
      </c>
      <c r="Z28" s="12">
        <v>239</v>
      </c>
      <c r="AA28" s="12">
        <v>38</v>
      </c>
      <c r="AB28" s="12">
        <v>26.8</v>
      </c>
      <c r="AC28" s="12">
        <v>160.19999999999999</v>
      </c>
      <c r="AD28" s="12">
        <v>85.4</v>
      </c>
      <c r="AE28" s="12">
        <v>237.2</v>
      </c>
      <c r="AF28" s="12">
        <v>326.8</v>
      </c>
      <c r="AG28" s="12">
        <v>175.6</v>
      </c>
      <c r="AH28" s="12">
        <v>220.8</v>
      </c>
      <c r="AI28" s="12">
        <v>130.4</v>
      </c>
      <c r="AJ28" s="12">
        <v>72.2</v>
      </c>
      <c r="AK28" s="12">
        <v>104.4</v>
      </c>
      <c r="AL28" s="12">
        <v>604.4</v>
      </c>
      <c r="AM28" s="12">
        <v>54.6</v>
      </c>
      <c r="AN28" s="12">
        <v>179.4</v>
      </c>
      <c r="AO28" s="12">
        <v>35</v>
      </c>
      <c r="AP28" s="12">
        <v>34.200000000000003</v>
      </c>
      <c r="AQ28" s="12">
        <v>238.4</v>
      </c>
      <c r="AR28" s="12">
        <v>86</v>
      </c>
      <c r="AS28" s="13">
        <v>7073.2</v>
      </c>
      <c r="AT28" s="14"/>
      <c r="AV28" s="9" t="s">
        <v>64</v>
      </c>
      <c r="AW28" s="15">
        <f>AW18+BC12</f>
        <v>4821.8</v>
      </c>
      <c r="AX28" s="9">
        <f>AX18+BC14</f>
        <v>1277.8000000000002</v>
      </c>
      <c r="AY28" s="9">
        <f>AY18+BC15</f>
        <v>1240.8</v>
      </c>
      <c r="AZ28" s="9">
        <f>AZ18+BC16</f>
        <v>816.4</v>
      </c>
      <c r="BA28" s="9">
        <f>BA18+BC17</f>
        <v>824.60000000000014</v>
      </c>
      <c r="BB28" s="9">
        <f>BB18</f>
        <v>307.19999999999993</v>
      </c>
      <c r="BC28" s="9">
        <f>BC18</f>
        <v>501.59999999999997</v>
      </c>
      <c r="BD28" s="9">
        <f>SUM(AW22:BB28)</f>
        <v>104489.60000000001</v>
      </c>
    </row>
    <row r="29" spans="1:56" x14ac:dyDescent="0.25">
      <c r="A29" s="1" t="s">
        <v>27</v>
      </c>
      <c r="B29" s="12">
        <v>35.4</v>
      </c>
      <c r="C29" s="12">
        <v>108.2</v>
      </c>
      <c r="D29" s="12">
        <v>75</v>
      </c>
      <c r="E29" s="12">
        <v>92.2</v>
      </c>
      <c r="F29" s="12">
        <v>193</v>
      </c>
      <c r="G29" s="12">
        <v>90.8</v>
      </c>
      <c r="H29" s="12">
        <v>133</v>
      </c>
      <c r="I29" s="12">
        <v>84.2</v>
      </c>
      <c r="J29" s="12">
        <v>254.6</v>
      </c>
      <c r="K29" s="12">
        <v>133.80000000000001</v>
      </c>
      <c r="L29" s="12">
        <v>122.6</v>
      </c>
      <c r="M29" s="12">
        <v>192.2</v>
      </c>
      <c r="N29" s="12">
        <v>83</v>
      </c>
      <c r="O29" s="12">
        <v>78.400000000000006</v>
      </c>
      <c r="P29" s="12">
        <v>39.799999999999997</v>
      </c>
      <c r="Q29" s="12">
        <v>29.2</v>
      </c>
      <c r="R29" s="12">
        <v>56.6</v>
      </c>
      <c r="S29" s="12">
        <v>124</v>
      </c>
      <c r="T29" s="12">
        <v>61.4</v>
      </c>
      <c r="U29" s="12">
        <v>79</v>
      </c>
      <c r="V29" s="12">
        <v>120.8</v>
      </c>
      <c r="W29" s="12">
        <v>50.2</v>
      </c>
      <c r="X29" s="12">
        <v>49.8</v>
      </c>
      <c r="Y29" s="12">
        <v>146.80000000000001</v>
      </c>
      <c r="Z29" s="12">
        <v>136.4</v>
      </c>
      <c r="AA29" s="12">
        <v>25.6</v>
      </c>
      <c r="AB29" s="12">
        <v>29.6</v>
      </c>
      <c r="AC29" s="12">
        <v>43.8</v>
      </c>
      <c r="AD29" s="12">
        <v>55.2</v>
      </c>
      <c r="AE29" s="12">
        <v>296.2</v>
      </c>
      <c r="AF29" s="12">
        <v>348.8</v>
      </c>
      <c r="AG29" s="12">
        <v>310.2</v>
      </c>
      <c r="AH29" s="12">
        <v>881.6</v>
      </c>
      <c r="AI29" s="12">
        <v>152</v>
      </c>
      <c r="AJ29" s="12">
        <v>90</v>
      </c>
      <c r="AK29" s="12">
        <v>46.8</v>
      </c>
      <c r="AL29" s="12">
        <v>155.19999999999999</v>
      </c>
      <c r="AM29" s="12">
        <v>25.6</v>
      </c>
      <c r="AN29" s="12">
        <v>85.4</v>
      </c>
      <c r="AO29" s="12">
        <v>31.4</v>
      </c>
      <c r="AP29" s="12">
        <v>20.399999999999999</v>
      </c>
      <c r="AQ29" s="12">
        <v>173</v>
      </c>
      <c r="AR29" s="12">
        <v>59.8</v>
      </c>
      <c r="AS29" s="13">
        <v>5401</v>
      </c>
      <c r="AT29" s="14"/>
      <c r="AW29" s="15"/>
    </row>
    <row r="30" spans="1:56" x14ac:dyDescent="0.25">
      <c r="A30" s="1" t="s">
        <v>28</v>
      </c>
      <c r="B30" s="12">
        <v>123.6</v>
      </c>
      <c r="C30" s="12">
        <v>284.60000000000002</v>
      </c>
      <c r="D30" s="12">
        <v>149.6</v>
      </c>
      <c r="E30" s="12">
        <v>205.2</v>
      </c>
      <c r="F30" s="12">
        <v>606.79999999999995</v>
      </c>
      <c r="G30" s="12">
        <v>201.4</v>
      </c>
      <c r="H30" s="12">
        <v>315.39999999999998</v>
      </c>
      <c r="I30" s="12">
        <v>186.4</v>
      </c>
      <c r="J30" s="12">
        <v>384.8</v>
      </c>
      <c r="K30" s="12">
        <v>236</v>
      </c>
      <c r="L30" s="12">
        <v>347.6</v>
      </c>
      <c r="M30" s="12">
        <v>459.2</v>
      </c>
      <c r="N30" s="12">
        <v>196.4</v>
      </c>
      <c r="O30" s="12">
        <v>172.8</v>
      </c>
      <c r="P30" s="12">
        <v>101.2</v>
      </c>
      <c r="Q30" s="12">
        <v>95</v>
      </c>
      <c r="R30" s="12">
        <v>167</v>
      </c>
      <c r="S30" s="12">
        <v>286.8</v>
      </c>
      <c r="T30" s="12">
        <v>158.80000000000001</v>
      </c>
      <c r="U30" s="12">
        <v>196.8</v>
      </c>
      <c r="V30" s="12">
        <v>266.60000000000002</v>
      </c>
      <c r="W30" s="12">
        <v>124.8</v>
      </c>
      <c r="X30" s="12">
        <v>115.2</v>
      </c>
      <c r="Y30" s="12">
        <v>292</v>
      </c>
      <c r="Z30" s="12">
        <v>353</v>
      </c>
      <c r="AA30" s="12">
        <v>147.6</v>
      </c>
      <c r="AB30" s="12">
        <v>36.200000000000003</v>
      </c>
      <c r="AC30" s="12">
        <v>88.6</v>
      </c>
      <c r="AD30" s="12">
        <v>152.4</v>
      </c>
      <c r="AE30" s="12">
        <v>859</v>
      </c>
      <c r="AF30" s="12">
        <v>1193</v>
      </c>
      <c r="AG30" s="12">
        <v>600.4</v>
      </c>
      <c r="AH30" s="12">
        <v>1104</v>
      </c>
      <c r="AI30" s="12">
        <v>533.6</v>
      </c>
      <c r="AJ30" s="12">
        <v>289.39999999999998</v>
      </c>
      <c r="AK30" s="12">
        <v>117.6</v>
      </c>
      <c r="AL30" s="12">
        <v>559.79999999999995</v>
      </c>
      <c r="AM30" s="12">
        <v>63</v>
      </c>
      <c r="AN30" s="12">
        <v>204.6</v>
      </c>
      <c r="AO30" s="12">
        <v>116.2</v>
      </c>
      <c r="AP30" s="12">
        <v>108.2</v>
      </c>
      <c r="AQ30" s="12">
        <v>711.6</v>
      </c>
      <c r="AR30" s="12">
        <v>246.4</v>
      </c>
      <c r="AS30" s="13">
        <v>13158.6</v>
      </c>
      <c r="AT30" s="14"/>
      <c r="AW30" s="15"/>
    </row>
    <row r="31" spans="1:56" x14ac:dyDescent="0.25">
      <c r="A31" s="1" t="s">
        <v>29</v>
      </c>
      <c r="B31" s="12">
        <v>58</v>
      </c>
      <c r="C31" s="12">
        <v>112.8</v>
      </c>
      <c r="D31" s="12">
        <v>70.2</v>
      </c>
      <c r="E31" s="12">
        <v>104.8</v>
      </c>
      <c r="F31" s="12">
        <v>232.6</v>
      </c>
      <c r="G31" s="12">
        <v>111.6</v>
      </c>
      <c r="H31" s="12">
        <v>179.4</v>
      </c>
      <c r="I31" s="12">
        <v>108.8</v>
      </c>
      <c r="J31" s="12">
        <v>152.6</v>
      </c>
      <c r="K31" s="12">
        <v>114.4</v>
      </c>
      <c r="L31" s="12">
        <v>134.80000000000001</v>
      </c>
      <c r="M31" s="12">
        <v>251.6</v>
      </c>
      <c r="N31" s="12">
        <v>77.2</v>
      </c>
      <c r="O31" s="12">
        <v>75.400000000000006</v>
      </c>
      <c r="P31" s="12">
        <v>42.8</v>
      </c>
      <c r="Q31" s="12">
        <v>24.6</v>
      </c>
      <c r="R31" s="12">
        <v>49.8</v>
      </c>
      <c r="S31" s="12">
        <v>103</v>
      </c>
      <c r="T31" s="12">
        <v>77.8</v>
      </c>
      <c r="U31" s="12">
        <v>86.8</v>
      </c>
      <c r="V31" s="12">
        <v>115.6</v>
      </c>
      <c r="W31" s="12">
        <v>75.599999999999994</v>
      </c>
      <c r="X31" s="12">
        <v>62</v>
      </c>
      <c r="Y31" s="12">
        <v>123.4</v>
      </c>
      <c r="Z31" s="12">
        <v>158.80000000000001</v>
      </c>
      <c r="AA31" s="12">
        <v>78.400000000000006</v>
      </c>
      <c r="AB31" s="12">
        <v>37.6</v>
      </c>
      <c r="AC31" s="12">
        <v>161.19999999999999</v>
      </c>
      <c r="AD31" s="12">
        <v>65.400000000000006</v>
      </c>
      <c r="AE31" s="12">
        <v>556.4</v>
      </c>
      <c r="AF31" s="12">
        <v>555.79999999999995</v>
      </c>
      <c r="AG31" s="12">
        <v>229</v>
      </c>
      <c r="AH31" s="12">
        <v>493.8</v>
      </c>
      <c r="AI31" s="12">
        <v>208.6</v>
      </c>
      <c r="AJ31" s="12">
        <v>122.8</v>
      </c>
      <c r="AK31" s="12">
        <v>49</v>
      </c>
      <c r="AL31" s="12">
        <v>204</v>
      </c>
      <c r="AM31" s="12">
        <v>28</v>
      </c>
      <c r="AN31" s="12">
        <v>83.6</v>
      </c>
      <c r="AO31" s="12">
        <v>50.2</v>
      </c>
      <c r="AP31" s="12">
        <v>75</v>
      </c>
      <c r="AQ31" s="12">
        <v>399.2</v>
      </c>
      <c r="AR31" s="12">
        <v>139.4</v>
      </c>
      <c r="AS31" s="13">
        <v>6241.8</v>
      </c>
      <c r="AT31" s="14"/>
      <c r="AW31" s="15"/>
    </row>
    <row r="32" spans="1:56" x14ac:dyDescent="0.25">
      <c r="A32" s="1">
        <v>16</v>
      </c>
      <c r="B32" s="12">
        <v>57.2</v>
      </c>
      <c r="C32" s="12">
        <v>38.200000000000003</v>
      </c>
      <c r="D32" s="12">
        <v>17</v>
      </c>
      <c r="E32" s="12">
        <v>42.8</v>
      </c>
      <c r="F32" s="12">
        <v>104.2</v>
      </c>
      <c r="G32" s="12">
        <v>64.8</v>
      </c>
      <c r="H32" s="12">
        <v>82.2</v>
      </c>
      <c r="I32" s="12">
        <v>53.4</v>
      </c>
      <c r="J32" s="12">
        <v>60.8</v>
      </c>
      <c r="K32" s="12">
        <v>53.8</v>
      </c>
      <c r="L32" s="12">
        <v>88.8</v>
      </c>
      <c r="M32" s="12">
        <v>114</v>
      </c>
      <c r="N32" s="12">
        <v>23.8</v>
      </c>
      <c r="O32" s="12">
        <v>18.600000000000001</v>
      </c>
      <c r="P32" s="12">
        <v>13.2</v>
      </c>
      <c r="Q32" s="12">
        <v>14.6</v>
      </c>
      <c r="R32" s="12">
        <v>12.2</v>
      </c>
      <c r="S32" s="12">
        <v>27.2</v>
      </c>
      <c r="T32" s="12">
        <v>29.6</v>
      </c>
      <c r="U32" s="12">
        <v>17.2</v>
      </c>
      <c r="V32" s="12">
        <v>16.8</v>
      </c>
      <c r="W32" s="12">
        <v>15.6</v>
      </c>
      <c r="X32" s="12">
        <v>14.8</v>
      </c>
      <c r="Y32" s="12">
        <v>52.6</v>
      </c>
      <c r="Z32" s="12">
        <v>61.4</v>
      </c>
      <c r="AA32" s="12">
        <v>187.4</v>
      </c>
      <c r="AB32" s="12">
        <v>214.2</v>
      </c>
      <c r="AC32" s="12">
        <v>858.8</v>
      </c>
      <c r="AD32" s="12">
        <v>534.6</v>
      </c>
      <c r="AE32" s="12">
        <v>26.4</v>
      </c>
      <c r="AF32" s="12">
        <v>140.19999999999999</v>
      </c>
      <c r="AG32" s="12">
        <v>110.2</v>
      </c>
      <c r="AH32" s="12">
        <v>237.6</v>
      </c>
      <c r="AI32" s="12">
        <v>107</v>
      </c>
      <c r="AJ32" s="12">
        <v>61.4</v>
      </c>
      <c r="AK32" s="12">
        <v>11.6</v>
      </c>
      <c r="AL32" s="12">
        <v>30.4</v>
      </c>
      <c r="AM32" s="12">
        <v>4.4000000000000004</v>
      </c>
      <c r="AN32" s="12">
        <v>33.799999999999997</v>
      </c>
      <c r="AO32" s="12">
        <v>21.8</v>
      </c>
      <c r="AP32" s="12">
        <v>32.200000000000003</v>
      </c>
      <c r="AQ32" s="12">
        <v>113.2</v>
      </c>
      <c r="AR32" s="12">
        <v>33</v>
      </c>
      <c r="AS32" s="13">
        <v>3853</v>
      </c>
      <c r="AT32" s="14"/>
      <c r="AW32" s="15"/>
    </row>
    <row r="33" spans="1:49" x14ac:dyDescent="0.25">
      <c r="A33" s="1">
        <v>24</v>
      </c>
      <c r="B33" s="12">
        <v>68.400000000000006</v>
      </c>
      <c r="C33" s="12">
        <v>58.4</v>
      </c>
      <c r="D33" s="12">
        <v>22.2</v>
      </c>
      <c r="E33" s="12">
        <v>36.6</v>
      </c>
      <c r="F33" s="12">
        <v>85.2</v>
      </c>
      <c r="G33" s="12">
        <v>62</v>
      </c>
      <c r="H33" s="12">
        <v>72.8</v>
      </c>
      <c r="I33" s="12">
        <v>44.2</v>
      </c>
      <c r="J33" s="12">
        <v>65.400000000000006</v>
      </c>
      <c r="K33" s="12">
        <v>44.6</v>
      </c>
      <c r="L33" s="12">
        <v>102</v>
      </c>
      <c r="M33" s="12">
        <v>136.19999999999999</v>
      </c>
      <c r="N33" s="12">
        <v>32.799999999999997</v>
      </c>
      <c r="O33" s="12">
        <v>23.2</v>
      </c>
      <c r="P33" s="12">
        <v>17.2</v>
      </c>
      <c r="Q33" s="12">
        <v>14.6</v>
      </c>
      <c r="R33" s="12">
        <v>13.8</v>
      </c>
      <c r="S33" s="12">
        <v>20.399999999999999</v>
      </c>
      <c r="T33" s="12">
        <v>43</v>
      </c>
      <c r="U33" s="12">
        <v>14.4</v>
      </c>
      <c r="V33" s="12">
        <v>22.2</v>
      </c>
      <c r="W33" s="12">
        <v>13.4</v>
      </c>
      <c r="X33" s="12">
        <v>10.6</v>
      </c>
      <c r="Y33" s="12">
        <v>55.8</v>
      </c>
      <c r="Z33" s="12">
        <v>54.2</v>
      </c>
      <c r="AA33" s="12">
        <v>300.8</v>
      </c>
      <c r="AB33" s="12">
        <v>284.8</v>
      </c>
      <c r="AC33" s="12">
        <v>1235.4000000000001</v>
      </c>
      <c r="AD33" s="12">
        <v>574</v>
      </c>
      <c r="AE33" s="12">
        <v>137.4</v>
      </c>
      <c r="AF33" s="12">
        <v>35.6</v>
      </c>
      <c r="AG33" s="12">
        <v>109</v>
      </c>
      <c r="AH33" s="12">
        <v>283.8</v>
      </c>
      <c r="AI33" s="12">
        <v>143</v>
      </c>
      <c r="AJ33" s="12">
        <v>96.6</v>
      </c>
      <c r="AK33" s="12">
        <v>9.8000000000000007</v>
      </c>
      <c r="AL33" s="12">
        <v>35.200000000000003</v>
      </c>
      <c r="AM33" s="12">
        <v>7.4</v>
      </c>
      <c r="AN33" s="12">
        <v>57.4</v>
      </c>
      <c r="AO33" s="12">
        <v>26.4</v>
      </c>
      <c r="AP33" s="12">
        <v>65.599999999999994</v>
      </c>
      <c r="AQ33" s="12">
        <v>132.6</v>
      </c>
      <c r="AR33" s="12">
        <v>56.6</v>
      </c>
      <c r="AS33" s="13">
        <v>4725</v>
      </c>
      <c r="AT33" s="14"/>
      <c r="AW33" s="15"/>
    </row>
    <row r="34" spans="1:49" x14ac:dyDescent="0.25">
      <c r="A34" s="1" t="s">
        <v>30</v>
      </c>
      <c r="B34" s="12">
        <v>17.399999999999999</v>
      </c>
      <c r="C34" s="12">
        <v>18.8</v>
      </c>
      <c r="D34" s="12">
        <v>9.8000000000000007</v>
      </c>
      <c r="E34" s="12">
        <v>11.8</v>
      </c>
      <c r="F34" s="12">
        <v>30.2</v>
      </c>
      <c r="G34" s="12">
        <v>15.6</v>
      </c>
      <c r="H34" s="12">
        <v>24</v>
      </c>
      <c r="I34" s="12">
        <v>10.8</v>
      </c>
      <c r="J34" s="12">
        <v>30.4</v>
      </c>
      <c r="K34" s="12">
        <v>9.8000000000000007</v>
      </c>
      <c r="L34" s="12">
        <v>22</v>
      </c>
      <c r="M34" s="12">
        <v>57.2</v>
      </c>
      <c r="N34" s="12">
        <v>11.8</v>
      </c>
      <c r="O34" s="12">
        <v>11</v>
      </c>
      <c r="P34" s="12">
        <v>7.2</v>
      </c>
      <c r="Q34" s="12">
        <v>4.8</v>
      </c>
      <c r="R34" s="12">
        <v>7.2</v>
      </c>
      <c r="S34" s="12">
        <v>11.8</v>
      </c>
      <c r="T34" s="12">
        <v>15.2</v>
      </c>
      <c r="U34" s="12">
        <v>12.2</v>
      </c>
      <c r="V34" s="12">
        <v>18</v>
      </c>
      <c r="W34" s="12">
        <v>5.6</v>
      </c>
      <c r="X34" s="12">
        <v>7.4</v>
      </c>
      <c r="Y34" s="12">
        <v>17.399999999999999</v>
      </c>
      <c r="Z34" s="12">
        <v>15</v>
      </c>
      <c r="AA34" s="12">
        <v>165.8</v>
      </c>
      <c r="AB34" s="12">
        <v>151.80000000000001</v>
      </c>
      <c r="AC34" s="12">
        <v>787.8</v>
      </c>
      <c r="AD34" s="12">
        <v>204.6</v>
      </c>
      <c r="AE34" s="12">
        <v>102</v>
      </c>
      <c r="AF34" s="12">
        <v>102.2</v>
      </c>
      <c r="AG34" s="12">
        <v>20.2</v>
      </c>
      <c r="AH34" s="12">
        <v>42</v>
      </c>
      <c r="AI34" s="12">
        <v>29.6</v>
      </c>
      <c r="AJ34" s="12">
        <v>36.4</v>
      </c>
      <c r="AK34" s="12">
        <v>6</v>
      </c>
      <c r="AL34" s="12">
        <v>16.8</v>
      </c>
      <c r="AM34" s="12">
        <v>3.6</v>
      </c>
      <c r="AN34" s="12">
        <v>24.2</v>
      </c>
      <c r="AO34" s="12">
        <v>10</v>
      </c>
      <c r="AP34" s="12">
        <v>15.8</v>
      </c>
      <c r="AQ34" s="12">
        <v>76.400000000000006</v>
      </c>
      <c r="AR34" s="12">
        <v>19.8</v>
      </c>
      <c r="AS34" s="13">
        <v>2217.4</v>
      </c>
      <c r="AT34" s="14"/>
      <c r="AW34" s="15"/>
    </row>
    <row r="35" spans="1:49" x14ac:dyDescent="0.25">
      <c r="A35" s="1" t="s">
        <v>31</v>
      </c>
      <c r="B35" s="12">
        <v>15.8</v>
      </c>
      <c r="C35" s="12">
        <v>29.4</v>
      </c>
      <c r="D35" s="12">
        <v>8</v>
      </c>
      <c r="E35" s="12">
        <v>7.6</v>
      </c>
      <c r="F35" s="12">
        <v>24</v>
      </c>
      <c r="G35" s="12">
        <v>11</v>
      </c>
      <c r="H35" s="12">
        <v>23.2</v>
      </c>
      <c r="I35" s="12">
        <v>12.4</v>
      </c>
      <c r="J35" s="12">
        <v>48</v>
      </c>
      <c r="K35" s="12">
        <v>16</v>
      </c>
      <c r="L35" s="12">
        <v>36</v>
      </c>
      <c r="M35" s="12">
        <v>48.4</v>
      </c>
      <c r="N35" s="12">
        <v>16</v>
      </c>
      <c r="O35" s="12">
        <v>17.8</v>
      </c>
      <c r="P35" s="12">
        <v>10</v>
      </c>
      <c r="Q35" s="12">
        <v>8.4</v>
      </c>
      <c r="R35" s="12">
        <v>8.8000000000000007</v>
      </c>
      <c r="S35" s="12">
        <v>16</v>
      </c>
      <c r="T35" s="12">
        <v>18.2</v>
      </c>
      <c r="U35" s="12">
        <v>10.6</v>
      </c>
      <c r="V35" s="12">
        <v>10.199999999999999</v>
      </c>
      <c r="W35" s="12">
        <v>1.8</v>
      </c>
      <c r="X35" s="12">
        <v>2.8</v>
      </c>
      <c r="Y35" s="12">
        <v>6.6</v>
      </c>
      <c r="Z35" s="12">
        <v>16.2</v>
      </c>
      <c r="AA35" s="12">
        <v>212.4</v>
      </c>
      <c r="AB35" s="12">
        <v>296.39999999999998</v>
      </c>
      <c r="AC35" s="12">
        <v>1842.6</v>
      </c>
      <c r="AD35" s="12">
        <v>453.8</v>
      </c>
      <c r="AE35" s="12">
        <v>214.4</v>
      </c>
      <c r="AF35" s="12">
        <v>251.2</v>
      </c>
      <c r="AG35" s="12">
        <v>40.799999999999997</v>
      </c>
      <c r="AH35" s="12">
        <v>29.4</v>
      </c>
      <c r="AI35" s="12">
        <v>36.799999999999997</v>
      </c>
      <c r="AJ35" s="12">
        <v>59.6</v>
      </c>
      <c r="AK35" s="12">
        <v>5.2</v>
      </c>
      <c r="AL35" s="12">
        <v>17.8</v>
      </c>
      <c r="AM35" s="12">
        <v>2.6</v>
      </c>
      <c r="AN35" s="12">
        <v>33.4</v>
      </c>
      <c r="AO35" s="12">
        <v>20.399999999999999</v>
      </c>
      <c r="AP35" s="12">
        <v>31.2</v>
      </c>
      <c r="AQ35" s="12">
        <v>67</v>
      </c>
      <c r="AR35" s="12">
        <v>37.200000000000003</v>
      </c>
      <c r="AS35" s="13">
        <v>4075.4</v>
      </c>
      <c r="AT35" s="14"/>
      <c r="AW35" s="15"/>
    </row>
    <row r="36" spans="1:49" x14ac:dyDescent="0.25">
      <c r="A36" s="1" t="s">
        <v>32</v>
      </c>
      <c r="B36" s="12">
        <v>12.4</v>
      </c>
      <c r="C36" s="12">
        <v>27.6</v>
      </c>
      <c r="D36" s="12">
        <v>8.6</v>
      </c>
      <c r="E36" s="12">
        <v>9.4</v>
      </c>
      <c r="F36" s="12">
        <v>34.4</v>
      </c>
      <c r="G36" s="12">
        <v>8.6</v>
      </c>
      <c r="H36" s="12">
        <v>14.4</v>
      </c>
      <c r="I36" s="12">
        <v>9.4</v>
      </c>
      <c r="J36" s="12">
        <v>36</v>
      </c>
      <c r="K36" s="12">
        <v>18</v>
      </c>
      <c r="L36" s="12">
        <v>24.4</v>
      </c>
      <c r="M36" s="12">
        <v>70</v>
      </c>
      <c r="N36" s="12">
        <v>15.2</v>
      </c>
      <c r="O36" s="12">
        <v>16.600000000000001</v>
      </c>
      <c r="P36" s="12">
        <v>13</v>
      </c>
      <c r="Q36" s="12">
        <v>11.2</v>
      </c>
      <c r="R36" s="12">
        <v>10.199999999999999</v>
      </c>
      <c r="S36" s="12">
        <v>22.8</v>
      </c>
      <c r="T36" s="12">
        <v>25.8</v>
      </c>
      <c r="U36" s="12">
        <v>20.2</v>
      </c>
      <c r="V36" s="12">
        <v>18.8</v>
      </c>
      <c r="W36" s="12">
        <v>7.2</v>
      </c>
      <c r="X36" s="12">
        <v>7</v>
      </c>
      <c r="Y36" s="12">
        <v>7.6</v>
      </c>
      <c r="Z36" s="12">
        <v>13</v>
      </c>
      <c r="AA36" s="12">
        <v>130.80000000000001</v>
      </c>
      <c r="AB36" s="12">
        <v>116.6</v>
      </c>
      <c r="AC36" s="12">
        <v>600.79999999999995</v>
      </c>
      <c r="AD36" s="12">
        <v>217</v>
      </c>
      <c r="AE36" s="12">
        <v>106.6</v>
      </c>
      <c r="AF36" s="12">
        <v>160.19999999999999</v>
      </c>
      <c r="AG36" s="12">
        <v>34.200000000000003</v>
      </c>
      <c r="AH36" s="12">
        <v>52</v>
      </c>
      <c r="AI36" s="12">
        <v>15</v>
      </c>
      <c r="AJ36" s="12">
        <v>30.4</v>
      </c>
      <c r="AK36" s="12">
        <v>10</v>
      </c>
      <c r="AL36" s="12">
        <v>31.2</v>
      </c>
      <c r="AM36" s="12">
        <v>4.8</v>
      </c>
      <c r="AN36" s="12">
        <v>29.8</v>
      </c>
      <c r="AO36" s="12">
        <v>15.2</v>
      </c>
      <c r="AP36" s="12">
        <v>32</v>
      </c>
      <c r="AQ36" s="12">
        <v>127.4</v>
      </c>
      <c r="AR36" s="12">
        <v>39.799999999999997</v>
      </c>
      <c r="AS36" s="13">
        <v>2215.6</v>
      </c>
      <c r="AT36" s="14"/>
      <c r="AW36" s="15"/>
    </row>
    <row r="37" spans="1:49" x14ac:dyDescent="0.25">
      <c r="A37" s="1" t="s">
        <v>33</v>
      </c>
      <c r="B37" s="12">
        <v>7.8</v>
      </c>
      <c r="C37" s="12">
        <v>12</v>
      </c>
      <c r="D37" s="12">
        <v>1.2</v>
      </c>
      <c r="E37" s="12">
        <v>1.8</v>
      </c>
      <c r="F37" s="12">
        <v>8.4</v>
      </c>
      <c r="G37" s="12">
        <v>3.8</v>
      </c>
      <c r="H37" s="12">
        <v>4.4000000000000004</v>
      </c>
      <c r="I37" s="12">
        <v>5.4</v>
      </c>
      <c r="J37" s="12">
        <v>22.2</v>
      </c>
      <c r="K37" s="12">
        <v>2.6</v>
      </c>
      <c r="L37" s="12">
        <v>8</v>
      </c>
      <c r="M37" s="12">
        <v>12.8</v>
      </c>
      <c r="N37" s="12">
        <v>4.8</v>
      </c>
      <c r="O37" s="12">
        <v>6</v>
      </c>
      <c r="P37" s="12">
        <v>1.8</v>
      </c>
      <c r="Q37" s="12">
        <v>6</v>
      </c>
      <c r="R37" s="12">
        <v>2.8</v>
      </c>
      <c r="S37" s="12">
        <v>6.8</v>
      </c>
      <c r="T37" s="12">
        <v>9.6</v>
      </c>
      <c r="U37" s="12">
        <v>7.6</v>
      </c>
      <c r="V37" s="12">
        <v>11</v>
      </c>
      <c r="W37" s="12">
        <v>1.8</v>
      </c>
      <c r="X37" s="12">
        <v>2.8</v>
      </c>
      <c r="Y37" s="12">
        <v>3.4</v>
      </c>
      <c r="Z37" s="12">
        <v>4.4000000000000004</v>
      </c>
      <c r="AA37" s="12">
        <v>70.599999999999994</v>
      </c>
      <c r="AB37" s="12">
        <v>62.4</v>
      </c>
      <c r="AC37" s="12">
        <v>310.2</v>
      </c>
      <c r="AD37" s="12">
        <v>137</v>
      </c>
      <c r="AE37" s="12">
        <v>60.4</v>
      </c>
      <c r="AF37" s="12">
        <v>85.6</v>
      </c>
      <c r="AG37" s="12">
        <v>33.799999999999997</v>
      </c>
      <c r="AH37" s="12">
        <v>64.2</v>
      </c>
      <c r="AI37" s="12">
        <v>22.6</v>
      </c>
      <c r="AJ37" s="12">
        <v>3.8</v>
      </c>
      <c r="AK37" s="12">
        <v>1</v>
      </c>
      <c r="AL37" s="12">
        <v>7.2</v>
      </c>
      <c r="AM37" s="12">
        <v>4</v>
      </c>
      <c r="AN37" s="12">
        <v>20.2</v>
      </c>
      <c r="AO37" s="12">
        <v>6.6</v>
      </c>
      <c r="AP37" s="12">
        <v>13.2</v>
      </c>
      <c r="AQ37" s="12">
        <v>100.6</v>
      </c>
      <c r="AR37" s="12">
        <v>17.399999999999999</v>
      </c>
      <c r="AS37" s="13">
        <v>1180</v>
      </c>
      <c r="AT37" s="14"/>
      <c r="AW37" s="15"/>
    </row>
    <row r="38" spans="1:49" x14ac:dyDescent="0.25">
      <c r="A38" s="1" t="s">
        <v>34</v>
      </c>
      <c r="B38" s="12">
        <v>2.6</v>
      </c>
      <c r="C38" s="12">
        <v>3.6</v>
      </c>
      <c r="D38" s="12">
        <v>1.6</v>
      </c>
      <c r="E38" s="12">
        <v>3.6</v>
      </c>
      <c r="F38" s="12">
        <v>12</v>
      </c>
      <c r="G38" s="12">
        <v>5</v>
      </c>
      <c r="H38" s="12">
        <v>4.2</v>
      </c>
      <c r="I38" s="12">
        <v>5</v>
      </c>
      <c r="J38" s="12">
        <v>11.4</v>
      </c>
      <c r="K38" s="12">
        <v>32.4</v>
      </c>
      <c r="L38" s="12">
        <v>21.6</v>
      </c>
      <c r="M38" s="12">
        <v>113.8</v>
      </c>
      <c r="N38" s="12">
        <v>18.2</v>
      </c>
      <c r="O38" s="12">
        <v>36.6</v>
      </c>
      <c r="P38" s="12">
        <v>11.4</v>
      </c>
      <c r="Q38" s="12">
        <v>7.4</v>
      </c>
      <c r="R38" s="12">
        <v>6.8</v>
      </c>
      <c r="S38" s="12">
        <v>19</v>
      </c>
      <c r="T38" s="12">
        <v>3.8</v>
      </c>
      <c r="U38" s="12">
        <v>1.4</v>
      </c>
      <c r="V38" s="12">
        <v>1.6</v>
      </c>
      <c r="W38" s="12">
        <v>0.2</v>
      </c>
      <c r="X38" s="12">
        <v>0.6</v>
      </c>
      <c r="Y38" s="12">
        <v>1.8</v>
      </c>
      <c r="Z38" s="12">
        <v>2.4</v>
      </c>
      <c r="AA38" s="12">
        <v>90</v>
      </c>
      <c r="AB38" s="12">
        <v>47.2</v>
      </c>
      <c r="AC38" s="12">
        <v>123.8</v>
      </c>
      <c r="AD38" s="12">
        <v>57.4</v>
      </c>
      <c r="AE38" s="12">
        <v>9.6</v>
      </c>
      <c r="AF38" s="12">
        <v>10.199999999999999</v>
      </c>
      <c r="AG38" s="12">
        <v>4.4000000000000004</v>
      </c>
      <c r="AH38" s="12">
        <v>8.4</v>
      </c>
      <c r="AI38" s="12">
        <v>8.8000000000000007</v>
      </c>
      <c r="AJ38" s="12">
        <v>1.2</v>
      </c>
      <c r="AK38" s="12">
        <v>2.6</v>
      </c>
      <c r="AL38" s="12">
        <v>55.6</v>
      </c>
      <c r="AM38" s="12">
        <v>1.2</v>
      </c>
      <c r="AN38" s="12">
        <v>1.4</v>
      </c>
      <c r="AO38" s="12">
        <v>0.6</v>
      </c>
      <c r="AP38" s="12">
        <v>0.6</v>
      </c>
      <c r="AQ38" s="12">
        <v>15.6</v>
      </c>
      <c r="AR38" s="12">
        <v>4.5999999999999996</v>
      </c>
      <c r="AS38" s="13">
        <v>771.2</v>
      </c>
      <c r="AT38" s="14"/>
      <c r="AW38" s="15"/>
    </row>
    <row r="39" spans="1:49" x14ac:dyDescent="0.25">
      <c r="A39" s="1" t="s">
        <v>35</v>
      </c>
      <c r="B39" s="12">
        <v>9</v>
      </c>
      <c r="C39" s="12">
        <v>10.4</v>
      </c>
      <c r="D39" s="12">
        <v>9</v>
      </c>
      <c r="E39" s="12">
        <v>10.199999999999999</v>
      </c>
      <c r="F39" s="12">
        <v>38</v>
      </c>
      <c r="G39" s="12">
        <v>9.6</v>
      </c>
      <c r="H39" s="12">
        <v>18.8</v>
      </c>
      <c r="I39" s="12">
        <v>8.1999999999999993</v>
      </c>
      <c r="J39" s="12">
        <v>28.8</v>
      </c>
      <c r="K39" s="12">
        <v>40.200000000000003</v>
      </c>
      <c r="L39" s="12">
        <v>51.2</v>
      </c>
      <c r="M39" s="12">
        <v>445.8</v>
      </c>
      <c r="N39" s="12">
        <v>42.2</v>
      </c>
      <c r="O39" s="12">
        <v>94.2</v>
      </c>
      <c r="P39" s="12">
        <v>24</v>
      </c>
      <c r="Q39" s="12">
        <v>23.6</v>
      </c>
      <c r="R39" s="12">
        <v>24.6</v>
      </c>
      <c r="S39" s="12">
        <v>37.6</v>
      </c>
      <c r="T39" s="12">
        <v>9</v>
      </c>
      <c r="U39" s="12">
        <v>4.5999999999999996</v>
      </c>
      <c r="V39" s="12">
        <v>3</v>
      </c>
      <c r="W39" s="12">
        <v>1.6</v>
      </c>
      <c r="X39" s="12">
        <v>2</v>
      </c>
      <c r="Y39" s="12">
        <v>6.4</v>
      </c>
      <c r="Z39" s="12">
        <v>10.4</v>
      </c>
      <c r="AA39" s="12">
        <v>572.20000000000005</v>
      </c>
      <c r="AB39" s="12">
        <v>187.8</v>
      </c>
      <c r="AC39" s="12">
        <v>551.20000000000005</v>
      </c>
      <c r="AD39" s="12">
        <v>206.6</v>
      </c>
      <c r="AE39" s="12">
        <v>28.2</v>
      </c>
      <c r="AF39" s="12">
        <v>27.8</v>
      </c>
      <c r="AG39" s="12">
        <v>17.399999999999999</v>
      </c>
      <c r="AH39" s="12">
        <v>19.600000000000001</v>
      </c>
      <c r="AI39" s="12">
        <v>33</v>
      </c>
      <c r="AJ39" s="12">
        <v>6.4</v>
      </c>
      <c r="AK39" s="12">
        <v>56.4</v>
      </c>
      <c r="AL39" s="12">
        <v>19.2</v>
      </c>
      <c r="AM39" s="12">
        <v>1.8</v>
      </c>
      <c r="AN39" s="12">
        <v>6.4</v>
      </c>
      <c r="AO39" s="12">
        <v>3.4</v>
      </c>
      <c r="AP39" s="12">
        <v>5.4</v>
      </c>
      <c r="AQ39" s="12">
        <v>109.2</v>
      </c>
      <c r="AR39" s="12">
        <v>6.2</v>
      </c>
      <c r="AS39" s="13">
        <v>2820.6</v>
      </c>
      <c r="AT39" s="14"/>
      <c r="AW39" s="15"/>
    </row>
    <row r="40" spans="1:49" x14ac:dyDescent="0.25">
      <c r="A40" s="1" t="s">
        <v>36</v>
      </c>
      <c r="B40" s="12">
        <v>2.6</v>
      </c>
      <c r="C40" s="12">
        <v>3.2</v>
      </c>
      <c r="D40" s="12">
        <v>1.2</v>
      </c>
      <c r="E40" s="12">
        <v>1.2</v>
      </c>
      <c r="F40" s="12">
        <v>8.1999999999999993</v>
      </c>
      <c r="G40" s="12">
        <v>2</v>
      </c>
      <c r="H40" s="12">
        <v>8.4</v>
      </c>
      <c r="I40" s="12">
        <v>4</v>
      </c>
      <c r="J40" s="12">
        <v>9.1999999999999993</v>
      </c>
      <c r="K40" s="12">
        <v>2</v>
      </c>
      <c r="L40" s="12">
        <v>4.8</v>
      </c>
      <c r="M40" s="12">
        <v>28.4</v>
      </c>
      <c r="N40" s="12">
        <v>1</v>
      </c>
      <c r="O40" s="12">
        <v>1.2</v>
      </c>
      <c r="P40" s="12">
        <v>2.2000000000000002</v>
      </c>
      <c r="Q40" s="12">
        <v>0.2</v>
      </c>
      <c r="R40" s="12">
        <v>1.4</v>
      </c>
      <c r="S40" s="12">
        <v>3.2</v>
      </c>
      <c r="T40" s="12">
        <v>17.8</v>
      </c>
      <c r="U40" s="12">
        <v>4.5999999999999996</v>
      </c>
      <c r="V40" s="12">
        <v>21.2</v>
      </c>
      <c r="W40" s="12">
        <v>2.2000000000000002</v>
      </c>
      <c r="X40" s="12">
        <v>2.6</v>
      </c>
      <c r="Y40" s="12">
        <v>4.8</v>
      </c>
      <c r="Z40" s="12">
        <v>0.4</v>
      </c>
      <c r="AA40" s="12">
        <v>53</v>
      </c>
      <c r="AB40" s="12">
        <v>29.2</v>
      </c>
      <c r="AC40" s="12">
        <v>55.8</v>
      </c>
      <c r="AD40" s="12">
        <v>29</v>
      </c>
      <c r="AE40" s="12">
        <v>5.2</v>
      </c>
      <c r="AF40" s="12">
        <v>5.4</v>
      </c>
      <c r="AG40" s="12">
        <v>4</v>
      </c>
      <c r="AH40" s="12">
        <v>2.2000000000000002</v>
      </c>
      <c r="AI40" s="12">
        <v>4.5999999999999996</v>
      </c>
      <c r="AJ40" s="12">
        <v>2.2000000000000002</v>
      </c>
      <c r="AK40" s="12">
        <v>0.4</v>
      </c>
      <c r="AL40" s="12">
        <v>1.2</v>
      </c>
      <c r="AM40" s="12">
        <v>1.6</v>
      </c>
      <c r="AN40" s="12">
        <v>16.8</v>
      </c>
      <c r="AO40" s="12">
        <v>3.2</v>
      </c>
      <c r="AP40" s="12">
        <v>0.6</v>
      </c>
      <c r="AQ40" s="12">
        <v>14.4</v>
      </c>
      <c r="AR40" s="12">
        <v>2.6</v>
      </c>
      <c r="AS40" s="13">
        <v>369.4</v>
      </c>
      <c r="AT40" s="14"/>
      <c r="AW40" s="15"/>
    </row>
    <row r="41" spans="1:49" x14ac:dyDescent="0.25">
      <c r="A41" s="1" t="s">
        <v>37</v>
      </c>
      <c r="B41" s="12">
        <v>18.399999999999999</v>
      </c>
      <c r="C41" s="12">
        <v>27.2</v>
      </c>
      <c r="D41" s="12">
        <v>4.5999999999999996</v>
      </c>
      <c r="E41" s="12">
        <v>3.6</v>
      </c>
      <c r="F41" s="12">
        <v>18.8</v>
      </c>
      <c r="G41" s="12">
        <v>11.2</v>
      </c>
      <c r="H41" s="12">
        <v>60.4</v>
      </c>
      <c r="I41" s="12">
        <v>20.399999999999999</v>
      </c>
      <c r="J41" s="12">
        <v>40.200000000000003</v>
      </c>
      <c r="K41" s="12">
        <v>8</v>
      </c>
      <c r="L41" s="12">
        <v>33.6</v>
      </c>
      <c r="M41" s="12">
        <v>99.2</v>
      </c>
      <c r="N41" s="12">
        <v>14.4</v>
      </c>
      <c r="O41" s="12">
        <v>14.6</v>
      </c>
      <c r="P41" s="12">
        <v>13</v>
      </c>
      <c r="Q41" s="12">
        <v>10.6</v>
      </c>
      <c r="R41" s="12">
        <v>11.6</v>
      </c>
      <c r="S41" s="12">
        <v>24.2</v>
      </c>
      <c r="T41" s="12">
        <v>145.80000000000001</v>
      </c>
      <c r="U41" s="12">
        <v>37.799999999999997</v>
      </c>
      <c r="V41" s="12">
        <v>64.599999999999994</v>
      </c>
      <c r="W41" s="12">
        <v>10.199999999999999</v>
      </c>
      <c r="X41" s="12">
        <v>9.6</v>
      </c>
      <c r="Y41" s="12">
        <v>24</v>
      </c>
      <c r="Z41" s="12">
        <v>14.6</v>
      </c>
      <c r="AA41" s="12">
        <v>147.6</v>
      </c>
      <c r="AB41" s="12">
        <v>77</v>
      </c>
      <c r="AC41" s="12">
        <v>222.4</v>
      </c>
      <c r="AD41" s="12">
        <v>85.8</v>
      </c>
      <c r="AE41" s="12">
        <v>31.6</v>
      </c>
      <c r="AF41" s="12">
        <v>61.4</v>
      </c>
      <c r="AG41" s="12">
        <v>23.6</v>
      </c>
      <c r="AH41" s="12">
        <v>36.799999999999997</v>
      </c>
      <c r="AI41" s="12">
        <v>27.4</v>
      </c>
      <c r="AJ41" s="12">
        <v>19.2</v>
      </c>
      <c r="AK41" s="12">
        <v>2.6</v>
      </c>
      <c r="AL41" s="12">
        <v>4.4000000000000004</v>
      </c>
      <c r="AM41" s="12">
        <v>15</v>
      </c>
      <c r="AN41" s="12">
        <v>9.6</v>
      </c>
      <c r="AO41" s="12">
        <v>9.6</v>
      </c>
      <c r="AP41" s="12">
        <v>5.2</v>
      </c>
      <c r="AQ41" s="12">
        <v>48.6</v>
      </c>
      <c r="AR41" s="12">
        <v>13.4</v>
      </c>
      <c r="AS41" s="13">
        <v>1581.8</v>
      </c>
      <c r="AT41" s="14"/>
      <c r="AW41" s="15"/>
    </row>
    <row r="42" spans="1:49" x14ac:dyDescent="0.25">
      <c r="A42" s="1" t="s">
        <v>58</v>
      </c>
      <c r="B42" s="12">
        <v>4.4000000000000004</v>
      </c>
      <c r="C42" s="12">
        <v>8</v>
      </c>
      <c r="D42" s="12">
        <v>1.6</v>
      </c>
      <c r="E42" s="12">
        <v>1.6</v>
      </c>
      <c r="F42" s="12">
        <v>5.4</v>
      </c>
      <c r="G42" s="12">
        <v>1.8</v>
      </c>
      <c r="H42" s="12">
        <v>4.4000000000000004</v>
      </c>
      <c r="I42" s="12">
        <v>1.4</v>
      </c>
      <c r="J42" s="12">
        <v>6.6</v>
      </c>
      <c r="K42" s="12">
        <v>2.8</v>
      </c>
      <c r="L42" s="12">
        <v>5</v>
      </c>
      <c r="M42" s="12">
        <v>13.8</v>
      </c>
      <c r="N42" s="12">
        <v>1.6</v>
      </c>
      <c r="O42" s="12">
        <v>2.6</v>
      </c>
      <c r="P42" s="12">
        <v>1.6</v>
      </c>
      <c r="Q42" s="12">
        <v>1.4</v>
      </c>
      <c r="R42" s="12">
        <v>2.4</v>
      </c>
      <c r="S42" s="12">
        <v>3.2</v>
      </c>
      <c r="T42" s="12">
        <v>4</v>
      </c>
      <c r="U42" s="12">
        <v>2.2000000000000002</v>
      </c>
      <c r="V42" s="12">
        <v>6.4</v>
      </c>
      <c r="W42" s="12">
        <v>2</v>
      </c>
      <c r="X42" s="12">
        <v>2</v>
      </c>
      <c r="Y42" s="12">
        <v>2.4</v>
      </c>
      <c r="Z42" s="12">
        <v>2.6</v>
      </c>
      <c r="AA42" s="12">
        <v>40.6</v>
      </c>
      <c r="AB42" s="12">
        <v>26.6</v>
      </c>
      <c r="AC42" s="12">
        <v>136</v>
      </c>
      <c r="AD42" s="12">
        <v>44</v>
      </c>
      <c r="AE42" s="12">
        <v>24.2</v>
      </c>
      <c r="AF42" s="12">
        <v>29.2</v>
      </c>
      <c r="AG42" s="12">
        <v>8.8000000000000007</v>
      </c>
      <c r="AH42" s="12">
        <v>19.399999999999999</v>
      </c>
      <c r="AI42" s="12">
        <v>17</v>
      </c>
      <c r="AJ42" s="12">
        <v>4.2</v>
      </c>
      <c r="AK42" s="12">
        <v>0.2</v>
      </c>
      <c r="AL42" s="12">
        <v>5.8</v>
      </c>
      <c r="AM42" s="12">
        <v>4.5999999999999996</v>
      </c>
      <c r="AN42" s="12">
        <v>13</v>
      </c>
      <c r="AO42" s="12">
        <v>1.6</v>
      </c>
      <c r="AP42" s="12">
        <v>6.6</v>
      </c>
      <c r="AQ42" s="12">
        <v>25.8</v>
      </c>
      <c r="AR42" s="12">
        <v>6.8</v>
      </c>
      <c r="AS42" s="13">
        <v>505.6</v>
      </c>
      <c r="AT42" s="14"/>
      <c r="AW42" s="15"/>
    </row>
    <row r="43" spans="1:49" x14ac:dyDescent="0.25">
      <c r="A43" s="1" t="s">
        <v>59</v>
      </c>
      <c r="B43" s="12">
        <v>4</v>
      </c>
      <c r="C43" s="12">
        <v>5.2</v>
      </c>
      <c r="D43" s="12">
        <v>1.8</v>
      </c>
      <c r="E43" s="12">
        <v>1.2</v>
      </c>
      <c r="F43" s="12">
        <v>5.8</v>
      </c>
      <c r="G43" s="12">
        <v>2.8</v>
      </c>
      <c r="H43" s="12">
        <v>2.2000000000000002</v>
      </c>
      <c r="I43" s="12">
        <v>2.4</v>
      </c>
      <c r="J43" s="12">
        <v>5.4</v>
      </c>
      <c r="K43" s="12">
        <v>1.4</v>
      </c>
      <c r="L43" s="12">
        <v>5</v>
      </c>
      <c r="M43" s="12">
        <v>8.6</v>
      </c>
      <c r="N43" s="12">
        <v>3</v>
      </c>
      <c r="O43" s="12">
        <v>3.4</v>
      </c>
      <c r="P43" s="12">
        <v>2.8</v>
      </c>
      <c r="Q43" s="12">
        <v>2.2000000000000002</v>
      </c>
      <c r="R43" s="12">
        <v>2.6</v>
      </c>
      <c r="S43" s="12">
        <v>2.4</v>
      </c>
      <c r="T43" s="12">
        <v>5.6</v>
      </c>
      <c r="U43" s="12">
        <v>4.2</v>
      </c>
      <c r="V43" s="12">
        <v>3.8</v>
      </c>
      <c r="W43" s="12">
        <v>1.2</v>
      </c>
      <c r="X43" s="12">
        <v>1</v>
      </c>
      <c r="Y43" s="12">
        <v>3.4</v>
      </c>
      <c r="Z43" s="12">
        <v>1</v>
      </c>
      <c r="AA43" s="12">
        <v>28.4</v>
      </c>
      <c r="AB43" s="12">
        <v>21.8</v>
      </c>
      <c r="AC43" s="12">
        <v>107.2</v>
      </c>
      <c r="AD43" s="12">
        <v>61.8</v>
      </c>
      <c r="AE43" s="12">
        <v>38.4</v>
      </c>
      <c r="AF43" s="12">
        <v>68.2</v>
      </c>
      <c r="AG43" s="12">
        <v>17</v>
      </c>
      <c r="AH43" s="12">
        <v>29.8</v>
      </c>
      <c r="AI43" s="12">
        <v>33</v>
      </c>
      <c r="AJ43" s="12">
        <v>16</v>
      </c>
      <c r="AK43" s="12">
        <v>0.2</v>
      </c>
      <c r="AL43" s="12">
        <v>3.8</v>
      </c>
      <c r="AM43" s="12">
        <v>0.6</v>
      </c>
      <c r="AN43" s="12">
        <v>7.6</v>
      </c>
      <c r="AO43" s="12">
        <v>6.6</v>
      </c>
      <c r="AP43" s="12">
        <v>1.2</v>
      </c>
      <c r="AQ43" s="12">
        <v>25.6</v>
      </c>
      <c r="AR43" s="12">
        <v>7.2</v>
      </c>
      <c r="AS43" s="13">
        <v>556.79999999999995</v>
      </c>
      <c r="AT43" s="14"/>
      <c r="AW43" s="15"/>
    </row>
    <row r="44" spans="1:49" x14ac:dyDescent="0.25">
      <c r="A44" s="1" t="s">
        <v>60</v>
      </c>
      <c r="B44" s="12">
        <v>13</v>
      </c>
      <c r="C44" s="12">
        <v>21.4</v>
      </c>
      <c r="D44" s="12">
        <v>20</v>
      </c>
      <c r="E44" s="12">
        <v>27.2</v>
      </c>
      <c r="F44" s="12">
        <v>52.4</v>
      </c>
      <c r="G44" s="12">
        <v>15</v>
      </c>
      <c r="H44" s="12">
        <v>26.2</v>
      </c>
      <c r="I44" s="12">
        <v>10.6</v>
      </c>
      <c r="J44" s="12">
        <v>27.6</v>
      </c>
      <c r="K44" s="12">
        <v>12.2</v>
      </c>
      <c r="L44" s="12">
        <v>12.2</v>
      </c>
      <c r="M44" s="12">
        <v>38.4</v>
      </c>
      <c r="N44" s="12">
        <v>9</v>
      </c>
      <c r="O44" s="12">
        <v>7.2</v>
      </c>
      <c r="P44" s="12">
        <v>3.2</v>
      </c>
      <c r="Q44" s="12">
        <v>4.2</v>
      </c>
      <c r="R44" s="12">
        <v>7.2</v>
      </c>
      <c r="S44" s="12">
        <v>16.8</v>
      </c>
      <c r="T44" s="12">
        <v>26.8</v>
      </c>
      <c r="U44" s="12">
        <v>41.6</v>
      </c>
      <c r="V44" s="12">
        <v>46.8</v>
      </c>
      <c r="W44" s="12">
        <v>19.600000000000001</v>
      </c>
      <c r="X44" s="12">
        <v>25.4</v>
      </c>
      <c r="Y44" s="12">
        <v>38</v>
      </c>
      <c r="Z44" s="12">
        <v>13.8</v>
      </c>
      <c r="AA44" s="12">
        <v>194</v>
      </c>
      <c r="AB44" s="12">
        <v>158.6</v>
      </c>
      <c r="AC44" s="12">
        <v>689</v>
      </c>
      <c r="AD44" s="12">
        <v>246.2</v>
      </c>
      <c r="AE44" s="12">
        <v>60.4</v>
      </c>
      <c r="AF44" s="12">
        <v>61</v>
      </c>
      <c r="AG44" s="12">
        <v>29</v>
      </c>
      <c r="AH44" s="12">
        <v>40.6</v>
      </c>
      <c r="AI44" s="12">
        <v>68.599999999999994</v>
      </c>
      <c r="AJ44" s="12">
        <v>67.2</v>
      </c>
      <c r="AK44" s="12">
        <v>6.6</v>
      </c>
      <c r="AL44" s="12">
        <v>57.8</v>
      </c>
      <c r="AM44" s="12">
        <v>8.8000000000000007</v>
      </c>
      <c r="AN44" s="12">
        <v>28.2</v>
      </c>
      <c r="AO44" s="12">
        <v>21.8</v>
      </c>
      <c r="AP44" s="12">
        <v>13</v>
      </c>
      <c r="AQ44" s="12">
        <v>14.6</v>
      </c>
      <c r="AR44" s="12">
        <v>123.8</v>
      </c>
      <c r="AS44" s="13">
        <v>2425</v>
      </c>
      <c r="AT44" s="14"/>
      <c r="AW44" s="15"/>
    </row>
    <row r="45" spans="1:49" x14ac:dyDescent="0.25">
      <c r="A45" s="1" t="s">
        <v>61</v>
      </c>
      <c r="B45" s="12">
        <v>9</v>
      </c>
      <c r="C45" s="12">
        <v>8.6</v>
      </c>
      <c r="D45" s="12">
        <v>5.2</v>
      </c>
      <c r="E45" s="12">
        <v>9.4</v>
      </c>
      <c r="F45" s="12">
        <v>39.4</v>
      </c>
      <c r="G45" s="12">
        <v>7.2</v>
      </c>
      <c r="H45" s="12">
        <v>10</v>
      </c>
      <c r="I45" s="12">
        <v>6.6</v>
      </c>
      <c r="J45" s="12">
        <v>19.399999999999999</v>
      </c>
      <c r="K45" s="12">
        <v>4.5999999999999996</v>
      </c>
      <c r="L45" s="12">
        <v>12</v>
      </c>
      <c r="M45" s="12">
        <v>28.6</v>
      </c>
      <c r="N45" s="12">
        <v>4.4000000000000004</v>
      </c>
      <c r="O45" s="12">
        <v>2.6</v>
      </c>
      <c r="P45" s="12">
        <v>3</v>
      </c>
      <c r="Q45" s="12">
        <v>0.4</v>
      </c>
      <c r="R45" s="12">
        <v>5</v>
      </c>
      <c r="S45" s="12">
        <v>4.4000000000000004</v>
      </c>
      <c r="T45" s="12">
        <v>12</v>
      </c>
      <c r="U45" s="12">
        <v>11.8</v>
      </c>
      <c r="V45" s="12">
        <v>15.4</v>
      </c>
      <c r="W45" s="12">
        <v>4.4000000000000004</v>
      </c>
      <c r="X45" s="12">
        <v>5.8</v>
      </c>
      <c r="Y45" s="12">
        <v>13</v>
      </c>
      <c r="Z45" s="12">
        <v>5.2</v>
      </c>
      <c r="AA45" s="12">
        <v>85</v>
      </c>
      <c r="AB45" s="12">
        <v>66.400000000000006</v>
      </c>
      <c r="AC45" s="12">
        <v>268.2</v>
      </c>
      <c r="AD45" s="12">
        <v>123.6</v>
      </c>
      <c r="AE45" s="12">
        <v>35.799999999999997</v>
      </c>
      <c r="AF45" s="12">
        <v>50.4</v>
      </c>
      <c r="AG45" s="12">
        <v>19.8</v>
      </c>
      <c r="AH45" s="12">
        <v>39.200000000000003</v>
      </c>
      <c r="AI45" s="12">
        <v>40.6</v>
      </c>
      <c r="AJ45" s="12">
        <v>16.2</v>
      </c>
      <c r="AK45" s="12">
        <v>2.6</v>
      </c>
      <c r="AL45" s="12">
        <v>10</v>
      </c>
      <c r="AM45" s="12">
        <v>5.8</v>
      </c>
      <c r="AN45" s="12">
        <v>15.6</v>
      </c>
      <c r="AO45" s="12">
        <v>8.4</v>
      </c>
      <c r="AP45" s="12">
        <v>9</v>
      </c>
      <c r="AQ45" s="12">
        <v>218.2</v>
      </c>
      <c r="AR45" s="12">
        <v>11.4</v>
      </c>
      <c r="AS45" s="13">
        <v>1273.5999999999999</v>
      </c>
      <c r="AT45" s="14"/>
      <c r="AW45" s="15"/>
    </row>
    <row r="46" spans="1:49" x14ac:dyDescent="0.25">
      <c r="A46" s="11" t="s">
        <v>51</v>
      </c>
      <c r="B46" s="14">
        <v>1348.8</v>
      </c>
      <c r="C46" s="14">
        <v>1999.8</v>
      </c>
      <c r="D46" s="14">
        <v>1261.4000000000001</v>
      </c>
      <c r="E46" s="14">
        <v>1260.5999999999999</v>
      </c>
      <c r="F46" s="14">
        <v>3723</v>
      </c>
      <c r="G46" s="14">
        <v>1705.2</v>
      </c>
      <c r="H46" s="14">
        <v>2097.6</v>
      </c>
      <c r="I46" s="14">
        <v>1345.6</v>
      </c>
      <c r="J46" s="14">
        <v>2877.8</v>
      </c>
      <c r="K46" s="14">
        <v>1626.2</v>
      </c>
      <c r="L46" s="14">
        <v>2637.4</v>
      </c>
      <c r="M46" s="14">
        <v>5065</v>
      </c>
      <c r="N46" s="14">
        <v>1513.4</v>
      </c>
      <c r="O46" s="14">
        <v>1854</v>
      </c>
      <c r="P46" s="14">
        <v>1240.8</v>
      </c>
      <c r="Q46" s="14">
        <v>851.6</v>
      </c>
      <c r="R46" s="14">
        <v>1103</v>
      </c>
      <c r="S46" s="14">
        <v>2206.4</v>
      </c>
      <c r="T46" s="14">
        <v>1555.4</v>
      </c>
      <c r="U46" s="14">
        <v>1205.8</v>
      </c>
      <c r="V46" s="14">
        <v>1750.8</v>
      </c>
      <c r="W46" s="14">
        <v>773.6</v>
      </c>
      <c r="X46" s="14">
        <v>695</v>
      </c>
      <c r="Y46" s="14">
        <v>1489.4</v>
      </c>
      <c r="Z46" s="14">
        <v>1499</v>
      </c>
      <c r="AA46" s="14">
        <v>6240.8</v>
      </c>
      <c r="AB46" s="14">
        <v>4241.3999999999996</v>
      </c>
      <c r="AC46" s="14">
        <v>14569</v>
      </c>
      <c r="AD46" s="14">
        <v>6319.6</v>
      </c>
      <c r="AE46" s="14">
        <v>3925</v>
      </c>
      <c r="AF46" s="14">
        <v>4619.2</v>
      </c>
      <c r="AG46" s="14">
        <v>2179.8000000000002</v>
      </c>
      <c r="AH46" s="14">
        <v>4026.6</v>
      </c>
      <c r="AI46" s="14">
        <v>2063.4</v>
      </c>
      <c r="AJ46" s="14">
        <v>1153.4000000000001</v>
      </c>
      <c r="AK46" s="14">
        <v>756</v>
      </c>
      <c r="AL46" s="14">
        <v>2797</v>
      </c>
      <c r="AM46" s="14">
        <v>373.4</v>
      </c>
      <c r="AN46" s="14">
        <v>1509.2</v>
      </c>
      <c r="AO46" s="14">
        <v>467.6</v>
      </c>
      <c r="AP46" s="14">
        <v>537.79999999999995</v>
      </c>
      <c r="AQ46" s="14">
        <v>3603.8</v>
      </c>
      <c r="AR46" s="14">
        <v>1151.2</v>
      </c>
      <c r="AS46" s="14">
        <v>105220.8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38203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44.772727272727273</v>
      </c>
      <c r="C5" s="4">
        <v>31.40909090909091</v>
      </c>
      <c r="D5" s="4">
        <v>109.72727272727273</v>
      </c>
      <c r="E5" s="4">
        <v>113.5</v>
      </c>
      <c r="F5" s="4">
        <v>446.86363636363637</v>
      </c>
      <c r="G5" s="4">
        <v>815.72727272727275</v>
      </c>
      <c r="H5" s="4">
        <v>669.9545454545455</v>
      </c>
      <c r="I5" s="4">
        <v>1012.5</v>
      </c>
      <c r="J5" s="5">
        <v>3244.4545454545455</v>
      </c>
    </row>
    <row r="6" spans="1:10" x14ac:dyDescent="0.25">
      <c r="A6" s="1" t="s">
        <v>27</v>
      </c>
      <c r="B6" s="4">
        <v>31.136363636363637</v>
      </c>
      <c r="C6" s="4">
        <v>43.954545454545453</v>
      </c>
      <c r="D6" s="4">
        <v>60</v>
      </c>
      <c r="E6" s="4">
        <v>113.54545454545455</v>
      </c>
      <c r="F6" s="4">
        <v>660.31818181818187</v>
      </c>
      <c r="G6" s="4">
        <v>1129.8636363636363</v>
      </c>
      <c r="H6" s="4">
        <v>987.4545454545455</v>
      </c>
      <c r="I6" s="4">
        <v>1957.5454545454545</v>
      </c>
      <c r="J6" s="5">
        <v>4983.818181818182</v>
      </c>
    </row>
    <row r="7" spans="1:10" x14ac:dyDescent="0.25">
      <c r="A7" s="1" t="s">
        <v>28</v>
      </c>
      <c r="B7" s="4">
        <v>143.77272727272728</v>
      </c>
      <c r="C7" s="4">
        <v>80.227272727272734</v>
      </c>
      <c r="D7" s="4">
        <v>58.045454545454547</v>
      </c>
      <c r="E7" s="4">
        <v>101</v>
      </c>
      <c r="F7" s="4">
        <v>599.13636363636363</v>
      </c>
      <c r="G7" s="4">
        <v>915.77272727272725</v>
      </c>
      <c r="H7" s="4">
        <v>601.77272727272725</v>
      </c>
      <c r="I7" s="4">
        <v>1430.909090909091</v>
      </c>
      <c r="J7" s="5">
        <v>3930.636363636364</v>
      </c>
    </row>
    <row r="8" spans="1:10" x14ac:dyDescent="0.25">
      <c r="A8" s="1" t="s">
        <v>29</v>
      </c>
      <c r="B8" s="4">
        <v>109.09090909090909</v>
      </c>
      <c r="C8" s="4">
        <v>117.63636363636364</v>
      </c>
      <c r="D8" s="4">
        <v>113.13636363636364</v>
      </c>
      <c r="E8" s="4">
        <v>56.18181818181818</v>
      </c>
      <c r="F8" s="4">
        <v>475.40909090909093</v>
      </c>
      <c r="G8" s="4">
        <v>668.31818181818187</v>
      </c>
      <c r="H8" s="4">
        <v>480.63636363636363</v>
      </c>
      <c r="I8" s="4">
        <v>1202.4545454545455</v>
      </c>
      <c r="J8" s="5">
        <v>3222.8636363636365</v>
      </c>
    </row>
    <row r="9" spans="1:10" x14ac:dyDescent="0.25">
      <c r="A9" s="1">
        <v>16</v>
      </c>
      <c r="B9" s="4">
        <v>376.13636363636363</v>
      </c>
      <c r="C9" s="4">
        <v>520.22727272727275</v>
      </c>
      <c r="D9" s="4">
        <v>696.63636363636363</v>
      </c>
      <c r="E9" s="4">
        <v>456.09090909090907</v>
      </c>
      <c r="F9" s="4">
        <v>18.545454545454547</v>
      </c>
      <c r="G9" s="4">
        <v>168.54545454545453</v>
      </c>
      <c r="H9" s="4">
        <v>164</v>
      </c>
      <c r="I9" s="4">
        <v>441.54545454545456</v>
      </c>
      <c r="J9" s="5">
        <v>2841.7272727272725</v>
      </c>
    </row>
    <row r="10" spans="1:10" x14ac:dyDescent="0.25">
      <c r="A10" s="1">
        <v>24</v>
      </c>
      <c r="B10" s="4">
        <v>682.63636363636363</v>
      </c>
      <c r="C10" s="4">
        <v>871.22727272727275</v>
      </c>
      <c r="D10" s="4">
        <v>1055.3636363636363</v>
      </c>
      <c r="E10" s="4">
        <v>629.40909090909088</v>
      </c>
      <c r="F10" s="4">
        <v>185.72727272727272</v>
      </c>
      <c r="G10" s="4">
        <v>34.727272727272727</v>
      </c>
      <c r="H10" s="4">
        <v>134.22727272727272</v>
      </c>
      <c r="I10" s="4">
        <v>375.31818181818181</v>
      </c>
      <c r="J10" s="5">
        <v>3968.6363636363635</v>
      </c>
    </row>
    <row r="11" spans="1:10" x14ac:dyDescent="0.25">
      <c r="A11" s="1" t="s">
        <v>30</v>
      </c>
      <c r="B11" s="4">
        <v>629.36363636363637</v>
      </c>
      <c r="C11" s="4">
        <v>764.40909090909088</v>
      </c>
      <c r="D11" s="4">
        <v>802</v>
      </c>
      <c r="E11" s="4">
        <v>424.63636363636363</v>
      </c>
      <c r="F11" s="4">
        <v>161.40909090909091</v>
      </c>
      <c r="G11" s="4">
        <v>146.40909090909091</v>
      </c>
      <c r="H11" s="4">
        <v>19.545454545454547</v>
      </c>
      <c r="I11" s="4">
        <v>83.954545454545453</v>
      </c>
      <c r="J11" s="5">
        <v>3031.7272727272725</v>
      </c>
    </row>
    <row r="12" spans="1:10" x14ac:dyDescent="0.25">
      <c r="A12" s="1" t="s">
        <v>31</v>
      </c>
      <c r="B12" s="4">
        <v>891.9545454545455</v>
      </c>
      <c r="C12" s="4">
        <v>1186.6818181818182</v>
      </c>
      <c r="D12" s="4">
        <v>2170.2727272727275</v>
      </c>
      <c r="E12" s="4">
        <v>1066.409090909091</v>
      </c>
      <c r="F12" s="4">
        <v>458.22727272727275</v>
      </c>
      <c r="G12" s="4">
        <v>389.95454545454544</v>
      </c>
      <c r="H12" s="4">
        <v>94.181818181818187</v>
      </c>
      <c r="I12" s="4">
        <v>28.954545454545453</v>
      </c>
      <c r="J12" s="5">
        <v>6286.636363636364</v>
      </c>
    </row>
    <row r="13" spans="1:10" s="3" customFormat="1" x14ac:dyDescent="0.25">
      <c r="A13" s="3" t="s">
        <v>51</v>
      </c>
      <c r="B13" s="5">
        <v>2908.8636363636365</v>
      </c>
      <c r="C13" s="5">
        <v>3615.772727272727</v>
      </c>
      <c r="D13" s="5">
        <v>5065.181818181818</v>
      </c>
      <c r="E13" s="5">
        <v>2960.772727272727</v>
      </c>
      <c r="F13" s="5">
        <v>3005.636363636364</v>
      </c>
      <c r="G13" s="5">
        <v>4269.3181818181811</v>
      </c>
      <c r="H13" s="5">
        <v>3151.7727272727266</v>
      </c>
      <c r="I13" s="5">
        <v>6533.1818181818189</v>
      </c>
      <c r="J13" s="5">
        <v>31510.5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23.25</v>
      </c>
      <c r="C17" s="4">
        <v>9</v>
      </c>
      <c r="D17" s="4">
        <v>32.5</v>
      </c>
      <c r="E17" s="4">
        <v>32.25</v>
      </c>
      <c r="F17" s="4">
        <v>188.5</v>
      </c>
      <c r="G17" s="4">
        <v>246.75</v>
      </c>
      <c r="H17" s="4">
        <v>121</v>
      </c>
      <c r="I17" s="4">
        <v>230</v>
      </c>
      <c r="J17" s="5">
        <v>883.25</v>
      </c>
    </row>
    <row r="18" spans="1:10" x14ac:dyDescent="0.25">
      <c r="A18" s="1" t="s">
        <v>27</v>
      </c>
      <c r="B18" s="4">
        <v>7</v>
      </c>
      <c r="C18" s="4">
        <v>17</v>
      </c>
      <c r="D18" s="4">
        <v>18</v>
      </c>
      <c r="E18" s="4">
        <v>27</v>
      </c>
      <c r="F18" s="4">
        <v>272.5</v>
      </c>
      <c r="G18" s="4">
        <v>341.75</v>
      </c>
      <c r="H18" s="4">
        <v>303.5</v>
      </c>
      <c r="I18" s="4">
        <v>989.5</v>
      </c>
      <c r="J18" s="5">
        <v>1976.25</v>
      </c>
    </row>
    <row r="19" spans="1:10" x14ac:dyDescent="0.25">
      <c r="A19" s="1" t="s">
        <v>28</v>
      </c>
      <c r="B19" s="4">
        <v>36</v>
      </c>
      <c r="C19" s="4">
        <v>17.75</v>
      </c>
      <c r="D19" s="4">
        <v>59.75</v>
      </c>
      <c r="E19" s="4">
        <v>37</v>
      </c>
      <c r="F19" s="4">
        <v>475.25</v>
      </c>
      <c r="G19" s="4">
        <v>710</v>
      </c>
      <c r="H19" s="4">
        <v>408</v>
      </c>
      <c r="I19" s="4">
        <v>1008.25</v>
      </c>
      <c r="J19" s="5">
        <v>2752</v>
      </c>
    </row>
    <row r="20" spans="1:10" x14ac:dyDescent="0.25">
      <c r="A20" s="1" t="s">
        <v>29</v>
      </c>
      <c r="B20" s="4">
        <v>30.75</v>
      </c>
      <c r="C20" s="4">
        <v>18</v>
      </c>
      <c r="D20" s="4">
        <v>43.5</v>
      </c>
      <c r="E20" s="4">
        <v>37</v>
      </c>
      <c r="F20" s="4">
        <v>311.25</v>
      </c>
      <c r="G20" s="4">
        <v>370</v>
      </c>
      <c r="H20" s="4">
        <v>186.75</v>
      </c>
      <c r="I20" s="4">
        <v>483.5</v>
      </c>
      <c r="J20" s="5">
        <v>1480.75</v>
      </c>
    </row>
    <row r="21" spans="1:10" x14ac:dyDescent="0.25">
      <c r="A21" s="1">
        <v>16</v>
      </c>
      <c r="B21" s="4">
        <v>141</v>
      </c>
      <c r="C21" s="4">
        <v>183.25</v>
      </c>
      <c r="D21" s="4">
        <v>526.5</v>
      </c>
      <c r="E21" s="4">
        <v>308.25</v>
      </c>
      <c r="F21" s="4">
        <v>20</v>
      </c>
      <c r="G21" s="4">
        <v>109.5</v>
      </c>
      <c r="H21" s="4">
        <v>93.75</v>
      </c>
      <c r="I21" s="4">
        <v>241.75</v>
      </c>
      <c r="J21" s="5">
        <v>1624</v>
      </c>
    </row>
    <row r="22" spans="1:10" x14ac:dyDescent="0.25">
      <c r="A22" s="1">
        <v>24</v>
      </c>
      <c r="B22" s="4">
        <v>181</v>
      </c>
      <c r="C22" s="4">
        <v>217.75</v>
      </c>
      <c r="D22" s="4">
        <v>756</v>
      </c>
      <c r="E22" s="4">
        <v>366</v>
      </c>
      <c r="F22" s="4">
        <v>115.75</v>
      </c>
      <c r="G22" s="4">
        <v>33</v>
      </c>
      <c r="H22" s="4">
        <v>92.75</v>
      </c>
      <c r="I22" s="4">
        <v>226.5</v>
      </c>
      <c r="J22" s="5">
        <v>1988.75</v>
      </c>
    </row>
    <row r="23" spans="1:10" x14ac:dyDescent="0.25">
      <c r="A23" s="1" t="s">
        <v>30</v>
      </c>
      <c r="B23" s="4">
        <v>102.5</v>
      </c>
      <c r="C23" s="4">
        <v>134</v>
      </c>
      <c r="D23" s="4">
        <v>549.75</v>
      </c>
      <c r="E23" s="4">
        <v>163.25</v>
      </c>
      <c r="F23" s="4">
        <v>91</v>
      </c>
      <c r="G23" s="4">
        <v>94.75</v>
      </c>
      <c r="H23" s="4">
        <v>18.75</v>
      </c>
      <c r="I23" s="4">
        <v>51.75</v>
      </c>
      <c r="J23" s="5">
        <v>1205.75</v>
      </c>
    </row>
    <row r="24" spans="1:10" x14ac:dyDescent="0.25">
      <c r="A24" s="1" t="s">
        <v>31</v>
      </c>
      <c r="B24" s="4">
        <v>197.25</v>
      </c>
      <c r="C24" s="4">
        <v>352.25</v>
      </c>
      <c r="D24" s="4">
        <v>1661</v>
      </c>
      <c r="E24" s="4">
        <v>408</v>
      </c>
      <c r="F24" s="4">
        <v>258.25</v>
      </c>
      <c r="G24" s="4">
        <v>242.75</v>
      </c>
      <c r="H24" s="4">
        <v>63.5</v>
      </c>
      <c r="I24" s="4">
        <v>29.25</v>
      </c>
      <c r="J24" s="5">
        <v>3212.25</v>
      </c>
    </row>
    <row r="25" spans="1:10" s="3" customFormat="1" x14ac:dyDescent="0.25">
      <c r="A25" s="3" t="s">
        <v>51</v>
      </c>
      <c r="B25" s="5">
        <v>718.75</v>
      </c>
      <c r="C25" s="5">
        <v>949</v>
      </c>
      <c r="D25" s="5">
        <v>3647</v>
      </c>
      <c r="E25" s="5">
        <v>1378.75</v>
      </c>
      <c r="F25" s="5">
        <v>1732.5</v>
      </c>
      <c r="G25" s="5">
        <v>2148.5</v>
      </c>
      <c r="H25" s="5">
        <v>1288</v>
      </c>
      <c r="I25" s="5">
        <v>3260.5</v>
      </c>
      <c r="J25" s="5">
        <v>15123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14.8</v>
      </c>
      <c r="C29" s="4">
        <v>5.2</v>
      </c>
      <c r="D29" s="4">
        <v>24</v>
      </c>
      <c r="E29" s="4">
        <v>17.2</v>
      </c>
      <c r="F29" s="4">
        <v>106.4</v>
      </c>
      <c r="G29" s="4">
        <v>142</v>
      </c>
      <c r="H29" s="4">
        <v>68.2</v>
      </c>
      <c r="I29" s="4">
        <v>128.80000000000001</v>
      </c>
      <c r="J29" s="5">
        <v>506.6</v>
      </c>
    </row>
    <row r="30" spans="1:10" x14ac:dyDescent="0.25">
      <c r="A30" s="1" t="s">
        <v>27</v>
      </c>
      <c r="B30" s="4">
        <v>3.8</v>
      </c>
      <c r="C30" s="4">
        <v>18.8</v>
      </c>
      <c r="D30" s="4">
        <v>13.2</v>
      </c>
      <c r="E30" s="4">
        <v>18</v>
      </c>
      <c r="F30" s="4">
        <v>159.19999999999999</v>
      </c>
      <c r="G30" s="4">
        <v>180</v>
      </c>
      <c r="H30" s="4">
        <v>186.8</v>
      </c>
      <c r="I30" s="4">
        <v>607.20000000000005</v>
      </c>
      <c r="J30" s="5">
        <v>1187</v>
      </c>
    </row>
    <row r="31" spans="1:10" x14ac:dyDescent="0.25">
      <c r="A31" s="1" t="s">
        <v>28</v>
      </c>
      <c r="B31" s="4">
        <v>21.8</v>
      </c>
      <c r="C31" s="4">
        <v>9.8000000000000007</v>
      </c>
      <c r="D31" s="4">
        <v>47.4</v>
      </c>
      <c r="E31" s="4">
        <v>24.4</v>
      </c>
      <c r="F31" s="4">
        <v>321.39999999999998</v>
      </c>
      <c r="G31" s="4">
        <v>469.2</v>
      </c>
      <c r="H31" s="4">
        <v>259.60000000000002</v>
      </c>
      <c r="I31" s="4">
        <v>643.4</v>
      </c>
      <c r="J31" s="5">
        <v>1797</v>
      </c>
    </row>
    <row r="32" spans="1:10" x14ac:dyDescent="0.25">
      <c r="A32" s="1" t="s">
        <v>29</v>
      </c>
      <c r="B32" s="4">
        <v>15.6</v>
      </c>
      <c r="C32" s="4">
        <v>10.8</v>
      </c>
      <c r="D32" s="4">
        <v>35.4</v>
      </c>
      <c r="E32" s="4">
        <v>43.8</v>
      </c>
      <c r="F32" s="4">
        <v>238.8</v>
      </c>
      <c r="G32" s="4">
        <v>255.8</v>
      </c>
      <c r="H32" s="4">
        <v>112</v>
      </c>
      <c r="I32" s="4">
        <v>303.2</v>
      </c>
      <c r="J32" s="5">
        <v>1015.4</v>
      </c>
    </row>
    <row r="33" spans="1:10" x14ac:dyDescent="0.25">
      <c r="A33" s="1">
        <v>16</v>
      </c>
      <c r="B33" s="4">
        <v>81.8</v>
      </c>
      <c r="C33" s="4">
        <v>113.4</v>
      </c>
      <c r="D33" s="4">
        <v>346.8</v>
      </c>
      <c r="E33" s="4">
        <v>233</v>
      </c>
      <c r="F33" s="4">
        <v>18.600000000000001</v>
      </c>
      <c r="G33" s="4">
        <v>74.8</v>
      </c>
      <c r="H33" s="4">
        <v>56.4</v>
      </c>
      <c r="I33" s="4">
        <v>138.4</v>
      </c>
      <c r="J33" s="5">
        <v>1063.2</v>
      </c>
    </row>
    <row r="34" spans="1:10" x14ac:dyDescent="0.25">
      <c r="A34" s="1">
        <v>24</v>
      </c>
      <c r="B34" s="4">
        <v>125.2</v>
      </c>
      <c r="C34" s="4">
        <v>135</v>
      </c>
      <c r="D34" s="4">
        <v>537</v>
      </c>
      <c r="E34" s="4">
        <v>252</v>
      </c>
      <c r="F34" s="4">
        <v>75.599999999999994</v>
      </c>
      <c r="G34" s="4">
        <v>25.2</v>
      </c>
      <c r="H34" s="4">
        <v>56.6</v>
      </c>
      <c r="I34" s="4">
        <v>145.80000000000001</v>
      </c>
      <c r="J34" s="5">
        <v>1352.4</v>
      </c>
    </row>
    <row r="35" spans="1:10" x14ac:dyDescent="0.25">
      <c r="A35" s="1" t="s">
        <v>30</v>
      </c>
      <c r="B35" s="4">
        <v>74.599999999999994</v>
      </c>
      <c r="C35" s="4">
        <v>82.8</v>
      </c>
      <c r="D35" s="4">
        <v>416.8</v>
      </c>
      <c r="E35" s="4">
        <v>108.6</v>
      </c>
      <c r="F35" s="4">
        <v>57</v>
      </c>
      <c r="G35" s="4">
        <v>53.8</v>
      </c>
      <c r="H35" s="4">
        <v>12</v>
      </c>
      <c r="I35" s="4">
        <v>30.2</v>
      </c>
      <c r="J35" s="5">
        <v>835.8</v>
      </c>
    </row>
    <row r="36" spans="1:10" x14ac:dyDescent="0.25">
      <c r="A36" s="1" t="s">
        <v>31</v>
      </c>
      <c r="B36" s="4">
        <v>132</v>
      </c>
      <c r="C36" s="4">
        <v>197.2</v>
      </c>
      <c r="D36" s="4">
        <v>1203.2</v>
      </c>
      <c r="E36" s="4">
        <v>287.8</v>
      </c>
      <c r="F36" s="4">
        <v>125.4</v>
      </c>
      <c r="G36" s="4">
        <v>139.19999999999999</v>
      </c>
      <c r="H36" s="4">
        <v>29.8</v>
      </c>
      <c r="I36" s="4">
        <v>23</v>
      </c>
      <c r="J36" s="5">
        <v>2137.6</v>
      </c>
    </row>
    <row r="37" spans="1:10" s="3" customFormat="1" x14ac:dyDescent="0.25">
      <c r="A37" s="3" t="s">
        <v>51</v>
      </c>
      <c r="B37" s="5">
        <v>469.6</v>
      </c>
      <c r="C37" s="5">
        <v>573</v>
      </c>
      <c r="D37" s="5">
        <v>2623.8</v>
      </c>
      <c r="E37" s="5">
        <v>984.8</v>
      </c>
      <c r="F37" s="5">
        <v>1102.4000000000001</v>
      </c>
      <c r="G37" s="5">
        <v>1340</v>
      </c>
      <c r="H37" s="5">
        <v>781.4</v>
      </c>
      <c r="I37" s="5">
        <v>2020</v>
      </c>
      <c r="J37" s="5">
        <v>9895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2019-10-05T07:44:52Z</dcterms:modified>
</cp:coreProperties>
</file>