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m\Documents\Bart\"/>
    </mc:Choice>
  </mc:AlternateContent>
  <xr:revisionPtr revIDLastSave="0" documentId="8_{07346767-44A5-4E6E-ABB2-356F28D57CF5}" xr6:coauthVersionLast="41" xr6:coauthVersionMax="41" xr10:uidLastSave="{00000000-0000-0000-0000-000000000000}"/>
  <bookViews>
    <workbookView xWindow="3204" yWindow="3204" windowWidth="17280" windowHeight="8964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2"/>
  <c r="AW3" i="2"/>
  <c r="AW4" i="2"/>
  <c r="AW5" i="2"/>
  <c r="AW6" i="2"/>
  <c r="AW7" i="2"/>
  <c r="AW12" i="2"/>
  <c r="AZ3" i="2" s="1"/>
  <c r="AX12" i="2"/>
  <c r="AY12" i="2"/>
  <c r="AW24" i="2" s="1"/>
  <c r="AZ12" i="2"/>
  <c r="AZ19" i="2" s="1"/>
  <c r="BA12" i="2"/>
  <c r="BB12" i="2"/>
  <c r="BB19" i="2" s="1"/>
  <c r="BC12" i="2"/>
  <c r="AW13" i="2"/>
  <c r="AX13" i="2"/>
  <c r="AX23" i="2" s="1"/>
  <c r="AY13" i="2"/>
  <c r="AZ13" i="2"/>
  <c r="BA13" i="2"/>
  <c r="BD13" i="2" s="1"/>
  <c r="BB13" i="2"/>
  <c r="BC13" i="2"/>
  <c r="AW14" i="2"/>
  <c r="AX14" i="2"/>
  <c r="AX24" i="2" s="1"/>
  <c r="AY14" i="2"/>
  <c r="AZ14" i="2"/>
  <c r="BA14" i="2"/>
  <c r="BB14" i="2"/>
  <c r="BC14" i="2"/>
  <c r="BD14" i="2"/>
  <c r="AW15" i="2"/>
  <c r="BD15" i="2" s="1"/>
  <c r="AX15" i="2"/>
  <c r="AY15" i="2"/>
  <c r="AZ15" i="2"/>
  <c r="AZ25" i="2" s="1"/>
  <c r="BA15" i="2"/>
  <c r="BB15" i="2"/>
  <c r="AZ27" i="2" s="1"/>
  <c r="BC15" i="2"/>
  <c r="AW16" i="2"/>
  <c r="AX16" i="2"/>
  <c r="AY16" i="2"/>
  <c r="AY26" i="2" s="1"/>
  <c r="AZ16" i="2"/>
  <c r="AZ26" i="2" s="1"/>
  <c r="BA16" i="2"/>
  <c r="BD16" i="2" s="1"/>
  <c r="BB16" i="2"/>
  <c r="BC16" i="2"/>
  <c r="AW17" i="2"/>
  <c r="AX17" i="2"/>
  <c r="AX27" i="2" s="1"/>
  <c r="AY17" i="2"/>
  <c r="AZ17" i="2"/>
  <c r="BA17" i="2"/>
  <c r="BB17" i="2"/>
  <c r="BC17" i="2"/>
  <c r="BD17" i="2"/>
  <c r="AW18" i="2"/>
  <c r="AW28" i="2" s="1"/>
  <c r="AX18" i="2"/>
  <c r="AY18" i="2"/>
  <c r="AZ18" i="2"/>
  <c r="AZ28" i="2" s="1"/>
  <c r="BA18" i="2"/>
  <c r="BB18" i="2"/>
  <c r="BB28" i="2" s="1"/>
  <c r="BC18" i="2"/>
  <c r="AX19" i="2"/>
  <c r="BA19" i="2"/>
  <c r="BC19" i="2"/>
  <c r="AW23" i="2"/>
  <c r="AY24" i="2"/>
  <c r="AX25" i="2"/>
  <c r="AY25" i="2"/>
  <c r="AW26" i="2"/>
  <c r="AY27" i="2"/>
  <c r="BA27" i="2"/>
  <c r="BB27" i="2"/>
  <c r="AX28" i="2"/>
  <c r="AY28" i="2"/>
  <c r="BA28" i="2"/>
  <c r="BC28" i="2"/>
  <c r="G1" i="3"/>
  <c r="AW3" i="3"/>
  <c r="AW4" i="3"/>
  <c r="AW5" i="3"/>
  <c r="AW6" i="3"/>
  <c r="AW7" i="3"/>
  <c r="AW12" i="3"/>
  <c r="AX12" i="3"/>
  <c r="AX19" i="3" s="1"/>
  <c r="AY12" i="3"/>
  <c r="AY19" i="3" s="1"/>
  <c r="AZ12" i="3"/>
  <c r="AZ19" i="3" s="1"/>
  <c r="BA12" i="3"/>
  <c r="BA19" i="3" s="1"/>
  <c r="BB12" i="3"/>
  <c r="BD12" i="3" s="1"/>
  <c r="BC12" i="3"/>
  <c r="AW13" i="3"/>
  <c r="BD13" i="3" s="1"/>
  <c r="AX13" i="3"/>
  <c r="AY13" i="3"/>
  <c r="AZ13" i="3"/>
  <c r="BA13" i="3"/>
  <c r="BB13" i="3"/>
  <c r="BC13" i="3"/>
  <c r="AW14" i="3"/>
  <c r="BD14" i="3" s="1"/>
  <c r="AX14" i="3"/>
  <c r="AZ4" i="3" s="1"/>
  <c r="AY14" i="3"/>
  <c r="AY24" i="3" s="1"/>
  <c r="AZ14" i="3"/>
  <c r="BA14" i="3"/>
  <c r="AY26" i="3" s="1"/>
  <c r="BB14" i="3"/>
  <c r="BC14" i="3"/>
  <c r="AW15" i="3"/>
  <c r="AX15" i="3"/>
  <c r="AX25" i="3" s="1"/>
  <c r="AY15" i="3"/>
  <c r="AY25" i="3" s="1"/>
  <c r="AZ15" i="3"/>
  <c r="BA15" i="3"/>
  <c r="BD15" i="3" s="1"/>
  <c r="BB15" i="3"/>
  <c r="BC15" i="3"/>
  <c r="AW16" i="3"/>
  <c r="AW19" i="3" s="1"/>
  <c r="AX16" i="3"/>
  <c r="AY16" i="3"/>
  <c r="AZ16" i="3"/>
  <c r="BA16" i="3"/>
  <c r="BB16" i="3"/>
  <c r="BC16" i="3"/>
  <c r="AW17" i="3"/>
  <c r="BD17" i="3" s="1"/>
  <c r="AX17" i="3"/>
  <c r="AX27" i="3" s="1"/>
  <c r="AY17" i="3"/>
  <c r="AY27" i="3" s="1"/>
  <c r="AZ17" i="3"/>
  <c r="AZ27" i="3" s="1"/>
  <c r="BA17" i="3"/>
  <c r="BA27" i="3" s="1"/>
  <c r="BB17" i="3"/>
  <c r="BB27" i="3" s="1"/>
  <c r="BC17" i="3"/>
  <c r="AW18" i="3"/>
  <c r="AX18" i="3"/>
  <c r="AY18" i="3"/>
  <c r="AY28" i="3" s="1"/>
  <c r="AZ18" i="3"/>
  <c r="BA18" i="3"/>
  <c r="BD18" i="3" s="1"/>
  <c r="BB18" i="3"/>
  <c r="BB28" i="3" s="1"/>
  <c r="BC18" i="3"/>
  <c r="BC19" i="3"/>
  <c r="AW22" i="3"/>
  <c r="AW23" i="3"/>
  <c r="AX23" i="3"/>
  <c r="AW24" i="3"/>
  <c r="AW25" i="3"/>
  <c r="AZ25" i="3"/>
  <c r="AX26" i="3"/>
  <c r="AZ26" i="3"/>
  <c r="BA26" i="3"/>
  <c r="AW28" i="3"/>
  <c r="AX28" i="3"/>
  <c r="AZ28" i="3"/>
  <c r="BA28" i="3"/>
  <c r="BC28" i="3"/>
  <c r="AW3" i="1"/>
  <c r="AW4" i="1"/>
  <c r="AW5" i="1"/>
  <c r="AW6" i="1"/>
  <c r="AW7" i="1"/>
  <c r="AW12" i="1"/>
  <c r="BD12" i="1" s="1"/>
  <c r="AX12" i="1"/>
  <c r="AX19" i="1" s="1"/>
  <c r="AY12" i="1"/>
  <c r="AY19" i="1" s="1"/>
  <c r="AZ12" i="1"/>
  <c r="BA12" i="1"/>
  <c r="BA19" i="1" s="1"/>
  <c r="BB12" i="1"/>
  <c r="BC12" i="1"/>
  <c r="AW13" i="1"/>
  <c r="BD13" i="1" s="1"/>
  <c r="AX13" i="1"/>
  <c r="AX23" i="1" s="1"/>
  <c r="AY13" i="1"/>
  <c r="AZ4" i="1" s="1"/>
  <c r="AZ13" i="1"/>
  <c r="BA13" i="1"/>
  <c r="BB13" i="1"/>
  <c r="AX27" i="1" s="1"/>
  <c r="BC13" i="1"/>
  <c r="AW14" i="1"/>
  <c r="AW24" i="1" s="1"/>
  <c r="AX14" i="1"/>
  <c r="AY14" i="1"/>
  <c r="AZ14" i="1"/>
  <c r="BA14" i="1"/>
  <c r="BB14" i="1"/>
  <c r="BC14" i="1"/>
  <c r="BD14" i="1"/>
  <c r="AW15" i="1"/>
  <c r="BD15" i="1" s="1"/>
  <c r="AX15" i="1"/>
  <c r="AY15" i="1"/>
  <c r="AY25" i="1" s="1"/>
  <c r="AZ15" i="1"/>
  <c r="BA15" i="1"/>
  <c r="BB15" i="1"/>
  <c r="BC15" i="1"/>
  <c r="AW16" i="1"/>
  <c r="BD16" i="1" s="1"/>
  <c r="AX16" i="1"/>
  <c r="AX26" i="1" s="1"/>
  <c r="AY16" i="1"/>
  <c r="AY26" i="1" s="1"/>
  <c r="AZ16" i="1"/>
  <c r="AZ26" i="1" s="1"/>
  <c r="BA16" i="1"/>
  <c r="BA26" i="1" s="1"/>
  <c r="BB16" i="1"/>
  <c r="BC16" i="1"/>
  <c r="AZ28" i="1" s="1"/>
  <c r="AW17" i="1"/>
  <c r="AW27" i="1" s="1"/>
  <c r="AX17" i="1"/>
  <c r="AY17" i="1"/>
  <c r="AZ17" i="1"/>
  <c r="BA17" i="1"/>
  <c r="BB17" i="1"/>
  <c r="BC17" i="1"/>
  <c r="BD17" i="1"/>
  <c r="AW18" i="1"/>
  <c r="BD18" i="1" s="1"/>
  <c r="AX18" i="1"/>
  <c r="AY18" i="1"/>
  <c r="AY28" i="1" s="1"/>
  <c r="AZ18" i="1"/>
  <c r="BA18" i="1"/>
  <c r="BA28" i="1" s="1"/>
  <c r="BB18" i="1"/>
  <c r="BC18" i="1"/>
  <c r="AZ19" i="1"/>
  <c r="BB19" i="1"/>
  <c r="BC19" i="1"/>
  <c r="AW22" i="1"/>
  <c r="AY24" i="1"/>
  <c r="AW25" i="1"/>
  <c r="AX25" i="1"/>
  <c r="AZ25" i="1"/>
  <c r="AW26" i="1"/>
  <c r="AY27" i="1"/>
  <c r="AZ27" i="1"/>
  <c r="BA27" i="1"/>
  <c r="BB27" i="1"/>
  <c r="AW28" i="1"/>
  <c r="AX28" i="1"/>
  <c r="BB28" i="1"/>
  <c r="BC28" i="1"/>
  <c r="BD19" i="3" l="1"/>
  <c r="BA4" i="3" s="1"/>
  <c r="BD19" i="1"/>
  <c r="BA4" i="1"/>
  <c r="AZ3" i="3"/>
  <c r="BD16" i="3"/>
  <c r="AW25" i="2"/>
  <c r="AY19" i="2"/>
  <c r="AX24" i="1"/>
  <c r="AW19" i="1"/>
  <c r="AW26" i="3"/>
  <c r="BB19" i="3"/>
  <c r="AW19" i="2"/>
  <c r="AW27" i="2"/>
  <c r="BD18" i="2"/>
  <c r="BD12" i="2"/>
  <c r="BD19" i="2" s="1"/>
  <c r="BA3" i="2" s="1"/>
  <c r="AZ4" i="2"/>
  <c r="BA4" i="2" s="1"/>
  <c r="AW23" i="1"/>
  <c r="BA26" i="2"/>
  <c r="AZ3" i="1"/>
  <c r="BA3" i="1" s="1"/>
  <c r="AW22" i="2"/>
  <c r="AX24" i="3"/>
  <c r="AX26" i="2"/>
  <c r="AW27" i="3"/>
  <c r="BD28" i="3" s="1"/>
  <c r="BD28" i="2" l="1"/>
  <c r="BD28" i="1"/>
  <c r="BA3" i="3"/>
</calcChain>
</file>

<file path=xl/sharedStrings.xml><?xml version="1.0" encoding="utf-8"?>
<sst xmlns="http://schemas.openxmlformats.org/spreadsheetml/2006/main" count="406" uniqueCount="65">
  <si>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</si>
  <si>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</si>
  <si>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</si>
  <si>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</si>
  <si>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</si>
  <si>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</si>
  <si>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</si>
  <si>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</si>
  <si>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</si>
  <si>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</si>
  <si>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</si>
  <si>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</si>
  <si>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</si>
  <si>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</si>
  <si>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</si>
  <si>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</si>
  <si>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</si>
  <si>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</si>
  <si>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</si>
  <si>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</si>
  <si>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</si>
  <si>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</si>
  <si>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</si>
  <si>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</si>
  <si>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</si>
  <si>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</si>
  <si>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</si>
  <si>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</si>
  <si>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</si>
  <si>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</si>
  <si>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</si>
  <si>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</si>
  <si>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</si>
  <si>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</si>
  <si>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</si>
  <si>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</si>
  <si>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</si>
  <si>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</si>
  <si>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</si>
  <si>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Eastbay</t>
  </si>
  <si>
    <t>SF CBD</t>
  </si>
  <si>
    <t>Westbay</t>
  </si>
  <si>
    <t>non-CBD</t>
  </si>
  <si>
    <t>Transbay</t>
  </si>
  <si>
    <t>Extensions</t>
  </si>
  <si>
    <t>Dtwn SF</t>
  </si>
  <si>
    <t>OAK</t>
  </si>
  <si>
    <t>CM line</t>
  </si>
  <si>
    <t>RM line</t>
  </si>
  <si>
    <t>WP line</t>
  </si>
  <si>
    <t>FT/ED line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</si>
  <si>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</si>
  <si>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</si>
  <si>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</si>
  <si>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</si>
  <si>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</si>
  <si>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</si>
  <si>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</si>
  <si>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</si>
  <si>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</si>
  <si>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</si>
  <si>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</si>
  <si>
    <t>SFO Ext</t>
  </si>
  <si>
    <t>SFO Ext.</t>
  </si>
  <si>
    <t>SFIA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</si>
</sst>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tabSelected="1"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2</v>
      </c>
      <c r="G1" s="21">
        <v>38261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7.45</v>
      </c>
      <c r="C3" s="12">
        <v>129.69999999999999</v>
      </c>
      <c r="D3" s="12">
        <v>121.65</v>
      </c>
      <c r="E3" s="12">
        <v>106</v>
      </c>
      <c r="F3" s="12">
        <v>437.6</v>
      </c>
      <c r="G3" s="12">
        <v>111.9</v>
      </c>
      <c r="H3" s="12">
        <v>142.5</v>
      </c>
      <c r="I3" s="12">
        <v>134.15</v>
      </c>
      <c r="J3" s="12">
        <v>185.05</v>
      </c>
      <c r="K3" s="12">
        <v>45.45</v>
      </c>
      <c r="L3" s="12">
        <v>111.5</v>
      </c>
      <c r="M3" s="12">
        <v>74.95</v>
      </c>
      <c r="N3" s="12">
        <v>47.35</v>
      </c>
      <c r="O3" s="12">
        <v>37.049999999999997</v>
      </c>
      <c r="P3" s="12">
        <v>45.5</v>
      </c>
      <c r="Q3" s="12">
        <v>23.5</v>
      </c>
      <c r="R3" s="12">
        <v>18.45</v>
      </c>
      <c r="S3" s="12">
        <v>40.700000000000003</v>
      </c>
      <c r="T3" s="12">
        <v>26.65</v>
      </c>
      <c r="U3" s="12">
        <v>24.9</v>
      </c>
      <c r="V3" s="12">
        <v>25.95</v>
      </c>
      <c r="W3" s="12">
        <v>10.6</v>
      </c>
      <c r="X3" s="12">
        <v>11.95</v>
      </c>
      <c r="Y3" s="12">
        <v>19.8</v>
      </c>
      <c r="Z3" s="12">
        <v>23.45</v>
      </c>
      <c r="AA3" s="12">
        <v>207.25</v>
      </c>
      <c r="AB3" s="12">
        <v>223.6</v>
      </c>
      <c r="AC3" s="12">
        <v>286.2</v>
      </c>
      <c r="AD3" s="12">
        <v>228.6</v>
      </c>
      <c r="AE3" s="12">
        <v>115.5</v>
      </c>
      <c r="AF3" s="12">
        <v>148.1</v>
      </c>
      <c r="AG3" s="12">
        <v>24.9</v>
      </c>
      <c r="AH3" s="12">
        <v>47.75</v>
      </c>
      <c r="AI3" s="12">
        <v>51.85</v>
      </c>
      <c r="AJ3" s="12">
        <v>9.65</v>
      </c>
      <c r="AK3" s="12">
        <v>7.7</v>
      </c>
      <c r="AL3" s="12">
        <v>21.75</v>
      </c>
      <c r="AM3" s="12">
        <v>6.75</v>
      </c>
      <c r="AN3" s="12">
        <v>30.15</v>
      </c>
      <c r="AO3" s="12">
        <v>13.35</v>
      </c>
      <c r="AP3" s="12">
        <v>6.65</v>
      </c>
      <c r="AQ3" s="12">
        <v>20.6</v>
      </c>
      <c r="AR3" s="12">
        <v>11.65</v>
      </c>
      <c r="AS3" s="13">
        <v>3425.75</v>
      </c>
      <c r="AT3" s="14"/>
      <c r="AV3" s="9" t="s">
        <v>39</v>
      </c>
      <c r="AW3" s="12">
        <f>SUM(B3:Z27,AK3:AN27,B38:Z41,AK38:AN41)</f>
        <v>77233.299999999945</v>
      </c>
      <c r="AY3" s="9" t="s">
        <v>40</v>
      </c>
      <c r="AZ3" s="15">
        <f>SUM(AW12:AW18,AX12:BC12)</f>
        <v>198574.14999999997</v>
      </c>
      <c r="BA3" s="16">
        <f>AZ3/BD$19</f>
        <v>0.65274676653524011</v>
      </c>
    </row>
    <row r="4" spans="1:56" x14ac:dyDescent="0.25">
      <c r="A4" s="1" t="s">
        <v>4</v>
      </c>
      <c r="B4" s="12">
        <v>165.2</v>
      </c>
      <c r="C4" s="12">
        <v>13.25</v>
      </c>
      <c r="D4" s="12">
        <v>111</v>
      </c>
      <c r="E4" s="12">
        <v>83.35</v>
      </c>
      <c r="F4" s="12">
        <v>912.15</v>
      </c>
      <c r="G4" s="12">
        <v>151.4</v>
      </c>
      <c r="H4" s="12">
        <v>214.1</v>
      </c>
      <c r="I4" s="12">
        <v>430.6</v>
      </c>
      <c r="J4" s="12">
        <v>643.4</v>
      </c>
      <c r="K4" s="12">
        <v>124.8</v>
      </c>
      <c r="L4" s="12">
        <v>139.19999999999999</v>
      </c>
      <c r="M4" s="12">
        <v>147.5</v>
      </c>
      <c r="N4" s="12">
        <v>59.1</v>
      </c>
      <c r="O4" s="12">
        <v>39.6</v>
      </c>
      <c r="P4" s="12">
        <v>60.65</v>
      </c>
      <c r="Q4" s="12">
        <v>24.75</v>
      </c>
      <c r="R4" s="12">
        <v>39.75</v>
      </c>
      <c r="S4" s="12">
        <v>76.900000000000006</v>
      </c>
      <c r="T4" s="12">
        <v>42.2</v>
      </c>
      <c r="U4" s="12">
        <v>29.65</v>
      </c>
      <c r="V4" s="12">
        <v>42.3</v>
      </c>
      <c r="W4" s="12">
        <v>9.0500000000000007</v>
      </c>
      <c r="X4" s="12">
        <v>12.25</v>
      </c>
      <c r="Y4" s="12">
        <v>21.65</v>
      </c>
      <c r="Z4" s="12">
        <v>36.75</v>
      </c>
      <c r="AA4" s="12">
        <v>814.5</v>
      </c>
      <c r="AB4" s="12">
        <v>936.45</v>
      </c>
      <c r="AC4" s="12">
        <v>743.45</v>
      </c>
      <c r="AD4" s="12">
        <v>642.6</v>
      </c>
      <c r="AE4" s="12">
        <v>135.75</v>
      </c>
      <c r="AF4" s="12">
        <v>164.9</v>
      </c>
      <c r="AG4" s="12">
        <v>46.25</v>
      </c>
      <c r="AH4" s="12">
        <v>88.6</v>
      </c>
      <c r="AI4" s="12">
        <v>178.25</v>
      </c>
      <c r="AJ4" s="12">
        <v>20.2</v>
      </c>
      <c r="AK4" s="12">
        <v>8.65</v>
      </c>
      <c r="AL4" s="12">
        <v>35.65</v>
      </c>
      <c r="AM4" s="12">
        <v>9.5500000000000007</v>
      </c>
      <c r="AN4" s="12">
        <v>30.9</v>
      </c>
      <c r="AO4" s="12">
        <v>20.75</v>
      </c>
      <c r="AP4" s="12">
        <v>15.1</v>
      </c>
      <c r="AQ4" s="12">
        <v>50.35</v>
      </c>
      <c r="AR4" s="12">
        <v>27.25</v>
      </c>
      <c r="AS4" s="13">
        <v>7599.7</v>
      </c>
      <c r="AT4" s="14"/>
      <c r="AV4" s="9" t="s">
        <v>41</v>
      </c>
      <c r="AW4" s="12">
        <f>SUM(AA28:AJ37, AA42:AJ45, AO28:AR37, AO42:AR45)</f>
        <v>89707.249999999942</v>
      </c>
      <c r="AY4" s="9" t="s">
        <v>42</v>
      </c>
      <c r="AZ4" s="15">
        <f>SUM(AX13:BB18)</f>
        <v>111840.54999999999</v>
      </c>
      <c r="BA4" s="16">
        <f>AZ4/BD$19</f>
        <v>0.36763877564135544</v>
      </c>
    </row>
    <row r="5" spans="1:56" x14ac:dyDescent="0.25">
      <c r="A5" s="1" t="s">
        <v>5</v>
      </c>
      <c r="B5" s="12">
        <v>123.4</v>
      </c>
      <c r="C5" s="12">
        <v>86.35</v>
      </c>
      <c r="D5" s="12">
        <v>6.3</v>
      </c>
      <c r="E5" s="12">
        <v>58.25</v>
      </c>
      <c r="F5" s="12">
        <v>632.75</v>
      </c>
      <c r="G5" s="12">
        <v>72.8</v>
      </c>
      <c r="H5" s="12">
        <v>87.3</v>
      </c>
      <c r="I5" s="12">
        <v>188.2</v>
      </c>
      <c r="J5" s="12">
        <v>285.2</v>
      </c>
      <c r="K5" s="12">
        <v>95.45</v>
      </c>
      <c r="L5" s="12">
        <v>55</v>
      </c>
      <c r="M5" s="12">
        <v>61.75</v>
      </c>
      <c r="N5" s="12">
        <v>29.1</v>
      </c>
      <c r="O5" s="12">
        <v>17.25</v>
      </c>
      <c r="P5" s="12">
        <v>32.799999999999997</v>
      </c>
      <c r="Q5" s="12">
        <v>11.45</v>
      </c>
      <c r="R5" s="12">
        <v>15.8</v>
      </c>
      <c r="S5" s="12">
        <v>36.950000000000003</v>
      </c>
      <c r="T5" s="12">
        <v>31.4</v>
      </c>
      <c r="U5" s="12">
        <v>21.75</v>
      </c>
      <c r="V5" s="12">
        <v>26.65</v>
      </c>
      <c r="W5" s="12">
        <v>9.5</v>
      </c>
      <c r="X5" s="12">
        <v>7.7</v>
      </c>
      <c r="Y5" s="12">
        <v>18.600000000000001</v>
      </c>
      <c r="Z5" s="12">
        <v>9.9</v>
      </c>
      <c r="AA5" s="12">
        <v>402.7</v>
      </c>
      <c r="AB5" s="12">
        <v>467.25</v>
      </c>
      <c r="AC5" s="12">
        <v>303.64999999999998</v>
      </c>
      <c r="AD5" s="12">
        <v>298.64999999999998</v>
      </c>
      <c r="AE5" s="12">
        <v>53.75</v>
      </c>
      <c r="AF5" s="12">
        <v>49.35</v>
      </c>
      <c r="AG5" s="12">
        <v>15</v>
      </c>
      <c r="AH5" s="12">
        <v>38.6</v>
      </c>
      <c r="AI5" s="12">
        <v>61.4</v>
      </c>
      <c r="AJ5" s="12">
        <v>4.3</v>
      </c>
      <c r="AK5" s="12">
        <v>4.3</v>
      </c>
      <c r="AL5" s="12">
        <v>15.8</v>
      </c>
      <c r="AM5" s="12">
        <v>3.65</v>
      </c>
      <c r="AN5" s="12">
        <v>10</v>
      </c>
      <c r="AO5" s="12">
        <v>9.8000000000000007</v>
      </c>
      <c r="AP5" s="12">
        <v>3.7</v>
      </c>
      <c r="AQ5" s="12">
        <v>35.700000000000003</v>
      </c>
      <c r="AR5" s="12">
        <v>13.05</v>
      </c>
      <c r="AS5" s="13">
        <v>3812.25</v>
      </c>
      <c r="AT5" s="14"/>
      <c r="AV5" s="9" t="s">
        <v>43</v>
      </c>
      <c r="AW5" s="12">
        <f>SUM(AA3:AJ27,B28:Z37,AA38:AJ41,AK28:AN37, B42:Z45, AK42:AN45, AO3:AR27, AO38:AR41)</f>
        <v>148812.89999999994</v>
      </c>
    </row>
    <row r="6" spans="1:56" x14ac:dyDescent="0.25">
      <c r="A6" s="1" t="s">
        <v>6</v>
      </c>
      <c r="B6" s="12">
        <v>104.7</v>
      </c>
      <c r="C6" s="12">
        <v>68.5</v>
      </c>
      <c r="D6" s="12">
        <v>55.1</v>
      </c>
      <c r="E6" s="12">
        <v>5.4</v>
      </c>
      <c r="F6" s="12">
        <v>223.1</v>
      </c>
      <c r="G6" s="12">
        <v>61.65</v>
      </c>
      <c r="H6" s="12">
        <v>70.75</v>
      </c>
      <c r="I6" s="12">
        <v>155.30000000000001</v>
      </c>
      <c r="J6" s="12">
        <v>244.7</v>
      </c>
      <c r="K6" s="12">
        <v>74.45</v>
      </c>
      <c r="L6" s="12">
        <v>62.9</v>
      </c>
      <c r="M6" s="12">
        <v>69.25</v>
      </c>
      <c r="N6" s="12">
        <v>27.45</v>
      </c>
      <c r="O6" s="12">
        <v>17.8</v>
      </c>
      <c r="P6" s="12">
        <v>28.15</v>
      </c>
      <c r="Q6" s="12">
        <v>7.5</v>
      </c>
      <c r="R6" s="12">
        <v>10.45</v>
      </c>
      <c r="S6" s="12">
        <v>29.4</v>
      </c>
      <c r="T6" s="12">
        <v>19.350000000000001</v>
      </c>
      <c r="U6" s="12">
        <v>13.7</v>
      </c>
      <c r="V6" s="12">
        <v>19.8</v>
      </c>
      <c r="W6" s="12">
        <v>12.05</v>
      </c>
      <c r="X6" s="12">
        <v>9.25</v>
      </c>
      <c r="Y6" s="12">
        <v>14.05</v>
      </c>
      <c r="Z6" s="12">
        <v>16.100000000000001</v>
      </c>
      <c r="AA6" s="12">
        <v>520.75</v>
      </c>
      <c r="AB6" s="12">
        <v>550.29999999999995</v>
      </c>
      <c r="AC6" s="12">
        <v>323.89999999999998</v>
      </c>
      <c r="AD6" s="12">
        <v>399.05</v>
      </c>
      <c r="AE6" s="12">
        <v>86.95</v>
      </c>
      <c r="AF6" s="12">
        <v>67.150000000000006</v>
      </c>
      <c r="AG6" s="12">
        <v>21.1</v>
      </c>
      <c r="AH6" s="12">
        <v>43.1</v>
      </c>
      <c r="AI6" s="12">
        <v>60.75</v>
      </c>
      <c r="AJ6" s="12">
        <v>5</v>
      </c>
      <c r="AK6" s="12">
        <v>4.1500000000000004</v>
      </c>
      <c r="AL6" s="12">
        <v>10.75</v>
      </c>
      <c r="AM6" s="12">
        <v>1.8</v>
      </c>
      <c r="AN6" s="12">
        <v>12.3</v>
      </c>
      <c r="AO6" s="12">
        <v>8.1</v>
      </c>
      <c r="AP6" s="12">
        <v>4.55</v>
      </c>
      <c r="AQ6" s="12">
        <v>45.2</v>
      </c>
      <c r="AR6" s="12">
        <v>15.7</v>
      </c>
      <c r="AS6" s="13">
        <v>3601.45</v>
      </c>
      <c r="AT6" s="14"/>
      <c r="AV6" s="9" t="s">
        <v>62</v>
      </c>
      <c r="AW6" s="12">
        <f>SUM(AO3:AR45, B42:AN45)</f>
        <v>21890.300000000028</v>
      </c>
    </row>
    <row r="7" spans="1:56" x14ac:dyDescent="0.25">
      <c r="A7" s="1" t="s">
        <v>7</v>
      </c>
      <c r="B7" s="12">
        <v>451.55</v>
      </c>
      <c r="C7" s="12">
        <v>948.1</v>
      </c>
      <c r="D7" s="12">
        <v>672.05</v>
      </c>
      <c r="E7" s="12">
        <v>242.25</v>
      </c>
      <c r="F7" s="12">
        <v>17.100000000000001</v>
      </c>
      <c r="G7" s="12">
        <v>424.3</v>
      </c>
      <c r="H7" s="12">
        <v>393.55</v>
      </c>
      <c r="I7" s="12">
        <v>422.15</v>
      </c>
      <c r="J7" s="12">
        <v>586.1</v>
      </c>
      <c r="K7" s="12">
        <v>269.60000000000002</v>
      </c>
      <c r="L7" s="12">
        <v>312.05</v>
      </c>
      <c r="M7" s="12">
        <v>250.95</v>
      </c>
      <c r="N7" s="12">
        <v>161.6</v>
      </c>
      <c r="O7" s="12">
        <v>141.44999999999999</v>
      </c>
      <c r="P7" s="12">
        <v>152.9</v>
      </c>
      <c r="Q7" s="12">
        <v>109.9</v>
      </c>
      <c r="R7" s="12">
        <v>175.55</v>
      </c>
      <c r="S7" s="12">
        <v>297.64999999999998</v>
      </c>
      <c r="T7" s="12">
        <v>118.45</v>
      </c>
      <c r="U7" s="12">
        <v>168.65</v>
      </c>
      <c r="V7" s="12">
        <v>139.75</v>
      </c>
      <c r="W7" s="12">
        <v>80.650000000000006</v>
      </c>
      <c r="X7" s="12">
        <v>63.9</v>
      </c>
      <c r="Y7" s="12">
        <v>43.35</v>
      </c>
      <c r="Z7" s="12">
        <v>53.6</v>
      </c>
      <c r="AA7" s="12">
        <v>632</v>
      </c>
      <c r="AB7" s="12">
        <v>651</v>
      </c>
      <c r="AC7" s="12">
        <v>711.65</v>
      </c>
      <c r="AD7" s="12">
        <v>739.2</v>
      </c>
      <c r="AE7" s="12">
        <v>279.2</v>
      </c>
      <c r="AF7" s="12">
        <v>318.60000000000002</v>
      </c>
      <c r="AG7" s="12">
        <v>128.1</v>
      </c>
      <c r="AH7" s="12">
        <v>100.45</v>
      </c>
      <c r="AI7" s="12">
        <v>179.25</v>
      </c>
      <c r="AJ7" s="12">
        <v>25.8</v>
      </c>
      <c r="AK7" s="12">
        <v>41.85</v>
      </c>
      <c r="AL7" s="12">
        <v>128.69999999999999</v>
      </c>
      <c r="AM7" s="12">
        <v>28.4</v>
      </c>
      <c r="AN7" s="12">
        <v>87.7</v>
      </c>
      <c r="AO7" s="12">
        <v>41.45</v>
      </c>
      <c r="AP7" s="12">
        <v>22.7</v>
      </c>
      <c r="AQ7" s="12">
        <v>78.2</v>
      </c>
      <c r="AR7" s="12">
        <v>110.15</v>
      </c>
      <c r="AS7" s="13">
        <v>11001.55</v>
      </c>
      <c r="AT7" s="14"/>
      <c r="AV7" s="9" t="s">
        <v>44</v>
      </c>
      <c r="AW7" s="12">
        <f>SUM(AJ3:AN41,B37:AI41)</f>
        <v>35374.85000000002</v>
      </c>
    </row>
    <row r="8" spans="1:56" x14ac:dyDescent="0.25">
      <c r="A8" s="1" t="s">
        <v>8</v>
      </c>
      <c r="B8" s="12">
        <v>117.85</v>
      </c>
      <c r="C8" s="12">
        <v>143.80000000000001</v>
      </c>
      <c r="D8" s="12">
        <v>68.900000000000006</v>
      </c>
      <c r="E8" s="12">
        <v>57.95</v>
      </c>
      <c r="F8" s="12">
        <v>367.15</v>
      </c>
      <c r="G8" s="12">
        <v>6.1</v>
      </c>
      <c r="H8" s="12">
        <v>96.7</v>
      </c>
      <c r="I8" s="12">
        <v>174.9</v>
      </c>
      <c r="J8" s="12">
        <v>237.95</v>
      </c>
      <c r="K8" s="12">
        <v>104.15</v>
      </c>
      <c r="L8" s="12">
        <v>115.3</v>
      </c>
      <c r="M8" s="12">
        <v>104.85</v>
      </c>
      <c r="N8" s="12">
        <v>44.7</v>
      </c>
      <c r="O8" s="12">
        <v>40.35</v>
      </c>
      <c r="P8" s="12">
        <v>59.35</v>
      </c>
      <c r="Q8" s="12">
        <v>20.2</v>
      </c>
      <c r="R8" s="12">
        <v>26.05</v>
      </c>
      <c r="S8" s="12">
        <v>55</v>
      </c>
      <c r="T8" s="12">
        <v>29.1</v>
      </c>
      <c r="U8" s="12">
        <v>20.149999999999999</v>
      </c>
      <c r="V8" s="12">
        <v>25.7</v>
      </c>
      <c r="W8" s="12">
        <v>11.4</v>
      </c>
      <c r="X8" s="12">
        <v>9.6999999999999993</v>
      </c>
      <c r="Y8" s="12">
        <v>17.850000000000001</v>
      </c>
      <c r="Z8" s="12">
        <v>35.700000000000003</v>
      </c>
      <c r="AA8" s="12">
        <v>416.05</v>
      </c>
      <c r="AB8" s="12">
        <v>468.6</v>
      </c>
      <c r="AC8" s="12">
        <v>325.64999999999998</v>
      </c>
      <c r="AD8" s="12">
        <v>352.8</v>
      </c>
      <c r="AE8" s="12">
        <v>113.45</v>
      </c>
      <c r="AF8" s="12">
        <v>101.8</v>
      </c>
      <c r="AG8" s="12">
        <v>22.2</v>
      </c>
      <c r="AH8" s="12">
        <v>38.65</v>
      </c>
      <c r="AI8" s="12">
        <v>71.849999999999994</v>
      </c>
      <c r="AJ8" s="12">
        <v>7.4</v>
      </c>
      <c r="AK8" s="12">
        <v>9.85</v>
      </c>
      <c r="AL8" s="12">
        <v>27.1</v>
      </c>
      <c r="AM8" s="12">
        <v>4.95</v>
      </c>
      <c r="AN8" s="12">
        <v>22.25</v>
      </c>
      <c r="AO8" s="12">
        <v>8.9499999999999993</v>
      </c>
      <c r="AP8" s="12">
        <v>8.5500000000000007</v>
      </c>
      <c r="AQ8" s="12">
        <v>24.3</v>
      </c>
      <c r="AR8" s="12">
        <v>14.1</v>
      </c>
      <c r="AS8" s="13">
        <v>4029.35</v>
      </c>
      <c r="AT8" s="14"/>
      <c r="AW8" s="15"/>
    </row>
    <row r="9" spans="1:56" x14ac:dyDescent="0.25">
      <c r="A9" s="1" t="s">
        <v>9</v>
      </c>
      <c r="B9" s="12">
        <v>152.15</v>
      </c>
      <c r="C9" s="12">
        <v>220.5</v>
      </c>
      <c r="D9" s="12">
        <v>93.1</v>
      </c>
      <c r="E9" s="12">
        <v>76.150000000000006</v>
      </c>
      <c r="F9" s="12">
        <v>361</v>
      </c>
      <c r="G9" s="12">
        <v>93.4</v>
      </c>
      <c r="H9" s="12">
        <v>11.05</v>
      </c>
      <c r="I9" s="12">
        <v>109.7</v>
      </c>
      <c r="J9" s="12">
        <v>213.6</v>
      </c>
      <c r="K9" s="12">
        <v>79.55</v>
      </c>
      <c r="L9" s="12">
        <v>150.6</v>
      </c>
      <c r="M9" s="12">
        <v>175.15</v>
      </c>
      <c r="N9" s="12">
        <v>103.95</v>
      </c>
      <c r="O9" s="12">
        <v>106.2</v>
      </c>
      <c r="P9" s="12">
        <v>107.85</v>
      </c>
      <c r="Q9" s="12">
        <v>65.400000000000006</v>
      </c>
      <c r="R9" s="12">
        <v>71.2</v>
      </c>
      <c r="S9" s="12">
        <v>119.75</v>
      </c>
      <c r="T9" s="12">
        <v>110.8</v>
      </c>
      <c r="U9" s="12">
        <v>92.7</v>
      </c>
      <c r="V9" s="12">
        <v>98.7</v>
      </c>
      <c r="W9" s="12">
        <v>36</v>
      </c>
      <c r="X9" s="12">
        <v>35.9</v>
      </c>
      <c r="Y9" s="12">
        <v>63.95</v>
      </c>
      <c r="Z9" s="12">
        <v>57.2</v>
      </c>
      <c r="AA9" s="12">
        <v>645</v>
      </c>
      <c r="AB9" s="12">
        <v>736.35</v>
      </c>
      <c r="AC9" s="12">
        <v>599.95000000000005</v>
      </c>
      <c r="AD9" s="12">
        <v>607.29999999999995</v>
      </c>
      <c r="AE9" s="12">
        <v>191.3</v>
      </c>
      <c r="AF9" s="12">
        <v>158.4</v>
      </c>
      <c r="AG9" s="12">
        <v>52.45</v>
      </c>
      <c r="AH9" s="12">
        <v>74.75</v>
      </c>
      <c r="AI9" s="12">
        <v>113.8</v>
      </c>
      <c r="AJ9" s="12">
        <v>15.9</v>
      </c>
      <c r="AK9" s="12">
        <v>18.05</v>
      </c>
      <c r="AL9" s="12">
        <v>62.15</v>
      </c>
      <c r="AM9" s="12">
        <v>29.65</v>
      </c>
      <c r="AN9" s="12">
        <v>137.30000000000001</v>
      </c>
      <c r="AO9" s="12">
        <v>15.35</v>
      </c>
      <c r="AP9" s="12">
        <v>15.7</v>
      </c>
      <c r="AQ9" s="12">
        <v>45.05</v>
      </c>
      <c r="AR9" s="12">
        <v>31.05</v>
      </c>
      <c r="AS9" s="13">
        <v>6355.05</v>
      </c>
      <c r="AT9" s="14"/>
      <c r="AW9" s="15"/>
    </row>
    <row r="10" spans="1:56" x14ac:dyDescent="0.25">
      <c r="A10" s="1">
        <v>19</v>
      </c>
      <c r="B10" s="12">
        <v>133.94999999999999</v>
      </c>
      <c r="C10" s="12">
        <v>438.5</v>
      </c>
      <c r="D10" s="12">
        <v>187.35</v>
      </c>
      <c r="E10" s="12">
        <v>160.65</v>
      </c>
      <c r="F10" s="12">
        <v>374.95</v>
      </c>
      <c r="G10" s="12">
        <v>176.75</v>
      </c>
      <c r="H10" s="12">
        <v>105.2</v>
      </c>
      <c r="I10" s="12">
        <v>9.0500000000000007</v>
      </c>
      <c r="J10" s="12">
        <v>75.5</v>
      </c>
      <c r="K10" s="12">
        <v>36.65</v>
      </c>
      <c r="L10" s="12">
        <v>128.65</v>
      </c>
      <c r="M10" s="12">
        <v>147.44999999999999</v>
      </c>
      <c r="N10" s="12">
        <v>189.65</v>
      </c>
      <c r="O10" s="12">
        <v>167.95</v>
      </c>
      <c r="P10" s="12">
        <v>179.45</v>
      </c>
      <c r="Q10" s="12">
        <v>136.5</v>
      </c>
      <c r="R10" s="12">
        <v>172.3</v>
      </c>
      <c r="S10" s="12">
        <v>346.65</v>
      </c>
      <c r="T10" s="12">
        <v>238.75</v>
      </c>
      <c r="U10" s="12">
        <v>314.55</v>
      </c>
      <c r="V10" s="12">
        <v>204.55</v>
      </c>
      <c r="W10" s="12">
        <v>126.8</v>
      </c>
      <c r="X10" s="12">
        <v>87.35</v>
      </c>
      <c r="Y10" s="12">
        <v>103.9</v>
      </c>
      <c r="Z10" s="12">
        <v>44.65</v>
      </c>
      <c r="AA10" s="12">
        <v>597.4</v>
      </c>
      <c r="AB10" s="12">
        <v>587.6</v>
      </c>
      <c r="AC10" s="12">
        <v>498.2</v>
      </c>
      <c r="AD10" s="12">
        <v>505.3</v>
      </c>
      <c r="AE10" s="12">
        <v>139.35</v>
      </c>
      <c r="AF10" s="12">
        <v>170.45</v>
      </c>
      <c r="AG10" s="12">
        <v>105.35</v>
      </c>
      <c r="AH10" s="12">
        <v>95.1</v>
      </c>
      <c r="AI10" s="12">
        <v>133.35</v>
      </c>
      <c r="AJ10" s="12">
        <v>57.05</v>
      </c>
      <c r="AK10" s="12">
        <v>49.8</v>
      </c>
      <c r="AL10" s="12">
        <v>190.6</v>
      </c>
      <c r="AM10" s="12">
        <v>97.65</v>
      </c>
      <c r="AN10" s="12">
        <v>219.5</v>
      </c>
      <c r="AO10" s="12">
        <v>57.85</v>
      </c>
      <c r="AP10" s="12">
        <v>31.45</v>
      </c>
      <c r="AQ10" s="12">
        <v>24.65</v>
      </c>
      <c r="AR10" s="12">
        <v>74.150000000000006</v>
      </c>
      <c r="AS10" s="13">
        <v>7922.5</v>
      </c>
      <c r="AT10" s="14"/>
      <c r="AV10" s="17"/>
      <c r="AW10" s="15"/>
      <c r="BC10" s="11"/>
    </row>
    <row r="11" spans="1:56" x14ac:dyDescent="0.25">
      <c r="A11" s="1">
        <v>12</v>
      </c>
      <c r="B11" s="12">
        <v>205.2</v>
      </c>
      <c r="C11" s="12">
        <v>636.4</v>
      </c>
      <c r="D11" s="12">
        <v>277.60000000000002</v>
      </c>
      <c r="E11" s="12">
        <v>242.85</v>
      </c>
      <c r="F11" s="12">
        <v>516.25</v>
      </c>
      <c r="G11" s="12">
        <v>241.5</v>
      </c>
      <c r="H11" s="12">
        <v>212.2</v>
      </c>
      <c r="I11" s="12">
        <v>71.900000000000006</v>
      </c>
      <c r="J11" s="12">
        <v>16.149999999999999</v>
      </c>
      <c r="K11" s="12">
        <v>52.75</v>
      </c>
      <c r="L11" s="12">
        <v>248.8</v>
      </c>
      <c r="M11" s="12">
        <v>363.65</v>
      </c>
      <c r="N11" s="12">
        <v>386.4</v>
      </c>
      <c r="O11" s="12">
        <v>345.05</v>
      </c>
      <c r="P11" s="12">
        <v>323.10000000000002</v>
      </c>
      <c r="Q11" s="12">
        <v>217.05</v>
      </c>
      <c r="R11" s="12">
        <v>226.1</v>
      </c>
      <c r="S11" s="12">
        <v>398.15</v>
      </c>
      <c r="T11" s="12">
        <v>305.10000000000002</v>
      </c>
      <c r="U11" s="12">
        <v>385.9</v>
      </c>
      <c r="V11" s="12">
        <v>298.75</v>
      </c>
      <c r="W11" s="12">
        <v>182.35</v>
      </c>
      <c r="X11" s="12">
        <v>145.5</v>
      </c>
      <c r="Y11" s="12">
        <v>188.2</v>
      </c>
      <c r="Z11" s="12">
        <v>78.55</v>
      </c>
      <c r="AA11" s="12">
        <v>821.75</v>
      </c>
      <c r="AB11" s="12">
        <v>849.15</v>
      </c>
      <c r="AC11" s="12">
        <v>842.55</v>
      </c>
      <c r="AD11" s="12">
        <v>760.45</v>
      </c>
      <c r="AE11" s="12">
        <v>215.15</v>
      </c>
      <c r="AF11" s="12">
        <v>235.85</v>
      </c>
      <c r="AG11" s="12">
        <v>129</v>
      </c>
      <c r="AH11" s="12">
        <v>142.65</v>
      </c>
      <c r="AI11" s="12">
        <v>218.15</v>
      </c>
      <c r="AJ11" s="12">
        <v>89.2</v>
      </c>
      <c r="AK11" s="12">
        <v>95.85</v>
      </c>
      <c r="AL11" s="12">
        <v>270.35000000000002</v>
      </c>
      <c r="AM11" s="12">
        <v>121.75</v>
      </c>
      <c r="AN11" s="12">
        <v>297.3</v>
      </c>
      <c r="AO11" s="12">
        <v>68.05</v>
      </c>
      <c r="AP11" s="12">
        <v>46.6</v>
      </c>
      <c r="AQ11" s="12">
        <v>60.4</v>
      </c>
      <c r="AR11" s="12">
        <v>94.45</v>
      </c>
      <c r="AS11" s="13">
        <v>11924.1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15" t="s">
        <v>38</v>
      </c>
    </row>
    <row r="12" spans="1:56" x14ac:dyDescent="0.25">
      <c r="A12" s="1" t="s">
        <v>10</v>
      </c>
      <c r="B12" s="12">
        <v>46.15</v>
      </c>
      <c r="C12" s="12">
        <v>114.05</v>
      </c>
      <c r="D12" s="12">
        <v>99.7</v>
      </c>
      <c r="E12" s="12">
        <v>86.35</v>
      </c>
      <c r="F12" s="12">
        <v>276.85000000000002</v>
      </c>
      <c r="G12" s="12">
        <v>101.6</v>
      </c>
      <c r="H12" s="12">
        <v>81.400000000000006</v>
      </c>
      <c r="I12" s="12">
        <v>35.200000000000003</v>
      </c>
      <c r="J12" s="12">
        <v>48</v>
      </c>
      <c r="K12" s="12">
        <v>9.3000000000000007</v>
      </c>
      <c r="L12" s="12">
        <v>190.95</v>
      </c>
      <c r="M12" s="12">
        <v>203.25</v>
      </c>
      <c r="N12" s="12">
        <v>252.65</v>
      </c>
      <c r="O12" s="12">
        <v>224.55</v>
      </c>
      <c r="P12" s="12">
        <v>157.55000000000001</v>
      </c>
      <c r="Q12" s="12">
        <v>96.35</v>
      </c>
      <c r="R12" s="12">
        <v>115.3</v>
      </c>
      <c r="S12" s="12">
        <v>170</v>
      </c>
      <c r="T12" s="12">
        <v>27</v>
      </c>
      <c r="U12" s="12">
        <v>29</v>
      </c>
      <c r="V12" s="12">
        <v>20.5</v>
      </c>
      <c r="W12" s="12">
        <v>9.75</v>
      </c>
      <c r="X12" s="12">
        <v>9.4499999999999993</v>
      </c>
      <c r="Y12" s="12">
        <v>36.15</v>
      </c>
      <c r="Z12" s="12">
        <v>43.3</v>
      </c>
      <c r="AA12" s="12">
        <v>453.8</v>
      </c>
      <c r="AB12" s="12">
        <v>504.05</v>
      </c>
      <c r="AC12" s="12">
        <v>473.75</v>
      </c>
      <c r="AD12" s="12">
        <v>377.35</v>
      </c>
      <c r="AE12" s="12">
        <v>98.75</v>
      </c>
      <c r="AF12" s="12">
        <v>80.400000000000006</v>
      </c>
      <c r="AG12" s="12">
        <v>31.15</v>
      </c>
      <c r="AH12" s="12">
        <v>63.2</v>
      </c>
      <c r="AI12" s="12">
        <v>115.85</v>
      </c>
      <c r="AJ12" s="12">
        <v>7.75</v>
      </c>
      <c r="AK12" s="12">
        <v>100.65</v>
      </c>
      <c r="AL12" s="12">
        <v>224.75</v>
      </c>
      <c r="AM12" s="12">
        <v>10.1</v>
      </c>
      <c r="AN12" s="12">
        <v>35</v>
      </c>
      <c r="AO12" s="12">
        <v>8.25</v>
      </c>
      <c r="AP12" s="12">
        <v>6.95</v>
      </c>
      <c r="AQ12" s="12">
        <v>18.55</v>
      </c>
      <c r="AR12" s="12">
        <v>10.4</v>
      </c>
      <c r="AS12" s="13">
        <v>5105.05</v>
      </c>
      <c r="AT12" s="14"/>
      <c r="AV12" s="17" t="s">
        <v>45</v>
      </c>
      <c r="AW12" s="22">
        <f>SUM(AA28:AD31)</f>
        <v>4084.8500000000008</v>
      </c>
      <c r="AX12" s="22">
        <f>SUM(Z28:Z31,H28:K31)</f>
        <v>13090.750000000002</v>
      </c>
      <c r="AY12" s="22">
        <f>SUM(AE28:AJ31)</f>
        <v>30964.350000000002</v>
      </c>
      <c r="AZ12" s="22">
        <f>SUM(B28:G31)</f>
        <v>10839.4</v>
      </c>
      <c r="BA12" s="22">
        <f>SUM(AM28:AN31,T28:Y31)</f>
        <v>17294.2</v>
      </c>
      <c r="BB12" s="22">
        <f>SUM(AK28:AL31,L28:S31)</f>
        <v>19789.05</v>
      </c>
      <c r="BC12" s="23">
        <f>SUM(AO28:AR31)</f>
        <v>6201.55</v>
      </c>
      <c r="BD12" s="22">
        <f t="shared" ref="BD12:BD18" si="0">SUM(AW12:BB12)</f>
        <v>96062.6</v>
      </c>
    </row>
    <row r="13" spans="1:56" x14ac:dyDescent="0.25">
      <c r="A13" s="1" t="s">
        <v>11</v>
      </c>
      <c r="B13" s="12">
        <v>105.25</v>
      </c>
      <c r="C13" s="12">
        <v>134.19999999999999</v>
      </c>
      <c r="D13" s="12">
        <v>58.3</v>
      </c>
      <c r="E13" s="12">
        <v>65.45</v>
      </c>
      <c r="F13" s="12">
        <v>318.3</v>
      </c>
      <c r="G13" s="12">
        <v>117.35</v>
      </c>
      <c r="H13" s="12">
        <v>150.4</v>
      </c>
      <c r="I13" s="12">
        <v>156.25</v>
      </c>
      <c r="J13" s="12">
        <v>266.3</v>
      </c>
      <c r="K13" s="12">
        <v>175.75</v>
      </c>
      <c r="L13" s="12">
        <v>11.85</v>
      </c>
      <c r="M13" s="12">
        <v>212.15</v>
      </c>
      <c r="N13" s="12">
        <v>282.64999999999998</v>
      </c>
      <c r="O13" s="12">
        <v>283.95</v>
      </c>
      <c r="P13" s="12">
        <v>288.55</v>
      </c>
      <c r="Q13" s="12">
        <v>121.2</v>
      </c>
      <c r="R13" s="12">
        <v>108.3</v>
      </c>
      <c r="S13" s="12">
        <v>136</v>
      </c>
      <c r="T13" s="12">
        <v>57</v>
      </c>
      <c r="U13" s="12">
        <v>46.25</v>
      </c>
      <c r="V13" s="12">
        <v>51.4</v>
      </c>
      <c r="W13" s="12">
        <v>21.8</v>
      </c>
      <c r="X13" s="12">
        <v>46.1</v>
      </c>
      <c r="Y13" s="12">
        <v>56.15</v>
      </c>
      <c r="Z13" s="12">
        <v>118.45</v>
      </c>
      <c r="AA13" s="12">
        <v>588.29999999999995</v>
      </c>
      <c r="AB13" s="12">
        <v>691.2</v>
      </c>
      <c r="AC13" s="12">
        <v>625.75</v>
      </c>
      <c r="AD13" s="12">
        <v>517.04999999999995</v>
      </c>
      <c r="AE13" s="12">
        <v>169.65</v>
      </c>
      <c r="AF13" s="12">
        <v>190.35</v>
      </c>
      <c r="AG13" s="12">
        <v>39.1</v>
      </c>
      <c r="AH13" s="12">
        <v>79.45</v>
      </c>
      <c r="AI13" s="12">
        <v>139.4</v>
      </c>
      <c r="AJ13" s="12">
        <v>21.4</v>
      </c>
      <c r="AK13" s="12">
        <v>50.2</v>
      </c>
      <c r="AL13" s="12">
        <v>162.65</v>
      </c>
      <c r="AM13" s="12">
        <v>11.6</v>
      </c>
      <c r="AN13" s="12">
        <v>47.8</v>
      </c>
      <c r="AO13" s="12">
        <v>18.850000000000001</v>
      </c>
      <c r="AP13" s="12">
        <v>12.05</v>
      </c>
      <c r="AQ13" s="12">
        <v>32.200000000000003</v>
      </c>
      <c r="AR13" s="12">
        <v>17</v>
      </c>
      <c r="AS13" s="13">
        <v>6803.35</v>
      </c>
      <c r="AT13" s="14"/>
      <c r="AV13" s="17" t="s">
        <v>46</v>
      </c>
      <c r="AW13" s="22">
        <f>SUM(AA27:AD27,AA9:AD12)</f>
        <v>12836.3</v>
      </c>
      <c r="AX13" s="22">
        <f>SUM(Z27,Z9:Z12,H9:K12,H27:K27)</f>
        <v>1619.7000000000003</v>
      </c>
      <c r="AY13" s="22">
        <f>SUM(AE9:AJ12,AE27:AJ27)</f>
        <v>3074.4499999999994</v>
      </c>
      <c r="AZ13" s="22">
        <f>SUM(B9:G12,B27:G27)</f>
        <v>5480.9</v>
      </c>
      <c r="BA13" s="22">
        <f>SUM(T9:Y12,AM9:AN12,T27:Y27,AM27:AN27)</f>
        <v>4199.7999999999993</v>
      </c>
      <c r="BB13" s="22">
        <f>SUM(L9:S12,AK9:AL12,L27:S27,AK27:AL27)</f>
        <v>7760.2500000000027</v>
      </c>
      <c r="BC13" s="23">
        <f>SUM(AO9:AR12,AO27:AR27)</f>
        <v>654.79999999999995</v>
      </c>
      <c r="BD13" s="22">
        <f t="shared" si="0"/>
        <v>34971.4</v>
      </c>
    </row>
    <row r="14" spans="1:56" x14ac:dyDescent="0.25">
      <c r="A14" s="1" t="s">
        <v>12</v>
      </c>
      <c r="B14" s="12">
        <v>77.75</v>
      </c>
      <c r="C14" s="12">
        <v>153.30000000000001</v>
      </c>
      <c r="D14" s="12">
        <v>62.75</v>
      </c>
      <c r="E14" s="12">
        <v>73.95</v>
      </c>
      <c r="F14" s="12">
        <v>288.3</v>
      </c>
      <c r="G14" s="12">
        <v>118.55</v>
      </c>
      <c r="H14" s="12">
        <v>190.35</v>
      </c>
      <c r="I14" s="12">
        <v>190.35</v>
      </c>
      <c r="J14" s="12">
        <v>376.1</v>
      </c>
      <c r="K14" s="12">
        <v>184.3</v>
      </c>
      <c r="L14" s="12">
        <v>224.5</v>
      </c>
      <c r="M14" s="12">
        <v>13.05</v>
      </c>
      <c r="N14" s="12">
        <v>133</v>
      </c>
      <c r="O14" s="12">
        <v>176.2</v>
      </c>
      <c r="P14" s="12">
        <v>199.65</v>
      </c>
      <c r="Q14" s="12">
        <v>106.2</v>
      </c>
      <c r="R14" s="12">
        <v>104.05</v>
      </c>
      <c r="S14" s="12">
        <v>168.6</v>
      </c>
      <c r="T14" s="12">
        <v>68.5</v>
      </c>
      <c r="U14" s="12">
        <v>82.8</v>
      </c>
      <c r="V14" s="12">
        <v>71.05</v>
      </c>
      <c r="W14" s="12">
        <v>45.65</v>
      </c>
      <c r="X14" s="12">
        <v>43.3</v>
      </c>
      <c r="Y14" s="12">
        <v>69.150000000000006</v>
      </c>
      <c r="Z14" s="12">
        <v>115.05</v>
      </c>
      <c r="AA14" s="12">
        <v>535.9</v>
      </c>
      <c r="AB14" s="12">
        <v>493.1</v>
      </c>
      <c r="AC14" s="12">
        <v>560.35</v>
      </c>
      <c r="AD14" s="12">
        <v>441.9</v>
      </c>
      <c r="AE14" s="12">
        <v>122</v>
      </c>
      <c r="AF14" s="12">
        <v>127.85</v>
      </c>
      <c r="AG14" s="12">
        <v>61.45</v>
      </c>
      <c r="AH14" s="12">
        <v>68</v>
      </c>
      <c r="AI14" s="12">
        <v>98.3</v>
      </c>
      <c r="AJ14" s="12">
        <v>16.3</v>
      </c>
      <c r="AK14" s="12">
        <v>56.95</v>
      </c>
      <c r="AL14" s="12">
        <v>265</v>
      </c>
      <c r="AM14" s="12">
        <v>18.850000000000001</v>
      </c>
      <c r="AN14" s="12">
        <v>83.4</v>
      </c>
      <c r="AO14" s="12">
        <v>24.1</v>
      </c>
      <c r="AP14" s="12">
        <v>16.95</v>
      </c>
      <c r="AQ14" s="12">
        <v>40.200000000000003</v>
      </c>
      <c r="AR14" s="12">
        <v>20.85</v>
      </c>
      <c r="AS14" s="13">
        <v>6387.9</v>
      </c>
      <c r="AT14" s="14"/>
      <c r="AV14" s="17" t="s">
        <v>47</v>
      </c>
      <c r="AW14" s="22">
        <f>SUM(AA32:AD37)</f>
        <v>29787.999999999996</v>
      </c>
      <c r="AX14" s="22">
        <f>SUM(H32:K37,Z32:Z37)</f>
        <v>3035.3</v>
      </c>
      <c r="AY14" s="22">
        <f>SUM(AE32:AJ37)</f>
        <v>8326.5</v>
      </c>
      <c r="AZ14" s="22">
        <f>SUM(B32:G37)</f>
        <v>2743.75</v>
      </c>
      <c r="BA14" s="22">
        <f>SUM(T32:Y37,AM32:AN37)</f>
        <v>1991.9999999999995</v>
      </c>
      <c r="BB14" s="22">
        <f>SUM(L32:S37,AK32:AL37)</f>
        <v>2865.5999999999995</v>
      </c>
      <c r="BC14" s="23">
        <f>SUM(AO32:AR37)</f>
        <v>1883.6500000000003</v>
      </c>
      <c r="BD14" s="22">
        <f t="shared" si="0"/>
        <v>48751.149999999994</v>
      </c>
    </row>
    <row r="15" spans="1:56" x14ac:dyDescent="0.25">
      <c r="A15" s="1" t="s">
        <v>13</v>
      </c>
      <c r="B15" s="12">
        <v>52.05</v>
      </c>
      <c r="C15" s="12">
        <v>58.3</v>
      </c>
      <c r="D15" s="12">
        <v>24.2</v>
      </c>
      <c r="E15" s="12">
        <v>27.35</v>
      </c>
      <c r="F15" s="12">
        <v>154.75</v>
      </c>
      <c r="G15" s="12">
        <v>43.2</v>
      </c>
      <c r="H15" s="12">
        <v>108.3</v>
      </c>
      <c r="I15" s="12">
        <v>204.1</v>
      </c>
      <c r="J15" s="12">
        <v>391.15</v>
      </c>
      <c r="K15" s="12">
        <v>243.4</v>
      </c>
      <c r="L15" s="12">
        <v>289.7</v>
      </c>
      <c r="M15" s="12">
        <v>138.05000000000001</v>
      </c>
      <c r="N15" s="12">
        <v>8</v>
      </c>
      <c r="O15" s="12">
        <v>95.15</v>
      </c>
      <c r="P15" s="12">
        <v>193.9</v>
      </c>
      <c r="Q15" s="12">
        <v>80.650000000000006</v>
      </c>
      <c r="R15" s="12">
        <v>80.900000000000006</v>
      </c>
      <c r="S15" s="12">
        <v>124.65</v>
      </c>
      <c r="T15" s="12">
        <v>34.9</v>
      </c>
      <c r="U15" s="12">
        <v>27.9</v>
      </c>
      <c r="V15" s="12">
        <v>24.25</v>
      </c>
      <c r="W15" s="12">
        <v>6.5</v>
      </c>
      <c r="X15" s="12">
        <v>9.1999999999999993</v>
      </c>
      <c r="Y15" s="12">
        <v>20.149999999999999</v>
      </c>
      <c r="Z15" s="12">
        <v>40.9</v>
      </c>
      <c r="AA15" s="12">
        <v>521.5</v>
      </c>
      <c r="AB15" s="12">
        <v>608.70000000000005</v>
      </c>
      <c r="AC15" s="12">
        <v>406.7</v>
      </c>
      <c r="AD15" s="12">
        <v>362.6</v>
      </c>
      <c r="AE15" s="12">
        <v>67.849999999999994</v>
      </c>
      <c r="AF15" s="12">
        <v>74.849999999999994</v>
      </c>
      <c r="AG15" s="12">
        <v>22.3</v>
      </c>
      <c r="AH15" s="12">
        <v>55.55</v>
      </c>
      <c r="AI15" s="12">
        <v>91.8</v>
      </c>
      <c r="AJ15" s="12">
        <v>11.3</v>
      </c>
      <c r="AK15" s="12">
        <v>40.299999999999997</v>
      </c>
      <c r="AL15" s="12">
        <v>101.3</v>
      </c>
      <c r="AM15" s="12">
        <v>6.1</v>
      </c>
      <c r="AN15" s="12">
        <v>31.3</v>
      </c>
      <c r="AO15" s="12">
        <v>9.9499999999999993</v>
      </c>
      <c r="AP15" s="12">
        <v>12.9</v>
      </c>
      <c r="AQ15" s="12">
        <v>22.75</v>
      </c>
      <c r="AR15" s="12">
        <v>7.95</v>
      </c>
      <c r="AS15" s="13">
        <v>4937.3</v>
      </c>
      <c r="AT15" s="14"/>
      <c r="AV15" s="17" t="s">
        <v>48</v>
      </c>
      <c r="AW15" s="22">
        <f>SUM(AA3:AD8)</f>
        <v>11645.849999999999</v>
      </c>
      <c r="AX15" s="22">
        <f>SUM(H3:K8,Z3:Z8)</f>
        <v>5581.9999999999991</v>
      </c>
      <c r="AY15" s="22">
        <f>SUM(AE3:AJ8)</f>
        <v>2924.8999999999996</v>
      </c>
      <c r="AZ15" s="22">
        <f>SUM(B3:G8)</f>
        <v>7366.0500000000011</v>
      </c>
      <c r="BA15" s="22">
        <f>SUM(T3:Y8,AM3:AN8)</f>
        <v>1457.8000000000004</v>
      </c>
      <c r="BB15" s="22">
        <f>SUM(L3:S8,AK3:AL8)</f>
        <v>3883.5499999999997</v>
      </c>
      <c r="BC15" s="23">
        <f>SUM(AO3:AR8)</f>
        <v>609.9</v>
      </c>
      <c r="BD15" s="22">
        <f t="shared" si="0"/>
        <v>32860.15</v>
      </c>
    </row>
    <row r="16" spans="1:56" x14ac:dyDescent="0.25">
      <c r="A16" s="1" t="s">
        <v>14</v>
      </c>
      <c r="B16" s="12">
        <v>29</v>
      </c>
      <c r="C16" s="12">
        <v>36.85</v>
      </c>
      <c r="D16" s="12">
        <v>16.25</v>
      </c>
      <c r="E16" s="12">
        <v>19.75</v>
      </c>
      <c r="F16" s="12">
        <v>140.05000000000001</v>
      </c>
      <c r="G16" s="12">
        <v>36.200000000000003</v>
      </c>
      <c r="H16" s="12">
        <v>100.1</v>
      </c>
      <c r="I16" s="12">
        <v>175.15</v>
      </c>
      <c r="J16" s="12">
        <v>335.5</v>
      </c>
      <c r="K16" s="12">
        <v>218.85</v>
      </c>
      <c r="L16" s="12">
        <v>280.14999999999998</v>
      </c>
      <c r="M16" s="12">
        <v>179.95</v>
      </c>
      <c r="N16" s="12">
        <v>99.85</v>
      </c>
      <c r="O16" s="12">
        <v>7.45</v>
      </c>
      <c r="P16" s="12">
        <v>159.55000000000001</v>
      </c>
      <c r="Q16" s="12">
        <v>122.75</v>
      </c>
      <c r="R16" s="12">
        <v>141.69999999999999</v>
      </c>
      <c r="S16" s="12">
        <v>228.95</v>
      </c>
      <c r="T16" s="12">
        <v>29.05</v>
      </c>
      <c r="U16" s="12">
        <v>16.899999999999999</v>
      </c>
      <c r="V16" s="12">
        <v>15.45</v>
      </c>
      <c r="W16" s="12">
        <v>4.95</v>
      </c>
      <c r="X16" s="12">
        <v>3.95</v>
      </c>
      <c r="Y16" s="12">
        <v>16.600000000000001</v>
      </c>
      <c r="Z16" s="12">
        <v>42.9</v>
      </c>
      <c r="AA16" s="12">
        <v>470</v>
      </c>
      <c r="AB16" s="12">
        <v>538.45000000000005</v>
      </c>
      <c r="AC16" s="12">
        <v>353.75</v>
      </c>
      <c r="AD16" s="12">
        <v>289.2</v>
      </c>
      <c r="AE16" s="12">
        <v>57.75</v>
      </c>
      <c r="AF16" s="12">
        <v>58.55</v>
      </c>
      <c r="AG16" s="12">
        <v>19.8</v>
      </c>
      <c r="AH16" s="12">
        <v>29.7</v>
      </c>
      <c r="AI16" s="12">
        <v>78.25</v>
      </c>
      <c r="AJ16" s="12">
        <v>10.4</v>
      </c>
      <c r="AK16" s="12">
        <v>52.6</v>
      </c>
      <c r="AL16" s="12">
        <v>285.75</v>
      </c>
      <c r="AM16" s="12">
        <v>6.7</v>
      </c>
      <c r="AN16" s="12">
        <v>19.399999999999999</v>
      </c>
      <c r="AO16" s="12">
        <v>8.75</v>
      </c>
      <c r="AP16" s="12">
        <v>7</v>
      </c>
      <c r="AQ16" s="12">
        <v>15.8</v>
      </c>
      <c r="AR16" s="12">
        <v>6.35</v>
      </c>
      <c r="AS16" s="13">
        <v>4766.05</v>
      </c>
      <c r="AT16" s="14"/>
      <c r="AV16" s="17" t="s">
        <v>49</v>
      </c>
      <c r="AW16" s="22">
        <f>SUM(AA21:AD26,AA40:AD41)</f>
        <v>17340.599999999999</v>
      </c>
      <c r="AX16" s="22">
        <f>SUM(H21:K26,H40:K41,Z21:Z26,Z40:Z41)</f>
        <v>4211.2499999999991</v>
      </c>
      <c r="AY16" s="22">
        <f>SUM(AE21:AJ26,AE40:AJ41)</f>
        <v>2069.25</v>
      </c>
      <c r="AZ16" s="22">
        <f>SUM(B21:G26,B40:G41)</f>
        <v>1474.4</v>
      </c>
      <c r="BA16" s="22">
        <f>SUM(T21:Y26,T40:Y41,AM21:AN26,AM40:AN41)</f>
        <v>6320.5999999999985</v>
      </c>
      <c r="BB16" s="22">
        <f>SUM(L21:S26,L40:S41,AK21:AL26,AK40:AL41)</f>
        <v>1677.6500000000008</v>
      </c>
      <c r="BC16" s="23">
        <f>SUM(AO21:AR26,AO40:AR41)</f>
        <v>806.4000000000002</v>
      </c>
      <c r="BD16" s="22">
        <f t="shared" si="0"/>
        <v>33093.75</v>
      </c>
    </row>
    <row r="17" spans="1:56" x14ac:dyDescent="0.25">
      <c r="A17" s="1" t="s">
        <v>15</v>
      </c>
      <c r="B17" s="12">
        <v>42.95</v>
      </c>
      <c r="C17" s="12">
        <v>65.75</v>
      </c>
      <c r="D17" s="12">
        <v>35.15</v>
      </c>
      <c r="E17" s="12">
        <v>27.45</v>
      </c>
      <c r="F17" s="12">
        <v>149.35</v>
      </c>
      <c r="G17" s="12">
        <v>56</v>
      </c>
      <c r="H17" s="12">
        <v>105.85</v>
      </c>
      <c r="I17" s="12">
        <v>182.75</v>
      </c>
      <c r="J17" s="12">
        <v>303.3</v>
      </c>
      <c r="K17" s="12">
        <v>164.45</v>
      </c>
      <c r="L17" s="12">
        <v>303.8</v>
      </c>
      <c r="M17" s="12">
        <v>198.6</v>
      </c>
      <c r="N17" s="12">
        <v>203.75</v>
      </c>
      <c r="O17" s="12">
        <v>170.4</v>
      </c>
      <c r="P17" s="12">
        <v>7.85</v>
      </c>
      <c r="Q17" s="12">
        <v>145.19999999999999</v>
      </c>
      <c r="R17" s="12">
        <v>215.75</v>
      </c>
      <c r="S17" s="12">
        <v>363.4</v>
      </c>
      <c r="T17" s="12">
        <v>31.45</v>
      </c>
      <c r="U17" s="12">
        <v>31.65</v>
      </c>
      <c r="V17" s="12">
        <v>21.65</v>
      </c>
      <c r="W17" s="12">
        <v>7.15</v>
      </c>
      <c r="X17" s="12">
        <v>7.2</v>
      </c>
      <c r="Y17" s="12">
        <v>15.95</v>
      </c>
      <c r="Z17" s="12">
        <v>41.15</v>
      </c>
      <c r="AA17" s="12">
        <v>373.5</v>
      </c>
      <c r="AB17" s="12">
        <v>342.25</v>
      </c>
      <c r="AC17" s="12">
        <v>264.39999999999998</v>
      </c>
      <c r="AD17" s="12">
        <v>232.85</v>
      </c>
      <c r="AE17" s="12">
        <v>56.1</v>
      </c>
      <c r="AF17" s="12">
        <v>47.65</v>
      </c>
      <c r="AG17" s="12">
        <v>21</v>
      </c>
      <c r="AH17" s="12">
        <v>31.15</v>
      </c>
      <c r="AI17" s="12">
        <v>52.5</v>
      </c>
      <c r="AJ17" s="12">
        <v>9.5500000000000007</v>
      </c>
      <c r="AK17" s="12">
        <v>20.350000000000001</v>
      </c>
      <c r="AL17" s="12">
        <v>98.2</v>
      </c>
      <c r="AM17" s="12">
        <v>13.7</v>
      </c>
      <c r="AN17" s="12">
        <v>40.85</v>
      </c>
      <c r="AO17" s="12">
        <v>8.3000000000000007</v>
      </c>
      <c r="AP17" s="12">
        <v>7.75</v>
      </c>
      <c r="AQ17" s="12">
        <v>12.15</v>
      </c>
      <c r="AR17" s="12">
        <v>6.1</v>
      </c>
      <c r="AS17" s="13">
        <v>4536.3</v>
      </c>
      <c r="AT17" s="14"/>
      <c r="AV17" s="1" t="s">
        <v>50</v>
      </c>
      <c r="AW17" s="23">
        <f>SUM(AA13:AD20,AA38:AD39)</f>
        <v>18971.399999999998</v>
      </c>
      <c r="AX17" s="23">
        <f>SUM(H13:K20,H38:K39,Z13:Z20,Z38:Z39)</f>
        <v>7776.6999999999989</v>
      </c>
      <c r="AY17" s="23">
        <f>SUM(AE13:AJ20,AE38:AJ39)</f>
        <v>2953.3500000000004</v>
      </c>
      <c r="AZ17" s="23">
        <f>SUM(B13:G20,B38:G39)</f>
        <v>3994.9499999999985</v>
      </c>
      <c r="BA17" s="23">
        <f>SUM(T13:Y20,T38:Y39,AM13:AN20,AM38:AN39)</f>
        <v>1709.25</v>
      </c>
      <c r="BB17" s="23">
        <f>SUM(L13:S20,L38:S39,AK13:AL20,AK38:AL39)</f>
        <v>12718.45</v>
      </c>
      <c r="BC17" s="23">
        <f>SUM(AO13:AR20,AO38:AR39)</f>
        <v>595.05000000000007</v>
      </c>
      <c r="BD17" s="22">
        <f t="shared" si="0"/>
        <v>48124.099999999991</v>
      </c>
    </row>
    <row r="18" spans="1:56" x14ac:dyDescent="0.25">
      <c r="A18" s="1" t="s">
        <v>16</v>
      </c>
      <c r="B18" s="12">
        <v>25</v>
      </c>
      <c r="C18" s="12">
        <v>26.2</v>
      </c>
      <c r="D18" s="12">
        <v>10.3</v>
      </c>
      <c r="E18" s="12">
        <v>10</v>
      </c>
      <c r="F18" s="12">
        <v>102.5</v>
      </c>
      <c r="G18" s="12">
        <v>23.25</v>
      </c>
      <c r="H18" s="12">
        <v>57.55</v>
      </c>
      <c r="I18" s="12">
        <v>138.30000000000001</v>
      </c>
      <c r="J18" s="12">
        <v>212.85</v>
      </c>
      <c r="K18" s="12">
        <v>94.45</v>
      </c>
      <c r="L18" s="12">
        <v>111.4</v>
      </c>
      <c r="M18" s="12">
        <v>97.35</v>
      </c>
      <c r="N18" s="12">
        <v>77.900000000000006</v>
      </c>
      <c r="O18" s="12">
        <v>122.05</v>
      </c>
      <c r="P18" s="12">
        <v>150.05000000000001</v>
      </c>
      <c r="Q18" s="12">
        <v>6</v>
      </c>
      <c r="R18" s="12">
        <v>78.900000000000006</v>
      </c>
      <c r="S18" s="12">
        <v>170.3</v>
      </c>
      <c r="T18" s="12">
        <v>17.2</v>
      </c>
      <c r="U18" s="12">
        <v>13</v>
      </c>
      <c r="V18" s="12">
        <v>14.8</v>
      </c>
      <c r="W18" s="12">
        <v>3.2</v>
      </c>
      <c r="X18" s="12">
        <v>2.95</v>
      </c>
      <c r="Y18" s="12">
        <v>7.3</v>
      </c>
      <c r="Z18" s="12">
        <v>14</v>
      </c>
      <c r="AA18" s="12">
        <v>273.10000000000002</v>
      </c>
      <c r="AB18" s="12">
        <v>276.14999999999998</v>
      </c>
      <c r="AC18" s="12">
        <v>212.3</v>
      </c>
      <c r="AD18" s="12">
        <v>199.95</v>
      </c>
      <c r="AE18" s="12">
        <v>41.2</v>
      </c>
      <c r="AF18" s="12">
        <v>43.35</v>
      </c>
      <c r="AG18" s="12">
        <v>9.3000000000000007</v>
      </c>
      <c r="AH18" s="12">
        <v>17.149999999999999</v>
      </c>
      <c r="AI18" s="12">
        <v>41.7</v>
      </c>
      <c r="AJ18" s="12">
        <v>4.6500000000000004</v>
      </c>
      <c r="AK18" s="12">
        <v>12.25</v>
      </c>
      <c r="AL18" s="12">
        <v>57.85</v>
      </c>
      <c r="AM18" s="12">
        <v>3.6</v>
      </c>
      <c r="AN18" s="12">
        <v>14.85</v>
      </c>
      <c r="AO18" s="12">
        <v>2.95</v>
      </c>
      <c r="AP18" s="12">
        <v>3.1</v>
      </c>
      <c r="AQ18" s="12">
        <v>7.55</v>
      </c>
      <c r="AR18" s="12">
        <v>4.3</v>
      </c>
      <c r="AS18" s="13">
        <v>2812.1</v>
      </c>
      <c r="AT18" s="14"/>
      <c r="AV18" s="9" t="s">
        <v>64</v>
      </c>
      <c r="AW18" s="22">
        <f>SUM(AA42:AD45)</f>
        <v>5727.8499999999995</v>
      </c>
      <c r="AX18" s="22">
        <f>SUM(Z42:Z45,H42:K45)</f>
        <v>678.25</v>
      </c>
      <c r="AY18" s="22">
        <f>SUM(AE42:AJ45)</f>
        <v>1941.5500000000004</v>
      </c>
      <c r="AZ18" s="22">
        <f>SUM(B42:G45)</f>
        <v>615.84999999999991</v>
      </c>
      <c r="BA18" s="22">
        <f>SUM(T42:Y45, AM42:AN45)</f>
        <v>811.94999999999993</v>
      </c>
      <c r="BB18" s="22">
        <f>SUM(AK42:AL45,L42:S45)</f>
        <v>574.54999999999995</v>
      </c>
      <c r="BC18" s="22">
        <f>SUM(AO42:AR45)</f>
        <v>788.95</v>
      </c>
      <c r="BD18" s="22">
        <f t="shared" si="0"/>
        <v>10350</v>
      </c>
    </row>
    <row r="19" spans="1:56" x14ac:dyDescent="0.25">
      <c r="A19" s="1" t="s">
        <v>17</v>
      </c>
      <c r="B19" s="12">
        <v>18.149999999999999</v>
      </c>
      <c r="C19" s="12">
        <v>42.75</v>
      </c>
      <c r="D19" s="12">
        <v>14.2</v>
      </c>
      <c r="E19" s="12">
        <v>10.35</v>
      </c>
      <c r="F19" s="12">
        <v>176</v>
      </c>
      <c r="G19" s="12">
        <v>25.1</v>
      </c>
      <c r="H19" s="12">
        <v>71.650000000000006</v>
      </c>
      <c r="I19" s="12">
        <v>175.5</v>
      </c>
      <c r="J19" s="12">
        <v>234.75</v>
      </c>
      <c r="K19" s="12">
        <v>110.2</v>
      </c>
      <c r="L19" s="12">
        <v>116.15</v>
      </c>
      <c r="M19" s="12">
        <v>109.25</v>
      </c>
      <c r="N19" s="12">
        <v>84.5</v>
      </c>
      <c r="O19" s="12">
        <v>138.19999999999999</v>
      </c>
      <c r="P19" s="12">
        <v>219.25</v>
      </c>
      <c r="Q19" s="12">
        <v>88.65</v>
      </c>
      <c r="R19" s="12">
        <v>11.65</v>
      </c>
      <c r="S19" s="12">
        <v>190.7</v>
      </c>
      <c r="T19" s="12">
        <v>21.8</v>
      </c>
      <c r="U19" s="12">
        <v>21.9</v>
      </c>
      <c r="V19" s="12">
        <v>19.5</v>
      </c>
      <c r="W19" s="12">
        <v>2.2999999999999998</v>
      </c>
      <c r="X19" s="12">
        <v>6.35</v>
      </c>
      <c r="Y19" s="12">
        <v>11.6</v>
      </c>
      <c r="Z19" s="12">
        <v>22</v>
      </c>
      <c r="AA19" s="12">
        <v>516.1</v>
      </c>
      <c r="AB19" s="12">
        <v>532.04999999999995</v>
      </c>
      <c r="AC19" s="12">
        <v>268.8</v>
      </c>
      <c r="AD19" s="12">
        <v>255.45</v>
      </c>
      <c r="AE19" s="12">
        <v>34.15</v>
      </c>
      <c r="AF19" s="12">
        <v>31.25</v>
      </c>
      <c r="AG19" s="12">
        <v>13.7</v>
      </c>
      <c r="AH19" s="12">
        <v>23.35</v>
      </c>
      <c r="AI19" s="12">
        <v>56.6</v>
      </c>
      <c r="AJ19" s="12">
        <v>7.8</v>
      </c>
      <c r="AK19" s="12">
        <v>11.55</v>
      </c>
      <c r="AL19" s="12">
        <v>52.7</v>
      </c>
      <c r="AM19" s="12">
        <v>5.3</v>
      </c>
      <c r="AN19" s="12">
        <v>18.649999999999999</v>
      </c>
      <c r="AO19" s="12">
        <v>5.5</v>
      </c>
      <c r="AP19" s="12">
        <v>3.2</v>
      </c>
      <c r="AQ19" s="12">
        <v>16.649999999999999</v>
      </c>
      <c r="AR19" s="12">
        <v>3.25</v>
      </c>
      <c r="AS19" s="13">
        <v>3798.5</v>
      </c>
      <c r="AT19" s="14"/>
      <c r="AV19" s="9" t="s">
        <v>51</v>
      </c>
      <c r="AW19" s="22">
        <f>SUM(AW12:AW18)</f>
        <v>100394.84999999999</v>
      </c>
      <c r="AX19" s="22">
        <f t="shared" ref="AX19:BC19" si="1">SUM(AX12:AX18)</f>
        <v>35993.950000000004</v>
      </c>
      <c r="AY19" s="22">
        <f t="shared" si="1"/>
        <v>52254.350000000006</v>
      </c>
      <c r="AZ19" s="22">
        <f t="shared" si="1"/>
        <v>32515.299999999996</v>
      </c>
      <c r="BA19" s="22">
        <f t="shared" si="1"/>
        <v>33785.599999999991</v>
      </c>
      <c r="BB19" s="22">
        <f t="shared" si="1"/>
        <v>49269.100000000006</v>
      </c>
      <c r="BC19" s="22">
        <f t="shared" si="1"/>
        <v>11540.3</v>
      </c>
      <c r="BD19" s="22">
        <f>SUM(BD12:BD18)</f>
        <v>304213.14999999997</v>
      </c>
    </row>
    <row r="20" spans="1:56" x14ac:dyDescent="0.25">
      <c r="A20" s="1" t="s">
        <v>18</v>
      </c>
      <c r="B20" s="12">
        <v>41.45</v>
      </c>
      <c r="C20" s="12">
        <v>78.900000000000006</v>
      </c>
      <c r="D20" s="12">
        <v>37.700000000000003</v>
      </c>
      <c r="E20" s="12">
        <v>29.9</v>
      </c>
      <c r="F20" s="12">
        <v>348.6</v>
      </c>
      <c r="G20" s="12">
        <v>55.65</v>
      </c>
      <c r="H20" s="12">
        <v>121.75</v>
      </c>
      <c r="I20" s="12">
        <v>338.9</v>
      </c>
      <c r="J20" s="12">
        <v>389</v>
      </c>
      <c r="K20" s="12">
        <v>168.1</v>
      </c>
      <c r="L20" s="12">
        <v>137.6</v>
      </c>
      <c r="M20" s="12">
        <v>163.25</v>
      </c>
      <c r="N20" s="12">
        <v>122.35</v>
      </c>
      <c r="O20" s="12">
        <v>235.7</v>
      </c>
      <c r="P20" s="12">
        <v>369.3</v>
      </c>
      <c r="Q20" s="12">
        <v>173</v>
      </c>
      <c r="R20" s="12">
        <v>184.65</v>
      </c>
      <c r="S20" s="12">
        <v>19.45</v>
      </c>
      <c r="T20" s="12">
        <v>35.200000000000003</v>
      </c>
      <c r="U20" s="12">
        <v>32.799999999999997</v>
      </c>
      <c r="V20" s="12">
        <v>22.95</v>
      </c>
      <c r="W20" s="12">
        <v>6.8</v>
      </c>
      <c r="X20" s="12">
        <v>7.5</v>
      </c>
      <c r="Y20" s="12">
        <v>20.399999999999999</v>
      </c>
      <c r="Z20" s="12">
        <v>19.600000000000001</v>
      </c>
      <c r="AA20" s="12">
        <v>860.6</v>
      </c>
      <c r="AB20" s="12">
        <v>822.05</v>
      </c>
      <c r="AC20" s="12">
        <v>452.45</v>
      </c>
      <c r="AD20" s="12">
        <v>407.45</v>
      </c>
      <c r="AE20" s="12">
        <v>54.15</v>
      </c>
      <c r="AF20" s="12">
        <v>41.55</v>
      </c>
      <c r="AG20" s="12">
        <v>17.149999999999999</v>
      </c>
      <c r="AH20" s="12">
        <v>33.799999999999997</v>
      </c>
      <c r="AI20" s="12">
        <v>66.2</v>
      </c>
      <c r="AJ20" s="12">
        <v>8.25</v>
      </c>
      <c r="AK20" s="12">
        <v>21.2</v>
      </c>
      <c r="AL20" s="12">
        <v>82.35</v>
      </c>
      <c r="AM20" s="12">
        <v>11.15</v>
      </c>
      <c r="AN20" s="12">
        <v>29.95</v>
      </c>
      <c r="AO20" s="12">
        <v>10.199999999999999</v>
      </c>
      <c r="AP20" s="12">
        <v>5.95</v>
      </c>
      <c r="AQ20" s="12">
        <v>37.299999999999997</v>
      </c>
      <c r="AR20" s="12">
        <v>8.65</v>
      </c>
      <c r="AS20" s="13">
        <v>6130.9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 x14ac:dyDescent="0.25">
      <c r="A21" s="1" t="s">
        <v>19</v>
      </c>
      <c r="B21" s="12">
        <v>33.299999999999997</v>
      </c>
      <c r="C21" s="12">
        <v>43.7</v>
      </c>
      <c r="D21" s="12">
        <v>31.2</v>
      </c>
      <c r="E21" s="12">
        <v>20.25</v>
      </c>
      <c r="F21" s="12">
        <v>115.7</v>
      </c>
      <c r="G21" s="12">
        <v>29.5</v>
      </c>
      <c r="H21" s="12">
        <v>112</v>
      </c>
      <c r="I21" s="12">
        <v>234.05</v>
      </c>
      <c r="J21" s="12">
        <v>314.95</v>
      </c>
      <c r="K21" s="12">
        <v>22.25</v>
      </c>
      <c r="L21" s="12">
        <v>55.65</v>
      </c>
      <c r="M21" s="12">
        <v>70.95</v>
      </c>
      <c r="N21" s="12">
        <v>35.6</v>
      </c>
      <c r="O21" s="12">
        <v>28.7</v>
      </c>
      <c r="P21" s="12">
        <v>32.549999999999997</v>
      </c>
      <c r="Q21" s="12">
        <v>18.850000000000001</v>
      </c>
      <c r="R21" s="12">
        <v>23.9</v>
      </c>
      <c r="S21" s="12">
        <v>36.799999999999997</v>
      </c>
      <c r="T21" s="12">
        <v>11.8</v>
      </c>
      <c r="U21" s="12">
        <v>145.85</v>
      </c>
      <c r="V21" s="12">
        <v>474.45</v>
      </c>
      <c r="W21" s="12">
        <v>123.55</v>
      </c>
      <c r="X21" s="12">
        <v>68.150000000000006</v>
      </c>
      <c r="Y21" s="12">
        <v>111.55</v>
      </c>
      <c r="Z21" s="12">
        <v>14.3</v>
      </c>
      <c r="AA21" s="12">
        <v>672.15</v>
      </c>
      <c r="AB21" s="12">
        <v>670.6</v>
      </c>
      <c r="AC21" s="12">
        <v>355.7</v>
      </c>
      <c r="AD21" s="12">
        <v>360.05</v>
      </c>
      <c r="AE21" s="12">
        <v>62</v>
      </c>
      <c r="AF21" s="12">
        <v>69.5</v>
      </c>
      <c r="AG21" s="12">
        <v>33.6</v>
      </c>
      <c r="AH21" s="12">
        <v>42.75</v>
      </c>
      <c r="AI21" s="12">
        <v>101.65</v>
      </c>
      <c r="AJ21" s="12">
        <v>20.350000000000001</v>
      </c>
      <c r="AK21" s="12">
        <v>8.4</v>
      </c>
      <c r="AL21" s="12">
        <v>16.5</v>
      </c>
      <c r="AM21" s="12">
        <v>74.75</v>
      </c>
      <c r="AN21" s="12">
        <v>492.5</v>
      </c>
      <c r="AO21" s="12">
        <v>20.85</v>
      </c>
      <c r="AP21" s="12">
        <v>14.1</v>
      </c>
      <c r="AQ21" s="12">
        <v>49.9</v>
      </c>
      <c r="AR21" s="12">
        <v>20.55</v>
      </c>
      <c r="AS21" s="13">
        <v>5295.45</v>
      </c>
      <c r="AT21" s="14"/>
      <c r="AV21" s="17"/>
      <c r="AW21" s="22" t="s">
        <v>45</v>
      </c>
      <c r="AX21" s="22" t="s">
        <v>46</v>
      </c>
      <c r="AY21" s="22" t="s">
        <v>47</v>
      </c>
      <c r="AZ21" s="22" t="s">
        <v>48</v>
      </c>
      <c r="BA21" s="22" t="s">
        <v>49</v>
      </c>
      <c r="BB21" s="22" t="s">
        <v>50</v>
      </c>
      <c r="BC21" s="22" t="s">
        <v>64</v>
      </c>
      <c r="BD21" s="22"/>
    </row>
    <row r="22" spans="1:56" x14ac:dyDescent="0.25">
      <c r="A22" s="1" t="s">
        <v>20</v>
      </c>
      <c r="B22" s="12">
        <v>25.45</v>
      </c>
      <c r="C22" s="12">
        <v>28</v>
      </c>
      <c r="D22" s="12">
        <v>20.5</v>
      </c>
      <c r="E22" s="12">
        <v>14.85</v>
      </c>
      <c r="F22" s="12">
        <v>163.9</v>
      </c>
      <c r="G22" s="12">
        <v>22.25</v>
      </c>
      <c r="H22" s="12">
        <v>95.55</v>
      </c>
      <c r="I22" s="12">
        <v>297.2</v>
      </c>
      <c r="J22" s="12">
        <v>383.05</v>
      </c>
      <c r="K22" s="12">
        <v>24.55</v>
      </c>
      <c r="L22" s="12">
        <v>41.8</v>
      </c>
      <c r="M22" s="12">
        <v>82.1</v>
      </c>
      <c r="N22" s="12">
        <v>27.15</v>
      </c>
      <c r="O22" s="12">
        <v>16.95</v>
      </c>
      <c r="P22" s="12">
        <v>32.35</v>
      </c>
      <c r="Q22" s="12">
        <v>14.5</v>
      </c>
      <c r="R22" s="12">
        <v>19.45</v>
      </c>
      <c r="S22" s="12">
        <v>34.450000000000003</v>
      </c>
      <c r="T22" s="12">
        <v>138.55000000000001</v>
      </c>
      <c r="U22" s="12">
        <v>9.1999999999999993</v>
      </c>
      <c r="V22" s="12">
        <v>139.19999999999999</v>
      </c>
      <c r="W22" s="12">
        <v>58.5</v>
      </c>
      <c r="X22" s="12">
        <v>41.4</v>
      </c>
      <c r="Y22" s="12">
        <v>118.4</v>
      </c>
      <c r="Z22" s="12">
        <v>9.6999999999999993</v>
      </c>
      <c r="AA22" s="12">
        <v>1294.75</v>
      </c>
      <c r="AB22" s="12">
        <v>1239.6500000000001</v>
      </c>
      <c r="AC22" s="12">
        <v>491.4</v>
      </c>
      <c r="AD22" s="12">
        <v>457.6</v>
      </c>
      <c r="AE22" s="12">
        <v>62.25</v>
      </c>
      <c r="AF22" s="12">
        <v>60.65</v>
      </c>
      <c r="AG22" s="12">
        <v>36.549999999999997</v>
      </c>
      <c r="AH22" s="12">
        <v>43.25</v>
      </c>
      <c r="AI22" s="12">
        <v>118.05</v>
      </c>
      <c r="AJ22" s="12">
        <v>28.05</v>
      </c>
      <c r="AK22" s="12">
        <v>3.7</v>
      </c>
      <c r="AL22" s="12">
        <v>7.35</v>
      </c>
      <c r="AM22" s="12">
        <v>43.15</v>
      </c>
      <c r="AN22" s="12">
        <v>162.5</v>
      </c>
      <c r="AO22" s="12">
        <v>30</v>
      </c>
      <c r="AP22" s="12">
        <v>18.3</v>
      </c>
      <c r="AQ22" s="12">
        <v>72.650000000000006</v>
      </c>
      <c r="AR22" s="12">
        <v>26.45</v>
      </c>
      <c r="AS22" s="13">
        <v>6055.3</v>
      </c>
      <c r="AT22" s="14"/>
      <c r="AV22" s="17" t="s">
        <v>45</v>
      </c>
      <c r="AW22" s="22">
        <f>AW12</f>
        <v>4084.8500000000008</v>
      </c>
      <c r="AX22" s="22"/>
      <c r="AY22" s="22"/>
      <c r="AZ22" s="22"/>
      <c r="BA22" s="22"/>
      <c r="BB22" s="22"/>
      <c r="BC22" s="22"/>
      <c r="BD22" s="22"/>
    </row>
    <row r="23" spans="1:56" x14ac:dyDescent="0.25">
      <c r="A23" s="1" t="s">
        <v>21</v>
      </c>
      <c r="B23" s="12">
        <v>24.75</v>
      </c>
      <c r="C23" s="12">
        <v>44.05</v>
      </c>
      <c r="D23" s="12">
        <v>26.4</v>
      </c>
      <c r="E23" s="12">
        <v>19.5</v>
      </c>
      <c r="F23" s="12">
        <v>137.55000000000001</v>
      </c>
      <c r="G23" s="12">
        <v>24.85</v>
      </c>
      <c r="H23" s="12">
        <v>101.95</v>
      </c>
      <c r="I23" s="12">
        <v>200.1</v>
      </c>
      <c r="J23" s="12">
        <v>307.3</v>
      </c>
      <c r="K23" s="12">
        <v>18.95</v>
      </c>
      <c r="L23" s="12">
        <v>44</v>
      </c>
      <c r="M23" s="12">
        <v>71.849999999999994</v>
      </c>
      <c r="N23" s="12">
        <v>23.45</v>
      </c>
      <c r="O23" s="12">
        <v>15.35</v>
      </c>
      <c r="P23" s="12">
        <v>21.25</v>
      </c>
      <c r="Q23" s="12">
        <v>15.6</v>
      </c>
      <c r="R23" s="12">
        <v>20.75</v>
      </c>
      <c r="S23" s="12">
        <v>24.55</v>
      </c>
      <c r="T23" s="12">
        <v>533.5</v>
      </c>
      <c r="U23" s="12">
        <v>138.9</v>
      </c>
      <c r="V23" s="12">
        <v>10.85</v>
      </c>
      <c r="W23" s="12">
        <v>74.55</v>
      </c>
      <c r="X23" s="12">
        <v>62.05</v>
      </c>
      <c r="Y23" s="12">
        <v>149.75</v>
      </c>
      <c r="Z23" s="12">
        <v>15.05</v>
      </c>
      <c r="AA23" s="12">
        <v>1021.2</v>
      </c>
      <c r="AB23" s="12">
        <v>902.25</v>
      </c>
      <c r="AC23" s="12">
        <v>425.25</v>
      </c>
      <c r="AD23" s="12">
        <v>345.2</v>
      </c>
      <c r="AE23" s="12">
        <v>53.05</v>
      </c>
      <c r="AF23" s="12">
        <v>60.55</v>
      </c>
      <c r="AG23" s="12">
        <v>31.8</v>
      </c>
      <c r="AH23" s="12">
        <v>35.049999999999997</v>
      </c>
      <c r="AI23" s="12">
        <v>90.15</v>
      </c>
      <c r="AJ23" s="12">
        <v>16.2</v>
      </c>
      <c r="AK23" s="12">
        <v>5.2</v>
      </c>
      <c r="AL23" s="12">
        <v>6.45</v>
      </c>
      <c r="AM23" s="12">
        <v>90.35</v>
      </c>
      <c r="AN23" s="12">
        <v>237.05</v>
      </c>
      <c r="AO23" s="12">
        <v>25.1</v>
      </c>
      <c r="AP23" s="12">
        <v>16.850000000000001</v>
      </c>
      <c r="AQ23" s="12">
        <v>81.400000000000006</v>
      </c>
      <c r="AR23" s="12">
        <v>24.95</v>
      </c>
      <c r="AS23" s="13">
        <v>5594.9</v>
      </c>
      <c r="AT23" s="14"/>
      <c r="AV23" s="17" t="s">
        <v>46</v>
      </c>
      <c r="AW23" s="22">
        <f>AW13+AX12</f>
        <v>25927.050000000003</v>
      </c>
      <c r="AX23" s="22">
        <f>AX13</f>
        <v>1619.7000000000003</v>
      </c>
      <c r="AY23" s="22"/>
      <c r="AZ23" s="22"/>
      <c r="BA23" s="22"/>
      <c r="BB23" s="22"/>
      <c r="BC23" s="22"/>
      <c r="BD23" s="22"/>
    </row>
    <row r="24" spans="1:56" x14ac:dyDescent="0.25">
      <c r="A24" s="1" t="s">
        <v>22</v>
      </c>
      <c r="B24" s="12">
        <v>12</v>
      </c>
      <c r="C24" s="12">
        <v>8.35</v>
      </c>
      <c r="D24" s="12">
        <v>8</v>
      </c>
      <c r="E24" s="12">
        <v>11.75</v>
      </c>
      <c r="F24" s="12">
        <v>76.599999999999994</v>
      </c>
      <c r="G24" s="12">
        <v>12.15</v>
      </c>
      <c r="H24" s="12">
        <v>37.6</v>
      </c>
      <c r="I24" s="12">
        <v>121.1</v>
      </c>
      <c r="J24" s="12">
        <v>184.1</v>
      </c>
      <c r="K24" s="12">
        <v>12.1</v>
      </c>
      <c r="L24" s="12">
        <v>20.6</v>
      </c>
      <c r="M24" s="12">
        <v>41.95</v>
      </c>
      <c r="N24" s="12">
        <v>5.6</v>
      </c>
      <c r="O24" s="12">
        <v>3.4</v>
      </c>
      <c r="P24" s="12">
        <v>8.5</v>
      </c>
      <c r="Q24" s="12">
        <v>3.75</v>
      </c>
      <c r="R24" s="12">
        <v>2.2000000000000002</v>
      </c>
      <c r="S24" s="12">
        <v>7.75</v>
      </c>
      <c r="T24" s="12">
        <v>150.65</v>
      </c>
      <c r="U24" s="12">
        <v>82.95</v>
      </c>
      <c r="V24" s="12">
        <v>91.3</v>
      </c>
      <c r="W24" s="12">
        <v>6.65</v>
      </c>
      <c r="X24" s="12">
        <v>16.899999999999999</v>
      </c>
      <c r="Y24" s="12">
        <v>66.2</v>
      </c>
      <c r="Z24" s="12">
        <v>5.55</v>
      </c>
      <c r="AA24" s="12">
        <v>731.25</v>
      </c>
      <c r="AB24" s="12">
        <v>657.75</v>
      </c>
      <c r="AC24" s="12">
        <v>242.65</v>
      </c>
      <c r="AD24" s="12">
        <v>219.4</v>
      </c>
      <c r="AE24" s="12">
        <v>26.15</v>
      </c>
      <c r="AF24" s="12">
        <v>29.45</v>
      </c>
      <c r="AG24" s="12">
        <v>10.4</v>
      </c>
      <c r="AH24" s="12">
        <v>8.1</v>
      </c>
      <c r="AI24" s="12">
        <v>27.2</v>
      </c>
      <c r="AJ24" s="12">
        <v>2.15</v>
      </c>
      <c r="AK24" s="12">
        <v>1.6</v>
      </c>
      <c r="AL24" s="12">
        <v>4.8</v>
      </c>
      <c r="AM24" s="12">
        <v>12.2</v>
      </c>
      <c r="AN24" s="12">
        <v>37.549999999999997</v>
      </c>
      <c r="AO24" s="12">
        <v>6.3</v>
      </c>
      <c r="AP24" s="12">
        <v>4.5</v>
      </c>
      <c r="AQ24" s="12">
        <v>45.9</v>
      </c>
      <c r="AR24" s="12">
        <v>5.75</v>
      </c>
      <c r="AS24" s="13">
        <v>3070.8</v>
      </c>
      <c r="AT24" s="14"/>
      <c r="AV24" s="17" t="s">
        <v>47</v>
      </c>
      <c r="AW24" s="22">
        <f>AW14+AY12</f>
        <v>60752.35</v>
      </c>
      <c r="AX24" s="22">
        <f>AX14+AY13</f>
        <v>6109.75</v>
      </c>
      <c r="AY24" s="22">
        <f>AY14</f>
        <v>8326.5</v>
      </c>
      <c r="AZ24" s="22"/>
      <c r="BA24" s="22"/>
      <c r="BB24" s="22"/>
      <c r="BC24" s="22"/>
      <c r="BD24" s="22"/>
    </row>
    <row r="25" spans="1:56" x14ac:dyDescent="0.25">
      <c r="A25" s="1" t="s">
        <v>23</v>
      </c>
      <c r="B25" s="12">
        <v>10.45</v>
      </c>
      <c r="C25" s="12">
        <v>14.8</v>
      </c>
      <c r="D25" s="12">
        <v>7</v>
      </c>
      <c r="E25" s="12">
        <v>8.1999999999999993</v>
      </c>
      <c r="F25" s="12">
        <v>51.8</v>
      </c>
      <c r="G25" s="12">
        <v>11.5</v>
      </c>
      <c r="H25" s="12">
        <v>37.75</v>
      </c>
      <c r="I25" s="12">
        <v>82.8</v>
      </c>
      <c r="J25" s="12">
        <v>151.44999999999999</v>
      </c>
      <c r="K25" s="12">
        <v>10.35</v>
      </c>
      <c r="L25" s="12">
        <v>40.200000000000003</v>
      </c>
      <c r="M25" s="12">
        <v>41.15</v>
      </c>
      <c r="N25" s="12">
        <v>7.5</v>
      </c>
      <c r="O25" s="12">
        <v>3.7</v>
      </c>
      <c r="P25" s="12">
        <v>6.95</v>
      </c>
      <c r="Q25" s="12">
        <v>1.9</v>
      </c>
      <c r="R25" s="12">
        <v>5.25</v>
      </c>
      <c r="S25" s="12">
        <v>8.65</v>
      </c>
      <c r="T25" s="12">
        <v>71.5</v>
      </c>
      <c r="U25" s="12">
        <v>42.85</v>
      </c>
      <c r="V25" s="12">
        <v>64.2</v>
      </c>
      <c r="W25" s="12">
        <v>32.799999999999997</v>
      </c>
      <c r="X25" s="12">
        <v>3.85</v>
      </c>
      <c r="Y25" s="12">
        <v>60.3</v>
      </c>
      <c r="Z25" s="12">
        <v>7.15</v>
      </c>
      <c r="AA25" s="12">
        <v>660.85</v>
      </c>
      <c r="AB25" s="12">
        <v>593</v>
      </c>
      <c r="AC25" s="12">
        <v>212.25</v>
      </c>
      <c r="AD25" s="12">
        <v>194.2</v>
      </c>
      <c r="AE25" s="12">
        <v>28.7</v>
      </c>
      <c r="AF25" s="12">
        <v>26.3</v>
      </c>
      <c r="AG25" s="12">
        <v>11.2</v>
      </c>
      <c r="AH25" s="12">
        <v>13.7</v>
      </c>
      <c r="AI25" s="12">
        <v>23.75</v>
      </c>
      <c r="AJ25" s="12">
        <v>3.6</v>
      </c>
      <c r="AK25" s="12">
        <v>1</v>
      </c>
      <c r="AL25" s="12">
        <v>2.9</v>
      </c>
      <c r="AM25" s="12">
        <v>9.4499999999999993</v>
      </c>
      <c r="AN25" s="12">
        <v>23.5</v>
      </c>
      <c r="AO25" s="12">
        <v>9.65</v>
      </c>
      <c r="AP25" s="12">
        <v>4.7</v>
      </c>
      <c r="AQ25" s="12">
        <v>33.4</v>
      </c>
      <c r="AR25" s="12">
        <v>9.25</v>
      </c>
      <c r="AS25" s="13">
        <v>2645.45</v>
      </c>
      <c r="AT25" s="14"/>
      <c r="AV25" s="17" t="s">
        <v>48</v>
      </c>
      <c r="AW25" s="22">
        <f>AW15+AZ12</f>
        <v>22485.25</v>
      </c>
      <c r="AX25" s="22">
        <f>AX15+AZ13</f>
        <v>11062.899999999998</v>
      </c>
      <c r="AY25" s="22">
        <f>AY15+AZ14</f>
        <v>5668.65</v>
      </c>
      <c r="AZ25" s="22">
        <f>AZ15</f>
        <v>7366.0500000000011</v>
      </c>
      <c r="BA25" s="22"/>
      <c r="BB25" s="22"/>
      <c r="BC25" s="23"/>
      <c r="BD25" s="22"/>
    </row>
    <row r="26" spans="1:56" x14ac:dyDescent="0.25">
      <c r="A26" s="1" t="s">
        <v>24</v>
      </c>
      <c r="B26" s="12">
        <v>22.3</v>
      </c>
      <c r="C26" s="12">
        <v>24</v>
      </c>
      <c r="D26" s="12">
        <v>21.1</v>
      </c>
      <c r="E26" s="12">
        <v>23.2</v>
      </c>
      <c r="F26" s="12">
        <v>56.65</v>
      </c>
      <c r="G26" s="12">
        <v>18.75</v>
      </c>
      <c r="H26" s="12">
        <v>61.65</v>
      </c>
      <c r="I26" s="12">
        <v>113.15</v>
      </c>
      <c r="J26" s="12">
        <v>207.8</v>
      </c>
      <c r="K26" s="12">
        <v>42.35</v>
      </c>
      <c r="L26" s="12">
        <v>54.75</v>
      </c>
      <c r="M26" s="12">
        <v>67.55</v>
      </c>
      <c r="N26" s="12">
        <v>17.95</v>
      </c>
      <c r="O26" s="12">
        <v>15.8</v>
      </c>
      <c r="P26" s="12">
        <v>15.6</v>
      </c>
      <c r="Q26" s="12">
        <v>6.5</v>
      </c>
      <c r="R26" s="12">
        <v>8.3000000000000007</v>
      </c>
      <c r="S26" s="12">
        <v>18.45</v>
      </c>
      <c r="T26" s="12">
        <v>97.45</v>
      </c>
      <c r="U26" s="12">
        <v>115.75</v>
      </c>
      <c r="V26" s="12">
        <v>151.25</v>
      </c>
      <c r="W26" s="12">
        <v>67.150000000000006</v>
      </c>
      <c r="X26" s="12">
        <v>57.8</v>
      </c>
      <c r="Y26" s="12">
        <v>8.25</v>
      </c>
      <c r="Z26" s="12">
        <v>15.7</v>
      </c>
      <c r="AA26" s="12">
        <v>903.1</v>
      </c>
      <c r="AB26" s="12">
        <v>925.05</v>
      </c>
      <c r="AC26" s="12">
        <v>499.4</v>
      </c>
      <c r="AD26" s="12">
        <v>460.2</v>
      </c>
      <c r="AE26" s="12">
        <v>137</v>
      </c>
      <c r="AF26" s="12">
        <v>82.5</v>
      </c>
      <c r="AG26" s="12">
        <v>26.3</v>
      </c>
      <c r="AH26" s="12">
        <v>51.35</v>
      </c>
      <c r="AI26" s="12">
        <v>59.4</v>
      </c>
      <c r="AJ26" s="12">
        <v>4.25</v>
      </c>
      <c r="AK26" s="12">
        <v>4.2</v>
      </c>
      <c r="AL26" s="12">
        <v>16</v>
      </c>
      <c r="AM26" s="12">
        <v>18.95</v>
      </c>
      <c r="AN26" s="12">
        <v>56.4</v>
      </c>
      <c r="AO26" s="12">
        <v>14.85</v>
      </c>
      <c r="AP26" s="12">
        <v>9.6999999999999993</v>
      </c>
      <c r="AQ26" s="12">
        <v>65.2</v>
      </c>
      <c r="AR26" s="12">
        <v>20.2</v>
      </c>
      <c r="AS26" s="13">
        <v>4663.25</v>
      </c>
      <c r="AT26" s="14"/>
      <c r="AV26" s="9" t="s">
        <v>49</v>
      </c>
      <c r="AW26" s="22">
        <f>AW16+BA12</f>
        <v>34634.800000000003</v>
      </c>
      <c r="AX26" s="22">
        <f>AX16+BA13</f>
        <v>8411.0499999999993</v>
      </c>
      <c r="AY26" s="22">
        <f>AY16+BA14</f>
        <v>4061.2499999999995</v>
      </c>
      <c r="AZ26" s="22">
        <f>AZ16+BA15</f>
        <v>2932.2000000000007</v>
      </c>
      <c r="BA26" s="22">
        <f>BA16</f>
        <v>6320.5999999999985</v>
      </c>
      <c r="BB26" s="22"/>
      <c r="BC26" s="22"/>
      <c r="BD26" s="22"/>
    </row>
    <row r="27" spans="1:56" x14ac:dyDescent="0.25">
      <c r="A27" s="1" t="s">
        <v>25</v>
      </c>
      <c r="B27" s="12">
        <v>27.7</v>
      </c>
      <c r="C27" s="12">
        <v>30.3</v>
      </c>
      <c r="D27" s="12">
        <v>8.65</v>
      </c>
      <c r="E27" s="12">
        <v>16.45</v>
      </c>
      <c r="F27" s="12">
        <v>50.95</v>
      </c>
      <c r="G27" s="12">
        <v>33.9</v>
      </c>
      <c r="H27" s="12">
        <v>48.45</v>
      </c>
      <c r="I27" s="12">
        <v>46.05</v>
      </c>
      <c r="J27" s="12">
        <v>90.95</v>
      </c>
      <c r="K27" s="12">
        <v>36.549999999999997</v>
      </c>
      <c r="L27" s="12">
        <v>128.44999999999999</v>
      </c>
      <c r="M27" s="12">
        <v>107.05</v>
      </c>
      <c r="N27" s="12">
        <v>43.2</v>
      </c>
      <c r="O27" s="12">
        <v>46.05</v>
      </c>
      <c r="P27" s="12">
        <v>39.35</v>
      </c>
      <c r="Q27" s="12">
        <v>18.100000000000001</v>
      </c>
      <c r="R27" s="12">
        <v>19.8</v>
      </c>
      <c r="S27" s="12">
        <v>18.850000000000001</v>
      </c>
      <c r="T27" s="12">
        <v>15.75</v>
      </c>
      <c r="U27" s="12">
        <v>8.65</v>
      </c>
      <c r="V27" s="12">
        <v>14.7</v>
      </c>
      <c r="W27" s="12">
        <v>4.4000000000000004</v>
      </c>
      <c r="X27" s="12">
        <v>6.6</v>
      </c>
      <c r="Y27" s="12">
        <v>17.55</v>
      </c>
      <c r="Z27" s="12">
        <v>6.8</v>
      </c>
      <c r="AA27" s="12">
        <v>1028.05</v>
      </c>
      <c r="AB27" s="12">
        <v>978.45</v>
      </c>
      <c r="AC27" s="12">
        <v>567.20000000000005</v>
      </c>
      <c r="AD27" s="12">
        <v>402.65</v>
      </c>
      <c r="AE27" s="12">
        <v>101</v>
      </c>
      <c r="AF27" s="12">
        <v>93.6</v>
      </c>
      <c r="AG27" s="12">
        <v>25.6</v>
      </c>
      <c r="AH27" s="12">
        <v>51.7</v>
      </c>
      <c r="AI27" s="12">
        <v>61.1</v>
      </c>
      <c r="AJ27" s="12">
        <v>7.1</v>
      </c>
      <c r="AK27" s="12">
        <v>8.1999999999999993</v>
      </c>
      <c r="AL27" s="12">
        <v>31.4</v>
      </c>
      <c r="AM27" s="12">
        <v>2.4</v>
      </c>
      <c r="AN27" s="12">
        <v>29.9</v>
      </c>
      <c r="AO27" s="12">
        <v>10.85</v>
      </c>
      <c r="AP27" s="12">
        <v>5.55</v>
      </c>
      <c r="AQ27" s="12">
        <v>19.5</v>
      </c>
      <c r="AR27" s="12">
        <v>10</v>
      </c>
      <c r="AS27" s="13">
        <v>4319.5</v>
      </c>
      <c r="AT27" s="14"/>
      <c r="AV27" s="9" t="s">
        <v>50</v>
      </c>
      <c r="AW27" s="22">
        <f>AW17+BB12</f>
        <v>38760.449999999997</v>
      </c>
      <c r="AX27" s="22">
        <f>AX17+BB13</f>
        <v>15536.95</v>
      </c>
      <c r="AY27" s="22">
        <f>AY17+BB14</f>
        <v>5818.95</v>
      </c>
      <c r="AZ27" s="22">
        <f>AZ17+BB15</f>
        <v>7878.4999999999982</v>
      </c>
      <c r="BA27" s="22">
        <f>BA17+BB16</f>
        <v>3386.9000000000005</v>
      </c>
      <c r="BB27" s="22">
        <f>BB17</f>
        <v>12718.45</v>
      </c>
      <c r="BC27" s="22"/>
      <c r="BD27" s="22"/>
    </row>
    <row r="28" spans="1:56" x14ac:dyDescent="0.25">
      <c r="A28" s="1" t="s">
        <v>26</v>
      </c>
      <c r="B28" s="12">
        <v>230.85</v>
      </c>
      <c r="C28" s="12">
        <v>789.25</v>
      </c>
      <c r="D28" s="12">
        <v>441.4</v>
      </c>
      <c r="E28" s="12">
        <v>452.1</v>
      </c>
      <c r="F28" s="12">
        <v>794.65</v>
      </c>
      <c r="G28" s="12">
        <v>477.5</v>
      </c>
      <c r="H28" s="12">
        <v>710.2</v>
      </c>
      <c r="I28" s="12">
        <v>806.6</v>
      </c>
      <c r="J28" s="12">
        <v>1113.75</v>
      </c>
      <c r="K28" s="12">
        <v>526.9</v>
      </c>
      <c r="L28" s="12">
        <v>657.75</v>
      </c>
      <c r="M28" s="12">
        <v>571.29999999999995</v>
      </c>
      <c r="N28" s="12">
        <v>606.85</v>
      </c>
      <c r="O28" s="12">
        <v>556.20000000000005</v>
      </c>
      <c r="P28" s="12">
        <v>424.95</v>
      </c>
      <c r="Q28" s="12">
        <v>319.35000000000002</v>
      </c>
      <c r="R28" s="12">
        <v>575.29999999999995</v>
      </c>
      <c r="S28" s="12">
        <v>941.9</v>
      </c>
      <c r="T28" s="12">
        <v>783</v>
      </c>
      <c r="U28" s="12">
        <v>1502.65</v>
      </c>
      <c r="V28" s="12">
        <v>1149.2</v>
      </c>
      <c r="W28" s="12">
        <v>753.7</v>
      </c>
      <c r="X28" s="12">
        <v>701.95</v>
      </c>
      <c r="Y28" s="12">
        <v>868.35</v>
      </c>
      <c r="Z28" s="12">
        <v>1098.0999999999999</v>
      </c>
      <c r="AA28" s="12">
        <v>77.349999999999994</v>
      </c>
      <c r="AB28" s="12">
        <v>102.75</v>
      </c>
      <c r="AC28" s="12">
        <v>385</v>
      </c>
      <c r="AD28" s="12">
        <v>372.85</v>
      </c>
      <c r="AE28" s="12">
        <v>806.95</v>
      </c>
      <c r="AF28" s="12">
        <v>1344.35</v>
      </c>
      <c r="AG28" s="12">
        <v>1082.75</v>
      </c>
      <c r="AH28" s="12">
        <v>1470.9</v>
      </c>
      <c r="AI28" s="12">
        <v>978.25</v>
      </c>
      <c r="AJ28" s="12">
        <v>545.79999999999995</v>
      </c>
      <c r="AK28" s="12">
        <v>452</v>
      </c>
      <c r="AL28" s="12">
        <v>1382.85</v>
      </c>
      <c r="AM28" s="12">
        <v>320.10000000000002</v>
      </c>
      <c r="AN28" s="12">
        <v>719.2</v>
      </c>
      <c r="AO28" s="12">
        <v>462.7</v>
      </c>
      <c r="AP28" s="12">
        <v>282.39999999999998</v>
      </c>
      <c r="AQ28" s="12">
        <v>256.25</v>
      </c>
      <c r="AR28" s="12">
        <v>526.04999999999995</v>
      </c>
      <c r="AS28" s="13">
        <v>29422.25</v>
      </c>
      <c r="AT28" s="14"/>
      <c r="AV28" s="9" t="s">
        <v>64</v>
      </c>
      <c r="AW28" s="22">
        <f>AW18+BC12</f>
        <v>11929.4</v>
      </c>
      <c r="AX28" s="22">
        <f>AX18+BC14</f>
        <v>2561.9000000000005</v>
      </c>
      <c r="AY28" s="22">
        <f>AY18+BC15</f>
        <v>2551.4500000000003</v>
      </c>
      <c r="AZ28" s="22">
        <f>AZ18+BC16</f>
        <v>1422.25</v>
      </c>
      <c r="BA28" s="22">
        <f>BA18+BC17</f>
        <v>1407</v>
      </c>
      <c r="BB28" s="22">
        <f>BB18</f>
        <v>574.54999999999995</v>
      </c>
      <c r="BC28" s="22">
        <f>BC18</f>
        <v>788.95</v>
      </c>
      <c r="BD28" s="22">
        <f>SUM(AW22:BB28)</f>
        <v>314309.70000000007</v>
      </c>
    </row>
    <row r="29" spans="1:56" x14ac:dyDescent="0.25">
      <c r="A29" s="1" t="s">
        <v>27</v>
      </c>
      <c r="B29" s="12">
        <v>234.5</v>
      </c>
      <c r="C29" s="12">
        <v>794.55</v>
      </c>
      <c r="D29" s="12">
        <v>463.2</v>
      </c>
      <c r="E29" s="12">
        <v>413.45</v>
      </c>
      <c r="F29" s="12">
        <v>618.95000000000005</v>
      </c>
      <c r="G29" s="12">
        <v>464.6</v>
      </c>
      <c r="H29" s="12">
        <v>747.5</v>
      </c>
      <c r="I29" s="12">
        <v>590.29999999999995</v>
      </c>
      <c r="J29" s="12">
        <v>864.2</v>
      </c>
      <c r="K29" s="12">
        <v>537.20000000000005</v>
      </c>
      <c r="L29" s="12">
        <v>711.8</v>
      </c>
      <c r="M29" s="12">
        <v>484.85</v>
      </c>
      <c r="N29" s="12">
        <v>654.79999999999995</v>
      </c>
      <c r="O29" s="12">
        <v>572.85</v>
      </c>
      <c r="P29" s="12">
        <v>376.2</v>
      </c>
      <c r="Q29" s="12">
        <v>288.89999999999998</v>
      </c>
      <c r="R29" s="12">
        <v>551.6</v>
      </c>
      <c r="S29" s="12">
        <v>863.4</v>
      </c>
      <c r="T29" s="12">
        <v>645.95000000000005</v>
      </c>
      <c r="U29" s="12">
        <v>1201.4000000000001</v>
      </c>
      <c r="V29" s="12">
        <v>881.8</v>
      </c>
      <c r="W29" s="12">
        <v>581.20000000000005</v>
      </c>
      <c r="X29" s="12">
        <v>518.9</v>
      </c>
      <c r="Y29" s="12">
        <v>791.65</v>
      </c>
      <c r="Z29" s="12">
        <v>1020.25</v>
      </c>
      <c r="AA29" s="12">
        <v>112.95</v>
      </c>
      <c r="AB29" s="12">
        <v>71.05</v>
      </c>
      <c r="AC29" s="12">
        <v>175.4</v>
      </c>
      <c r="AD29" s="12">
        <v>374.6</v>
      </c>
      <c r="AE29" s="12">
        <v>1197.45</v>
      </c>
      <c r="AF29" s="12">
        <v>1961.75</v>
      </c>
      <c r="AG29" s="12">
        <v>1643.85</v>
      </c>
      <c r="AH29" s="12">
        <v>3030.9</v>
      </c>
      <c r="AI29" s="12">
        <v>1375.05</v>
      </c>
      <c r="AJ29" s="12">
        <v>703.95</v>
      </c>
      <c r="AK29" s="12">
        <v>427.9</v>
      </c>
      <c r="AL29" s="12">
        <v>1114.5</v>
      </c>
      <c r="AM29" s="12">
        <v>280.64999999999998</v>
      </c>
      <c r="AN29" s="12">
        <v>583.85</v>
      </c>
      <c r="AO29" s="12">
        <v>511.8</v>
      </c>
      <c r="AP29" s="12">
        <v>335.05</v>
      </c>
      <c r="AQ29" s="12">
        <v>252.5</v>
      </c>
      <c r="AR29" s="12">
        <v>668.15</v>
      </c>
      <c r="AS29" s="13">
        <v>30695.35</v>
      </c>
      <c r="AT29" s="14"/>
      <c r="AW29" s="15"/>
    </row>
    <row r="30" spans="1:56" x14ac:dyDescent="0.25">
      <c r="A30" s="1" t="s">
        <v>28</v>
      </c>
      <c r="B30" s="12">
        <v>249.6</v>
      </c>
      <c r="C30" s="12">
        <v>563.75</v>
      </c>
      <c r="D30" s="12">
        <v>273.39999999999998</v>
      </c>
      <c r="E30" s="12">
        <v>273.64999999999998</v>
      </c>
      <c r="F30" s="12">
        <v>732.95</v>
      </c>
      <c r="G30" s="12">
        <v>300.35000000000002</v>
      </c>
      <c r="H30" s="12">
        <v>565.75</v>
      </c>
      <c r="I30" s="12">
        <v>502.7</v>
      </c>
      <c r="J30" s="12">
        <v>759.5</v>
      </c>
      <c r="K30" s="12">
        <v>410.75</v>
      </c>
      <c r="L30" s="12">
        <v>556.29999999999995</v>
      </c>
      <c r="M30" s="12">
        <v>645.25</v>
      </c>
      <c r="N30" s="12">
        <v>367.05</v>
      </c>
      <c r="O30" s="12">
        <v>318</v>
      </c>
      <c r="P30" s="12">
        <v>245.7</v>
      </c>
      <c r="Q30" s="12">
        <v>201.45</v>
      </c>
      <c r="R30" s="12">
        <v>240.65</v>
      </c>
      <c r="S30" s="12">
        <v>429.3</v>
      </c>
      <c r="T30" s="12">
        <v>329.9</v>
      </c>
      <c r="U30" s="12">
        <v>451.55</v>
      </c>
      <c r="V30" s="12">
        <v>416.3</v>
      </c>
      <c r="W30" s="12">
        <v>217.3</v>
      </c>
      <c r="X30" s="12">
        <v>186.1</v>
      </c>
      <c r="Y30" s="12">
        <v>438.4</v>
      </c>
      <c r="Z30" s="12">
        <v>553.75</v>
      </c>
      <c r="AA30" s="12">
        <v>532.15</v>
      </c>
      <c r="AB30" s="12">
        <v>242.4</v>
      </c>
      <c r="AC30" s="12">
        <v>103.9</v>
      </c>
      <c r="AD30" s="12">
        <v>347.7</v>
      </c>
      <c r="AE30" s="12">
        <v>1299.25</v>
      </c>
      <c r="AF30" s="12">
        <v>1950.65</v>
      </c>
      <c r="AG30" s="12">
        <v>1177.3</v>
      </c>
      <c r="AH30" s="12">
        <v>2598.65</v>
      </c>
      <c r="AI30" s="12">
        <v>975.75</v>
      </c>
      <c r="AJ30" s="12">
        <v>473.1</v>
      </c>
      <c r="AK30" s="12">
        <v>191.65</v>
      </c>
      <c r="AL30" s="12">
        <v>635.85</v>
      </c>
      <c r="AM30" s="12">
        <v>139.75</v>
      </c>
      <c r="AN30" s="12">
        <v>363.6</v>
      </c>
      <c r="AO30" s="12">
        <v>342.45</v>
      </c>
      <c r="AP30" s="12">
        <v>207.4</v>
      </c>
      <c r="AQ30" s="12">
        <v>760.7</v>
      </c>
      <c r="AR30" s="12">
        <v>385.5</v>
      </c>
      <c r="AS30" s="13">
        <v>22957.15</v>
      </c>
      <c r="AT30" s="14"/>
      <c r="AW30" s="15"/>
    </row>
    <row r="31" spans="1:56" x14ac:dyDescent="0.25">
      <c r="A31" s="1" t="s">
        <v>29</v>
      </c>
      <c r="B31" s="12">
        <v>211.3</v>
      </c>
      <c r="C31" s="12">
        <v>527</v>
      </c>
      <c r="D31" s="12">
        <v>298.39999999999998</v>
      </c>
      <c r="E31" s="12">
        <v>311.25</v>
      </c>
      <c r="F31" s="12">
        <v>587.95000000000005</v>
      </c>
      <c r="G31" s="12">
        <v>334.8</v>
      </c>
      <c r="H31" s="12">
        <v>539.95000000000005</v>
      </c>
      <c r="I31" s="12">
        <v>412.25</v>
      </c>
      <c r="J31" s="12">
        <v>557.9</v>
      </c>
      <c r="K31" s="12">
        <v>344.35</v>
      </c>
      <c r="L31" s="12">
        <v>509.95</v>
      </c>
      <c r="M31" s="12">
        <v>411.5</v>
      </c>
      <c r="N31" s="12">
        <v>354.65</v>
      </c>
      <c r="O31" s="12">
        <v>280.8</v>
      </c>
      <c r="P31" s="12">
        <v>231.95</v>
      </c>
      <c r="Q31" s="12">
        <v>209.75</v>
      </c>
      <c r="R31" s="12">
        <v>267.3</v>
      </c>
      <c r="S31" s="12">
        <v>422.05</v>
      </c>
      <c r="T31" s="12">
        <v>350.65</v>
      </c>
      <c r="U31" s="12">
        <v>436.7</v>
      </c>
      <c r="V31" s="12">
        <v>323.39999999999998</v>
      </c>
      <c r="W31" s="12">
        <v>219.65</v>
      </c>
      <c r="X31" s="12">
        <v>181.65</v>
      </c>
      <c r="Y31" s="12">
        <v>412.15</v>
      </c>
      <c r="Z31" s="12">
        <v>428.85</v>
      </c>
      <c r="AA31" s="12">
        <v>384.55</v>
      </c>
      <c r="AB31" s="12">
        <v>372.9</v>
      </c>
      <c r="AC31" s="12">
        <v>342</v>
      </c>
      <c r="AD31" s="12">
        <v>87.3</v>
      </c>
      <c r="AE31" s="12">
        <v>1025.3499999999999</v>
      </c>
      <c r="AF31" s="12">
        <v>1331.25</v>
      </c>
      <c r="AG31" s="12">
        <v>816.6</v>
      </c>
      <c r="AH31" s="12">
        <v>1994.9</v>
      </c>
      <c r="AI31" s="12">
        <v>758.95</v>
      </c>
      <c r="AJ31" s="12">
        <v>420.65</v>
      </c>
      <c r="AK31" s="12">
        <v>193.6</v>
      </c>
      <c r="AL31" s="12">
        <v>541.04999999999995</v>
      </c>
      <c r="AM31" s="12">
        <v>135</v>
      </c>
      <c r="AN31" s="12">
        <v>408.55</v>
      </c>
      <c r="AO31" s="12">
        <v>336.8</v>
      </c>
      <c r="AP31" s="12">
        <v>202.45</v>
      </c>
      <c r="AQ31" s="12">
        <v>357.35</v>
      </c>
      <c r="AR31" s="12">
        <v>314</v>
      </c>
      <c r="AS31" s="13">
        <v>19189.400000000001</v>
      </c>
      <c r="AT31" s="14"/>
      <c r="AW31" s="15"/>
    </row>
    <row r="32" spans="1:56" x14ac:dyDescent="0.25">
      <c r="A32" s="1">
        <v>16</v>
      </c>
      <c r="B32" s="12">
        <v>99.9</v>
      </c>
      <c r="C32" s="12">
        <v>100.45</v>
      </c>
      <c r="D32" s="12">
        <v>51.9</v>
      </c>
      <c r="E32" s="12">
        <v>81.900000000000006</v>
      </c>
      <c r="F32" s="12">
        <v>272.35000000000002</v>
      </c>
      <c r="G32" s="12">
        <v>113.2</v>
      </c>
      <c r="H32" s="12">
        <v>190.4</v>
      </c>
      <c r="I32" s="12">
        <v>144.9</v>
      </c>
      <c r="J32" s="12">
        <v>204.6</v>
      </c>
      <c r="K32" s="12">
        <v>103.45</v>
      </c>
      <c r="L32" s="12">
        <v>149.1</v>
      </c>
      <c r="M32" s="12">
        <v>114.9</v>
      </c>
      <c r="N32" s="12">
        <v>66.150000000000006</v>
      </c>
      <c r="O32" s="12">
        <v>51.7</v>
      </c>
      <c r="P32" s="12">
        <v>57.35</v>
      </c>
      <c r="Q32" s="12">
        <v>40.25</v>
      </c>
      <c r="R32" s="12">
        <v>29.7</v>
      </c>
      <c r="S32" s="12">
        <v>56.25</v>
      </c>
      <c r="T32" s="12">
        <v>55.9</v>
      </c>
      <c r="U32" s="12">
        <v>54.8</v>
      </c>
      <c r="V32" s="12">
        <v>49.65</v>
      </c>
      <c r="W32" s="12">
        <v>25.15</v>
      </c>
      <c r="X32" s="12">
        <v>25.65</v>
      </c>
      <c r="Y32" s="12">
        <v>126.65</v>
      </c>
      <c r="Z32" s="12">
        <v>98.3</v>
      </c>
      <c r="AA32" s="12">
        <v>744.85</v>
      </c>
      <c r="AB32" s="12">
        <v>1013.25</v>
      </c>
      <c r="AC32" s="12">
        <v>1425.8</v>
      </c>
      <c r="AD32" s="12">
        <v>967.85</v>
      </c>
      <c r="AE32" s="12">
        <v>26.75</v>
      </c>
      <c r="AF32" s="12">
        <v>342</v>
      </c>
      <c r="AG32" s="12">
        <v>276.14999999999998</v>
      </c>
      <c r="AH32" s="12">
        <v>833.75</v>
      </c>
      <c r="AI32" s="12">
        <v>217</v>
      </c>
      <c r="AJ32" s="12">
        <v>126.8</v>
      </c>
      <c r="AK32" s="12">
        <v>18.45</v>
      </c>
      <c r="AL32" s="12">
        <v>71.25</v>
      </c>
      <c r="AM32" s="12">
        <v>21.6</v>
      </c>
      <c r="AN32" s="12">
        <v>81.849999999999994</v>
      </c>
      <c r="AO32" s="12">
        <v>72.5</v>
      </c>
      <c r="AP32" s="12">
        <v>65</v>
      </c>
      <c r="AQ32" s="12">
        <v>87.9</v>
      </c>
      <c r="AR32" s="12">
        <v>97.25</v>
      </c>
      <c r="AS32" s="13">
        <v>8854.5499999999993</v>
      </c>
      <c r="AT32" s="14"/>
      <c r="AW32" s="15"/>
    </row>
    <row r="33" spans="1:49" x14ac:dyDescent="0.25">
      <c r="A33" s="1">
        <v>24</v>
      </c>
      <c r="B33" s="12">
        <v>118.6</v>
      </c>
      <c r="C33" s="12">
        <v>126.1</v>
      </c>
      <c r="D33" s="12">
        <v>50.25</v>
      </c>
      <c r="E33" s="12">
        <v>60.75</v>
      </c>
      <c r="F33" s="12">
        <v>318.45</v>
      </c>
      <c r="G33" s="12">
        <v>98.35</v>
      </c>
      <c r="H33" s="12">
        <v>153.1</v>
      </c>
      <c r="I33" s="12">
        <v>161.25</v>
      </c>
      <c r="J33" s="12">
        <v>226.95</v>
      </c>
      <c r="K33" s="12">
        <v>78.400000000000006</v>
      </c>
      <c r="L33" s="12">
        <v>178.55</v>
      </c>
      <c r="M33" s="12">
        <v>125.9</v>
      </c>
      <c r="N33" s="12">
        <v>67.400000000000006</v>
      </c>
      <c r="O33" s="12">
        <v>54.7</v>
      </c>
      <c r="P33" s="12">
        <v>51.35</v>
      </c>
      <c r="Q33" s="12">
        <v>40.549999999999997</v>
      </c>
      <c r="R33" s="12">
        <v>31.1</v>
      </c>
      <c r="S33" s="12">
        <v>37.85</v>
      </c>
      <c r="T33" s="12">
        <v>67.849999999999994</v>
      </c>
      <c r="U33" s="12">
        <v>54.8</v>
      </c>
      <c r="V33" s="12">
        <v>61.4</v>
      </c>
      <c r="W33" s="12">
        <v>32.799999999999997</v>
      </c>
      <c r="X33" s="12">
        <v>26.75</v>
      </c>
      <c r="Y33" s="12">
        <v>92.75</v>
      </c>
      <c r="Z33" s="12">
        <v>103.35</v>
      </c>
      <c r="AA33" s="12">
        <v>1203.8</v>
      </c>
      <c r="AB33" s="12">
        <v>1597.05</v>
      </c>
      <c r="AC33" s="12">
        <v>2243.0500000000002</v>
      </c>
      <c r="AD33" s="12">
        <v>1311.5</v>
      </c>
      <c r="AE33" s="12">
        <v>344.2</v>
      </c>
      <c r="AF33" s="12">
        <v>40.15</v>
      </c>
      <c r="AG33" s="12">
        <v>259.5</v>
      </c>
      <c r="AH33" s="12">
        <v>930.65</v>
      </c>
      <c r="AI33" s="12">
        <v>294.39999999999998</v>
      </c>
      <c r="AJ33" s="12">
        <v>156</v>
      </c>
      <c r="AK33" s="12">
        <v>24.25</v>
      </c>
      <c r="AL33" s="12">
        <v>62</v>
      </c>
      <c r="AM33" s="12">
        <v>18.75</v>
      </c>
      <c r="AN33" s="12">
        <v>109.05</v>
      </c>
      <c r="AO33" s="12">
        <v>96.6</v>
      </c>
      <c r="AP33" s="12">
        <v>79.75</v>
      </c>
      <c r="AQ33" s="12">
        <v>103.35</v>
      </c>
      <c r="AR33" s="12">
        <v>131.05000000000001</v>
      </c>
      <c r="AS33" s="13">
        <v>11424.4</v>
      </c>
      <c r="AT33" s="14"/>
      <c r="AW33" s="15"/>
    </row>
    <row r="34" spans="1:49" x14ac:dyDescent="0.25">
      <c r="A34" s="1" t="s">
        <v>30</v>
      </c>
      <c r="B34" s="12">
        <v>23.2</v>
      </c>
      <c r="C34" s="12">
        <v>41.5</v>
      </c>
      <c r="D34" s="12">
        <v>16.3</v>
      </c>
      <c r="E34" s="12">
        <v>15.65</v>
      </c>
      <c r="F34" s="12">
        <v>129.55000000000001</v>
      </c>
      <c r="G34" s="12">
        <v>27.3</v>
      </c>
      <c r="H34" s="12">
        <v>47.5</v>
      </c>
      <c r="I34" s="12">
        <v>95.75</v>
      </c>
      <c r="J34" s="12">
        <v>132.1</v>
      </c>
      <c r="K34" s="12">
        <v>30.25</v>
      </c>
      <c r="L34" s="12">
        <v>34.6</v>
      </c>
      <c r="M34" s="12">
        <v>53.25</v>
      </c>
      <c r="N34" s="12">
        <v>20.65</v>
      </c>
      <c r="O34" s="12">
        <v>18.399999999999999</v>
      </c>
      <c r="P34" s="12">
        <v>22.2</v>
      </c>
      <c r="Q34" s="12">
        <v>9.9499999999999993</v>
      </c>
      <c r="R34" s="12">
        <v>12.3</v>
      </c>
      <c r="S34" s="12">
        <v>18.3</v>
      </c>
      <c r="T34" s="12">
        <v>26.95</v>
      </c>
      <c r="U34" s="12">
        <v>31.6</v>
      </c>
      <c r="V34" s="12">
        <v>26.5</v>
      </c>
      <c r="W34" s="12">
        <v>10.3</v>
      </c>
      <c r="X34" s="12">
        <v>11.25</v>
      </c>
      <c r="Y34" s="12">
        <v>25.55</v>
      </c>
      <c r="Z34" s="12">
        <v>27</v>
      </c>
      <c r="AA34" s="12">
        <v>1039.3</v>
      </c>
      <c r="AB34" s="12">
        <v>1295.3</v>
      </c>
      <c r="AC34" s="12">
        <v>1497.1</v>
      </c>
      <c r="AD34" s="12">
        <v>740.15</v>
      </c>
      <c r="AE34" s="12">
        <v>274.25</v>
      </c>
      <c r="AF34" s="12">
        <v>276.39999999999998</v>
      </c>
      <c r="AG34" s="12">
        <v>20.149999999999999</v>
      </c>
      <c r="AH34" s="12">
        <v>162.94999999999999</v>
      </c>
      <c r="AI34" s="12">
        <v>66.099999999999994</v>
      </c>
      <c r="AJ34" s="12">
        <v>56.15</v>
      </c>
      <c r="AK34" s="12">
        <v>11.9</v>
      </c>
      <c r="AL34" s="12">
        <v>42.3</v>
      </c>
      <c r="AM34" s="12">
        <v>8.3000000000000007</v>
      </c>
      <c r="AN34" s="12">
        <v>26.7</v>
      </c>
      <c r="AO34" s="12">
        <v>34.35</v>
      </c>
      <c r="AP34" s="12">
        <v>27.5</v>
      </c>
      <c r="AQ34" s="12">
        <v>63.6</v>
      </c>
      <c r="AR34" s="12">
        <v>54.65</v>
      </c>
      <c r="AS34" s="13">
        <v>6605.05</v>
      </c>
      <c r="AT34" s="14"/>
      <c r="AW34" s="15"/>
    </row>
    <row r="35" spans="1:49" x14ac:dyDescent="0.25">
      <c r="A35" s="1" t="s">
        <v>31</v>
      </c>
      <c r="B35" s="12">
        <v>48.75</v>
      </c>
      <c r="C35" s="12">
        <v>81.05</v>
      </c>
      <c r="D35" s="12">
        <v>40.549999999999997</v>
      </c>
      <c r="E35" s="12">
        <v>45.65</v>
      </c>
      <c r="F35" s="12">
        <v>96.2</v>
      </c>
      <c r="G35" s="12">
        <v>39.25</v>
      </c>
      <c r="H35" s="12">
        <v>69.3</v>
      </c>
      <c r="I35" s="12">
        <v>94.75</v>
      </c>
      <c r="J35" s="12">
        <v>137.05000000000001</v>
      </c>
      <c r="K35" s="12">
        <v>58.6</v>
      </c>
      <c r="L35" s="12">
        <v>87.45</v>
      </c>
      <c r="M35" s="12">
        <v>68.349999999999994</v>
      </c>
      <c r="N35" s="12">
        <v>58.25</v>
      </c>
      <c r="O35" s="12">
        <v>31.25</v>
      </c>
      <c r="P35" s="12">
        <v>32.799999999999997</v>
      </c>
      <c r="Q35" s="12">
        <v>17.5</v>
      </c>
      <c r="R35" s="12">
        <v>20.8</v>
      </c>
      <c r="S35" s="12">
        <v>35.15</v>
      </c>
      <c r="T35" s="12">
        <v>36.9</v>
      </c>
      <c r="U35" s="12">
        <v>43.25</v>
      </c>
      <c r="V35" s="12">
        <v>32.700000000000003</v>
      </c>
      <c r="W35" s="12">
        <v>8.8000000000000007</v>
      </c>
      <c r="X35" s="12">
        <v>14.35</v>
      </c>
      <c r="Y35" s="12">
        <v>49.4</v>
      </c>
      <c r="Z35" s="12">
        <v>60.95</v>
      </c>
      <c r="AA35" s="12">
        <v>1311</v>
      </c>
      <c r="AB35" s="12">
        <v>1798.3</v>
      </c>
      <c r="AC35" s="12">
        <v>3678.5</v>
      </c>
      <c r="AD35" s="12">
        <v>1812.85</v>
      </c>
      <c r="AE35" s="12">
        <v>833.85</v>
      </c>
      <c r="AF35" s="12">
        <v>934.7</v>
      </c>
      <c r="AG35" s="12">
        <v>173.85</v>
      </c>
      <c r="AH35" s="12">
        <v>37.700000000000003</v>
      </c>
      <c r="AI35" s="12">
        <v>147.44999999999999</v>
      </c>
      <c r="AJ35" s="12">
        <v>140.6</v>
      </c>
      <c r="AK35" s="12">
        <v>16.2</v>
      </c>
      <c r="AL35" s="12">
        <v>39.9</v>
      </c>
      <c r="AM35" s="12">
        <v>17.55</v>
      </c>
      <c r="AN35" s="12">
        <v>57.65</v>
      </c>
      <c r="AO35" s="12">
        <v>93.9</v>
      </c>
      <c r="AP35" s="12">
        <v>66.7</v>
      </c>
      <c r="AQ35" s="12">
        <v>66.25</v>
      </c>
      <c r="AR35" s="12">
        <v>94.45</v>
      </c>
      <c r="AS35" s="13">
        <v>12630.45</v>
      </c>
      <c r="AT35" s="14"/>
      <c r="AW35" s="15"/>
    </row>
    <row r="36" spans="1:49" x14ac:dyDescent="0.25">
      <c r="A36" s="1" t="s">
        <v>32</v>
      </c>
      <c r="B36" s="12">
        <v>45.5</v>
      </c>
      <c r="C36" s="12">
        <v>164.15</v>
      </c>
      <c r="D36" s="12">
        <v>59.4</v>
      </c>
      <c r="E36" s="12">
        <v>61.35</v>
      </c>
      <c r="F36" s="12">
        <v>176.1</v>
      </c>
      <c r="G36" s="12">
        <v>72.5</v>
      </c>
      <c r="H36" s="12">
        <v>113.8</v>
      </c>
      <c r="I36" s="12">
        <v>131.44999999999999</v>
      </c>
      <c r="J36" s="12">
        <v>208.8</v>
      </c>
      <c r="K36" s="12">
        <v>121.85</v>
      </c>
      <c r="L36" s="12">
        <v>146.69999999999999</v>
      </c>
      <c r="M36" s="12">
        <v>98.25</v>
      </c>
      <c r="N36" s="12">
        <v>91.1</v>
      </c>
      <c r="O36" s="12">
        <v>83.65</v>
      </c>
      <c r="P36" s="12">
        <v>52.2</v>
      </c>
      <c r="Q36" s="12">
        <v>41.65</v>
      </c>
      <c r="R36" s="12">
        <v>57</v>
      </c>
      <c r="S36" s="12">
        <v>62.25</v>
      </c>
      <c r="T36" s="12">
        <v>96.75</v>
      </c>
      <c r="U36" s="12">
        <v>118.2</v>
      </c>
      <c r="V36" s="12">
        <v>95.05</v>
      </c>
      <c r="W36" s="12">
        <v>28.05</v>
      </c>
      <c r="X36" s="12">
        <v>25.05</v>
      </c>
      <c r="Y36" s="12">
        <v>54.15</v>
      </c>
      <c r="Z36" s="12">
        <v>69.400000000000006</v>
      </c>
      <c r="AA36" s="12">
        <v>951.75</v>
      </c>
      <c r="AB36" s="12">
        <v>1259.55</v>
      </c>
      <c r="AC36" s="12">
        <v>1109.25</v>
      </c>
      <c r="AD36" s="12">
        <v>698.15</v>
      </c>
      <c r="AE36" s="12">
        <v>223.65</v>
      </c>
      <c r="AF36" s="12">
        <v>323.39999999999998</v>
      </c>
      <c r="AG36" s="12">
        <v>65.05</v>
      </c>
      <c r="AH36" s="12">
        <v>165.85</v>
      </c>
      <c r="AI36" s="12">
        <v>15.3</v>
      </c>
      <c r="AJ36" s="12">
        <v>43.05</v>
      </c>
      <c r="AK36" s="12">
        <v>45</v>
      </c>
      <c r="AL36" s="12">
        <v>110.2</v>
      </c>
      <c r="AM36" s="12">
        <v>46.3</v>
      </c>
      <c r="AN36" s="12">
        <v>87.35</v>
      </c>
      <c r="AO36" s="12">
        <v>68.5</v>
      </c>
      <c r="AP36" s="12">
        <v>59.5</v>
      </c>
      <c r="AQ36" s="12">
        <v>121.45</v>
      </c>
      <c r="AR36" s="12">
        <v>174.85</v>
      </c>
      <c r="AS36" s="13">
        <v>7842.5</v>
      </c>
      <c r="AT36" s="14"/>
      <c r="AW36" s="15"/>
    </row>
    <row r="37" spans="1:49" x14ac:dyDescent="0.25">
      <c r="A37" s="1" t="s">
        <v>33</v>
      </c>
      <c r="B37" s="12">
        <v>7.45</v>
      </c>
      <c r="C37" s="12">
        <v>19.899999999999999</v>
      </c>
      <c r="D37" s="12">
        <v>4.2</v>
      </c>
      <c r="E37" s="12">
        <v>4.6500000000000004</v>
      </c>
      <c r="F37" s="12">
        <v>25.4</v>
      </c>
      <c r="G37" s="12">
        <v>6</v>
      </c>
      <c r="H37" s="12">
        <v>15.85</v>
      </c>
      <c r="I37" s="12">
        <v>57.95</v>
      </c>
      <c r="J37" s="12">
        <v>84.55</v>
      </c>
      <c r="K37" s="12">
        <v>6.9</v>
      </c>
      <c r="L37" s="12">
        <v>18.350000000000001</v>
      </c>
      <c r="M37" s="12">
        <v>17.600000000000001</v>
      </c>
      <c r="N37" s="12">
        <v>10.199999999999999</v>
      </c>
      <c r="O37" s="12">
        <v>9.4</v>
      </c>
      <c r="P37" s="12">
        <v>6.4</v>
      </c>
      <c r="Q37" s="12">
        <v>4.3</v>
      </c>
      <c r="R37" s="12">
        <v>6.75</v>
      </c>
      <c r="S37" s="12">
        <v>7.15</v>
      </c>
      <c r="T37" s="12">
        <v>23.4</v>
      </c>
      <c r="U37" s="12">
        <v>27.2</v>
      </c>
      <c r="V37" s="12">
        <v>16.399999999999999</v>
      </c>
      <c r="W37" s="12">
        <v>3</v>
      </c>
      <c r="X37" s="12">
        <v>3</v>
      </c>
      <c r="Y37" s="12">
        <v>4.55</v>
      </c>
      <c r="Z37" s="12">
        <v>6.8</v>
      </c>
      <c r="AA37" s="12">
        <v>543</v>
      </c>
      <c r="AB37" s="12">
        <v>614.35</v>
      </c>
      <c r="AC37" s="12">
        <v>540.5</v>
      </c>
      <c r="AD37" s="12">
        <v>391.8</v>
      </c>
      <c r="AE37" s="12">
        <v>108.5</v>
      </c>
      <c r="AF37" s="12">
        <v>157.25</v>
      </c>
      <c r="AG37" s="12">
        <v>59.2</v>
      </c>
      <c r="AH37" s="12">
        <v>145.6</v>
      </c>
      <c r="AI37" s="12">
        <v>40.6</v>
      </c>
      <c r="AJ37" s="12">
        <v>7.55</v>
      </c>
      <c r="AK37" s="12">
        <v>1.6</v>
      </c>
      <c r="AL37" s="12">
        <v>15.6</v>
      </c>
      <c r="AM37" s="12">
        <v>5.85</v>
      </c>
      <c r="AN37" s="12">
        <v>24.55</v>
      </c>
      <c r="AO37" s="12">
        <v>15.15</v>
      </c>
      <c r="AP37" s="12">
        <v>28.65</v>
      </c>
      <c r="AQ37" s="12">
        <v>121.5</v>
      </c>
      <c r="AR37" s="12">
        <v>59.25</v>
      </c>
      <c r="AS37" s="13">
        <v>3277.85</v>
      </c>
      <c r="AT37" s="14"/>
      <c r="AW37" s="15"/>
    </row>
    <row r="38" spans="1:49" x14ac:dyDescent="0.25">
      <c r="A38" s="1" t="s">
        <v>34</v>
      </c>
      <c r="B38" s="12">
        <v>5.45</v>
      </c>
      <c r="C38" s="12">
        <v>9.8000000000000007</v>
      </c>
      <c r="D38" s="12">
        <v>3.7</v>
      </c>
      <c r="E38" s="12">
        <v>4.75</v>
      </c>
      <c r="F38" s="12">
        <v>42.6</v>
      </c>
      <c r="G38" s="12">
        <v>10.4</v>
      </c>
      <c r="H38" s="12">
        <v>18.649999999999999</v>
      </c>
      <c r="I38" s="12">
        <v>48.6</v>
      </c>
      <c r="J38" s="12">
        <v>95.2</v>
      </c>
      <c r="K38" s="12">
        <v>95.1</v>
      </c>
      <c r="L38" s="12">
        <v>52.7</v>
      </c>
      <c r="M38" s="12">
        <v>56.1</v>
      </c>
      <c r="N38" s="12">
        <v>42.65</v>
      </c>
      <c r="O38" s="12">
        <v>58.5</v>
      </c>
      <c r="P38" s="12">
        <v>22.15</v>
      </c>
      <c r="Q38" s="12">
        <v>14.55</v>
      </c>
      <c r="R38" s="12">
        <v>11.65</v>
      </c>
      <c r="S38" s="12">
        <v>22.8</v>
      </c>
      <c r="T38" s="12">
        <v>7.55</v>
      </c>
      <c r="U38" s="12">
        <v>3.65</v>
      </c>
      <c r="V38" s="12">
        <v>3.7</v>
      </c>
      <c r="W38" s="12">
        <v>1.75</v>
      </c>
      <c r="X38" s="12">
        <v>1.2</v>
      </c>
      <c r="Y38" s="12">
        <v>5.6</v>
      </c>
      <c r="Z38" s="12">
        <v>7.55</v>
      </c>
      <c r="AA38" s="12">
        <v>392.65</v>
      </c>
      <c r="AB38" s="12">
        <v>411.15</v>
      </c>
      <c r="AC38" s="12">
        <v>206.9</v>
      </c>
      <c r="AD38" s="12">
        <v>180.25</v>
      </c>
      <c r="AE38" s="12">
        <v>19.149999999999999</v>
      </c>
      <c r="AF38" s="12">
        <v>20.399999999999999</v>
      </c>
      <c r="AG38" s="12">
        <v>8.75</v>
      </c>
      <c r="AH38" s="12">
        <v>15.5</v>
      </c>
      <c r="AI38" s="12">
        <v>47.45</v>
      </c>
      <c r="AJ38" s="12">
        <v>2.0499999999999998</v>
      </c>
      <c r="AK38" s="12">
        <v>4.4000000000000004</v>
      </c>
      <c r="AL38" s="12">
        <v>148.69999999999999</v>
      </c>
      <c r="AM38" s="12">
        <v>1.7</v>
      </c>
      <c r="AN38" s="12">
        <v>3.25</v>
      </c>
      <c r="AO38" s="12">
        <v>4.3</v>
      </c>
      <c r="AP38" s="12">
        <v>2.75</v>
      </c>
      <c r="AQ38" s="12">
        <v>14.35</v>
      </c>
      <c r="AR38" s="12">
        <v>2.25</v>
      </c>
      <c r="AS38" s="13">
        <v>2132.3000000000002</v>
      </c>
      <c r="AT38" s="14"/>
      <c r="AW38" s="15"/>
    </row>
    <row r="39" spans="1:49" x14ac:dyDescent="0.25">
      <c r="A39" s="1" t="s">
        <v>35</v>
      </c>
      <c r="B39" s="12">
        <v>24.65</v>
      </c>
      <c r="C39" s="12">
        <v>38.4</v>
      </c>
      <c r="D39" s="12">
        <v>18.100000000000001</v>
      </c>
      <c r="E39" s="12">
        <v>15.2</v>
      </c>
      <c r="F39" s="12">
        <v>132.5</v>
      </c>
      <c r="G39" s="12">
        <v>25.35</v>
      </c>
      <c r="H39" s="12">
        <v>60.5</v>
      </c>
      <c r="I39" s="12">
        <v>187.95</v>
      </c>
      <c r="J39" s="12">
        <v>263.2</v>
      </c>
      <c r="K39" s="12">
        <v>220.75</v>
      </c>
      <c r="L39" s="12">
        <v>173.25</v>
      </c>
      <c r="M39" s="12">
        <v>260.39999999999998</v>
      </c>
      <c r="N39" s="12">
        <v>109.3</v>
      </c>
      <c r="O39" s="12">
        <v>303.35000000000002</v>
      </c>
      <c r="P39" s="12">
        <v>97.2</v>
      </c>
      <c r="Q39" s="12">
        <v>64</v>
      </c>
      <c r="R39" s="12">
        <v>54.15</v>
      </c>
      <c r="S39" s="12">
        <v>84.15</v>
      </c>
      <c r="T39" s="12">
        <v>14.1</v>
      </c>
      <c r="U39" s="12">
        <v>9.75</v>
      </c>
      <c r="V39" s="12">
        <v>7.15</v>
      </c>
      <c r="W39" s="12">
        <v>3.8</v>
      </c>
      <c r="X39" s="12">
        <v>4.55</v>
      </c>
      <c r="Y39" s="12">
        <v>16.05</v>
      </c>
      <c r="Z39" s="12">
        <v>29.45</v>
      </c>
      <c r="AA39" s="12">
        <v>1227.2</v>
      </c>
      <c r="AB39" s="12">
        <v>1099.2</v>
      </c>
      <c r="AC39" s="12">
        <v>632.6</v>
      </c>
      <c r="AD39" s="12">
        <v>527.54999999999995</v>
      </c>
      <c r="AE39" s="12">
        <v>78.650000000000006</v>
      </c>
      <c r="AF39" s="12">
        <v>67.8</v>
      </c>
      <c r="AG39" s="12">
        <v>48.25</v>
      </c>
      <c r="AH39" s="12">
        <v>43.65</v>
      </c>
      <c r="AI39" s="12">
        <v>112.5</v>
      </c>
      <c r="AJ39" s="12">
        <v>14.6</v>
      </c>
      <c r="AK39" s="12">
        <v>165.2</v>
      </c>
      <c r="AL39" s="12">
        <v>14.45</v>
      </c>
      <c r="AM39" s="12">
        <v>1.8</v>
      </c>
      <c r="AN39" s="12">
        <v>8.9</v>
      </c>
      <c r="AO39" s="12">
        <v>31.4</v>
      </c>
      <c r="AP39" s="12">
        <v>17.05</v>
      </c>
      <c r="AQ39" s="12">
        <v>94.95</v>
      </c>
      <c r="AR39" s="12">
        <v>11.45</v>
      </c>
      <c r="AS39" s="13">
        <v>6414.45</v>
      </c>
      <c r="AT39" s="14"/>
      <c r="AW39" s="15"/>
    </row>
    <row r="40" spans="1:49" x14ac:dyDescent="0.25">
      <c r="A40" s="1" t="s">
        <v>36</v>
      </c>
      <c r="B40" s="12">
        <v>6.75</v>
      </c>
      <c r="C40" s="12">
        <v>6.6</v>
      </c>
      <c r="D40" s="12">
        <v>2.65</v>
      </c>
      <c r="E40" s="12">
        <v>1.45</v>
      </c>
      <c r="F40" s="12">
        <v>30.45</v>
      </c>
      <c r="G40" s="12">
        <v>5.15</v>
      </c>
      <c r="H40" s="12">
        <v>31.15</v>
      </c>
      <c r="I40" s="12">
        <v>90.35</v>
      </c>
      <c r="J40" s="12">
        <v>121</v>
      </c>
      <c r="K40" s="12">
        <v>7.75</v>
      </c>
      <c r="L40" s="12">
        <v>13.7</v>
      </c>
      <c r="M40" s="12">
        <v>19.2</v>
      </c>
      <c r="N40" s="12">
        <v>5.5</v>
      </c>
      <c r="O40" s="12">
        <v>7.95</v>
      </c>
      <c r="P40" s="12">
        <v>13.25</v>
      </c>
      <c r="Q40" s="12">
        <v>2.85</v>
      </c>
      <c r="R40" s="12">
        <v>5.6</v>
      </c>
      <c r="S40" s="12">
        <v>10.65</v>
      </c>
      <c r="T40" s="12">
        <v>63.95</v>
      </c>
      <c r="U40" s="12">
        <v>41.3</v>
      </c>
      <c r="V40" s="12">
        <v>67.150000000000006</v>
      </c>
      <c r="W40" s="12">
        <v>11.2</v>
      </c>
      <c r="X40" s="12">
        <v>11.2</v>
      </c>
      <c r="Y40" s="12">
        <v>21.95</v>
      </c>
      <c r="Z40" s="12">
        <v>3.1</v>
      </c>
      <c r="AA40" s="12">
        <v>267.2</v>
      </c>
      <c r="AB40" s="12">
        <v>268.35000000000002</v>
      </c>
      <c r="AC40" s="12">
        <v>136.4</v>
      </c>
      <c r="AD40" s="12">
        <v>135.80000000000001</v>
      </c>
      <c r="AE40" s="12">
        <v>18.899999999999999</v>
      </c>
      <c r="AF40" s="12">
        <v>16.850000000000001</v>
      </c>
      <c r="AG40" s="12">
        <v>9.4</v>
      </c>
      <c r="AH40" s="12">
        <v>16.25</v>
      </c>
      <c r="AI40" s="12">
        <v>42.45</v>
      </c>
      <c r="AJ40" s="12">
        <v>4.95</v>
      </c>
      <c r="AK40" s="12">
        <v>2.25</v>
      </c>
      <c r="AL40" s="12">
        <v>1.75</v>
      </c>
      <c r="AM40" s="12">
        <v>3.15</v>
      </c>
      <c r="AN40" s="12">
        <v>70.400000000000006</v>
      </c>
      <c r="AO40" s="12">
        <v>6.7</v>
      </c>
      <c r="AP40" s="12">
        <v>4.8</v>
      </c>
      <c r="AQ40" s="12">
        <v>20.95</v>
      </c>
      <c r="AR40" s="12">
        <v>5.7</v>
      </c>
      <c r="AS40" s="13">
        <v>1634.1</v>
      </c>
      <c r="AT40" s="14"/>
      <c r="AW40" s="15"/>
    </row>
    <row r="41" spans="1:49" x14ac:dyDescent="0.25">
      <c r="A41" s="1" t="s">
        <v>37</v>
      </c>
      <c r="B41" s="12">
        <v>32.1</v>
      </c>
      <c r="C41" s="12">
        <v>35.4</v>
      </c>
      <c r="D41" s="12">
        <v>10.75</v>
      </c>
      <c r="E41" s="12">
        <v>10.35</v>
      </c>
      <c r="F41" s="12">
        <v>85.3</v>
      </c>
      <c r="G41" s="12">
        <v>23.15</v>
      </c>
      <c r="H41" s="12">
        <v>143.35</v>
      </c>
      <c r="I41" s="12">
        <v>213.8</v>
      </c>
      <c r="J41" s="12">
        <v>303.95</v>
      </c>
      <c r="K41" s="12">
        <v>27.8</v>
      </c>
      <c r="L41" s="12">
        <v>46.2</v>
      </c>
      <c r="M41" s="12">
        <v>83.45</v>
      </c>
      <c r="N41" s="12">
        <v>29.4</v>
      </c>
      <c r="O41" s="12">
        <v>20.25</v>
      </c>
      <c r="P41" s="12">
        <v>39.15</v>
      </c>
      <c r="Q41" s="12">
        <v>14.95</v>
      </c>
      <c r="R41" s="12">
        <v>17.8</v>
      </c>
      <c r="S41" s="12">
        <v>29.05</v>
      </c>
      <c r="T41" s="12">
        <v>535.1</v>
      </c>
      <c r="U41" s="12">
        <v>177.65</v>
      </c>
      <c r="V41" s="12">
        <v>237.7</v>
      </c>
      <c r="W41" s="12">
        <v>34.450000000000003</v>
      </c>
      <c r="X41" s="12">
        <v>30.4</v>
      </c>
      <c r="Y41" s="12">
        <v>64.099999999999994</v>
      </c>
      <c r="Z41" s="12">
        <v>27.45</v>
      </c>
      <c r="AA41" s="12">
        <v>600.4</v>
      </c>
      <c r="AB41" s="12">
        <v>573.35</v>
      </c>
      <c r="AC41" s="12">
        <v>408.95</v>
      </c>
      <c r="AD41" s="12">
        <v>415.25</v>
      </c>
      <c r="AE41" s="12">
        <v>90.05</v>
      </c>
      <c r="AF41" s="12">
        <v>117.45</v>
      </c>
      <c r="AG41" s="12">
        <v>35.65</v>
      </c>
      <c r="AH41" s="12">
        <v>61.9</v>
      </c>
      <c r="AI41" s="12">
        <v>90.35</v>
      </c>
      <c r="AJ41" s="12">
        <v>28.1</v>
      </c>
      <c r="AK41" s="12">
        <v>4.2</v>
      </c>
      <c r="AL41" s="12">
        <v>9.9</v>
      </c>
      <c r="AM41" s="12">
        <v>83</v>
      </c>
      <c r="AN41" s="12">
        <v>11.55</v>
      </c>
      <c r="AO41" s="12">
        <v>28.85</v>
      </c>
      <c r="AP41" s="12">
        <v>23.95</v>
      </c>
      <c r="AQ41" s="12">
        <v>53.4</v>
      </c>
      <c r="AR41" s="12">
        <v>31.55</v>
      </c>
      <c r="AS41" s="13">
        <v>4940.8999999999996</v>
      </c>
      <c r="AT41" s="14"/>
      <c r="AW41" s="15"/>
    </row>
    <row r="42" spans="1:49" x14ac:dyDescent="0.25">
      <c r="A42" s="1" t="s">
        <v>58</v>
      </c>
      <c r="B42" s="12">
        <v>14.1</v>
      </c>
      <c r="C42" s="12">
        <v>20.3</v>
      </c>
      <c r="D42" s="12">
        <v>9.1999999999999993</v>
      </c>
      <c r="E42" s="12">
        <v>8.5</v>
      </c>
      <c r="F42" s="12">
        <v>39.35</v>
      </c>
      <c r="G42" s="12">
        <v>8.8000000000000007</v>
      </c>
      <c r="H42" s="12">
        <v>19.600000000000001</v>
      </c>
      <c r="I42" s="12">
        <v>57.35</v>
      </c>
      <c r="J42" s="12">
        <v>67.150000000000006</v>
      </c>
      <c r="K42" s="12">
        <v>10.3</v>
      </c>
      <c r="L42" s="12">
        <v>21.85</v>
      </c>
      <c r="M42" s="12">
        <v>25.7</v>
      </c>
      <c r="N42" s="12">
        <v>12.25</v>
      </c>
      <c r="O42" s="12">
        <v>9</v>
      </c>
      <c r="P42" s="12">
        <v>7.15</v>
      </c>
      <c r="Q42" s="12">
        <v>3.85</v>
      </c>
      <c r="R42" s="12">
        <v>5.4</v>
      </c>
      <c r="S42" s="12">
        <v>11.75</v>
      </c>
      <c r="T42" s="12">
        <v>21.8</v>
      </c>
      <c r="U42" s="12">
        <v>29.65</v>
      </c>
      <c r="V42" s="12">
        <v>24.7</v>
      </c>
      <c r="W42" s="12">
        <v>7.3</v>
      </c>
      <c r="X42" s="12">
        <v>9.75</v>
      </c>
      <c r="Y42" s="12">
        <v>16.55</v>
      </c>
      <c r="Z42" s="12">
        <v>13.85</v>
      </c>
      <c r="AA42" s="12">
        <v>461.75</v>
      </c>
      <c r="AB42" s="12">
        <v>473.2</v>
      </c>
      <c r="AC42" s="12">
        <v>345.85</v>
      </c>
      <c r="AD42" s="12">
        <v>306.10000000000002</v>
      </c>
      <c r="AE42" s="12">
        <v>80.099999999999994</v>
      </c>
      <c r="AF42" s="12">
        <v>98.2</v>
      </c>
      <c r="AG42" s="12">
        <v>44</v>
      </c>
      <c r="AH42" s="12">
        <v>102.45</v>
      </c>
      <c r="AI42" s="12">
        <v>62.7</v>
      </c>
      <c r="AJ42" s="12">
        <v>17.649999999999999</v>
      </c>
      <c r="AK42" s="12">
        <v>3.65</v>
      </c>
      <c r="AL42" s="12">
        <v>31.4</v>
      </c>
      <c r="AM42" s="12">
        <v>6.75</v>
      </c>
      <c r="AN42" s="12">
        <v>31.2</v>
      </c>
      <c r="AO42" s="12">
        <v>5.85</v>
      </c>
      <c r="AP42" s="12">
        <v>10.25</v>
      </c>
      <c r="AQ42" s="12">
        <v>35.4</v>
      </c>
      <c r="AR42" s="12">
        <v>34.65</v>
      </c>
      <c r="AS42" s="13">
        <v>2626.35</v>
      </c>
      <c r="AT42" s="14"/>
      <c r="AW42" s="15"/>
    </row>
    <row r="43" spans="1:49" x14ac:dyDescent="0.25">
      <c r="A43" s="1" t="s">
        <v>59</v>
      </c>
      <c r="B43" s="12">
        <v>6.05</v>
      </c>
      <c r="C43" s="12">
        <v>15.4</v>
      </c>
      <c r="D43" s="12">
        <v>3.95</v>
      </c>
      <c r="E43" s="12">
        <v>3.55</v>
      </c>
      <c r="F43" s="12">
        <v>25.3</v>
      </c>
      <c r="G43" s="12">
        <v>7.6</v>
      </c>
      <c r="H43" s="12">
        <v>17.899999999999999</v>
      </c>
      <c r="I43" s="12">
        <v>27.8</v>
      </c>
      <c r="J43" s="12">
        <v>43.35</v>
      </c>
      <c r="K43" s="12">
        <v>7.15</v>
      </c>
      <c r="L43" s="12">
        <v>14</v>
      </c>
      <c r="M43" s="12">
        <v>16.100000000000001</v>
      </c>
      <c r="N43" s="12">
        <v>12.35</v>
      </c>
      <c r="O43" s="12">
        <v>4.8</v>
      </c>
      <c r="P43" s="12">
        <v>6.65</v>
      </c>
      <c r="Q43" s="12">
        <v>2.4500000000000002</v>
      </c>
      <c r="R43" s="12">
        <v>3</v>
      </c>
      <c r="S43" s="12">
        <v>7.1</v>
      </c>
      <c r="T43" s="12">
        <v>14.85</v>
      </c>
      <c r="U43" s="12">
        <v>17.75</v>
      </c>
      <c r="V43" s="12">
        <v>15.65</v>
      </c>
      <c r="W43" s="12">
        <v>5.55</v>
      </c>
      <c r="X43" s="12">
        <v>4.25</v>
      </c>
      <c r="Y43" s="12">
        <v>9.5500000000000007</v>
      </c>
      <c r="Z43" s="12">
        <v>6.45</v>
      </c>
      <c r="AA43" s="12">
        <v>280.95</v>
      </c>
      <c r="AB43" s="12">
        <v>305.89999999999998</v>
      </c>
      <c r="AC43" s="12">
        <v>215</v>
      </c>
      <c r="AD43" s="12">
        <v>186.5</v>
      </c>
      <c r="AE43" s="12">
        <v>58.9</v>
      </c>
      <c r="AF43" s="12">
        <v>72</v>
      </c>
      <c r="AG43" s="12">
        <v>27.2</v>
      </c>
      <c r="AH43" s="12">
        <v>73.75</v>
      </c>
      <c r="AI43" s="12">
        <v>67.7</v>
      </c>
      <c r="AJ43" s="12">
        <v>34.700000000000003</v>
      </c>
      <c r="AK43" s="12">
        <v>1.25</v>
      </c>
      <c r="AL43" s="12">
        <v>17.8</v>
      </c>
      <c r="AM43" s="12">
        <v>4.8</v>
      </c>
      <c r="AN43" s="12">
        <v>25.45</v>
      </c>
      <c r="AO43" s="12">
        <v>17.2</v>
      </c>
      <c r="AP43" s="12">
        <v>3.45</v>
      </c>
      <c r="AQ43" s="12">
        <v>32.700000000000003</v>
      </c>
      <c r="AR43" s="12">
        <v>16.149999999999999</v>
      </c>
      <c r="AS43" s="13">
        <v>1739.95</v>
      </c>
      <c r="AT43" s="14"/>
      <c r="AW43" s="15"/>
    </row>
    <row r="44" spans="1:49" x14ac:dyDescent="0.25">
      <c r="A44" s="1" t="s">
        <v>60</v>
      </c>
      <c r="B44" s="12">
        <v>20.399999999999999</v>
      </c>
      <c r="C44" s="12">
        <v>51.75</v>
      </c>
      <c r="D44" s="12">
        <v>36.950000000000003</v>
      </c>
      <c r="E44" s="12">
        <v>39.700000000000003</v>
      </c>
      <c r="F44" s="12">
        <v>81.95</v>
      </c>
      <c r="G44" s="12">
        <v>27.05</v>
      </c>
      <c r="H44" s="12">
        <v>46.35</v>
      </c>
      <c r="I44" s="12">
        <v>37.85</v>
      </c>
      <c r="J44" s="12">
        <v>58.7</v>
      </c>
      <c r="K44" s="12">
        <v>23.4</v>
      </c>
      <c r="L44" s="12">
        <v>30.95</v>
      </c>
      <c r="M44" s="12">
        <v>44.95</v>
      </c>
      <c r="N44" s="12">
        <v>22.35</v>
      </c>
      <c r="O44" s="12">
        <v>16</v>
      </c>
      <c r="P44" s="12">
        <v>10.75</v>
      </c>
      <c r="Q44" s="12">
        <v>5.4</v>
      </c>
      <c r="R44" s="12">
        <v>13.7</v>
      </c>
      <c r="S44" s="12">
        <v>31.65</v>
      </c>
      <c r="T44" s="12">
        <v>47.75</v>
      </c>
      <c r="U44" s="12">
        <v>75.45</v>
      </c>
      <c r="V44" s="12">
        <v>82.75</v>
      </c>
      <c r="W44" s="12">
        <v>41.65</v>
      </c>
      <c r="X44" s="12">
        <v>33.799999999999997</v>
      </c>
      <c r="Y44" s="12">
        <v>67.900000000000006</v>
      </c>
      <c r="Z44" s="12">
        <v>28.9</v>
      </c>
      <c r="AA44" s="12">
        <v>266.14999999999998</v>
      </c>
      <c r="AB44" s="12">
        <v>241.8</v>
      </c>
      <c r="AC44" s="12">
        <v>593</v>
      </c>
      <c r="AD44" s="12">
        <v>312.85000000000002</v>
      </c>
      <c r="AE44" s="12">
        <v>91.45</v>
      </c>
      <c r="AF44" s="12">
        <v>106</v>
      </c>
      <c r="AG44" s="12">
        <v>61.2</v>
      </c>
      <c r="AH44" s="12">
        <v>69.150000000000006</v>
      </c>
      <c r="AI44" s="12">
        <v>138.4</v>
      </c>
      <c r="AJ44" s="12">
        <v>126.65</v>
      </c>
      <c r="AK44" s="12">
        <v>13.8</v>
      </c>
      <c r="AL44" s="12">
        <v>87</v>
      </c>
      <c r="AM44" s="12">
        <v>22.95</v>
      </c>
      <c r="AN44" s="12">
        <v>52.5</v>
      </c>
      <c r="AO44" s="12">
        <v>44.05</v>
      </c>
      <c r="AP44" s="12">
        <v>26.95</v>
      </c>
      <c r="AQ44" s="12">
        <v>13.2</v>
      </c>
      <c r="AR44" s="12">
        <v>244.9</v>
      </c>
      <c r="AS44" s="13">
        <v>3490.05</v>
      </c>
      <c r="AT44" s="14"/>
      <c r="AW44" s="15"/>
    </row>
    <row r="45" spans="1:49" x14ac:dyDescent="0.25">
      <c r="A45" s="1" t="s">
        <v>61</v>
      </c>
      <c r="B45" s="12">
        <v>12.4</v>
      </c>
      <c r="C45" s="12">
        <v>22.9</v>
      </c>
      <c r="D45" s="12">
        <v>13.05</v>
      </c>
      <c r="E45" s="12">
        <v>17.5</v>
      </c>
      <c r="F45" s="12">
        <v>115.85</v>
      </c>
      <c r="G45" s="12">
        <v>14.25</v>
      </c>
      <c r="H45" s="12">
        <v>29.45</v>
      </c>
      <c r="I45" s="12">
        <v>67.900000000000006</v>
      </c>
      <c r="J45" s="12">
        <v>91.6</v>
      </c>
      <c r="K45" s="12">
        <v>12.25</v>
      </c>
      <c r="L45" s="12">
        <v>15.9</v>
      </c>
      <c r="M45" s="12">
        <v>20.9</v>
      </c>
      <c r="N45" s="12">
        <v>7.95</v>
      </c>
      <c r="O45" s="12">
        <v>5.85</v>
      </c>
      <c r="P45" s="12">
        <v>5.3</v>
      </c>
      <c r="Q45" s="12">
        <v>2.4500000000000002</v>
      </c>
      <c r="R45" s="12">
        <v>2.9</v>
      </c>
      <c r="S45" s="12">
        <v>5.8</v>
      </c>
      <c r="T45" s="12">
        <v>20.7</v>
      </c>
      <c r="U45" s="12">
        <v>24.8</v>
      </c>
      <c r="V45" s="12">
        <v>25.4</v>
      </c>
      <c r="W45" s="12">
        <v>6.8</v>
      </c>
      <c r="X45" s="12">
        <v>9.25</v>
      </c>
      <c r="Y45" s="12">
        <v>21.15</v>
      </c>
      <c r="Z45" s="12">
        <v>10.95</v>
      </c>
      <c r="AA45" s="12">
        <v>493.2</v>
      </c>
      <c r="AB45" s="12">
        <v>606.4</v>
      </c>
      <c r="AC45" s="12">
        <v>366.95</v>
      </c>
      <c r="AD45" s="12">
        <v>272.25</v>
      </c>
      <c r="AE45" s="12">
        <v>93.9</v>
      </c>
      <c r="AF45" s="12">
        <v>126.35</v>
      </c>
      <c r="AG45" s="12">
        <v>59.1</v>
      </c>
      <c r="AH45" s="12">
        <v>100.4</v>
      </c>
      <c r="AI45" s="12">
        <v>172.1</v>
      </c>
      <c r="AJ45" s="12">
        <v>57.5</v>
      </c>
      <c r="AK45" s="12">
        <v>2.9</v>
      </c>
      <c r="AL45" s="12">
        <v>10.55</v>
      </c>
      <c r="AM45" s="12">
        <v>4.8</v>
      </c>
      <c r="AN45" s="12">
        <v>28.75</v>
      </c>
      <c r="AO45" s="12">
        <v>38.6</v>
      </c>
      <c r="AP45" s="12">
        <v>15.2</v>
      </c>
      <c r="AQ45" s="12">
        <v>238.5</v>
      </c>
      <c r="AR45" s="12">
        <v>11.9</v>
      </c>
      <c r="AS45" s="13">
        <v>3282.6</v>
      </c>
      <c r="AT45" s="14"/>
      <c r="AW45" s="15"/>
    </row>
    <row r="46" spans="1:49" x14ac:dyDescent="0.25">
      <c r="A46" s="11" t="s">
        <v>51</v>
      </c>
      <c r="B46" s="14">
        <v>3446.7</v>
      </c>
      <c r="C46" s="14">
        <v>6996.85</v>
      </c>
      <c r="D46" s="14">
        <v>3871.8</v>
      </c>
      <c r="E46" s="14">
        <v>3319</v>
      </c>
      <c r="F46" s="14">
        <v>10755.75</v>
      </c>
      <c r="G46" s="14">
        <v>4125.2</v>
      </c>
      <c r="H46" s="14">
        <v>6335.95</v>
      </c>
      <c r="I46" s="14">
        <v>8116.4</v>
      </c>
      <c r="J46" s="14">
        <v>12017.75</v>
      </c>
      <c r="K46" s="14">
        <v>5041.8999999999996</v>
      </c>
      <c r="L46" s="14">
        <v>6794.65</v>
      </c>
      <c r="M46" s="14">
        <v>6310.95</v>
      </c>
      <c r="N46" s="14">
        <v>5013.25</v>
      </c>
      <c r="O46" s="14">
        <v>4898.95</v>
      </c>
      <c r="P46" s="14">
        <v>4594.6499999999996</v>
      </c>
      <c r="Q46" s="14">
        <v>2919.6</v>
      </c>
      <c r="R46" s="14">
        <v>3803.2</v>
      </c>
      <c r="S46" s="14">
        <v>6199.25</v>
      </c>
      <c r="T46" s="14">
        <v>5406.15</v>
      </c>
      <c r="U46" s="14">
        <v>6220.45</v>
      </c>
      <c r="V46" s="14">
        <v>5606.25</v>
      </c>
      <c r="W46" s="14">
        <v>2946.55</v>
      </c>
      <c r="X46" s="14">
        <v>2575.3000000000002</v>
      </c>
      <c r="Y46" s="14">
        <v>4363.25</v>
      </c>
      <c r="Z46" s="14">
        <v>4481.95</v>
      </c>
      <c r="AA46" s="14">
        <v>26851.75</v>
      </c>
      <c r="AB46" s="14">
        <v>28591.3</v>
      </c>
      <c r="AC46" s="14">
        <v>25453.45</v>
      </c>
      <c r="AD46" s="14">
        <v>19498.349999999999</v>
      </c>
      <c r="AE46" s="14">
        <v>9173.4500000000007</v>
      </c>
      <c r="AF46" s="14">
        <v>11819.9</v>
      </c>
      <c r="AG46" s="14">
        <v>6822.7</v>
      </c>
      <c r="AH46" s="14">
        <v>13171.8</v>
      </c>
      <c r="AI46" s="14">
        <v>7893.05</v>
      </c>
      <c r="AJ46" s="14">
        <v>3373.45</v>
      </c>
      <c r="AK46" s="14">
        <v>2218.75</v>
      </c>
      <c r="AL46" s="14">
        <v>6515.85</v>
      </c>
      <c r="AM46" s="14">
        <v>1765.3</v>
      </c>
      <c r="AN46" s="14">
        <v>4902.3500000000004</v>
      </c>
      <c r="AO46" s="14">
        <v>2669.8</v>
      </c>
      <c r="AP46" s="14">
        <v>1763.35</v>
      </c>
      <c r="AQ46" s="14">
        <v>3649.85</v>
      </c>
      <c r="AR46" s="14">
        <v>3457.3</v>
      </c>
      <c r="AS46" s="14">
        <v>315753.45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A3" sqref="A3"/>
      <selection pane="topRight" activeCell="A3" sqref="A3"/>
      <selection pane="bottomLeft" activeCell="A3" sqref="A3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7" customHeight="1" x14ac:dyDescent="0.25">
      <c r="A1" s="7" t="s">
        <v>0</v>
      </c>
      <c r="B1" s="8" t="s">
        <v>1</v>
      </c>
      <c r="D1" s="9" t="s">
        <v>52</v>
      </c>
      <c r="G1" s="19">
        <f>'Wkdy Adj OD'!G1</f>
        <v>38261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4.4000000000000004</v>
      </c>
      <c r="C3" s="12">
        <v>80.8</v>
      </c>
      <c r="D3" s="12">
        <v>87.2</v>
      </c>
      <c r="E3" s="12">
        <v>53.6</v>
      </c>
      <c r="F3" s="12">
        <v>233.6</v>
      </c>
      <c r="G3" s="12">
        <v>74.8</v>
      </c>
      <c r="H3" s="12">
        <v>76</v>
      </c>
      <c r="I3" s="12">
        <v>35.200000000000003</v>
      </c>
      <c r="J3" s="12">
        <v>72.400000000000006</v>
      </c>
      <c r="K3" s="12">
        <v>21.2</v>
      </c>
      <c r="L3" s="12">
        <v>83</v>
      </c>
      <c r="M3" s="12">
        <v>59.2</v>
      </c>
      <c r="N3" s="12">
        <v>21</v>
      </c>
      <c r="O3" s="12">
        <v>21.2</v>
      </c>
      <c r="P3" s="12">
        <v>25.6</v>
      </c>
      <c r="Q3" s="12">
        <v>11.4</v>
      </c>
      <c r="R3" s="12">
        <v>10</v>
      </c>
      <c r="S3" s="12">
        <v>25.8</v>
      </c>
      <c r="T3" s="12">
        <v>15.8</v>
      </c>
      <c r="U3" s="12">
        <v>8.8000000000000007</v>
      </c>
      <c r="V3" s="12">
        <v>13</v>
      </c>
      <c r="W3" s="12">
        <v>7.2</v>
      </c>
      <c r="X3" s="12">
        <v>5</v>
      </c>
      <c r="Y3" s="12">
        <v>11.2</v>
      </c>
      <c r="Z3" s="12">
        <v>14.4</v>
      </c>
      <c r="AA3" s="12">
        <v>64.599999999999994</v>
      </c>
      <c r="AB3" s="12">
        <v>81.2</v>
      </c>
      <c r="AC3" s="12">
        <v>202.4</v>
      </c>
      <c r="AD3" s="12">
        <v>100.2</v>
      </c>
      <c r="AE3" s="12">
        <v>75.8</v>
      </c>
      <c r="AF3" s="12">
        <v>118.4</v>
      </c>
      <c r="AG3" s="12">
        <v>15.2</v>
      </c>
      <c r="AH3" s="12">
        <v>31.2</v>
      </c>
      <c r="AI3" s="12">
        <v>21</v>
      </c>
      <c r="AJ3" s="12">
        <v>8.8000000000000007</v>
      </c>
      <c r="AK3" s="12">
        <v>5.4</v>
      </c>
      <c r="AL3" s="12">
        <v>15.2</v>
      </c>
      <c r="AM3" s="12">
        <v>3.8</v>
      </c>
      <c r="AN3" s="12">
        <v>19.399999999999999</v>
      </c>
      <c r="AO3" s="12">
        <v>6.8</v>
      </c>
      <c r="AP3" s="12">
        <v>5.6</v>
      </c>
      <c r="AQ3" s="12">
        <v>10.199999999999999</v>
      </c>
      <c r="AR3" s="12">
        <v>7.4</v>
      </c>
      <c r="AS3" s="13">
        <v>1864.4</v>
      </c>
      <c r="AT3" s="14"/>
      <c r="AV3" s="9" t="s">
        <v>39</v>
      </c>
      <c r="AW3" s="12">
        <f>SUM(B3:Z27,AK3:AN27,B38:Z41,AK38:AN41)</f>
        <v>40260.199999999975</v>
      </c>
      <c r="AY3" s="9" t="s">
        <v>40</v>
      </c>
      <c r="AZ3" s="15">
        <f>SUM(AW12:AW18,AX12:BC12)</f>
        <v>89058.4</v>
      </c>
      <c r="BA3" s="16">
        <f>AZ3/BD$19</f>
        <v>0.61340900637802542</v>
      </c>
    </row>
    <row r="4" spans="1:56" x14ac:dyDescent="0.25">
      <c r="A4" s="1" t="s">
        <v>4</v>
      </c>
      <c r="B4" s="12">
        <v>105.6</v>
      </c>
      <c r="C4" s="12">
        <v>11.6</v>
      </c>
      <c r="D4" s="12">
        <v>78.2</v>
      </c>
      <c r="E4" s="12">
        <v>54.2</v>
      </c>
      <c r="F4" s="12">
        <v>609.20000000000005</v>
      </c>
      <c r="G4" s="12">
        <v>112</v>
      </c>
      <c r="H4" s="12">
        <v>101</v>
      </c>
      <c r="I4" s="12">
        <v>58.8</v>
      </c>
      <c r="J4" s="12">
        <v>160.4</v>
      </c>
      <c r="K4" s="12">
        <v>28.2</v>
      </c>
      <c r="L4" s="12">
        <v>107.4</v>
      </c>
      <c r="M4" s="12">
        <v>151.6</v>
      </c>
      <c r="N4" s="12">
        <v>35.799999999999997</v>
      </c>
      <c r="O4" s="12">
        <v>34.799999999999997</v>
      </c>
      <c r="P4" s="12">
        <v>35.799999999999997</v>
      </c>
      <c r="Q4" s="12">
        <v>15.4</v>
      </c>
      <c r="R4" s="12">
        <v>24.2</v>
      </c>
      <c r="S4" s="12">
        <v>42.8</v>
      </c>
      <c r="T4" s="12">
        <v>22.4</v>
      </c>
      <c r="U4" s="12">
        <v>13</v>
      </c>
      <c r="V4" s="12">
        <v>20</v>
      </c>
      <c r="W4" s="12">
        <v>6.2</v>
      </c>
      <c r="X4" s="12">
        <v>9.1999999999999993</v>
      </c>
      <c r="Y4" s="12">
        <v>19.399999999999999</v>
      </c>
      <c r="Z4" s="12">
        <v>21</v>
      </c>
      <c r="AA4" s="12">
        <v>187</v>
      </c>
      <c r="AB4" s="12">
        <v>206.4</v>
      </c>
      <c r="AC4" s="12">
        <v>540.79999999999995</v>
      </c>
      <c r="AD4" s="12">
        <v>220.6</v>
      </c>
      <c r="AE4" s="12">
        <v>72</v>
      </c>
      <c r="AF4" s="12">
        <v>102.8</v>
      </c>
      <c r="AG4" s="12">
        <v>28.8</v>
      </c>
      <c r="AH4" s="12">
        <v>55.4</v>
      </c>
      <c r="AI4" s="12">
        <v>54.4</v>
      </c>
      <c r="AJ4" s="12">
        <v>15.2</v>
      </c>
      <c r="AK4" s="12">
        <v>11</v>
      </c>
      <c r="AL4" s="12">
        <v>18.2</v>
      </c>
      <c r="AM4" s="12">
        <v>4.5999999999999996</v>
      </c>
      <c r="AN4" s="12">
        <v>31.4</v>
      </c>
      <c r="AO4" s="12">
        <v>9.4</v>
      </c>
      <c r="AP4" s="12">
        <v>6.2</v>
      </c>
      <c r="AQ4" s="12">
        <v>36.799999999999997</v>
      </c>
      <c r="AR4" s="12">
        <v>11.4</v>
      </c>
      <c r="AS4" s="13">
        <v>3490.6</v>
      </c>
      <c r="AT4" s="14"/>
      <c r="AV4" s="9" t="s">
        <v>41</v>
      </c>
      <c r="AW4" s="12">
        <f>SUM(AA28:AJ37, AA42:AJ45, AO28:AR37, AO42:AR45)</f>
        <v>45262.000000000015</v>
      </c>
      <c r="AY4" s="9" t="s">
        <v>42</v>
      </c>
      <c r="AZ4" s="15">
        <f>SUM(AX13:BB18)</f>
        <v>59220</v>
      </c>
      <c r="BA4" s="16">
        <f>AZ4/BD$19</f>
        <v>0.40789056796109818</v>
      </c>
    </row>
    <row r="5" spans="1:56" x14ac:dyDescent="0.25">
      <c r="A5" s="1" t="s">
        <v>5</v>
      </c>
      <c r="B5" s="12">
        <v>98.8</v>
      </c>
      <c r="C5" s="12">
        <v>69.8</v>
      </c>
      <c r="D5" s="12">
        <v>6</v>
      </c>
      <c r="E5" s="12">
        <v>34</v>
      </c>
      <c r="F5" s="12">
        <v>521</v>
      </c>
      <c r="G5" s="12">
        <v>62</v>
      </c>
      <c r="H5" s="12">
        <v>46.2</v>
      </c>
      <c r="I5" s="12">
        <v>39</v>
      </c>
      <c r="J5" s="12">
        <v>93.4</v>
      </c>
      <c r="K5" s="12">
        <v>28.8</v>
      </c>
      <c r="L5" s="12">
        <v>35.4</v>
      </c>
      <c r="M5" s="12">
        <v>64</v>
      </c>
      <c r="N5" s="12">
        <v>16.2</v>
      </c>
      <c r="O5" s="12">
        <v>12.4</v>
      </c>
      <c r="P5" s="12">
        <v>9.6</v>
      </c>
      <c r="Q5" s="12">
        <v>6.4</v>
      </c>
      <c r="R5" s="12">
        <v>9.6</v>
      </c>
      <c r="S5" s="12">
        <v>23.8</v>
      </c>
      <c r="T5" s="12">
        <v>17</v>
      </c>
      <c r="U5" s="12">
        <v>8.4</v>
      </c>
      <c r="V5" s="12">
        <v>11.8</v>
      </c>
      <c r="W5" s="12">
        <v>8.4</v>
      </c>
      <c r="X5" s="12">
        <v>4.4000000000000004</v>
      </c>
      <c r="Y5" s="12">
        <v>12.2</v>
      </c>
      <c r="Z5" s="12">
        <v>7.8</v>
      </c>
      <c r="AA5" s="12">
        <v>117.4</v>
      </c>
      <c r="AB5" s="12">
        <v>114.8</v>
      </c>
      <c r="AC5" s="12">
        <v>252.2</v>
      </c>
      <c r="AD5" s="12">
        <v>134.6</v>
      </c>
      <c r="AE5" s="12">
        <v>28.2</v>
      </c>
      <c r="AF5" s="12">
        <v>29.2</v>
      </c>
      <c r="AG5" s="12">
        <v>14.4</v>
      </c>
      <c r="AH5" s="12">
        <v>10.6</v>
      </c>
      <c r="AI5" s="12">
        <v>10.199999999999999</v>
      </c>
      <c r="AJ5" s="12">
        <v>2</v>
      </c>
      <c r="AK5" s="12">
        <v>2.4</v>
      </c>
      <c r="AL5" s="12">
        <v>7.8</v>
      </c>
      <c r="AM5" s="12">
        <v>2.8</v>
      </c>
      <c r="AN5" s="12">
        <v>6.2</v>
      </c>
      <c r="AO5" s="12">
        <v>1.6</v>
      </c>
      <c r="AP5" s="12">
        <v>1.4</v>
      </c>
      <c r="AQ5" s="12">
        <v>21.2</v>
      </c>
      <c r="AR5" s="12">
        <v>7.8</v>
      </c>
      <c r="AS5" s="13">
        <v>2011.2</v>
      </c>
      <c r="AT5" s="14"/>
      <c r="AV5" s="9" t="s">
        <v>43</v>
      </c>
      <c r="AW5" s="12">
        <f>SUM(AA3:AJ27,B28:Z37,AA38:AJ41,AK28:AN37, B42:Z45, AK42:AN45, AO3:AR27, AO38:AR41)</f>
        <v>65848.200000000055</v>
      </c>
    </row>
    <row r="6" spans="1:56" x14ac:dyDescent="0.25">
      <c r="A6" s="1" t="s">
        <v>6</v>
      </c>
      <c r="B6" s="12">
        <v>60.8</v>
      </c>
      <c r="C6" s="12">
        <v>44.8</v>
      </c>
      <c r="D6" s="12">
        <v>36.6</v>
      </c>
      <c r="E6" s="12">
        <v>4.8</v>
      </c>
      <c r="F6" s="12">
        <v>212.6</v>
      </c>
      <c r="G6" s="12">
        <v>37.6</v>
      </c>
      <c r="H6" s="12">
        <v>44.8</v>
      </c>
      <c r="I6" s="12">
        <v>35</v>
      </c>
      <c r="J6" s="12">
        <v>73.8</v>
      </c>
      <c r="K6" s="12">
        <v>29</v>
      </c>
      <c r="L6" s="12">
        <v>47.4</v>
      </c>
      <c r="M6" s="12">
        <v>64</v>
      </c>
      <c r="N6" s="12">
        <v>13.2</v>
      </c>
      <c r="O6" s="12">
        <v>22</v>
      </c>
      <c r="P6" s="12">
        <v>10.4</v>
      </c>
      <c r="Q6" s="12">
        <v>7.4</v>
      </c>
      <c r="R6" s="12">
        <v>8.8000000000000007</v>
      </c>
      <c r="S6" s="12">
        <v>19.399999999999999</v>
      </c>
      <c r="T6" s="12">
        <v>10</v>
      </c>
      <c r="U6" s="12">
        <v>10</v>
      </c>
      <c r="V6" s="12">
        <v>9.4</v>
      </c>
      <c r="W6" s="12">
        <v>5.6</v>
      </c>
      <c r="X6" s="12">
        <v>4.4000000000000004</v>
      </c>
      <c r="Y6" s="12">
        <v>15.6</v>
      </c>
      <c r="Z6" s="12">
        <v>9.1999999999999993</v>
      </c>
      <c r="AA6" s="12">
        <v>155.6</v>
      </c>
      <c r="AB6" s="12">
        <v>150.6</v>
      </c>
      <c r="AC6" s="12">
        <v>296</v>
      </c>
      <c r="AD6" s="12">
        <v>193.2</v>
      </c>
      <c r="AE6" s="12">
        <v>62.2</v>
      </c>
      <c r="AF6" s="12">
        <v>57.2</v>
      </c>
      <c r="AG6" s="12">
        <v>17</v>
      </c>
      <c r="AH6" s="12">
        <v>10.8</v>
      </c>
      <c r="AI6" s="12">
        <v>16.600000000000001</v>
      </c>
      <c r="AJ6" s="12">
        <v>2</v>
      </c>
      <c r="AK6" s="12">
        <v>3.6</v>
      </c>
      <c r="AL6" s="12">
        <v>8.1999999999999993</v>
      </c>
      <c r="AM6" s="12">
        <v>1.4</v>
      </c>
      <c r="AN6" s="12">
        <v>7.4</v>
      </c>
      <c r="AO6" s="12">
        <v>1.6</v>
      </c>
      <c r="AP6" s="12">
        <v>1.6</v>
      </c>
      <c r="AQ6" s="12">
        <v>28.8</v>
      </c>
      <c r="AR6" s="12">
        <v>9.1999999999999993</v>
      </c>
      <c r="AS6" s="13">
        <v>1859.6</v>
      </c>
      <c r="AT6" s="14"/>
      <c r="AV6" s="9" t="s">
        <v>62</v>
      </c>
      <c r="AW6" s="12">
        <f>SUM(AO3:AR45, B42:AN45)</f>
        <v>11303.199999999992</v>
      </c>
    </row>
    <row r="7" spans="1:56" x14ac:dyDescent="0.25">
      <c r="A7" s="1" t="s">
        <v>7</v>
      </c>
      <c r="B7" s="12">
        <v>247.6</v>
      </c>
      <c r="C7" s="12">
        <v>616.79999999999995</v>
      </c>
      <c r="D7" s="12">
        <v>538.20000000000005</v>
      </c>
      <c r="E7" s="12">
        <v>219</v>
      </c>
      <c r="F7" s="12">
        <v>19.2</v>
      </c>
      <c r="G7" s="12">
        <v>346</v>
      </c>
      <c r="H7" s="12">
        <v>334.2</v>
      </c>
      <c r="I7" s="12">
        <v>179.6</v>
      </c>
      <c r="J7" s="12">
        <v>325.60000000000002</v>
      </c>
      <c r="K7" s="12">
        <v>146.19999999999999</v>
      </c>
      <c r="L7" s="12">
        <v>235</v>
      </c>
      <c r="M7" s="12">
        <v>179.4</v>
      </c>
      <c r="N7" s="12">
        <v>124.8</v>
      </c>
      <c r="O7" s="12">
        <v>142.6</v>
      </c>
      <c r="P7" s="12">
        <v>106.4</v>
      </c>
      <c r="Q7" s="12">
        <v>47.6</v>
      </c>
      <c r="R7" s="12">
        <v>128.80000000000001</v>
      </c>
      <c r="S7" s="12">
        <v>329.4</v>
      </c>
      <c r="T7" s="12">
        <v>78.599999999999994</v>
      </c>
      <c r="U7" s="12">
        <v>140.80000000000001</v>
      </c>
      <c r="V7" s="12">
        <v>169.4</v>
      </c>
      <c r="W7" s="12">
        <v>124</v>
      </c>
      <c r="X7" s="12">
        <v>92.8</v>
      </c>
      <c r="Y7" s="12">
        <v>42.8</v>
      </c>
      <c r="Z7" s="12">
        <v>43</v>
      </c>
      <c r="AA7" s="12">
        <v>634.20000000000005</v>
      </c>
      <c r="AB7" s="12">
        <v>470.2</v>
      </c>
      <c r="AC7" s="12">
        <v>1106.8</v>
      </c>
      <c r="AD7" s="12">
        <v>601</v>
      </c>
      <c r="AE7" s="12">
        <v>171</v>
      </c>
      <c r="AF7" s="12">
        <v>186</v>
      </c>
      <c r="AG7" s="12">
        <v>102.8</v>
      </c>
      <c r="AH7" s="12">
        <v>78</v>
      </c>
      <c r="AI7" s="12">
        <v>131.6</v>
      </c>
      <c r="AJ7" s="12">
        <v>26</v>
      </c>
      <c r="AK7" s="12">
        <v>41.2</v>
      </c>
      <c r="AL7" s="12">
        <v>199.8</v>
      </c>
      <c r="AM7" s="12">
        <v>25</v>
      </c>
      <c r="AN7" s="12">
        <v>58.4</v>
      </c>
      <c r="AO7" s="12">
        <v>13.4</v>
      </c>
      <c r="AP7" s="12">
        <v>16.8</v>
      </c>
      <c r="AQ7" s="12">
        <v>63.4</v>
      </c>
      <c r="AR7" s="12">
        <v>132.19999999999999</v>
      </c>
      <c r="AS7" s="13">
        <v>9015.6</v>
      </c>
      <c r="AT7" s="14"/>
      <c r="AV7" s="9" t="s">
        <v>44</v>
      </c>
      <c r="AW7" s="12">
        <f>SUM(AJ3:AN41,B37:AI41)</f>
        <v>15525.600000000002</v>
      </c>
    </row>
    <row r="8" spans="1:56" x14ac:dyDescent="0.25">
      <c r="A8" s="1" t="s">
        <v>8</v>
      </c>
      <c r="B8" s="12">
        <v>83</v>
      </c>
      <c r="C8" s="12">
        <v>103.6</v>
      </c>
      <c r="D8" s="12">
        <v>66.599999999999994</v>
      </c>
      <c r="E8" s="12">
        <v>39.4</v>
      </c>
      <c r="F8" s="12">
        <v>291.39999999999998</v>
      </c>
      <c r="G8" s="12">
        <v>7.2</v>
      </c>
      <c r="H8" s="12">
        <v>69.8</v>
      </c>
      <c r="I8" s="12">
        <v>68.8</v>
      </c>
      <c r="J8" s="12">
        <v>96.8</v>
      </c>
      <c r="K8" s="12">
        <v>37</v>
      </c>
      <c r="L8" s="12">
        <v>87.4</v>
      </c>
      <c r="M8" s="12">
        <v>84.4</v>
      </c>
      <c r="N8" s="12">
        <v>32.799999999999997</v>
      </c>
      <c r="O8" s="12">
        <v>30.4</v>
      </c>
      <c r="P8" s="12">
        <v>27.2</v>
      </c>
      <c r="Q8" s="12">
        <v>9</v>
      </c>
      <c r="R8" s="12">
        <v>17</v>
      </c>
      <c r="S8" s="12">
        <v>26.8</v>
      </c>
      <c r="T8" s="12">
        <v>14.6</v>
      </c>
      <c r="U8" s="12">
        <v>13.2</v>
      </c>
      <c r="V8" s="12">
        <v>14.6</v>
      </c>
      <c r="W8" s="12">
        <v>9.1999999999999993</v>
      </c>
      <c r="X8" s="12">
        <v>5.2</v>
      </c>
      <c r="Y8" s="12">
        <v>13</v>
      </c>
      <c r="Z8" s="12">
        <v>30.8</v>
      </c>
      <c r="AA8" s="12">
        <v>131.4</v>
      </c>
      <c r="AB8" s="12">
        <v>124</v>
      </c>
      <c r="AC8" s="12">
        <v>271</v>
      </c>
      <c r="AD8" s="12">
        <v>201.8</v>
      </c>
      <c r="AE8" s="12">
        <v>86.8</v>
      </c>
      <c r="AF8" s="12">
        <v>77.2</v>
      </c>
      <c r="AG8" s="12">
        <v>14.4</v>
      </c>
      <c r="AH8" s="12">
        <v>15.6</v>
      </c>
      <c r="AI8" s="12">
        <v>16.399999999999999</v>
      </c>
      <c r="AJ8" s="12">
        <v>5.4</v>
      </c>
      <c r="AK8" s="12">
        <v>7.8</v>
      </c>
      <c r="AL8" s="12">
        <v>10.4</v>
      </c>
      <c r="AM8" s="12">
        <v>4.2</v>
      </c>
      <c r="AN8" s="12">
        <v>12.2</v>
      </c>
      <c r="AO8" s="12">
        <v>2.8</v>
      </c>
      <c r="AP8" s="12">
        <v>1.8</v>
      </c>
      <c r="AQ8" s="12">
        <v>15.4</v>
      </c>
      <c r="AR8" s="12">
        <v>11.8</v>
      </c>
      <c r="AS8" s="13">
        <v>2289.6</v>
      </c>
      <c r="AT8" s="14"/>
      <c r="AW8" s="15"/>
    </row>
    <row r="9" spans="1:56" x14ac:dyDescent="0.25">
      <c r="A9" s="1" t="s">
        <v>9</v>
      </c>
      <c r="B9" s="12">
        <v>81.400000000000006</v>
      </c>
      <c r="C9" s="12">
        <v>104.6</v>
      </c>
      <c r="D9" s="12">
        <v>47</v>
      </c>
      <c r="E9" s="12">
        <v>44.2</v>
      </c>
      <c r="F9" s="12">
        <v>312.8</v>
      </c>
      <c r="G9" s="12">
        <v>71.2</v>
      </c>
      <c r="H9" s="12">
        <v>12</v>
      </c>
      <c r="I9" s="12">
        <v>42.2</v>
      </c>
      <c r="J9" s="12">
        <v>80.400000000000006</v>
      </c>
      <c r="K9" s="12">
        <v>27.8</v>
      </c>
      <c r="L9" s="12">
        <v>98.2</v>
      </c>
      <c r="M9" s="12">
        <v>121.2</v>
      </c>
      <c r="N9" s="12">
        <v>37.200000000000003</v>
      </c>
      <c r="O9" s="12">
        <v>64.8</v>
      </c>
      <c r="P9" s="12">
        <v>46</v>
      </c>
      <c r="Q9" s="12">
        <v>26</v>
      </c>
      <c r="R9" s="12">
        <v>20.2</v>
      </c>
      <c r="S9" s="12">
        <v>37.6</v>
      </c>
      <c r="T9" s="12">
        <v>38.799999999999997</v>
      </c>
      <c r="U9" s="12">
        <v>23.2</v>
      </c>
      <c r="V9" s="12">
        <v>33</v>
      </c>
      <c r="W9" s="12">
        <v>13.8</v>
      </c>
      <c r="X9" s="12">
        <v>14.8</v>
      </c>
      <c r="Y9" s="12">
        <v>32.6</v>
      </c>
      <c r="Z9" s="12">
        <v>39.4</v>
      </c>
      <c r="AA9" s="12">
        <v>193</v>
      </c>
      <c r="AB9" s="12">
        <v>227.4</v>
      </c>
      <c r="AC9" s="12">
        <v>499.6</v>
      </c>
      <c r="AD9" s="12">
        <v>296</v>
      </c>
      <c r="AE9" s="12">
        <v>116.4</v>
      </c>
      <c r="AF9" s="12">
        <v>111.4</v>
      </c>
      <c r="AG9" s="12">
        <v>26.2</v>
      </c>
      <c r="AH9" s="12">
        <v>31.2</v>
      </c>
      <c r="AI9" s="12">
        <v>27.2</v>
      </c>
      <c r="AJ9" s="12">
        <v>6.2</v>
      </c>
      <c r="AK9" s="12">
        <v>7</v>
      </c>
      <c r="AL9" s="12">
        <v>18.8</v>
      </c>
      <c r="AM9" s="12">
        <v>8.6</v>
      </c>
      <c r="AN9" s="12">
        <v>58</v>
      </c>
      <c r="AO9" s="12">
        <v>5.2</v>
      </c>
      <c r="AP9" s="12">
        <v>6.2</v>
      </c>
      <c r="AQ9" s="12">
        <v>28</v>
      </c>
      <c r="AR9" s="12">
        <v>10.4</v>
      </c>
      <c r="AS9" s="13">
        <v>3147.2</v>
      </c>
      <c r="AT9" s="14"/>
      <c r="AW9" s="15"/>
    </row>
    <row r="10" spans="1:56" x14ac:dyDescent="0.25">
      <c r="A10" s="1">
        <v>19</v>
      </c>
      <c r="B10" s="12">
        <v>34.6</v>
      </c>
      <c r="C10" s="12">
        <v>66.599999999999994</v>
      </c>
      <c r="D10" s="12">
        <v>37.6</v>
      </c>
      <c r="E10" s="12">
        <v>41.8</v>
      </c>
      <c r="F10" s="12">
        <v>184.2</v>
      </c>
      <c r="G10" s="12">
        <v>73.599999999999994</v>
      </c>
      <c r="H10" s="12">
        <v>42</v>
      </c>
      <c r="I10" s="12">
        <v>5.8</v>
      </c>
      <c r="J10" s="12">
        <v>20</v>
      </c>
      <c r="K10" s="12">
        <v>14.6</v>
      </c>
      <c r="L10" s="12">
        <v>62.4</v>
      </c>
      <c r="M10" s="12">
        <v>70.599999999999994</v>
      </c>
      <c r="N10" s="12">
        <v>42.4</v>
      </c>
      <c r="O10" s="12">
        <v>48</v>
      </c>
      <c r="P10" s="12">
        <v>31</v>
      </c>
      <c r="Q10" s="12">
        <v>20.8</v>
      </c>
      <c r="R10" s="12">
        <v>22.2</v>
      </c>
      <c r="S10" s="12">
        <v>44.6</v>
      </c>
      <c r="T10" s="12">
        <v>29</v>
      </c>
      <c r="U10" s="12">
        <v>22.6</v>
      </c>
      <c r="V10" s="12">
        <v>33.4</v>
      </c>
      <c r="W10" s="12">
        <v>18.399999999999999</v>
      </c>
      <c r="X10" s="12">
        <v>12.8</v>
      </c>
      <c r="Y10" s="12">
        <v>42</v>
      </c>
      <c r="Z10" s="12">
        <v>21.6</v>
      </c>
      <c r="AA10" s="12">
        <v>114.4</v>
      </c>
      <c r="AB10" s="12">
        <v>128.19999999999999</v>
      </c>
      <c r="AC10" s="12">
        <v>285.8</v>
      </c>
      <c r="AD10" s="12">
        <v>185.2</v>
      </c>
      <c r="AE10" s="12">
        <v>71.400000000000006</v>
      </c>
      <c r="AF10" s="12">
        <v>67.599999999999994</v>
      </c>
      <c r="AG10" s="12">
        <v>15.6</v>
      </c>
      <c r="AH10" s="12">
        <v>21.8</v>
      </c>
      <c r="AI10" s="12">
        <v>20.8</v>
      </c>
      <c r="AJ10" s="12">
        <v>8.8000000000000007</v>
      </c>
      <c r="AK10" s="12">
        <v>7</v>
      </c>
      <c r="AL10" s="12">
        <v>18.399999999999999</v>
      </c>
      <c r="AM10" s="12">
        <v>6.8</v>
      </c>
      <c r="AN10" s="12">
        <v>36</v>
      </c>
      <c r="AO10" s="12">
        <v>5.4</v>
      </c>
      <c r="AP10" s="12">
        <v>3.2</v>
      </c>
      <c r="AQ10" s="12">
        <v>11.8</v>
      </c>
      <c r="AR10" s="12">
        <v>14.8</v>
      </c>
      <c r="AS10" s="13">
        <v>2065.6</v>
      </c>
      <c r="AT10" s="14"/>
      <c r="AV10" s="17"/>
      <c r="AW10" s="15"/>
      <c r="BC10" s="11"/>
    </row>
    <row r="11" spans="1:56" x14ac:dyDescent="0.25">
      <c r="A11" s="1">
        <v>12</v>
      </c>
      <c r="B11" s="12">
        <v>67.2</v>
      </c>
      <c r="C11" s="12">
        <v>136.6</v>
      </c>
      <c r="D11" s="12">
        <v>95.4</v>
      </c>
      <c r="E11" s="12">
        <v>67.2</v>
      </c>
      <c r="F11" s="12">
        <v>310.2</v>
      </c>
      <c r="G11" s="12">
        <v>114</v>
      </c>
      <c r="H11" s="12">
        <v>78.400000000000006</v>
      </c>
      <c r="I11" s="12">
        <v>22</v>
      </c>
      <c r="J11" s="12">
        <v>10.8</v>
      </c>
      <c r="K11" s="12">
        <v>12.4</v>
      </c>
      <c r="L11" s="12">
        <v>108</v>
      </c>
      <c r="M11" s="12">
        <v>158.4</v>
      </c>
      <c r="N11" s="12">
        <v>105.4</v>
      </c>
      <c r="O11" s="12">
        <v>119</v>
      </c>
      <c r="P11" s="12">
        <v>67.2</v>
      </c>
      <c r="Q11" s="12">
        <v>42.4</v>
      </c>
      <c r="R11" s="12">
        <v>59.8</v>
      </c>
      <c r="S11" s="12">
        <v>104.4</v>
      </c>
      <c r="T11" s="12">
        <v>49.8</v>
      </c>
      <c r="U11" s="12">
        <v>53.4</v>
      </c>
      <c r="V11" s="12">
        <v>71.400000000000006</v>
      </c>
      <c r="W11" s="12">
        <v>27.2</v>
      </c>
      <c r="X11" s="12">
        <v>31.6</v>
      </c>
      <c r="Y11" s="12">
        <v>52.8</v>
      </c>
      <c r="Z11" s="12">
        <v>60.2</v>
      </c>
      <c r="AA11" s="12">
        <v>220.6</v>
      </c>
      <c r="AB11" s="12">
        <v>239.4</v>
      </c>
      <c r="AC11" s="12">
        <v>610</v>
      </c>
      <c r="AD11" s="12">
        <v>259.8</v>
      </c>
      <c r="AE11" s="12">
        <v>87.6</v>
      </c>
      <c r="AF11" s="12">
        <v>76.400000000000006</v>
      </c>
      <c r="AG11" s="12">
        <v>39.4</v>
      </c>
      <c r="AH11" s="12">
        <v>59.8</v>
      </c>
      <c r="AI11" s="12">
        <v>49.6</v>
      </c>
      <c r="AJ11" s="12">
        <v>22.6</v>
      </c>
      <c r="AK11" s="12">
        <v>13.2</v>
      </c>
      <c r="AL11" s="12">
        <v>40.6</v>
      </c>
      <c r="AM11" s="12">
        <v>14.6</v>
      </c>
      <c r="AN11" s="12">
        <v>60</v>
      </c>
      <c r="AO11" s="12">
        <v>9.1999999999999993</v>
      </c>
      <c r="AP11" s="12">
        <v>7.6</v>
      </c>
      <c r="AQ11" s="12">
        <v>43.8</v>
      </c>
      <c r="AR11" s="12">
        <v>31.6</v>
      </c>
      <c r="AS11" s="13">
        <v>3911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18.2</v>
      </c>
      <c r="C12" s="12">
        <v>24.4</v>
      </c>
      <c r="D12" s="12">
        <v>28.8</v>
      </c>
      <c r="E12" s="12">
        <v>26.2</v>
      </c>
      <c r="F12" s="12">
        <v>133.80000000000001</v>
      </c>
      <c r="G12" s="12">
        <v>38.200000000000003</v>
      </c>
      <c r="H12" s="12">
        <v>31.6</v>
      </c>
      <c r="I12" s="12">
        <v>8.1999999999999993</v>
      </c>
      <c r="J12" s="12">
        <v>18</v>
      </c>
      <c r="K12" s="12">
        <v>6</v>
      </c>
      <c r="L12" s="12">
        <v>66.599999999999994</v>
      </c>
      <c r="M12" s="12">
        <v>110.6</v>
      </c>
      <c r="N12" s="12">
        <v>108.4</v>
      </c>
      <c r="O12" s="12">
        <v>113.2</v>
      </c>
      <c r="P12" s="12">
        <v>45</v>
      </c>
      <c r="Q12" s="12">
        <v>26</v>
      </c>
      <c r="R12" s="12">
        <v>44.8</v>
      </c>
      <c r="S12" s="12">
        <v>58.2</v>
      </c>
      <c r="T12" s="12">
        <v>6.6</v>
      </c>
      <c r="U12" s="12">
        <v>10</v>
      </c>
      <c r="V12" s="12">
        <v>11.6</v>
      </c>
      <c r="W12" s="12">
        <v>3.8</v>
      </c>
      <c r="X12" s="12">
        <v>5.8</v>
      </c>
      <c r="Y12" s="12">
        <v>12.4</v>
      </c>
      <c r="Z12" s="12">
        <v>16.600000000000001</v>
      </c>
      <c r="AA12" s="12">
        <v>136.4</v>
      </c>
      <c r="AB12" s="12">
        <v>158.4</v>
      </c>
      <c r="AC12" s="12">
        <v>402.4</v>
      </c>
      <c r="AD12" s="12">
        <v>183.2</v>
      </c>
      <c r="AE12" s="12">
        <v>68.400000000000006</v>
      </c>
      <c r="AF12" s="12">
        <v>46.2</v>
      </c>
      <c r="AG12" s="12">
        <v>20</v>
      </c>
      <c r="AH12" s="12">
        <v>28</v>
      </c>
      <c r="AI12" s="12">
        <v>28.2</v>
      </c>
      <c r="AJ12" s="12">
        <v>5.4</v>
      </c>
      <c r="AK12" s="12">
        <v>50</v>
      </c>
      <c r="AL12" s="12">
        <v>57</v>
      </c>
      <c r="AM12" s="12">
        <v>4.4000000000000004</v>
      </c>
      <c r="AN12" s="12">
        <v>13</v>
      </c>
      <c r="AO12" s="12">
        <v>2.2000000000000002</v>
      </c>
      <c r="AP12" s="12">
        <v>0.4</v>
      </c>
      <c r="AQ12" s="12">
        <v>11.2</v>
      </c>
      <c r="AR12" s="12">
        <v>4.4000000000000004</v>
      </c>
      <c r="AS12" s="13">
        <v>2192.1999999999998</v>
      </c>
      <c r="AT12" s="14"/>
      <c r="AV12" s="17" t="s">
        <v>45</v>
      </c>
      <c r="AW12" s="15">
        <f>SUM(AA28:AD31)</f>
        <v>1850.6</v>
      </c>
      <c r="AX12" s="15">
        <f>SUM(Z28:Z31,H28:K31)</f>
        <v>5555.6</v>
      </c>
      <c r="AY12" s="15">
        <f>SUM(AE28:AJ31)</f>
        <v>15333.399999999998</v>
      </c>
      <c r="AZ12" s="15">
        <f>SUM(B28:G31)</f>
        <v>6686.2000000000025</v>
      </c>
      <c r="BA12" s="15">
        <f>SUM(AM28:AN31,T28:Y31)</f>
        <v>5870.8</v>
      </c>
      <c r="BB12" s="15">
        <f>SUM(AK28:AL31,L28:S31)</f>
        <v>8210.8000000000011</v>
      </c>
      <c r="BC12" s="14">
        <f>SUM(AO28:AR31)</f>
        <v>3092.3999999999992</v>
      </c>
      <c r="BD12" s="9">
        <f t="shared" ref="BD12:BD18" si="0">SUM(AW12:BB12)</f>
        <v>43507.400000000009</v>
      </c>
    </row>
    <row r="13" spans="1:56" x14ac:dyDescent="0.25">
      <c r="A13" s="1" t="s">
        <v>11</v>
      </c>
      <c r="B13" s="12">
        <v>87</v>
      </c>
      <c r="C13" s="12">
        <v>101.6</v>
      </c>
      <c r="D13" s="12">
        <v>44.6</v>
      </c>
      <c r="E13" s="12">
        <v>48.2</v>
      </c>
      <c r="F13" s="12">
        <v>231.4</v>
      </c>
      <c r="G13" s="12">
        <v>80.8</v>
      </c>
      <c r="H13" s="12">
        <v>101</v>
      </c>
      <c r="I13" s="12">
        <v>62.4</v>
      </c>
      <c r="J13" s="12">
        <v>109.8</v>
      </c>
      <c r="K13" s="12">
        <v>56.8</v>
      </c>
      <c r="L13" s="12">
        <v>12.2</v>
      </c>
      <c r="M13" s="12">
        <v>158.4</v>
      </c>
      <c r="N13" s="12">
        <v>177.8</v>
      </c>
      <c r="O13" s="12">
        <v>253.4</v>
      </c>
      <c r="P13" s="12">
        <v>155.19999999999999</v>
      </c>
      <c r="Q13" s="12">
        <v>78.400000000000006</v>
      </c>
      <c r="R13" s="12">
        <v>58.4</v>
      </c>
      <c r="S13" s="12">
        <v>87.8</v>
      </c>
      <c r="T13" s="12">
        <v>32</v>
      </c>
      <c r="U13" s="12">
        <v>18.2</v>
      </c>
      <c r="V13" s="12">
        <v>24.8</v>
      </c>
      <c r="W13" s="12">
        <v>16.399999999999999</v>
      </c>
      <c r="X13" s="12">
        <v>24.8</v>
      </c>
      <c r="Y13" s="12">
        <v>30.4</v>
      </c>
      <c r="Z13" s="12">
        <v>82.2</v>
      </c>
      <c r="AA13" s="12">
        <v>179.4</v>
      </c>
      <c r="AB13" s="12">
        <v>205</v>
      </c>
      <c r="AC13" s="12">
        <v>478.8</v>
      </c>
      <c r="AD13" s="12">
        <v>216.4</v>
      </c>
      <c r="AE13" s="12">
        <v>112.2</v>
      </c>
      <c r="AF13" s="12">
        <v>155</v>
      </c>
      <c r="AG13" s="12">
        <v>31.4</v>
      </c>
      <c r="AH13" s="12">
        <v>50.4</v>
      </c>
      <c r="AI13" s="12">
        <v>35</v>
      </c>
      <c r="AJ13" s="12">
        <v>8.1999999999999993</v>
      </c>
      <c r="AK13" s="12">
        <v>33.200000000000003</v>
      </c>
      <c r="AL13" s="12">
        <v>85</v>
      </c>
      <c r="AM13" s="12">
        <v>8.6</v>
      </c>
      <c r="AN13" s="12">
        <v>32.4</v>
      </c>
      <c r="AO13" s="12">
        <v>7.2</v>
      </c>
      <c r="AP13" s="12">
        <v>3</v>
      </c>
      <c r="AQ13" s="12">
        <v>20.2</v>
      </c>
      <c r="AR13" s="12">
        <v>9.6</v>
      </c>
      <c r="AS13" s="13">
        <v>3805</v>
      </c>
      <c r="AT13" s="14"/>
      <c r="AV13" s="17" t="s">
        <v>46</v>
      </c>
      <c r="AW13" s="15">
        <f>SUM(AA27:AD27,AA9:AD12)</f>
        <v>5345.3999999999987</v>
      </c>
      <c r="AX13" s="15">
        <f>SUM(Z27,Z9:Z12,H9:K12,H27:K27)</f>
        <v>715.2</v>
      </c>
      <c r="AY13" s="15">
        <f>SUM(AE9:AJ12,AE27:AJ27)</f>
        <v>1273.2</v>
      </c>
      <c r="AZ13" s="15">
        <f>SUM(B9:G12,B27:G27)</f>
        <v>2277.6000000000008</v>
      </c>
      <c r="BA13" s="15">
        <f>SUM(T9:Y12,AM9:AN12,T27:Y27,AM27:AN27)</f>
        <v>905.8</v>
      </c>
      <c r="BB13" s="15">
        <f>SUM(L9:S12,AK9:AL12,L27:S27,AK27:AL27)</f>
        <v>2598.0000000000005</v>
      </c>
      <c r="BC13" s="14">
        <f>SUM(AO9:AR12,AO27:AR27)</f>
        <v>223.99999999999997</v>
      </c>
      <c r="BD13" s="9">
        <f t="shared" si="0"/>
        <v>13115.199999999999</v>
      </c>
    </row>
    <row r="14" spans="1:56" x14ac:dyDescent="0.25">
      <c r="A14" s="1" t="s">
        <v>12</v>
      </c>
      <c r="B14" s="12">
        <v>65.599999999999994</v>
      </c>
      <c r="C14" s="12">
        <v>141.4</v>
      </c>
      <c r="D14" s="12">
        <v>64.400000000000006</v>
      </c>
      <c r="E14" s="12">
        <v>64.599999999999994</v>
      </c>
      <c r="F14" s="12">
        <v>181</v>
      </c>
      <c r="G14" s="12">
        <v>80.599999999999994</v>
      </c>
      <c r="H14" s="12">
        <v>139.19999999999999</v>
      </c>
      <c r="I14" s="12">
        <v>84</v>
      </c>
      <c r="J14" s="12">
        <v>147.19999999999999</v>
      </c>
      <c r="K14" s="12">
        <v>99.8</v>
      </c>
      <c r="L14" s="12">
        <v>167.4</v>
      </c>
      <c r="M14" s="12">
        <v>15.8</v>
      </c>
      <c r="N14" s="12">
        <v>125.4</v>
      </c>
      <c r="O14" s="12">
        <v>181.4</v>
      </c>
      <c r="P14" s="12">
        <v>137.4</v>
      </c>
      <c r="Q14" s="12">
        <v>88.2</v>
      </c>
      <c r="R14" s="12">
        <v>93.4</v>
      </c>
      <c r="S14" s="12">
        <v>209.4</v>
      </c>
      <c r="T14" s="12">
        <v>70.8</v>
      </c>
      <c r="U14" s="12">
        <v>60</v>
      </c>
      <c r="V14" s="12">
        <v>64</v>
      </c>
      <c r="W14" s="12">
        <v>43.2</v>
      </c>
      <c r="X14" s="12">
        <v>39.4</v>
      </c>
      <c r="Y14" s="12">
        <v>54</v>
      </c>
      <c r="Z14" s="12">
        <v>67.2</v>
      </c>
      <c r="AA14" s="12">
        <v>253.6</v>
      </c>
      <c r="AB14" s="12">
        <v>182.4</v>
      </c>
      <c r="AC14" s="12">
        <v>460.2</v>
      </c>
      <c r="AD14" s="12">
        <v>268.39999999999998</v>
      </c>
      <c r="AE14" s="12">
        <v>84</v>
      </c>
      <c r="AF14" s="12">
        <v>117.8</v>
      </c>
      <c r="AG14" s="12">
        <v>51.8</v>
      </c>
      <c r="AH14" s="12">
        <v>44.4</v>
      </c>
      <c r="AI14" s="12">
        <v>50.2</v>
      </c>
      <c r="AJ14" s="12">
        <v>15</v>
      </c>
      <c r="AK14" s="12">
        <v>71.599999999999994</v>
      </c>
      <c r="AL14" s="12">
        <v>345.4</v>
      </c>
      <c r="AM14" s="12">
        <v>20.2</v>
      </c>
      <c r="AN14" s="12">
        <v>92</v>
      </c>
      <c r="AO14" s="12">
        <v>14.2</v>
      </c>
      <c r="AP14" s="12">
        <v>10</v>
      </c>
      <c r="AQ14" s="12">
        <v>33.6</v>
      </c>
      <c r="AR14" s="12">
        <v>20.6</v>
      </c>
      <c r="AS14" s="13">
        <v>4620.2</v>
      </c>
      <c r="AT14" s="14"/>
      <c r="AV14" s="17" t="s">
        <v>47</v>
      </c>
      <c r="AW14" s="15">
        <f>SUM(AA32:AD37)</f>
        <v>14651.600000000002</v>
      </c>
      <c r="AX14" s="15">
        <f>SUM(H32:K37,Z32:Z37)</f>
        <v>1323.6</v>
      </c>
      <c r="AY14" s="15">
        <f>SUM(AE32:AJ37)</f>
        <v>4986.8000000000011</v>
      </c>
      <c r="AZ14" s="15">
        <f>SUM(B32:G37)</f>
        <v>1733.9999999999995</v>
      </c>
      <c r="BA14" s="15">
        <f>SUM(T32:Y37,AM32:AN37)</f>
        <v>1039.4000000000003</v>
      </c>
      <c r="BB14" s="15">
        <f>SUM(L32:S37,AK32:AL37)</f>
        <v>1617.4000000000005</v>
      </c>
      <c r="BC14" s="14">
        <f>SUM(AO32:AR37)</f>
        <v>1115.3999999999999</v>
      </c>
      <c r="BD14" s="9">
        <f t="shared" si="0"/>
        <v>25352.800000000007</v>
      </c>
    </row>
    <row r="15" spans="1:56" x14ac:dyDescent="0.25">
      <c r="A15" s="1" t="s">
        <v>13</v>
      </c>
      <c r="B15" s="12">
        <v>24</v>
      </c>
      <c r="C15" s="12">
        <v>35.4</v>
      </c>
      <c r="D15" s="12">
        <v>14</v>
      </c>
      <c r="E15" s="12">
        <v>14.2</v>
      </c>
      <c r="F15" s="12">
        <v>128.19999999999999</v>
      </c>
      <c r="G15" s="12">
        <v>24.2</v>
      </c>
      <c r="H15" s="12">
        <v>38.799999999999997</v>
      </c>
      <c r="I15" s="12">
        <v>45</v>
      </c>
      <c r="J15" s="12">
        <v>123</v>
      </c>
      <c r="K15" s="12">
        <v>91.2</v>
      </c>
      <c r="L15" s="12">
        <v>166.6</v>
      </c>
      <c r="M15" s="12">
        <v>124.8</v>
      </c>
      <c r="N15" s="12">
        <v>7.4</v>
      </c>
      <c r="O15" s="12">
        <v>101.8</v>
      </c>
      <c r="P15" s="12">
        <v>86.6</v>
      </c>
      <c r="Q15" s="12">
        <v>37.4</v>
      </c>
      <c r="R15" s="12">
        <v>42.8</v>
      </c>
      <c r="S15" s="12">
        <v>56.2</v>
      </c>
      <c r="T15" s="12">
        <v>12</v>
      </c>
      <c r="U15" s="12">
        <v>8.1999999999999993</v>
      </c>
      <c r="V15" s="12">
        <v>9</v>
      </c>
      <c r="W15" s="12">
        <v>2.8</v>
      </c>
      <c r="X15" s="12">
        <v>3.6</v>
      </c>
      <c r="Y15" s="12">
        <v>11.2</v>
      </c>
      <c r="Z15" s="12">
        <v>24.2</v>
      </c>
      <c r="AA15" s="12">
        <v>129.4</v>
      </c>
      <c r="AB15" s="12">
        <v>125.8</v>
      </c>
      <c r="AC15" s="12">
        <v>328.2</v>
      </c>
      <c r="AD15" s="12">
        <v>138.6</v>
      </c>
      <c r="AE15" s="12">
        <v>34.200000000000003</v>
      </c>
      <c r="AF15" s="12">
        <v>44.2</v>
      </c>
      <c r="AG15" s="12">
        <v>13.8</v>
      </c>
      <c r="AH15" s="12">
        <v>23</v>
      </c>
      <c r="AI15" s="12">
        <v>22.8</v>
      </c>
      <c r="AJ15" s="12">
        <v>6.4</v>
      </c>
      <c r="AK15" s="12">
        <v>23.2</v>
      </c>
      <c r="AL15" s="12">
        <v>42.4</v>
      </c>
      <c r="AM15" s="12">
        <v>3.2</v>
      </c>
      <c r="AN15" s="12">
        <v>16.8</v>
      </c>
      <c r="AO15" s="12">
        <v>5</v>
      </c>
      <c r="AP15" s="12">
        <v>2.4</v>
      </c>
      <c r="AQ15" s="12">
        <v>19.2</v>
      </c>
      <c r="AR15" s="12">
        <v>7.6</v>
      </c>
      <c r="AS15" s="13">
        <v>2218.8000000000002</v>
      </c>
      <c r="AT15" s="14"/>
      <c r="AV15" s="17" t="s">
        <v>48</v>
      </c>
      <c r="AW15" s="15">
        <f>SUM(AA3:AD8)</f>
        <v>6557.9999999999991</v>
      </c>
      <c r="AX15" s="15">
        <f>SUM(H3:K8,Z3:Z8)</f>
        <v>2327.4000000000005</v>
      </c>
      <c r="AY15" s="15">
        <f>SUM(AE3:AJ8)</f>
        <v>1770.6000000000001</v>
      </c>
      <c r="AZ15" s="15">
        <f>SUM(B3:G8)</f>
        <v>5272</v>
      </c>
      <c r="BA15" s="15">
        <f>SUM(T3:Y8,AM3:AN8)</f>
        <v>1163.4000000000005</v>
      </c>
      <c r="BB15" s="15">
        <f>SUM(L3:S8,AK3:AL8)</f>
        <v>3015.0000000000005</v>
      </c>
      <c r="BC15" s="14">
        <f>SUM(AO3:AR8)</f>
        <v>424.6</v>
      </c>
      <c r="BD15" s="9">
        <f t="shared" si="0"/>
        <v>20106.400000000001</v>
      </c>
    </row>
    <row r="16" spans="1:56" x14ac:dyDescent="0.25">
      <c r="A16" s="1" t="s">
        <v>14</v>
      </c>
      <c r="B16" s="12">
        <v>15.6</v>
      </c>
      <c r="C16" s="12">
        <v>31.8</v>
      </c>
      <c r="D16" s="12">
        <v>14.4</v>
      </c>
      <c r="E16" s="12">
        <v>21.6</v>
      </c>
      <c r="F16" s="12">
        <v>141.4</v>
      </c>
      <c r="G16" s="12">
        <v>34.200000000000003</v>
      </c>
      <c r="H16" s="12">
        <v>57.8</v>
      </c>
      <c r="I16" s="12">
        <v>50</v>
      </c>
      <c r="J16" s="12">
        <v>125.2</v>
      </c>
      <c r="K16" s="12">
        <v>111.4</v>
      </c>
      <c r="L16" s="12">
        <v>252.6</v>
      </c>
      <c r="M16" s="12">
        <v>181</v>
      </c>
      <c r="N16" s="12">
        <v>108.4</v>
      </c>
      <c r="O16" s="12">
        <v>7.4</v>
      </c>
      <c r="P16" s="12">
        <v>117.6</v>
      </c>
      <c r="Q16" s="12">
        <v>97.6</v>
      </c>
      <c r="R16" s="12">
        <v>84.2</v>
      </c>
      <c r="S16" s="12">
        <v>124</v>
      </c>
      <c r="T16" s="12">
        <v>15</v>
      </c>
      <c r="U16" s="12">
        <v>9.4</v>
      </c>
      <c r="V16" s="12">
        <v>8.6</v>
      </c>
      <c r="W16" s="12">
        <v>4.8</v>
      </c>
      <c r="X16" s="12">
        <v>4</v>
      </c>
      <c r="Y16" s="12">
        <v>9.8000000000000007</v>
      </c>
      <c r="Z16" s="12">
        <v>34</v>
      </c>
      <c r="AA16" s="12">
        <v>116.8</v>
      </c>
      <c r="AB16" s="12">
        <v>113.4</v>
      </c>
      <c r="AC16" s="12">
        <v>268.2</v>
      </c>
      <c r="AD16" s="12">
        <v>106.8</v>
      </c>
      <c r="AE16" s="12">
        <v>25.6</v>
      </c>
      <c r="AF16" s="12">
        <v>45.6</v>
      </c>
      <c r="AG16" s="12">
        <v>14</v>
      </c>
      <c r="AH16" s="12">
        <v>26.2</v>
      </c>
      <c r="AI16" s="12">
        <v>22.6</v>
      </c>
      <c r="AJ16" s="12">
        <v>6.8</v>
      </c>
      <c r="AK16" s="12">
        <v>48.2</v>
      </c>
      <c r="AL16" s="12">
        <v>137.6</v>
      </c>
      <c r="AM16" s="12">
        <v>2</v>
      </c>
      <c r="AN16" s="12">
        <v>16</v>
      </c>
      <c r="AO16" s="12">
        <v>4.2</v>
      </c>
      <c r="AP16" s="12">
        <v>6.8</v>
      </c>
      <c r="AQ16" s="12">
        <v>8.1999999999999993</v>
      </c>
      <c r="AR16" s="12">
        <v>5</v>
      </c>
      <c r="AS16" s="13">
        <v>2635.8</v>
      </c>
      <c r="AT16" s="14"/>
      <c r="AV16" s="17" t="s">
        <v>49</v>
      </c>
      <c r="AW16" s="15">
        <f>SUM(AA21:AD26,AA40:AD41)</f>
        <v>5502</v>
      </c>
      <c r="AX16" s="15">
        <f>SUM(H21:K26,H40:K41,Z21:Z26,Z40:Z41)</f>
        <v>920.2</v>
      </c>
      <c r="AY16" s="15">
        <f>SUM(AE21:AJ26,AE40:AJ41)</f>
        <v>1049</v>
      </c>
      <c r="AZ16" s="15">
        <f>SUM(B21:G26,B40:G41)</f>
        <v>1176.2000000000003</v>
      </c>
      <c r="BA16" s="15">
        <f>SUM(T21:Y26,T40:Y41,AM21:AN26,AM40:AN41)</f>
        <v>3395.5999999999985</v>
      </c>
      <c r="BB16" s="15">
        <f>SUM(L21:S26,L40:S41,AK21:AL26,AK40:AL41)</f>
        <v>1077.5999999999997</v>
      </c>
      <c r="BC16" s="14">
        <f>SUM(AO21:AR26,AO40:AR41)</f>
        <v>496.6</v>
      </c>
      <c r="BD16" s="9">
        <f t="shared" si="0"/>
        <v>13120.599999999999</v>
      </c>
    </row>
    <row r="17" spans="1:56" x14ac:dyDescent="0.25">
      <c r="A17" s="1" t="s">
        <v>15</v>
      </c>
      <c r="B17" s="12">
        <v>25.8</v>
      </c>
      <c r="C17" s="12">
        <v>32.6</v>
      </c>
      <c r="D17" s="12">
        <v>11.4</v>
      </c>
      <c r="E17" s="12">
        <v>9.4</v>
      </c>
      <c r="F17" s="12">
        <v>103.8</v>
      </c>
      <c r="G17" s="12">
        <v>30</v>
      </c>
      <c r="H17" s="12">
        <v>51.2</v>
      </c>
      <c r="I17" s="12">
        <v>41.6</v>
      </c>
      <c r="J17" s="12">
        <v>75.400000000000006</v>
      </c>
      <c r="K17" s="12">
        <v>50.4</v>
      </c>
      <c r="L17" s="12">
        <v>155.6</v>
      </c>
      <c r="M17" s="12">
        <v>124.2</v>
      </c>
      <c r="N17" s="12">
        <v>95</v>
      </c>
      <c r="O17" s="12">
        <v>132.6</v>
      </c>
      <c r="P17" s="12">
        <v>8.6</v>
      </c>
      <c r="Q17" s="12">
        <v>91</v>
      </c>
      <c r="R17" s="12">
        <v>108</v>
      </c>
      <c r="S17" s="12">
        <v>142.19999999999999</v>
      </c>
      <c r="T17" s="12">
        <v>14.2</v>
      </c>
      <c r="U17" s="12">
        <v>8.6</v>
      </c>
      <c r="V17" s="12">
        <v>7.8</v>
      </c>
      <c r="W17" s="12">
        <v>2.4</v>
      </c>
      <c r="X17" s="12">
        <v>3</v>
      </c>
      <c r="Y17" s="12">
        <v>8.8000000000000007</v>
      </c>
      <c r="Z17" s="12">
        <v>23</v>
      </c>
      <c r="AA17" s="12">
        <v>67.400000000000006</v>
      </c>
      <c r="AB17" s="12">
        <v>68.2</v>
      </c>
      <c r="AC17" s="12">
        <v>168.6</v>
      </c>
      <c r="AD17" s="12">
        <v>79.400000000000006</v>
      </c>
      <c r="AE17" s="12">
        <v>23</v>
      </c>
      <c r="AF17" s="12">
        <v>35</v>
      </c>
      <c r="AG17" s="12">
        <v>10.6</v>
      </c>
      <c r="AH17" s="12">
        <v>22.6</v>
      </c>
      <c r="AI17" s="12">
        <v>19.399999999999999</v>
      </c>
      <c r="AJ17" s="12">
        <v>6</v>
      </c>
      <c r="AK17" s="12">
        <v>22.4</v>
      </c>
      <c r="AL17" s="12">
        <v>49.6</v>
      </c>
      <c r="AM17" s="12">
        <v>2.8</v>
      </c>
      <c r="AN17" s="12">
        <v>17</v>
      </c>
      <c r="AO17" s="12">
        <v>3</v>
      </c>
      <c r="AP17" s="12">
        <v>3.8</v>
      </c>
      <c r="AQ17" s="12">
        <v>6</v>
      </c>
      <c r="AR17" s="12">
        <v>2.8</v>
      </c>
      <c r="AS17" s="13">
        <v>1964.2</v>
      </c>
      <c r="AT17" s="14"/>
      <c r="AV17" s="1" t="s">
        <v>50</v>
      </c>
      <c r="AW17" s="14">
        <f>SUM(AA13:AD20,AA38:AD39)</f>
        <v>7758.6</v>
      </c>
      <c r="AX17" s="14">
        <f>SUM(H13:K20,H38:K39,Z13:Z20,Z38:Z39)</f>
        <v>2671.9999999999995</v>
      </c>
      <c r="AY17" s="14">
        <f>SUM(AE13:AJ20,AE38:AJ39)</f>
        <v>1689.9999999999998</v>
      </c>
      <c r="AZ17" s="14">
        <f>SUM(B13:G20,B38:G39)</f>
        <v>3071.6000000000004</v>
      </c>
      <c r="BA17" s="14">
        <f>SUM(T13:Y20,T38:Y39,AM13:AN20,AM38:AN39)</f>
        <v>1090.3999999999999</v>
      </c>
      <c r="BB17" s="14">
        <f>SUM(L13:S20,L38:S39,AK13:AL20,AK38:AL39)</f>
        <v>8582.2000000000025</v>
      </c>
      <c r="BC17" s="14">
        <f>SUM(AO13:AR20,AO38:AR39)</f>
        <v>353.40000000000009</v>
      </c>
      <c r="BD17" s="9">
        <f t="shared" si="0"/>
        <v>24864.800000000003</v>
      </c>
    </row>
    <row r="18" spans="1:56" x14ac:dyDescent="0.25">
      <c r="A18" s="1" t="s">
        <v>16</v>
      </c>
      <c r="B18" s="12">
        <v>11.8</v>
      </c>
      <c r="C18" s="12">
        <v>12</v>
      </c>
      <c r="D18" s="12">
        <v>5.4</v>
      </c>
      <c r="E18" s="12">
        <v>6.6</v>
      </c>
      <c r="F18" s="12">
        <v>48.4</v>
      </c>
      <c r="G18" s="12">
        <v>12.8</v>
      </c>
      <c r="H18" s="12">
        <v>23.4</v>
      </c>
      <c r="I18" s="12">
        <v>22.8</v>
      </c>
      <c r="J18" s="12">
        <v>42</v>
      </c>
      <c r="K18" s="12">
        <v>22.4</v>
      </c>
      <c r="L18" s="12">
        <v>65.8</v>
      </c>
      <c r="M18" s="12">
        <v>78.400000000000006</v>
      </c>
      <c r="N18" s="12">
        <v>40.4</v>
      </c>
      <c r="O18" s="12">
        <v>94.6</v>
      </c>
      <c r="P18" s="12">
        <v>83.2</v>
      </c>
      <c r="Q18" s="12">
        <v>4</v>
      </c>
      <c r="R18" s="12">
        <v>45.2</v>
      </c>
      <c r="S18" s="12">
        <v>85.6</v>
      </c>
      <c r="T18" s="12">
        <v>8.6</v>
      </c>
      <c r="U18" s="12">
        <v>3.2</v>
      </c>
      <c r="V18" s="12">
        <v>5.6</v>
      </c>
      <c r="W18" s="12">
        <v>1.6</v>
      </c>
      <c r="X18" s="12">
        <v>0.4</v>
      </c>
      <c r="Y18" s="12">
        <v>3.6</v>
      </c>
      <c r="Z18" s="12">
        <v>9</v>
      </c>
      <c r="AA18" s="12">
        <v>59.2</v>
      </c>
      <c r="AB18" s="12">
        <v>40.799999999999997</v>
      </c>
      <c r="AC18" s="12">
        <v>137.4</v>
      </c>
      <c r="AD18" s="12">
        <v>50.2</v>
      </c>
      <c r="AE18" s="12">
        <v>17.8</v>
      </c>
      <c r="AF18" s="12">
        <v>20.399999999999999</v>
      </c>
      <c r="AG18" s="12">
        <v>5.4</v>
      </c>
      <c r="AH18" s="12">
        <v>13.4</v>
      </c>
      <c r="AI18" s="12">
        <v>15</v>
      </c>
      <c r="AJ18" s="12">
        <v>7.6</v>
      </c>
      <c r="AK18" s="12">
        <v>9.8000000000000007</v>
      </c>
      <c r="AL18" s="12">
        <v>27.2</v>
      </c>
      <c r="AM18" s="12">
        <v>1.6</v>
      </c>
      <c r="AN18" s="12">
        <v>9.4</v>
      </c>
      <c r="AO18" s="12">
        <v>2.8</v>
      </c>
      <c r="AP18" s="12">
        <v>1.6</v>
      </c>
      <c r="AQ18" s="12">
        <v>5.6</v>
      </c>
      <c r="AR18" s="12">
        <v>4</v>
      </c>
      <c r="AS18" s="13">
        <v>1166</v>
      </c>
      <c r="AT18" s="14"/>
      <c r="AV18" s="9" t="s">
        <v>64</v>
      </c>
      <c r="AW18" s="15">
        <f>SUM(AA42:AD45)</f>
        <v>2642.9999999999995</v>
      </c>
      <c r="AX18" s="9">
        <f>SUM(Z42:Z45,H42:K45)</f>
        <v>216.60000000000002</v>
      </c>
      <c r="AY18" s="9">
        <f>SUM(AE42:AJ45)</f>
        <v>1110.8</v>
      </c>
      <c r="AZ18" s="9">
        <f>SUM(B42:G45)</f>
        <v>416.20000000000005</v>
      </c>
      <c r="BA18" s="9">
        <f>SUM(T42:Y45, AM42:AN45)</f>
        <v>415.19999999999993</v>
      </c>
      <c r="BB18" s="9">
        <f>SUM(AK42:AL45,L42:S45)</f>
        <v>317</v>
      </c>
      <c r="BC18" s="9">
        <f>SUM(AO42:AR45)</f>
        <v>477.99999999999994</v>
      </c>
      <c r="BD18" s="9">
        <f t="shared" si="0"/>
        <v>5118.7999999999993</v>
      </c>
    </row>
    <row r="19" spans="1:56" x14ac:dyDescent="0.25">
      <c r="A19" s="1" t="s">
        <v>17</v>
      </c>
      <c r="B19" s="12">
        <v>13.6</v>
      </c>
      <c r="C19" s="12">
        <v>21.2</v>
      </c>
      <c r="D19" s="12">
        <v>10.199999999999999</v>
      </c>
      <c r="E19" s="12">
        <v>7.6</v>
      </c>
      <c r="F19" s="12">
        <v>132.80000000000001</v>
      </c>
      <c r="G19" s="12">
        <v>15.8</v>
      </c>
      <c r="H19" s="12">
        <v>24.4</v>
      </c>
      <c r="I19" s="12">
        <v>25.6</v>
      </c>
      <c r="J19" s="12">
        <v>65</v>
      </c>
      <c r="K19" s="12">
        <v>37.200000000000003</v>
      </c>
      <c r="L19" s="12">
        <v>63.8</v>
      </c>
      <c r="M19" s="12">
        <v>90</v>
      </c>
      <c r="N19" s="12">
        <v>49.6</v>
      </c>
      <c r="O19" s="12">
        <v>87.2</v>
      </c>
      <c r="P19" s="12">
        <v>105.6</v>
      </c>
      <c r="Q19" s="12">
        <v>53.8</v>
      </c>
      <c r="R19" s="12">
        <v>11.8</v>
      </c>
      <c r="S19" s="12">
        <v>108</v>
      </c>
      <c r="T19" s="12">
        <v>8.6</v>
      </c>
      <c r="U19" s="12">
        <v>6.8</v>
      </c>
      <c r="V19" s="12">
        <v>6.8</v>
      </c>
      <c r="W19" s="12">
        <v>2.6</v>
      </c>
      <c r="X19" s="12">
        <v>3</v>
      </c>
      <c r="Y19" s="12">
        <v>7.4</v>
      </c>
      <c r="Z19" s="12">
        <v>7.2</v>
      </c>
      <c r="AA19" s="12">
        <v>104</v>
      </c>
      <c r="AB19" s="12">
        <v>80.400000000000006</v>
      </c>
      <c r="AC19" s="12">
        <v>220.4</v>
      </c>
      <c r="AD19" s="12">
        <v>80.8</v>
      </c>
      <c r="AE19" s="12">
        <v>15.8</v>
      </c>
      <c r="AF19" s="12">
        <v>19</v>
      </c>
      <c r="AG19" s="12">
        <v>8.4</v>
      </c>
      <c r="AH19" s="12">
        <v>14.6</v>
      </c>
      <c r="AI19" s="12">
        <v>20.399999999999999</v>
      </c>
      <c r="AJ19" s="12">
        <v>5.8</v>
      </c>
      <c r="AK19" s="12">
        <v>8</v>
      </c>
      <c r="AL19" s="12">
        <v>31.2</v>
      </c>
      <c r="AM19" s="12">
        <v>2.2000000000000002</v>
      </c>
      <c r="AN19" s="12">
        <v>10.199999999999999</v>
      </c>
      <c r="AO19" s="12">
        <v>3</v>
      </c>
      <c r="AP19" s="12">
        <v>2.8</v>
      </c>
      <c r="AQ19" s="12">
        <v>11.4</v>
      </c>
      <c r="AR19" s="12">
        <v>3</v>
      </c>
      <c r="AS19" s="13">
        <v>1607</v>
      </c>
      <c r="AT19" s="14"/>
      <c r="AV19" s="9" t="s">
        <v>51</v>
      </c>
      <c r="AW19" s="15">
        <f>SUM(AW12:AW18)</f>
        <v>44309.2</v>
      </c>
      <c r="AX19" s="9">
        <f t="shared" ref="AX19:BC19" si="1">SUM(AX12:AX18)</f>
        <v>13730.6</v>
      </c>
      <c r="AY19" s="9">
        <f t="shared" si="1"/>
        <v>27213.8</v>
      </c>
      <c r="AZ19" s="9">
        <f t="shared" si="1"/>
        <v>20633.800000000007</v>
      </c>
      <c r="BA19" s="9">
        <f t="shared" si="1"/>
        <v>13880.6</v>
      </c>
      <c r="BB19" s="9">
        <f t="shared" si="1"/>
        <v>25418</v>
      </c>
      <c r="BC19" s="9">
        <f t="shared" si="1"/>
        <v>6184.4</v>
      </c>
      <c r="BD19" s="9">
        <f>SUM(BD12:BD18)</f>
        <v>145186</v>
      </c>
    </row>
    <row r="20" spans="1:56" x14ac:dyDescent="0.25">
      <c r="A20" s="1" t="s">
        <v>18</v>
      </c>
      <c r="B20" s="12">
        <v>18.600000000000001</v>
      </c>
      <c r="C20" s="12">
        <v>47.2</v>
      </c>
      <c r="D20" s="12">
        <v>26.2</v>
      </c>
      <c r="E20" s="12">
        <v>20.8</v>
      </c>
      <c r="F20" s="12">
        <v>382.2</v>
      </c>
      <c r="G20" s="12">
        <v>34.200000000000003</v>
      </c>
      <c r="H20" s="12">
        <v>39.6</v>
      </c>
      <c r="I20" s="12">
        <v>41.2</v>
      </c>
      <c r="J20" s="12">
        <v>111.4</v>
      </c>
      <c r="K20" s="12">
        <v>57.8</v>
      </c>
      <c r="L20" s="12">
        <v>92.2</v>
      </c>
      <c r="M20" s="12">
        <v>208</v>
      </c>
      <c r="N20" s="12">
        <v>64</v>
      </c>
      <c r="O20" s="12">
        <v>131.80000000000001</v>
      </c>
      <c r="P20" s="12">
        <v>150.6</v>
      </c>
      <c r="Q20" s="12">
        <v>87.2</v>
      </c>
      <c r="R20" s="12">
        <v>123.6</v>
      </c>
      <c r="S20" s="12">
        <v>19.399999999999999</v>
      </c>
      <c r="T20" s="12">
        <v>19.2</v>
      </c>
      <c r="U20" s="12">
        <v>17.2</v>
      </c>
      <c r="V20" s="12">
        <v>13.4</v>
      </c>
      <c r="W20" s="12">
        <v>2.6</v>
      </c>
      <c r="X20" s="12">
        <v>7</v>
      </c>
      <c r="Y20" s="12">
        <v>18.399999999999999</v>
      </c>
      <c r="Z20" s="12">
        <v>19</v>
      </c>
      <c r="AA20" s="12">
        <v>209</v>
      </c>
      <c r="AB20" s="12">
        <v>178</v>
      </c>
      <c r="AC20" s="12">
        <v>423.2</v>
      </c>
      <c r="AD20" s="12">
        <v>184.8</v>
      </c>
      <c r="AE20" s="12">
        <v>35.6</v>
      </c>
      <c r="AF20" s="12">
        <v>31.2</v>
      </c>
      <c r="AG20" s="12">
        <v>14</v>
      </c>
      <c r="AH20" s="12">
        <v>23.4</v>
      </c>
      <c r="AI20" s="12">
        <v>32.799999999999997</v>
      </c>
      <c r="AJ20" s="12">
        <v>6.2</v>
      </c>
      <c r="AK20" s="12">
        <v>13.8</v>
      </c>
      <c r="AL20" s="12">
        <v>43.2</v>
      </c>
      <c r="AM20" s="12">
        <v>5.2</v>
      </c>
      <c r="AN20" s="12">
        <v>22.6</v>
      </c>
      <c r="AO20" s="12">
        <v>4.8</v>
      </c>
      <c r="AP20" s="12">
        <v>3.4</v>
      </c>
      <c r="AQ20" s="12">
        <v>25.2</v>
      </c>
      <c r="AR20" s="12">
        <v>4.5999999999999996</v>
      </c>
      <c r="AS20" s="13">
        <v>3013.8</v>
      </c>
      <c r="AT20" s="14"/>
      <c r="AV20" s="18"/>
      <c r="AW20" s="15"/>
    </row>
    <row r="21" spans="1:56" x14ac:dyDescent="0.25">
      <c r="A21" s="1" t="s">
        <v>19</v>
      </c>
      <c r="B21" s="12">
        <v>16.8</v>
      </c>
      <c r="C21" s="12">
        <v>27.2</v>
      </c>
      <c r="D21" s="12">
        <v>13.8</v>
      </c>
      <c r="E21" s="12">
        <v>9.8000000000000007</v>
      </c>
      <c r="F21" s="12">
        <v>75.599999999999994</v>
      </c>
      <c r="G21" s="12">
        <v>15.6</v>
      </c>
      <c r="H21" s="12">
        <v>43.6</v>
      </c>
      <c r="I21" s="12">
        <v>31.4</v>
      </c>
      <c r="J21" s="12">
        <v>53</v>
      </c>
      <c r="K21" s="12">
        <v>10.8</v>
      </c>
      <c r="L21" s="12">
        <v>34</v>
      </c>
      <c r="M21" s="12">
        <v>62.2</v>
      </c>
      <c r="N21" s="12">
        <v>13</v>
      </c>
      <c r="O21" s="12">
        <v>20.8</v>
      </c>
      <c r="P21" s="12">
        <v>17.399999999999999</v>
      </c>
      <c r="Q21" s="12">
        <v>6.4</v>
      </c>
      <c r="R21" s="12">
        <v>11.6</v>
      </c>
      <c r="S21" s="12">
        <v>16.600000000000001</v>
      </c>
      <c r="T21" s="12">
        <v>15.2</v>
      </c>
      <c r="U21" s="12">
        <v>61.2</v>
      </c>
      <c r="V21" s="12">
        <v>276.60000000000002</v>
      </c>
      <c r="W21" s="12">
        <v>77.8</v>
      </c>
      <c r="X21" s="12">
        <v>32.6</v>
      </c>
      <c r="Y21" s="12">
        <v>36.4</v>
      </c>
      <c r="Z21" s="12">
        <v>7</v>
      </c>
      <c r="AA21" s="12">
        <v>142</v>
      </c>
      <c r="AB21" s="12">
        <v>92.4</v>
      </c>
      <c r="AC21" s="12">
        <v>250</v>
      </c>
      <c r="AD21" s="12">
        <v>116.8</v>
      </c>
      <c r="AE21" s="12">
        <v>31.4</v>
      </c>
      <c r="AF21" s="12">
        <v>51</v>
      </c>
      <c r="AG21" s="12">
        <v>14.4</v>
      </c>
      <c r="AH21" s="12">
        <v>24</v>
      </c>
      <c r="AI21" s="12">
        <v>25.2</v>
      </c>
      <c r="AJ21" s="12">
        <v>11.6</v>
      </c>
      <c r="AK21" s="12">
        <v>4.2</v>
      </c>
      <c r="AL21" s="12">
        <v>13.2</v>
      </c>
      <c r="AM21" s="12">
        <v>36</v>
      </c>
      <c r="AN21" s="12">
        <v>229</v>
      </c>
      <c r="AO21" s="12">
        <v>10.4</v>
      </c>
      <c r="AP21" s="12">
        <v>4.4000000000000004</v>
      </c>
      <c r="AQ21" s="12">
        <v>33.200000000000003</v>
      </c>
      <c r="AR21" s="12">
        <v>16.399999999999999</v>
      </c>
      <c r="AS21" s="13">
        <v>2092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6.4</v>
      </c>
      <c r="C22" s="12">
        <v>11.6</v>
      </c>
      <c r="D22" s="12">
        <v>9.8000000000000007</v>
      </c>
      <c r="E22" s="12">
        <v>9.4</v>
      </c>
      <c r="F22" s="12">
        <v>133.4</v>
      </c>
      <c r="G22" s="12">
        <v>12.2</v>
      </c>
      <c r="H22" s="12">
        <v>24.4</v>
      </c>
      <c r="I22" s="12">
        <v>16.399999999999999</v>
      </c>
      <c r="J22" s="12">
        <v>49.4</v>
      </c>
      <c r="K22" s="12">
        <v>7.6</v>
      </c>
      <c r="L22" s="12">
        <v>19</v>
      </c>
      <c r="M22" s="12">
        <v>55.2</v>
      </c>
      <c r="N22" s="12">
        <v>8</v>
      </c>
      <c r="O22" s="12">
        <v>9.6</v>
      </c>
      <c r="P22" s="12">
        <v>7.2</v>
      </c>
      <c r="Q22" s="12">
        <v>6.4</v>
      </c>
      <c r="R22" s="12">
        <v>5</v>
      </c>
      <c r="S22" s="12">
        <v>10.199999999999999</v>
      </c>
      <c r="T22" s="12">
        <v>70.400000000000006</v>
      </c>
      <c r="U22" s="12">
        <v>11.2</v>
      </c>
      <c r="V22" s="12">
        <v>76.400000000000006</v>
      </c>
      <c r="W22" s="12">
        <v>29</v>
      </c>
      <c r="X22" s="12">
        <v>13</v>
      </c>
      <c r="Y22" s="12">
        <v>72.400000000000006</v>
      </c>
      <c r="Z22" s="12">
        <v>2.8</v>
      </c>
      <c r="AA22" s="12">
        <v>211.8</v>
      </c>
      <c r="AB22" s="12">
        <v>132.19999999999999</v>
      </c>
      <c r="AC22" s="12">
        <v>319.60000000000002</v>
      </c>
      <c r="AD22" s="12">
        <v>131.19999999999999</v>
      </c>
      <c r="AE22" s="12">
        <v>25.2</v>
      </c>
      <c r="AF22" s="12">
        <v>18.600000000000001</v>
      </c>
      <c r="AG22" s="12">
        <v>12.6</v>
      </c>
      <c r="AH22" s="12">
        <v>14.2</v>
      </c>
      <c r="AI22" s="12">
        <v>28.4</v>
      </c>
      <c r="AJ22" s="12">
        <v>7</v>
      </c>
      <c r="AK22" s="12">
        <v>2.6</v>
      </c>
      <c r="AL22" s="12">
        <v>5.4</v>
      </c>
      <c r="AM22" s="12">
        <v>14.4</v>
      </c>
      <c r="AN22" s="12">
        <v>42.2</v>
      </c>
      <c r="AO22" s="12">
        <v>2.6</v>
      </c>
      <c r="AP22" s="12">
        <v>3</v>
      </c>
      <c r="AQ22" s="12">
        <v>56.4</v>
      </c>
      <c r="AR22" s="12">
        <v>14</v>
      </c>
      <c r="AS22" s="13">
        <v>1717.8</v>
      </c>
      <c r="AT22" s="14"/>
      <c r="AV22" s="17" t="s">
        <v>45</v>
      </c>
      <c r="AW22" s="15">
        <f>AW12</f>
        <v>1850.6</v>
      </c>
      <c r="AX22" s="15"/>
      <c r="AY22" s="15"/>
    </row>
    <row r="23" spans="1:56" x14ac:dyDescent="0.25">
      <c r="A23" s="1" t="s">
        <v>21</v>
      </c>
      <c r="B23" s="12">
        <v>12</v>
      </c>
      <c r="C23" s="12">
        <v>19.600000000000001</v>
      </c>
      <c r="D23" s="12">
        <v>11.6</v>
      </c>
      <c r="E23" s="12">
        <v>8.8000000000000007</v>
      </c>
      <c r="F23" s="12">
        <v>171.6</v>
      </c>
      <c r="G23" s="12">
        <v>16.600000000000001</v>
      </c>
      <c r="H23" s="12">
        <v>30</v>
      </c>
      <c r="I23" s="12">
        <v>28.8</v>
      </c>
      <c r="J23" s="12">
        <v>71</v>
      </c>
      <c r="K23" s="12">
        <v>11.4</v>
      </c>
      <c r="L23" s="12">
        <v>27</v>
      </c>
      <c r="M23" s="12">
        <v>56</v>
      </c>
      <c r="N23" s="12">
        <v>9.6</v>
      </c>
      <c r="O23" s="12">
        <v>8.4</v>
      </c>
      <c r="P23" s="12">
        <v>8.8000000000000007</v>
      </c>
      <c r="Q23" s="12">
        <v>6.2</v>
      </c>
      <c r="R23" s="12">
        <v>5</v>
      </c>
      <c r="S23" s="12">
        <v>10.4</v>
      </c>
      <c r="T23" s="12">
        <v>344.4</v>
      </c>
      <c r="U23" s="12">
        <v>81.8</v>
      </c>
      <c r="V23" s="12">
        <v>9.8000000000000007</v>
      </c>
      <c r="W23" s="12">
        <v>46.8</v>
      </c>
      <c r="X23" s="12">
        <v>31.6</v>
      </c>
      <c r="Y23" s="12">
        <v>102.2</v>
      </c>
      <c r="Z23" s="12">
        <v>11</v>
      </c>
      <c r="AA23" s="12">
        <v>228</v>
      </c>
      <c r="AB23" s="12">
        <v>147</v>
      </c>
      <c r="AC23" s="12">
        <v>382.8</v>
      </c>
      <c r="AD23" s="12">
        <v>184.4</v>
      </c>
      <c r="AE23" s="12">
        <v>29.2</v>
      </c>
      <c r="AF23" s="12">
        <v>23.2</v>
      </c>
      <c r="AG23" s="12">
        <v>20.399999999999999</v>
      </c>
      <c r="AH23" s="12">
        <v>20</v>
      </c>
      <c r="AI23" s="12">
        <v>26.2</v>
      </c>
      <c r="AJ23" s="12">
        <v>10.8</v>
      </c>
      <c r="AK23" s="12">
        <v>5.6</v>
      </c>
      <c r="AL23" s="12">
        <v>6.2</v>
      </c>
      <c r="AM23" s="12">
        <v>36</v>
      </c>
      <c r="AN23" s="12">
        <v>92.2</v>
      </c>
      <c r="AO23" s="12">
        <v>5.4</v>
      </c>
      <c r="AP23" s="12">
        <v>7.2</v>
      </c>
      <c r="AQ23" s="12">
        <v>59.8</v>
      </c>
      <c r="AR23" s="12">
        <v>20.6</v>
      </c>
      <c r="AS23" s="13">
        <v>2445.4</v>
      </c>
      <c r="AT23" s="14"/>
      <c r="AV23" s="17" t="s">
        <v>46</v>
      </c>
      <c r="AW23" s="15">
        <f>AW13+AX12</f>
        <v>10901</v>
      </c>
      <c r="AX23" s="15">
        <f>AX13</f>
        <v>715.2</v>
      </c>
      <c r="AY23" s="15"/>
      <c r="AZ23" s="15"/>
    </row>
    <row r="24" spans="1:56" x14ac:dyDescent="0.25">
      <c r="A24" s="1" t="s">
        <v>22</v>
      </c>
      <c r="B24" s="12">
        <v>4.8</v>
      </c>
      <c r="C24" s="12">
        <v>7.2</v>
      </c>
      <c r="D24" s="12">
        <v>10</v>
      </c>
      <c r="E24" s="12">
        <v>9.6</v>
      </c>
      <c r="F24" s="12">
        <v>110</v>
      </c>
      <c r="G24" s="12">
        <v>10.199999999999999</v>
      </c>
      <c r="H24" s="12">
        <v>15.2</v>
      </c>
      <c r="I24" s="12">
        <v>17.600000000000001</v>
      </c>
      <c r="J24" s="12">
        <v>32</v>
      </c>
      <c r="K24" s="12">
        <v>5.4</v>
      </c>
      <c r="L24" s="12">
        <v>9.8000000000000007</v>
      </c>
      <c r="M24" s="12">
        <v>44.2</v>
      </c>
      <c r="N24" s="12">
        <v>3.4</v>
      </c>
      <c r="O24" s="12">
        <v>3.4</v>
      </c>
      <c r="P24" s="12">
        <v>3.4</v>
      </c>
      <c r="Q24" s="12">
        <v>1.8</v>
      </c>
      <c r="R24" s="12">
        <v>2.6</v>
      </c>
      <c r="S24" s="12">
        <v>3.2</v>
      </c>
      <c r="T24" s="12">
        <v>94.6</v>
      </c>
      <c r="U24" s="12">
        <v>39</v>
      </c>
      <c r="V24" s="12">
        <v>46.4</v>
      </c>
      <c r="W24" s="12">
        <v>6.2</v>
      </c>
      <c r="X24" s="12">
        <v>12.8</v>
      </c>
      <c r="Y24" s="12">
        <v>88</v>
      </c>
      <c r="Z24" s="12">
        <v>2</v>
      </c>
      <c r="AA24" s="12">
        <v>132.4</v>
      </c>
      <c r="AB24" s="12">
        <v>76.8</v>
      </c>
      <c r="AC24" s="12">
        <v>202.6</v>
      </c>
      <c r="AD24" s="12">
        <v>111.2</v>
      </c>
      <c r="AE24" s="12">
        <v>16.399999999999999</v>
      </c>
      <c r="AF24" s="12">
        <v>20</v>
      </c>
      <c r="AG24" s="12">
        <v>8.4</v>
      </c>
      <c r="AH24" s="12">
        <v>4.2</v>
      </c>
      <c r="AI24" s="12">
        <v>6.8</v>
      </c>
      <c r="AJ24" s="12">
        <v>3.6</v>
      </c>
      <c r="AK24" s="12">
        <v>3.2</v>
      </c>
      <c r="AL24" s="12">
        <v>1.6</v>
      </c>
      <c r="AM24" s="12">
        <v>9.8000000000000007</v>
      </c>
      <c r="AN24" s="12">
        <v>17.2</v>
      </c>
      <c r="AO24" s="12">
        <v>1.8</v>
      </c>
      <c r="AP24" s="12">
        <v>2.4</v>
      </c>
      <c r="AQ24" s="12">
        <v>25.8</v>
      </c>
      <c r="AR24" s="12">
        <v>7.6</v>
      </c>
      <c r="AS24" s="13">
        <v>1234.5999999999999</v>
      </c>
      <c r="AT24" s="14"/>
      <c r="AV24" s="17" t="s">
        <v>47</v>
      </c>
      <c r="AW24" s="15">
        <f>AW14+AY12</f>
        <v>29985</v>
      </c>
      <c r="AX24" s="15">
        <f>AX14+AY13</f>
        <v>2596.8000000000002</v>
      </c>
      <c r="AY24" s="15">
        <f>AY14</f>
        <v>4986.8000000000011</v>
      </c>
      <c r="AZ24" s="15"/>
      <c r="BA24" s="15"/>
    </row>
    <row r="25" spans="1:56" x14ac:dyDescent="0.25">
      <c r="A25" s="1" t="s">
        <v>23</v>
      </c>
      <c r="B25" s="12">
        <v>6.2</v>
      </c>
      <c r="C25" s="12">
        <v>6.2</v>
      </c>
      <c r="D25" s="12">
        <v>4</v>
      </c>
      <c r="E25" s="12">
        <v>6</v>
      </c>
      <c r="F25" s="12">
        <v>93.8</v>
      </c>
      <c r="G25" s="12">
        <v>5.6</v>
      </c>
      <c r="H25" s="12">
        <v>12.8</v>
      </c>
      <c r="I25" s="12">
        <v>8.4</v>
      </c>
      <c r="J25" s="12">
        <v>31.4</v>
      </c>
      <c r="K25" s="12">
        <v>5.2</v>
      </c>
      <c r="L25" s="12">
        <v>28</v>
      </c>
      <c r="M25" s="12">
        <v>38.6</v>
      </c>
      <c r="N25" s="12">
        <v>5.4</v>
      </c>
      <c r="O25" s="12">
        <v>3.4</v>
      </c>
      <c r="P25" s="12">
        <v>2.8</v>
      </c>
      <c r="Q25" s="12">
        <v>1</v>
      </c>
      <c r="R25" s="12">
        <v>2.2000000000000002</v>
      </c>
      <c r="S25" s="12">
        <v>6</v>
      </c>
      <c r="T25" s="12">
        <v>28.6</v>
      </c>
      <c r="U25" s="12">
        <v>12.2</v>
      </c>
      <c r="V25" s="12">
        <v>27.6</v>
      </c>
      <c r="W25" s="12">
        <v>10.6</v>
      </c>
      <c r="X25" s="12">
        <v>3.4</v>
      </c>
      <c r="Y25" s="12">
        <v>76.599999999999994</v>
      </c>
      <c r="Z25" s="12">
        <v>2.8</v>
      </c>
      <c r="AA25" s="12">
        <v>122.2</v>
      </c>
      <c r="AB25" s="12">
        <v>78.2</v>
      </c>
      <c r="AC25" s="12">
        <v>200.8</v>
      </c>
      <c r="AD25" s="12">
        <v>86.4</v>
      </c>
      <c r="AE25" s="12">
        <v>14.6</v>
      </c>
      <c r="AF25" s="12">
        <v>13.6</v>
      </c>
      <c r="AG25" s="12">
        <v>11.8</v>
      </c>
      <c r="AH25" s="12">
        <v>4.2</v>
      </c>
      <c r="AI25" s="12">
        <v>10.199999999999999</v>
      </c>
      <c r="AJ25" s="12">
        <v>1.8</v>
      </c>
      <c r="AK25" s="12">
        <v>0.8</v>
      </c>
      <c r="AL25" s="12">
        <v>2.6</v>
      </c>
      <c r="AM25" s="12">
        <v>5.2</v>
      </c>
      <c r="AN25" s="12">
        <v>9.1999999999999993</v>
      </c>
      <c r="AO25" s="12">
        <v>2.2000000000000002</v>
      </c>
      <c r="AP25" s="12">
        <v>1.4</v>
      </c>
      <c r="AQ25" s="12">
        <v>23</v>
      </c>
      <c r="AR25" s="12">
        <v>8.8000000000000007</v>
      </c>
      <c r="AS25" s="13">
        <v>1025.8</v>
      </c>
      <c r="AT25" s="14"/>
      <c r="AV25" s="17" t="s">
        <v>48</v>
      </c>
      <c r="AW25" s="15">
        <f>AW15+AZ12</f>
        <v>13244.2</v>
      </c>
      <c r="AX25" s="15">
        <f>AX15+AZ13</f>
        <v>4605.0000000000018</v>
      </c>
      <c r="AY25" s="15">
        <f>AY15+AZ14</f>
        <v>3504.5999999999995</v>
      </c>
      <c r="AZ25" s="15">
        <f>AZ15</f>
        <v>5272</v>
      </c>
      <c r="BA25" s="15"/>
      <c r="BB25" s="15"/>
      <c r="BC25" s="14"/>
    </row>
    <row r="26" spans="1:56" x14ac:dyDescent="0.25">
      <c r="A26" s="1" t="s">
        <v>24</v>
      </c>
      <c r="B26" s="12">
        <v>12</v>
      </c>
      <c r="C26" s="12">
        <v>14.4</v>
      </c>
      <c r="D26" s="12">
        <v>15.2</v>
      </c>
      <c r="E26" s="12">
        <v>15.8</v>
      </c>
      <c r="F26" s="12">
        <v>60.4</v>
      </c>
      <c r="G26" s="12">
        <v>14</v>
      </c>
      <c r="H26" s="12">
        <v>31.6</v>
      </c>
      <c r="I26" s="12">
        <v>38.6</v>
      </c>
      <c r="J26" s="12">
        <v>58.2</v>
      </c>
      <c r="K26" s="12">
        <v>18.399999999999999</v>
      </c>
      <c r="L26" s="12">
        <v>32</v>
      </c>
      <c r="M26" s="12">
        <v>58.2</v>
      </c>
      <c r="N26" s="12">
        <v>10.6</v>
      </c>
      <c r="O26" s="12">
        <v>10.8</v>
      </c>
      <c r="P26" s="12">
        <v>7.6</v>
      </c>
      <c r="Q26" s="12">
        <v>4.8</v>
      </c>
      <c r="R26" s="12">
        <v>6.2</v>
      </c>
      <c r="S26" s="12">
        <v>13</v>
      </c>
      <c r="T26" s="12">
        <v>37.200000000000003</v>
      </c>
      <c r="U26" s="12">
        <v>77.8</v>
      </c>
      <c r="V26" s="12">
        <v>115.2</v>
      </c>
      <c r="W26" s="12">
        <v>84.4</v>
      </c>
      <c r="X26" s="12">
        <v>82.6</v>
      </c>
      <c r="Y26" s="12">
        <v>10.6</v>
      </c>
      <c r="Z26" s="12">
        <v>9.6</v>
      </c>
      <c r="AA26" s="12">
        <v>275.2</v>
      </c>
      <c r="AB26" s="12">
        <v>231.4</v>
      </c>
      <c r="AC26" s="12">
        <v>506.4</v>
      </c>
      <c r="AD26" s="12">
        <v>284</v>
      </c>
      <c r="AE26" s="12">
        <v>97.8</v>
      </c>
      <c r="AF26" s="12">
        <v>71.2</v>
      </c>
      <c r="AG26" s="12">
        <v>26</v>
      </c>
      <c r="AH26" s="12">
        <v>15.6</v>
      </c>
      <c r="AI26" s="12">
        <v>18.2</v>
      </c>
      <c r="AJ26" s="12">
        <v>5.4</v>
      </c>
      <c r="AK26" s="12">
        <v>2.8</v>
      </c>
      <c r="AL26" s="12">
        <v>7.8</v>
      </c>
      <c r="AM26" s="12">
        <v>12.4</v>
      </c>
      <c r="AN26" s="12">
        <v>27</v>
      </c>
      <c r="AO26" s="12">
        <v>2.2000000000000002</v>
      </c>
      <c r="AP26" s="12">
        <v>5</v>
      </c>
      <c r="AQ26" s="12">
        <v>46</v>
      </c>
      <c r="AR26" s="12">
        <v>17.2</v>
      </c>
      <c r="AS26" s="13">
        <v>2490.8000000000002</v>
      </c>
      <c r="AT26" s="14"/>
      <c r="AV26" s="9" t="s">
        <v>49</v>
      </c>
      <c r="AW26" s="15">
        <f>AW16+BA12</f>
        <v>11372.8</v>
      </c>
      <c r="AX26" s="9">
        <f>AX16+BA13</f>
        <v>1826</v>
      </c>
      <c r="AY26" s="9">
        <f>AY16+BA14</f>
        <v>2088.4000000000005</v>
      </c>
      <c r="AZ26" s="9">
        <f>AZ16+BA15</f>
        <v>2339.6000000000008</v>
      </c>
      <c r="BA26" s="9">
        <f>BA16</f>
        <v>3395.5999999999985</v>
      </c>
    </row>
    <row r="27" spans="1:56" x14ac:dyDescent="0.25">
      <c r="A27" s="1" t="s">
        <v>25</v>
      </c>
      <c r="B27" s="12">
        <v>17</v>
      </c>
      <c r="C27" s="12">
        <v>19.8</v>
      </c>
      <c r="D27" s="12">
        <v>5.8</v>
      </c>
      <c r="E27" s="12">
        <v>6.6</v>
      </c>
      <c r="F27" s="12">
        <v>41.8</v>
      </c>
      <c r="G27" s="12">
        <v>26.8</v>
      </c>
      <c r="H27" s="12">
        <v>41</v>
      </c>
      <c r="I27" s="12">
        <v>24</v>
      </c>
      <c r="J27" s="12">
        <v>66</v>
      </c>
      <c r="K27" s="12">
        <v>8.8000000000000007</v>
      </c>
      <c r="L27" s="12">
        <v>77.2</v>
      </c>
      <c r="M27" s="12">
        <v>63.4</v>
      </c>
      <c r="N27" s="12">
        <v>16.8</v>
      </c>
      <c r="O27" s="12">
        <v>29.2</v>
      </c>
      <c r="P27" s="12">
        <v>16.8</v>
      </c>
      <c r="Q27" s="12">
        <v>9.1999999999999993</v>
      </c>
      <c r="R27" s="12">
        <v>9.6</v>
      </c>
      <c r="S27" s="12">
        <v>13.8</v>
      </c>
      <c r="T27" s="12">
        <v>6.4</v>
      </c>
      <c r="U27" s="12">
        <v>4.5999999999999996</v>
      </c>
      <c r="V27" s="12">
        <v>13</v>
      </c>
      <c r="W27" s="12">
        <v>2.2000000000000002</v>
      </c>
      <c r="X27" s="12">
        <v>3.2</v>
      </c>
      <c r="Y27" s="12">
        <v>7.8</v>
      </c>
      <c r="Z27" s="12">
        <v>5.4</v>
      </c>
      <c r="AA27" s="12">
        <v>229.4</v>
      </c>
      <c r="AB27" s="12">
        <v>211.4</v>
      </c>
      <c r="AC27" s="12">
        <v>546.79999999999995</v>
      </c>
      <c r="AD27" s="12">
        <v>218</v>
      </c>
      <c r="AE27" s="12">
        <v>73.8</v>
      </c>
      <c r="AF27" s="12">
        <v>76.599999999999994</v>
      </c>
      <c r="AG27" s="12">
        <v>19.2</v>
      </c>
      <c r="AH27" s="12">
        <v>25.2</v>
      </c>
      <c r="AI27" s="12">
        <v>17.399999999999999</v>
      </c>
      <c r="AJ27" s="12">
        <v>4.8</v>
      </c>
      <c r="AK27" s="12">
        <v>4.4000000000000004</v>
      </c>
      <c r="AL27" s="12">
        <v>15</v>
      </c>
      <c r="AM27" s="12">
        <v>1.8</v>
      </c>
      <c r="AN27" s="12">
        <v>14.6</v>
      </c>
      <c r="AO27" s="12">
        <v>5.2</v>
      </c>
      <c r="AP27" s="12">
        <v>1.4</v>
      </c>
      <c r="AQ27" s="12">
        <v>16.2</v>
      </c>
      <c r="AR27" s="12">
        <v>5.8</v>
      </c>
      <c r="AS27" s="13">
        <v>2023.2</v>
      </c>
      <c r="AT27" s="14"/>
      <c r="AV27" s="9" t="s">
        <v>50</v>
      </c>
      <c r="AW27" s="15">
        <f>AW17+BB12</f>
        <v>15969.400000000001</v>
      </c>
      <c r="AX27" s="9">
        <f>AX17+BB13</f>
        <v>5270</v>
      </c>
      <c r="AY27" s="9">
        <f>AY17+BB14</f>
        <v>3307.4000000000005</v>
      </c>
      <c r="AZ27" s="9">
        <f>AZ17+BB15</f>
        <v>6086.6</v>
      </c>
      <c r="BA27" s="9">
        <f>BA17+BB16</f>
        <v>2167.9999999999995</v>
      </c>
      <c r="BB27" s="9">
        <f>BB17</f>
        <v>8582.2000000000025</v>
      </c>
    </row>
    <row r="28" spans="1:56" x14ac:dyDescent="0.25">
      <c r="A28" s="1" t="s">
        <v>26</v>
      </c>
      <c r="B28" s="12">
        <v>66.2</v>
      </c>
      <c r="C28" s="12">
        <v>219.4</v>
      </c>
      <c r="D28" s="12">
        <v>145</v>
      </c>
      <c r="E28" s="12">
        <v>212.8</v>
      </c>
      <c r="F28" s="12">
        <v>800.4</v>
      </c>
      <c r="G28" s="12">
        <v>188</v>
      </c>
      <c r="H28" s="12">
        <v>285.39999999999998</v>
      </c>
      <c r="I28" s="12">
        <v>160.80000000000001</v>
      </c>
      <c r="J28" s="12">
        <v>307.2</v>
      </c>
      <c r="K28" s="12">
        <v>175.8</v>
      </c>
      <c r="L28" s="12">
        <v>218.6</v>
      </c>
      <c r="M28" s="12">
        <v>331.4</v>
      </c>
      <c r="N28" s="12">
        <v>152.4</v>
      </c>
      <c r="O28" s="12">
        <v>142.80000000000001</v>
      </c>
      <c r="P28" s="12">
        <v>83.8</v>
      </c>
      <c r="Q28" s="12">
        <v>63.8</v>
      </c>
      <c r="R28" s="12">
        <v>111.6</v>
      </c>
      <c r="S28" s="12">
        <v>260.39999999999998</v>
      </c>
      <c r="T28" s="12">
        <v>153.4</v>
      </c>
      <c r="U28" s="12">
        <v>240.8</v>
      </c>
      <c r="V28" s="12">
        <v>264</v>
      </c>
      <c r="W28" s="12">
        <v>158.80000000000001</v>
      </c>
      <c r="X28" s="12">
        <v>147.80000000000001</v>
      </c>
      <c r="Y28" s="12">
        <v>369</v>
      </c>
      <c r="Z28" s="12">
        <v>262.39999999999998</v>
      </c>
      <c r="AA28" s="12">
        <v>44.6</v>
      </c>
      <c r="AB28" s="12">
        <v>45</v>
      </c>
      <c r="AC28" s="12">
        <v>247</v>
      </c>
      <c r="AD28" s="12">
        <v>137</v>
      </c>
      <c r="AE28" s="12">
        <v>453.4</v>
      </c>
      <c r="AF28" s="12">
        <v>571</v>
      </c>
      <c r="AG28" s="12">
        <v>290.2</v>
      </c>
      <c r="AH28" s="12">
        <v>355</v>
      </c>
      <c r="AI28" s="12">
        <v>225.6</v>
      </c>
      <c r="AJ28" s="12">
        <v>91.6</v>
      </c>
      <c r="AK28" s="12">
        <v>123.8</v>
      </c>
      <c r="AL28" s="12">
        <v>479.6</v>
      </c>
      <c r="AM28" s="12">
        <v>48.4</v>
      </c>
      <c r="AN28" s="12">
        <v>170.6</v>
      </c>
      <c r="AO28" s="12">
        <v>75</v>
      </c>
      <c r="AP28" s="12">
        <v>59.6</v>
      </c>
      <c r="AQ28" s="12">
        <v>195.2</v>
      </c>
      <c r="AR28" s="12">
        <v>175.8</v>
      </c>
      <c r="AS28" s="13">
        <v>9310.4</v>
      </c>
      <c r="AT28" s="14"/>
      <c r="AV28" s="9" t="s">
        <v>64</v>
      </c>
      <c r="AW28" s="15">
        <f>AW18+BC12</f>
        <v>5735.3999999999987</v>
      </c>
      <c r="AX28" s="9">
        <f>AX18+BC14</f>
        <v>1332</v>
      </c>
      <c r="AY28" s="9">
        <f>AY18+BC15</f>
        <v>1535.4</v>
      </c>
      <c r="AZ28" s="9">
        <f>AZ18+BC16</f>
        <v>912.80000000000007</v>
      </c>
      <c r="BA28" s="9">
        <f>BA18+BC17</f>
        <v>768.6</v>
      </c>
      <c r="BB28" s="9">
        <f>BB18</f>
        <v>317</v>
      </c>
      <c r="BC28" s="9">
        <f>BC18</f>
        <v>477.99999999999994</v>
      </c>
      <c r="BD28" s="9">
        <f>SUM(AW22:BB28)</f>
        <v>150668.4</v>
      </c>
    </row>
    <row r="29" spans="1:56" x14ac:dyDescent="0.25">
      <c r="A29" s="1" t="s">
        <v>27</v>
      </c>
      <c r="B29" s="12">
        <v>74.400000000000006</v>
      </c>
      <c r="C29" s="12">
        <v>232.4</v>
      </c>
      <c r="D29" s="12">
        <v>120.4</v>
      </c>
      <c r="E29" s="12">
        <v>172.8</v>
      </c>
      <c r="F29" s="12">
        <v>472.4</v>
      </c>
      <c r="G29" s="12">
        <v>141.4</v>
      </c>
      <c r="H29" s="12">
        <v>227</v>
      </c>
      <c r="I29" s="12">
        <v>150.80000000000001</v>
      </c>
      <c r="J29" s="12">
        <v>311.60000000000002</v>
      </c>
      <c r="K29" s="12">
        <v>194</v>
      </c>
      <c r="L29" s="12">
        <v>223.2</v>
      </c>
      <c r="M29" s="12">
        <v>199.8</v>
      </c>
      <c r="N29" s="12">
        <v>151.4</v>
      </c>
      <c r="O29" s="12">
        <v>140.80000000000001</v>
      </c>
      <c r="P29" s="12">
        <v>70.8</v>
      </c>
      <c r="Q29" s="12">
        <v>50</v>
      </c>
      <c r="R29" s="12">
        <v>103.2</v>
      </c>
      <c r="S29" s="12">
        <v>203.4</v>
      </c>
      <c r="T29" s="12">
        <v>106.8</v>
      </c>
      <c r="U29" s="12">
        <v>140.80000000000001</v>
      </c>
      <c r="V29" s="12">
        <v>175.2</v>
      </c>
      <c r="W29" s="12">
        <v>84.4</v>
      </c>
      <c r="X29" s="12">
        <v>89.6</v>
      </c>
      <c r="Y29" s="12">
        <v>247.4</v>
      </c>
      <c r="Z29" s="12">
        <v>249.4</v>
      </c>
      <c r="AA29" s="12">
        <v>35.4</v>
      </c>
      <c r="AB29" s="12">
        <v>34.4</v>
      </c>
      <c r="AC29" s="12">
        <v>59.8</v>
      </c>
      <c r="AD29" s="12">
        <v>89.8</v>
      </c>
      <c r="AE29" s="12">
        <v>503.2</v>
      </c>
      <c r="AF29" s="12">
        <v>648</v>
      </c>
      <c r="AG29" s="12">
        <v>531</v>
      </c>
      <c r="AH29" s="12">
        <v>1479</v>
      </c>
      <c r="AI29" s="12">
        <v>277.8</v>
      </c>
      <c r="AJ29" s="12">
        <v>141.6</v>
      </c>
      <c r="AK29" s="12">
        <v>77</v>
      </c>
      <c r="AL29" s="12">
        <v>210.8</v>
      </c>
      <c r="AM29" s="12">
        <v>36.4</v>
      </c>
      <c r="AN29" s="12">
        <v>113.6</v>
      </c>
      <c r="AO29" s="12">
        <v>61</v>
      </c>
      <c r="AP29" s="12">
        <v>47.8</v>
      </c>
      <c r="AQ29" s="12">
        <v>156.6</v>
      </c>
      <c r="AR29" s="12">
        <v>129.6</v>
      </c>
      <c r="AS29" s="13">
        <v>8966.2000000000007</v>
      </c>
      <c r="AT29" s="14"/>
      <c r="AW29" s="15"/>
    </row>
    <row r="30" spans="1:56" x14ac:dyDescent="0.25">
      <c r="A30" s="1" t="s">
        <v>28</v>
      </c>
      <c r="B30" s="12">
        <v>175.6</v>
      </c>
      <c r="C30" s="12">
        <v>457.4</v>
      </c>
      <c r="D30" s="12">
        <v>251.4</v>
      </c>
      <c r="E30" s="12">
        <v>292.8</v>
      </c>
      <c r="F30" s="12">
        <v>1106</v>
      </c>
      <c r="G30" s="12">
        <v>263.60000000000002</v>
      </c>
      <c r="H30" s="12">
        <v>475.8</v>
      </c>
      <c r="I30" s="12">
        <v>288</v>
      </c>
      <c r="J30" s="12">
        <v>530.20000000000005</v>
      </c>
      <c r="K30" s="12">
        <v>342</v>
      </c>
      <c r="L30" s="12">
        <v>455.8</v>
      </c>
      <c r="M30" s="12">
        <v>586</v>
      </c>
      <c r="N30" s="12">
        <v>304</v>
      </c>
      <c r="O30" s="12">
        <v>236.4</v>
      </c>
      <c r="P30" s="12">
        <v>170</v>
      </c>
      <c r="Q30" s="12">
        <v>132.19999999999999</v>
      </c>
      <c r="R30" s="12">
        <v>183</v>
      </c>
      <c r="S30" s="12">
        <v>389</v>
      </c>
      <c r="T30" s="12">
        <v>224.2</v>
      </c>
      <c r="U30" s="12">
        <v>325.39999999999998</v>
      </c>
      <c r="V30" s="12">
        <v>420.4</v>
      </c>
      <c r="W30" s="12">
        <v>215.2</v>
      </c>
      <c r="X30" s="12">
        <v>212.4</v>
      </c>
      <c r="Y30" s="12">
        <v>526.20000000000005</v>
      </c>
      <c r="Z30" s="12">
        <v>571.20000000000005</v>
      </c>
      <c r="AA30" s="12">
        <v>243.4</v>
      </c>
      <c r="AB30" s="12">
        <v>62.2</v>
      </c>
      <c r="AC30" s="12">
        <v>102.4</v>
      </c>
      <c r="AD30" s="12">
        <v>252.6</v>
      </c>
      <c r="AE30" s="12">
        <v>1156.4000000000001</v>
      </c>
      <c r="AF30" s="12">
        <v>1758.4</v>
      </c>
      <c r="AG30" s="12">
        <v>936.8</v>
      </c>
      <c r="AH30" s="12">
        <v>1652.4</v>
      </c>
      <c r="AI30" s="12">
        <v>770.4</v>
      </c>
      <c r="AJ30" s="12">
        <v>323.60000000000002</v>
      </c>
      <c r="AK30" s="12">
        <v>170.4</v>
      </c>
      <c r="AL30" s="12">
        <v>747</v>
      </c>
      <c r="AM30" s="12">
        <v>79</v>
      </c>
      <c r="AN30" s="12">
        <v>262.2</v>
      </c>
      <c r="AO30" s="12">
        <v>172.6</v>
      </c>
      <c r="AP30" s="12">
        <v>147.6</v>
      </c>
      <c r="AQ30" s="12">
        <v>801.6</v>
      </c>
      <c r="AR30" s="12">
        <v>367.2</v>
      </c>
      <c r="AS30" s="13">
        <v>19140.400000000001</v>
      </c>
      <c r="AT30" s="14"/>
      <c r="AW30" s="15"/>
    </row>
    <row r="31" spans="1:56" x14ac:dyDescent="0.25">
      <c r="A31" s="1" t="s">
        <v>29</v>
      </c>
      <c r="B31" s="12">
        <v>85.6</v>
      </c>
      <c r="C31" s="12">
        <v>218.6</v>
      </c>
      <c r="D31" s="12">
        <v>122.8</v>
      </c>
      <c r="E31" s="12">
        <v>196.4</v>
      </c>
      <c r="F31" s="12">
        <v>507.6</v>
      </c>
      <c r="G31" s="12">
        <v>162.80000000000001</v>
      </c>
      <c r="H31" s="12">
        <v>260.60000000000002</v>
      </c>
      <c r="I31" s="12">
        <v>163.4</v>
      </c>
      <c r="J31" s="12">
        <v>215</v>
      </c>
      <c r="K31" s="12">
        <v>150.19999999999999</v>
      </c>
      <c r="L31" s="12">
        <v>206.4</v>
      </c>
      <c r="M31" s="12">
        <v>250.2</v>
      </c>
      <c r="N31" s="12">
        <v>129</v>
      </c>
      <c r="O31" s="12">
        <v>107.6</v>
      </c>
      <c r="P31" s="12">
        <v>69.8</v>
      </c>
      <c r="Q31" s="12">
        <v>49.4</v>
      </c>
      <c r="R31" s="12">
        <v>76.599999999999994</v>
      </c>
      <c r="S31" s="12">
        <v>178.4</v>
      </c>
      <c r="T31" s="12">
        <v>111.8</v>
      </c>
      <c r="U31" s="12">
        <v>128.80000000000001</v>
      </c>
      <c r="V31" s="12">
        <v>174</v>
      </c>
      <c r="W31" s="12">
        <v>121.2</v>
      </c>
      <c r="X31" s="12">
        <v>85</v>
      </c>
      <c r="Y31" s="12">
        <v>278.60000000000002</v>
      </c>
      <c r="Z31" s="12">
        <v>234.8</v>
      </c>
      <c r="AA31" s="12">
        <v>112.8</v>
      </c>
      <c r="AB31" s="12">
        <v>84.2</v>
      </c>
      <c r="AC31" s="12">
        <v>232.8</v>
      </c>
      <c r="AD31" s="12">
        <v>67.2</v>
      </c>
      <c r="AE31" s="12">
        <v>704.8</v>
      </c>
      <c r="AF31" s="12">
        <v>814.6</v>
      </c>
      <c r="AG31" s="12">
        <v>371.2</v>
      </c>
      <c r="AH31" s="12">
        <v>780.8</v>
      </c>
      <c r="AI31" s="12">
        <v>323.8</v>
      </c>
      <c r="AJ31" s="12">
        <v>172.8</v>
      </c>
      <c r="AK31" s="12">
        <v>88.4</v>
      </c>
      <c r="AL31" s="12">
        <v>282.60000000000002</v>
      </c>
      <c r="AM31" s="12">
        <v>39.4</v>
      </c>
      <c r="AN31" s="12">
        <v>120</v>
      </c>
      <c r="AO31" s="12">
        <v>100.6</v>
      </c>
      <c r="AP31" s="12">
        <v>97</v>
      </c>
      <c r="AQ31" s="12">
        <v>303</v>
      </c>
      <c r="AR31" s="12">
        <v>202.2</v>
      </c>
      <c r="AS31" s="13">
        <v>9182.7999999999993</v>
      </c>
      <c r="AT31" s="14"/>
      <c r="AW31" s="15"/>
    </row>
    <row r="32" spans="1:56" x14ac:dyDescent="0.25">
      <c r="A32" s="1">
        <v>16</v>
      </c>
      <c r="B32" s="12">
        <v>58</v>
      </c>
      <c r="C32" s="12">
        <v>57.4</v>
      </c>
      <c r="D32" s="12">
        <v>30.6</v>
      </c>
      <c r="E32" s="12">
        <v>60</v>
      </c>
      <c r="F32" s="12">
        <v>200.4</v>
      </c>
      <c r="G32" s="12">
        <v>97.8</v>
      </c>
      <c r="H32" s="12">
        <v>142.19999999999999</v>
      </c>
      <c r="I32" s="12">
        <v>67.400000000000006</v>
      </c>
      <c r="J32" s="12">
        <v>88.4</v>
      </c>
      <c r="K32" s="12">
        <v>66.599999999999994</v>
      </c>
      <c r="L32" s="12">
        <v>103.6</v>
      </c>
      <c r="M32" s="12">
        <v>80.599999999999994</v>
      </c>
      <c r="N32" s="12">
        <v>28.8</v>
      </c>
      <c r="O32" s="12">
        <v>22.6</v>
      </c>
      <c r="P32" s="12">
        <v>21.6</v>
      </c>
      <c r="Q32" s="12">
        <v>12.6</v>
      </c>
      <c r="R32" s="12">
        <v>14.2</v>
      </c>
      <c r="S32" s="12">
        <v>32.200000000000003</v>
      </c>
      <c r="T32" s="12">
        <v>28.2</v>
      </c>
      <c r="U32" s="12">
        <v>29.8</v>
      </c>
      <c r="V32" s="12">
        <v>24.8</v>
      </c>
      <c r="W32" s="12">
        <v>24.4</v>
      </c>
      <c r="X32" s="12">
        <v>10.6</v>
      </c>
      <c r="Y32" s="12">
        <v>103.6</v>
      </c>
      <c r="Z32" s="12">
        <v>73.599999999999994</v>
      </c>
      <c r="AA32" s="12">
        <v>340.4</v>
      </c>
      <c r="AB32" s="12">
        <v>361.2</v>
      </c>
      <c r="AC32" s="12">
        <v>1242.4000000000001</v>
      </c>
      <c r="AD32" s="12">
        <v>701.6</v>
      </c>
      <c r="AE32" s="12">
        <v>30.2</v>
      </c>
      <c r="AF32" s="12">
        <v>262</v>
      </c>
      <c r="AG32" s="12">
        <v>172.6</v>
      </c>
      <c r="AH32" s="12">
        <v>409.4</v>
      </c>
      <c r="AI32" s="12">
        <v>164.4</v>
      </c>
      <c r="AJ32" s="12">
        <v>86</v>
      </c>
      <c r="AK32" s="12">
        <v>11.8</v>
      </c>
      <c r="AL32" s="12">
        <v>42.4</v>
      </c>
      <c r="AM32" s="12">
        <v>7</v>
      </c>
      <c r="AN32" s="12">
        <v>38.799999999999997</v>
      </c>
      <c r="AO32" s="12">
        <v>37.799999999999997</v>
      </c>
      <c r="AP32" s="12">
        <v>43.4</v>
      </c>
      <c r="AQ32" s="12">
        <v>75.400000000000006</v>
      </c>
      <c r="AR32" s="12">
        <v>62.6</v>
      </c>
      <c r="AS32" s="13">
        <v>5569.4</v>
      </c>
      <c r="AT32" s="14"/>
      <c r="AW32" s="15"/>
    </row>
    <row r="33" spans="1:49" x14ac:dyDescent="0.25">
      <c r="A33" s="1">
        <v>24</v>
      </c>
      <c r="B33" s="12">
        <v>106.4</v>
      </c>
      <c r="C33" s="12">
        <v>95.4</v>
      </c>
      <c r="D33" s="12">
        <v>38</v>
      </c>
      <c r="E33" s="12">
        <v>58.6</v>
      </c>
      <c r="F33" s="12">
        <v>184.6</v>
      </c>
      <c r="G33" s="12">
        <v>77.8</v>
      </c>
      <c r="H33" s="12">
        <v>120.8</v>
      </c>
      <c r="I33" s="12">
        <v>63.4</v>
      </c>
      <c r="J33" s="12">
        <v>81.400000000000006</v>
      </c>
      <c r="K33" s="12">
        <v>49.2</v>
      </c>
      <c r="L33" s="12">
        <v>145.80000000000001</v>
      </c>
      <c r="M33" s="12">
        <v>109</v>
      </c>
      <c r="N33" s="12">
        <v>47</v>
      </c>
      <c r="O33" s="12">
        <v>38.200000000000003</v>
      </c>
      <c r="P33" s="12">
        <v>32.4</v>
      </c>
      <c r="Q33" s="12">
        <v>20.399999999999999</v>
      </c>
      <c r="R33" s="12">
        <v>23</v>
      </c>
      <c r="S33" s="12">
        <v>30.2</v>
      </c>
      <c r="T33" s="12">
        <v>42.8</v>
      </c>
      <c r="U33" s="12">
        <v>28.8</v>
      </c>
      <c r="V33" s="12">
        <v>30.2</v>
      </c>
      <c r="W33" s="12">
        <v>17.2</v>
      </c>
      <c r="X33" s="12">
        <v>14.6</v>
      </c>
      <c r="Y33" s="12">
        <v>71.8</v>
      </c>
      <c r="Z33" s="12">
        <v>83</v>
      </c>
      <c r="AA33" s="12">
        <v>411.4</v>
      </c>
      <c r="AB33" s="12">
        <v>461.6</v>
      </c>
      <c r="AC33" s="12">
        <v>1833.6</v>
      </c>
      <c r="AD33" s="12">
        <v>843.4</v>
      </c>
      <c r="AE33" s="12">
        <v>238</v>
      </c>
      <c r="AF33" s="12">
        <v>41.4</v>
      </c>
      <c r="AG33" s="12">
        <v>198.8</v>
      </c>
      <c r="AH33" s="12">
        <v>454.2</v>
      </c>
      <c r="AI33" s="12">
        <v>227.6</v>
      </c>
      <c r="AJ33" s="12">
        <v>137.4</v>
      </c>
      <c r="AK33" s="12">
        <v>7.8</v>
      </c>
      <c r="AL33" s="12">
        <v>34.4</v>
      </c>
      <c r="AM33" s="12">
        <v>13.4</v>
      </c>
      <c r="AN33" s="12">
        <v>69</v>
      </c>
      <c r="AO33" s="12">
        <v>58.6</v>
      </c>
      <c r="AP33" s="12">
        <v>81.599999999999994</v>
      </c>
      <c r="AQ33" s="12">
        <v>64</v>
      </c>
      <c r="AR33" s="12">
        <v>77</v>
      </c>
      <c r="AS33" s="13">
        <v>6863.2</v>
      </c>
      <c r="AT33" s="14"/>
      <c r="AW33" s="15"/>
    </row>
    <row r="34" spans="1:49" x14ac:dyDescent="0.25">
      <c r="A34" s="1" t="s">
        <v>30</v>
      </c>
      <c r="B34" s="12">
        <v>13.2</v>
      </c>
      <c r="C34" s="12">
        <v>25.6</v>
      </c>
      <c r="D34" s="12">
        <v>11</v>
      </c>
      <c r="E34" s="12">
        <v>16.399999999999999</v>
      </c>
      <c r="F34" s="12">
        <v>99.8</v>
      </c>
      <c r="G34" s="12">
        <v>14.6</v>
      </c>
      <c r="H34" s="12">
        <v>28.8</v>
      </c>
      <c r="I34" s="12">
        <v>21.2</v>
      </c>
      <c r="J34" s="12">
        <v>42</v>
      </c>
      <c r="K34" s="12">
        <v>16.8</v>
      </c>
      <c r="L34" s="12">
        <v>25.2</v>
      </c>
      <c r="M34" s="12">
        <v>50.2</v>
      </c>
      <c r="N34" s="12">
        <v>17</v>
      </c>
      <c r="O34" s="12">
        <v>12.6</v>
      </c>
      <c r="P34" s="12">
        <v>11.4</v>
      </c>
      <c r="Q34" s="12">
        <v>6.4</v>
      </c>
      <c r="R34" s="12">
        <v>7.4</v>
      </c>
      <c r="S34" s="12">
        <v>15.2</v>
      </c>
      <c r="T34" s="12">
        <v>12.6</v>
      </c>
      <c r="U34" s="12">
        <v>13</v>
      </c>
      <c r="V34" s="12">
        <v>20.8</v>
      </c>
      <c r="W34" s="12">
        <v>7.8</v>
      </c>
      <c r="X34" s="12">
        <v>10.6</v>
      </c>
      <c r="Y34" s="12">
        <v>27.4</v>
      </c>
      <c r="Z34" s="12">
        <v>20.8</v>
      </c>
      <c r="AA34" s="12">
        <v>239.2</v>
      </c>
      <c r="AB34" s="12">
        <v>270</v>
      </c>
      <c r="AC34" s="12">
        <v>1159</v>
      </c>
      <c r="AD34" s="12">
        <v>325.60000000000002</v>
      </c>
      <c r="AE34" s="12">
        <v>157.4</v>
      </c>
      <c r="AF34" s="12">
        <v>182</v>
      </c>
      <c r="AG34" s="12">
        <v>23.2</v>
      </c>
      <c r="AH34" s="12">
        <v>75.8</v>
      </c>
      <c r="AI34" s="12">
        <v>46.8</v>
      </c>
      <c r="AJ34" s="12">
        <v>38.6</v>
      </c>
      <c r="AK34" s="12">
        <v>4.2</v>
      </c>
      <c r="AL34" s="12">
        <v>20</v>
      </c>
      <c r="AM34" s="12">
        <v>4.4000000000000004</v>
      </c>
      <c r="AN34" s="12">
        <v>27.8</v>
      </c>
      <c r="AO34" s="12">
        <v>11.2</v>
      </c>
      <c r="AP34" s="12">
        <v>18.8</v>
      </c>
      <c r="AQ34" s="12">
        <v>40</v>
      </c>
      <c r="AR34" s="12">
        <v>25.4</v>
      </c>
      <c r="AS34" s="13">
        <v>3217.2</v>
      </c>
      <c r="AT34" s="14"/>
      <c r="AW34" s="15"/>
    </row>
    <row r="35" spans="1:49" x14ac:dyDescent="0.25">
      <c r="A35" s="1" t="s">
        <v>31</v>
      </c>
      <c r="B35" s="12">
        <v>26.6</v>
      </c>
      <c r="C35" s="12">
        <v>44.6</v>
      </c>
      <c r="D35" s="12">
        <v>11.2</v>
      </c>
      <c r="E35" s="12">
        <v>14.6</v>
      </c>
      <c r="F35" s="12">
        <v>72.8</v>
      </c>
      <c r="G35" s="12">
        <v>14.4</v>
      </c>
      <c r="H35" s="12">
        <v>27.8</v>
      </c>
      <c r="I35" s="12">
        <v>22.2</v>
      </c>
      <c r="J35" s="12">
        <v>56.4</v>
      </c>
      <c r="K35" s="12">
        <v>27.4</v>
      </c>
      <c r="L35" s="12">
        <v>48.4</v>
      </c>
      <c r="M35" s="12">
        <v>47.6</v>
      </c>
      <c r="N35" s="12">
        <v>26.6</v>
      </c>
      <c r="O35" s="12">
        <v>23</v>
      </c>
      <c r="P35" s="12">
        <v>18.600000000000001</v>
      </c>
      <c r="Q35" s="12">
        <v>12.4</v>
      </c>
      <c r="R35" s="12">
        <v>15</v>
      </c>
      <c r="S35" s="12">
        <v>23.2</v>
      </c>
      <c r="T35" s="12">
        <v>24</v>
      </c>
      <c r="U35" s="12">
        <v>16.2</v>
      </c>
      <c r="V35" s="12">
        <v>17.600000000000001</v>
      </c>
      <c r="W35" s="12">
        <v>8</v>
      </c>
      <c r="X35" s="12">
        <v>6.2</v>
      </c>
      <c r="Y35" s="12">
        <v>15.6</v>
      </c>
      <c r="Z35" s="12">
        <v>34.4</v>
      </c>
      <c r="AA35" s="12">
        <v>314.60000000000002</v>
      </c>
      <c r="AB35" s="12">
        <v>534.6</v>
      </c>
      <c r="AC35" s="12">
        <v>2568.1999999999998</v>
      </c>
      <c r="AD35" s="12">
        <v>692</v>
      </c>
      <c r="AE35" s="12">
        <v>407.6</v>
      </c>
      <c r="AF35" s="12">
        <v>436.6</v>
      </c>
      <c r="AG35" s="12">
        <v>83.8</v>
      </c>
      <c r="AH35" s="12">
        <v>42.8</v>
      </c>
      <c r="AI35" s="12">
        <v>78.599999999999994</v>
      </c>
      <c r="AJ35" s="12">
        <v>80</v>
      </c>
      <c r="AK35" s="12">
        <v>8.8000000000000007</v>
      </c>
      <c r="AL35" s="12">
        <v>20.399999999999999</v>
      </c>
      <c r="AM35" s="12">
        <v>3.4</v>
      </c>
      <c r="AN35" s="12">
        <v>45.2</v>
      </c>
      <c r="AO35" s="12">
        <v>30.4</v>
      </c>
      <c r="AP35" s="12">
        <v>40.799999999999997</v>
      </c>
      <c r="AQ35" s="12">
        <v>50.8</v>
      </c>
      <c r="AR35" s="12">
        <v>52.8</v>
      </c>
      <c r="AS35" s="13">
        <v>6146.2</v>
      </c>
      <c r="AT35" s="14"/>
      <c r="AW35" s="15"/>
    </row>
    <row r="36" spans="1:49" x14ac:dyDescent="0.25">
      <c r="A36" s="1" t="s">
        <v>32</v>
      </c>
      <c r="B36" s="12">
        <v>24.6</v>
      </c>
      <c r="C36" s="12">
        <v>54.6</v>
      </c>
      <c r="D36" s="12">
        <v>13</v>
      </c>
      <c r="E36" s="12">
        <v>15.4</v>
      </c>
      <c r="F36" s="12">
        <v>126.8</v>
      </c>
      <c r="G36" s="12">
        <v>13.6</v>
      </c>
      <c r="H36" s="12">
        <v>24.8</v>
      </c>
      <c r="I36" s="12">
        <v>19.8</v>
      </c>
      <c r="J36" s="12">
        <v>48.2</v>
      </c>
      <c r="K36" s="12">
        <v>30.2</v>
      </c>
      <c r="L36" s="12">
        <v>37.200000000000003</v>
      </c>
      <c r="M36" s="12">
        <v>53.4</v>
      </c>
      <c r="N36" s="12">
        <v>24.6</v>
      </c>
      <c r="O36" s="12">
        <v>26.8</v>
      </c>
      <c r="P36" s="12">
        <v>25</v>
      </c>
      <c r="Q36" s="12">
        <v>14.2</v>
      </c>
      <c r="R36" s="12">
        <v>16.600000000000001</v>
      </c>
      <c r="S36" s="12">
        <v>28</v>
      </c>
      <c r="T36" s="12">
        <v>27</v>
      </c>
      <c r="U36" s="12">
        <v>26.2</v>
      </c>
      <c r="V36" s="12">
        <v>26.2</v>
      </c>
      <c r="W36" s="12">
        <v>6.8</v>
      </c>
      <c r="X36" s="12">
        <v>5.2</v>
      </c>
      <c r="Y36" s="12">
        <v>16.8</v>
      </c>
      <c r="Z36" s="12">
        <v>20.8</v>
      </c>
      <c r="AA36" s="12">
        <v>197.2</v>
      </c>
      <c r="AB36" s="12">
        <v>210.2</v>
      </c>
      <c r="AC36" s="12">
        <v>907</v>
      </c>
      <c r="AD36" s="12">
        <v>326.60000000000002</v>
      </c>
      <c r="AE36" s="12">
        <v>145</v>
      </c>
      <c r="AF36" s="12">
        <v>229.2</v>
      </c>
      <c r="AG36" s="12">
        <v>47</v>
      </c>
      <c r="AH36" s="12">
        <v>79.599999999999994</v>
      </c>
      <c r="AI36" s="12">
        <v>10.4</v>
      </c>
      <c r="AJ36" s="12">
        <v>31.8</v>
      </c>
      <c r="AK36" s="12">
        <v>12.8</v>
      </c>
      <c r="AL36" s="12">
        <v>43.4</v>
      </c>
      <c r="AM36" s="12">
        <v>8.1999999999999993</v>
      </c>
      <c r="AN36" s="12">
        <v>37.6</v>
      </c>
      <c r="AO36" s="12">
        <v>24.6</v>
      </c>
      <c r="AP36" s="12">
        <v>43.2</v>
      </c>
      <c r="AQ36" s="12">
        <v>86.8</v>
      </c>
      <c r="AR36" s="12">
        <v>57.2</v>
      </c>
      <c r="AS36" s="13">
        <v>3223.6</v>
      </c>
      <c r="AT36" s="14"/>
      <c r="AW36" s="15"/>
    </row>
    <row r="37" spans="1:49" x14ac:dyDescent="0.25">
      <c r="A37" s="1" t="s">
        <v>33</v>
      </c>
      <c r="B37" s="12">
        <v>4</v>
      </c>
      <c r="C37" s="12">
        <v>17.2</v>
      </c>
      <c r="D37" s="12">
        <v>3.2</v>
      </c>
      <c r="E37" s="12">
        <v>2.4</v>
      </c>
      <c r="F37" s="12">
        <v>24.6</v>
      </c>
      <c r="G37" s="12">
        <v>4.8</v>
      </c>
      <c r="H37" s="12">
        <v>6.2</v>
      </c>
      <c r="I37" s="12">
        <v>9.6</v>
      </c>
      <c r="J37" s="12">
        <v>20.2</v>
      </c>
      <c r="K37" s="12">
        <v>5</v>
      </c>
      <c r="L37" s="12">
        <v>11.4</v>
      </c>
      <c r="M37" s="12">
        <v>15.8</v>
      </c>
      <c r="N37" s="12">
        <v>4.8</v>
      </c>
      <c r="O37" s="12">
        <v>7.2</v>
      </c>
      <c r="P37" s="12">
        <v>2.4</v>
      </c>
      <c r="Q37" s="12">
        <v>6</v>
      </c>
      <c r="R37" s="12">
        <v>3.4</v>
      </c>
      <c r="S37" s="12">
        <v>4</v>
      </c>
      <c r="T37" s="12">
        <v>9.6</v>
      </c>
      <c r="U37" s="12">
        <v>9.6</v>
      </c>
      <c r="V37" s="12">
        <v>10</v>
      </c>
      <c r="W37" s="12">
        <v>3.4</v>
      </c>
      <c r="X37" s="12">
        <v>1.4</v>
      </c>
      <c r="Y37" s="12">
        <v>8.4</v>
      </c>
      <c r="Z37" s="12">
        <v>5</v>
      </c>
      <c r="AA37" s="12">
        <v>79</v>
      </c>
      <c r="AB37" s="12">
        <v>97.2</v>
      </c>
      <c r="AC37" s="12">
        <v>369</v>
      </c>
      <c r="AD37" s="12">
        <v>166.6</v>
      </c>
      <c r="AE37" s="12">
        <v>79.400000000000006</v>
      </c>
      <c r="AF37" s="12">
        <v>128.19999999999999</v>
      </c>
      <c r="AG37" s="12">
        <v>38.6</v>
      </c>
      <c r="AH37" s="12">
        <v>81.8</v>
      </c>
      <c r="AI37" s="12">
        <v>33.6</v>
      </c>
      <c r="AJ37" s="12">
        <v>7</v>
      </c>
      <c r="AK37" s="12">
        <v>2.2000000000000002</v>
      </c>
      <c r="AL37" s="12">
        <v>6</v>
      </c>
      <c r="AM37" s="12">
        <v>4</v>
      </c>
      <c r="AN37" s="12">
        <v>23.4</v>
      </c>
      <c r="AO37" s="12">
        <v>4.4000000000000004</v>
      </c>
      <c r="AP37" s="12">
        <v>15</v>
      </c>
      <c r="AQ37" s="12">
        <v>90.2</v>
      </c>
      <c r="AR37" s="12">
        <v>23.4</v>
      </c>
      <c r="AS37" s="13">
        <v>1448.6</v>
      </c>
      <c r="AT37" s="14"/>
      <c r="AW37" s="15"/>
    </row>
    <row r="38" spans="1:49" x14ac:dyDescent="0.25">
      <c r="A38" s="1" t="s">
        <v>34</v>
      </c>
      <c r="B38" s="12">
        <v>4.4000000000000004</v>
      </c>
      <c r="C38" s="12">
        <v>7.8</v>
      </c>
      <c r="D38" s="12">
        <v>2</v>
      </c>
      <c r="E38" s="12">
        <v>4.5999999999999996</v>
      </c>
      <c r="F38" s="12">
        <v>44.2</v>
      </c>
      <c r="G38" s="12">
        <v>5.4</v>
      </c>
      <c r="H38" s="12">
        <v>8</v>
      </c>
      <c r="I38" s="12">
        <v>6.4</v>
      </c>
      <c r="J38" s="12">
        <v>20.2</v>
      </c>
      <c r="K38" s="12">
        <v>37.6</v>
      </c>
      <c r="L38" s="12">
        <v>38.200000000000003</v>
      </c>
      <c r="M38" s="12">
        <v>65.599999999999994</v>
      </c>
      <c r="N38" s="12">
        <v>24.6</v>
      </c>
      <c r="O38" s="12">
        <v>54.2</v>
      </c>
      <c r="P38" s="12">
        <v>20.6</v>
      </c>
      <c r="Q38" s="12">
        <v>13</v>
      </c>
      <c r="R38" s="12">
        <v>5.6</v>
      </c>
      <c r="S38" s="12">
        <v>14</v>
      </c>
      <c r="T38" s="12">
        <v>5.2</v>
      </c>
      <c r="U38" s="12">
        <v>3.6</v>
      </c>
      <c r="V38" s="12">
        <v>1.8</v>
      </c>
      <c r="W38" s="12">
        <v>1.8</v>
      </c>
      <c r="X38" s="12">
        <v>0.6</v>
      </c>
      <c r="Y38" s="12">
        <v>4</v>
      </c>
      <c r="Z38" s="12">
        <v>4.5999999999999996</v>
      </c>
      <c r="AA38" s="12">
        <v>99.6</v>
      </c>
      <c r="AB38" s="12">
        <v>69.2</v>
      </c>
      <c r="AC38" s="12">
        <v>182</v>
      </c>
      <c r="AD38" s="12">
        <v>84.4</v>
      </c>
      <c r="AE38" s="12">
        <v>9.6</v>
      </c>
      <c r="AF38" s="12">
        <v>8.4</v>
      </c>
      <c r="AG38" s="12">
        <v>6.2</v>
      </c>
      <c r="AH38" s="12">
        <v>7.2</v>
      </c>
      <c r="AI38" s="12">
        <v>13.6</v>
      </c>
      <c r="AJ38" s="12">
        <v>1.4</v>
      </c>
      <c r="AK38" s="12">
        <v>3</v>
      </c>
      <c r="AL38" s="12">
        <v>84</v>
      </c>
      <c r="AM38" s="12">
        <v>0.2</v>
      </c>
      <c r="AN38" s="12">
        <v>4.4000000000000004</v>
      </c>
      <c r="AO38" s="12">
        <v>1</v>
      </c>
      <c r="AP38" s="12">
        <v>0.8</v>
      </c>
      <c r="AQ38" s="12">
        <v>8.4</v>
      </c>
      <c r="AR38" s="12">
        <v>2.4</v>
      </c>
      <c r="AS38" s="13">
        <v>983.8</v>
      </c>
      <c r="AT38" s="14"/>
      <c r="AW38" s="15"/>
    </row>
    <row r="39" spans="1:49" x14ac:dyDescent="0.25">
      <c r="A39" s="1" t="s">
        <v>35</v>
      </c>
      <c r="B39" s="12">
        <v>13.8</v>
      </c>
      <c r="C39" s="12">
        <v>16.399999999999999</v>
      </c>
      <c r="D39" s="12">
        <v>7.8</v>
      </c>
      <c r="E39" s="12">
        <v>7.4</v>
      </c>
      <c r="F39" s="12">
        <v>212.6</v>
      </c>
      <c r="G39" s="12">
        <v>14.6</v>
      </c>
      <c r="H39" s="12">
        <v>21.4</v>
      </c>
      <c r="I39" s="12">
        <v>21.6</v>
      </c>
      <c r="J39" s="12">
        <v>44.6</v>
      </c>
      <c r="K39" s="12">
        <v>51.4</v>
      </c>
      <c r="L39" s="12">
        <v>93.6</v>
      </c>
      <c r="M39" s="12">
        <v>329.2</v>
      </c>
      <c r="N39" s="12">
        <v>49.4</v>
      </c>
      <c r="O39" s="12">
        <v>142.19999999999999</v>
      </c>
      <c r="P39" s="12">
        <v>45.8</v>
      </c>
      <c r="Q39" s="12">
        <v>29.6</v>
      </c>
      <c r="R39" s="12">
        <v>34</v>
      </c>
      <c r="S39" s="12">
        <v>47.6</v>
      </c>
      <c r="T39" s="12">
        <v>11.4</v>
      </c>
      <c r="U39" s="12">
        <v>8</v>
      </c>
      <c r="V39" s="12">
        <v>5.2</v>
      </c>
      <c r="W39" s="12">
        <v>1</v>
      </c>
      <c r="X39" s="12">
        <v>2.4</v>
      </c>
      <c r="Y39" s="12">
        <v>12</v>
      </c>
      <c r="Z39" s="12">
        <v>16.399999999999999</v>
      </c>
      <c r="AA39" s="12">
        <v>405.6</v>
      </c>
      <c r="AB39" s="12">
        <v>212.4</v>
      </c>
      <c r="AC39" s="12">
        <v>700.6</v>
      </c>
      <c r="AD39" s="12">
        <v>281.60000000000002</v>
      </c>
      <c r="AE39" s="12">
        <v>36.799999999999997</v>
      </c>
      <c r="AF39" s="12">
        <v>41.8</v>
      </c>
      <c r="AG39" s="12">
        <v>22</v>
      </c>
      <c r="AH39" s="12">
        <v>24.6</v>
      </c>
      <c r="AI39" s="12">
        <v>46.6</v>
      </c>
      <c r="AJ39" s="12">
        <v>7.8</v>
      </c>
      <c r="AK39" s="12">
        <v>84</v>
      </c>
      <c r="AL39" s="12">
        <v>14.8</v>
      </c>
      <c r="AM39" s="12">
        <v>1.6</v>
      </c>
      <c r="AN39" s="12">
        <v>7.8</v>
      </c>
      <c r="AO39" s="12">
        <v>5.6</v>
      </c>
      <c r="AP39" s="12">
        <v>3.6</v>
      </c>
      <c r="AQ39" s="12">
        <v>61.2</v>
      </c>
      <c r="AR39" s="12">
        <v>5.8</v>
      </c>
      <c r="AS39" s="13">
        <v>3203.6</v>
      </c>
      <c r="AT39" s="14"/>
      <c r="AW39" s="15"/>
    </row>
    <row r="40" spans="1:49" x14ac:dyDescent="0.25">
      <c r="A40" s="1" t="s">
        <v>36</v>
      </c>
      <c r="B40" s="12">
        <v>4.4000000000000004</v>
      </c>
      <c r="C40" s="12">
        <v>4.4000000000000004</v>
      </c>
      <c r="D40" s="12">
        <v>2.2000000000000002</v>
      </c>
      <c r="E40" s="12">
        <v>1</v>
      </c>
      <c r="F40" s="12">
        <v>22</v>
      </c>
      <c r="G40" s="12">
        <v>2.8</v>
      </c>
      <c r="H40" s="12">
        <v>8.1999999999999993</v>
      </c>
      <c r="I40" s="12">
        <v>4.4000000000000004</v>
      </c>
      <c r="J40" s="12">
        <v>15.2</v>
      </c>
      <c r="K40" s="12">
        <v>1.8</v>
      </c>
      <c r="L40" s="12">
        <v>6.2</v>
      </c>
      <c r="M40" s="12">
        <v>17.8</v>
      </c>
      <c r="N40" s="12">
        <v>2.4</v>
      </c>
      <c r="O40" s="12">
        <v>1.6</v>
      </c>
      <c r="P40" s="12">
        <v>4.8</v>
      </c>
      <c r="Q40" s="12">
        <v>1</v>
      </c>
      <c r="R40" s="12">
        <v>0.4</v>
      </c>
      <c r="S40" s="12">
        <v>5.8</v>
      </c>
      <c r="T40" s="12">
        <v>32.4</v>
      </c>
      <c r="U40" s="12">
        <v>9</v>
      </c>
      <c r="V40" s="12">
        <v>24.6</v>
      </c>
      <c r="W40" s="12">
        <v>5.4</v>
      </c>
      <c r="X40" s="12">
        <v>5.6</v>
      </c>
      <c r="Y40" s="12">
        <v>11.2</v>
      </c>
      <c r="Z40" s="12">
        <v>1.2</v>
      </c>
      <c r="AA40" s="12">
        <v>44.2</v>
      </c>
      <c r="AB40" s="12">
        <v>34</v>
      </c>
      <c r="AC40" s="12">
        <v>72</v>
      </c>
      <c r="AD40" s="12">
        <v>41.8</v>
      </c>
      <c r="AE40" s="12">
        <v>5.6</v>
      </c>
      <c r="AF40" s="12">
        <v>14.8</v>
      </c>
      <c r="AG40" s="12">
        <v>2.4</v>
      </c>
      <c r="AH40" s="12">
        <v>5</v>
      </c>
      <c r="AI40" s="12">
        <v>8.1999999999999993</v>
      </c>
      <c r="AJ40" s="12">
        <v>2.6</v>
      </c>
      <c r="AK40" s="12">
        <v>1.4</v>
      </c>
      <c r="AL40" s="12">
        <v>0.8</v>
      </c>
      <c r="AM40" s="12">
        <v>2</v>
      </c>
      <c r="AN40" s="12">
        <v>33.4</v>
      </c>
      <c r="AO40" s="12">
        <v>2.6</v>
      </c>
      <c r="AP40" s="12">
        <v>2.2000000000000002</v>
      </c>
      <c r="AQ40" s="12">
        <v>18.600000000000001</v>
      </c>
      <c r="AR40" s="12">
        <v>3</v>
      </c>
      <c r="AS40" s="13">
        <v>490.4</v>
      </c>
      <c r="AT40" s="14"/>
      <c r="AW40" s="15"/>
    </row>
    <row r="41" spans="1:49" x14ac:dyDescent="0.25">
      <c r="A41" s="1" t="s">
        <v>37</v>
      </c>
      <c r="B41" s="12">
        <v>29.4</v>
      </c>
      <c r="C41" s="12">
        <v>35.4</v>
      </c>
      <c r="D41" s="12">
        <v>5.8</v>
      </c>
      <c r="E41" s="12">
        <v>8.8000000000000007</v>
      </c>
      <c r="F41" s="12">
        <v>56.2</v>
      </c>
      <c r="G41" s="12">
        <v>16.600000000000001</v>
      </c>
      <c r="H41" s="12">
        <v>75.400000000000006</v>
      </c>
      <c r="I41" s="12">
        <v>36.6</v>
      </c>
      <c r="J41" s="12">
        <v>59.8</v>
      </c>
      <c r="K41" s="12">
        <v>11.6</v>
      </c>
      <c r="L41" s="12">
        <v>37</v>
      </c>
      <c r="M41" s="12">
        <v>92.6</v>
      </c>
      <c r="N41" s="12">
        <v>15</v>
      </c>
      <c r="O41" s="12">
        <v>17.399999999999999</v>
      </c>
      <c r="P41" s="12">
        <v>20.2</v>
      </c>
      <c r="Q41" s="12">
        <v>11.2</v>
      </c>
      <c r="R41" s="12">
        <v>11.6</v>
      </c>
      <c r="S41" s="12">
        <v>24.6</v>
      </c>
      <c r="T41" s="12">
        <v>236.6</v>
      </c>
      <c r="U41" s="12">
        <v>59.2</v>
      </c>
      <c r="V41" s="12">
        <v>89.2</v>
      </c>
      <c r="W41" s="12">
        <v>14.8</v>
      </c>
      <c r="X41" s="12">
        <v>12.6</v>
      </c>
      <c r="Y41" s="12">
        <v>30.8</v>
      </c>
      <c r="Z41" s="12">
        <v>18.2</v>
      </c>
      <c r="AA41" s="12">
        <v>152</v>
      </c>
      <c r="AB41" s="12">
        <v>103</v>
      </c>
      <c r="AC41" s="12">
        <v>278.8</v>
      </c>
      <c r="AD41" s="12">
        <v>130.4</v>
      </c>
      <c r="AE41" s="12">
        <v>48.6</v>
      </c>
      <c r="AF41" s="12">
        <v>79.400000000000006</v>
      </c>
      <c r="AG41" s="12">
        <v>29.6</v>
      </c>
      <c r="AH41" s="12">
        <v>48.8</v>
      </c>
      <c r="AI41" s="12">
        <v>39.799999999999997</v>
      </c>
      <c r="AJ41" s="12">
        <v>21</v>
      </c>
      <c r="AK41" s="12">
        <v>5.6</v>
      </c>
      <c r="AL41" s="12">
        <v>7.8</v>
      </c>
      <c r="AM41" s="12">
        <v>39.4</v>
      </c>
      <c r="AN41" s="12">
        <v>16.2</v>
      </c>
      <c r="AO41" s="12">
        <v>16.8</v>
      </c>
      <c r="AP41" s="12">
        <v>17.399999999999999</v>
      </c>
      <c r="AQ41" s="12">
        <v>37</v>
      </c>
      <c r="AR41" s="12">
        <v>22.2</v>
      </c>
      <c r="AS41" s="13">
        <v>2120.4</v>
      </c>
      <c r="AT41" s="14"/>
      <c r="AW41" s="15"/>
    </row>
    <row r="42" spans="1:49" x14ac:dyDescent="0.25">
      <c r="A42" s="1" t="s">
        <v>58</v>
      </c>
      <c r="B42" s="12">
        <v>5.8</v>
      </c>
      <c r="C42" s="12">
        <v>8.6</v>
      </c>
      <c r="D42" s="12">
        <v>2.8</v>
      </c>
      <c r="E42" s="12">
        <v>2.2000000000000002</v>
      </c>
      <c r="F42" s="12">
        <v>15.6</v>
      </c>
      <c r="G42" s="12">
        <v>2.4</v>
      </c>
      <c r="H42" s="12">
        <v>6.8</v>
      </c>
      <c r="I42" s="12">
        <v>6.4</v>
      </c>
      <c r="J42" s="12">
        <v>10.8</v>
      </c>
      <c r="K42" s="12">
        <v>2.4</v>
      </c>
      <c r="L42" s="12">
        <v>10.6</v>
      </c>
      <c r="M42" s="12">
        <v>11.2</v>
      </c>
      <c r="N42" s="12">
        <v>2.4</v>
      </c>
      <c r="O42" s="12">
        <v>4.2</v>
      </c>
      <c r="P42" s="12">
        <v>2.4</v>
      </c>
      <c r="Q42" s="12">
        <v>3.6</v>
      </c>
      <c r="R42" s="12">
        <v>3</v>
      </c>
      <c r="S42" s="12">
        <v>3.2</v>
      </c>
      <c r="T42" s="12">
        <v>9.1999999999999993</v>
      </c>
      <c r="U42" s="12">
        <v>3.6</v>
      </c>
      <c r="V42" s="12">
        <v>5</v>
      </c>
      <c r="W42" s="12">
        <v>2.8</v>
      </c>
      <c r="X42" s="12">
        <v>1.6</v>
      </c>
      <c r="Y42" s="12">
        <v>4.4000000000000004</v>
      </c>
      <c r="Z42" s="12">
        <v>5.6</v>
      </c>
      <c r="AA42" s="12">
        <v>63</v>
      </c>
      <c r="AB42" s="12">
        <v>55.8</v>
      </c>
      <c r="AC42" s="12">
        <v>199.6</v>
      </c>
      <c r="AD42" s="12">
        <v>90.4</v>
      </c>
      <c r="AE42" s="12">
        <v>34.4</v>
      </c>
      <c r="AF42" s="12">
        <v>55</v>
      </c>
      <c r="AG42" s="12">
        <v>14.4</v>
      </c>
      <c r="AH42" s="12">
        <v>33.6</v>
      </c>
      <c r="AI42" s="12">
        <v>27.4</v>
      </c>
      <c r="AJ42" s="12">
        <v>6</v>
      </c>
      <c r="AK42" s="12">
        <v>1.6</v>
      </c>
      <c r="AL42" s="12">
        <v>5.4</v>
      </c>
      <c r="AM42" s="12">
        <v>1.4</v>
      </c>
      <c r="AN42" s="12">
        <v>14.8</v>
      </c>
      <c r="AO42" s="12">
        <v>4.8</v>
      </c>
      <c r="AP42" s="12">
        <v>8.8000000000000007</v>
      </c>
      <c r="AQ42" s="12">
        <v>24</v>
      </c>
      <c r="AR42" s="12">
        <v>8.6</v>
      </c>
      <c r="AS42" s="13">
        <v>785.6</v>
      </c>
      <c r="AT42" s="14"/>
      <c r="AW42" s="15"/>
    </row>
    <row r="43" spans="1:49" x14ac:dyDescent="0.25">
      <c r="A43" s="1" t="s">
        <v>59</v>
      </c>
      <c r="B43" s="12">
        <v>4</v>
      </c>
      <c r="C43" s="12">
        <v>6.6</v>
      </c>
      <c r="D43" s="12">
        <v>1.2</v>
      </c>
      <c r="E43" s="12">
        <v>1.6</v>
      </c>
      <c r="F43" s="12">
        <v>18.399999999999999</v>
      </c>
      <c r="G43" s="12">
        <v>1.6</v>
      </c>
      <c r="H43" s="12">
        <v>5.4</v>
      </c>
      <c r="I43" s="12">
        <v>3</v>
      </c>
      <c r="J43" s="12">
        <v>7.2</v>
      </c>
      <c r="K43" s="12">
        <v>1.2</v>
      </c>
      <c r="L43" s="12">
        <v>3.2</v>
      </c>
      <c r="M43" s="12">
        <v>8</v>
      </c>
      <c r="N43" s="12">
        <v>5.2</v>
      </c>
      <c r="O43" s="12">
        <v>6.4</v>
      </c>
      <c r="P43" s="12">
        <v>4</v>
      </c>
      <c r="Q43" s="12">
        <v>1.6</v>
      </c>
      <c r="R43" s="12">
        <v>1.6</v>
      </c>
      <c r="S43" s="12">
        <v>3.6</v>
      </c>
      <c r="T43" s="12">
        <v>6.4</v>
      </c>
      <c r="U43" s="12">
        <v>2.6</v>
      </c>
      <c r="V43" s="12">
        <v>7.8</v>
      </c>
      <c r="W43" s="12">
        <v>1.4</v>
      </c>
      <c r="X43" s="12">
        <v>0.6</v>
      </c>
      <c r="Y43" s="12">
        <v>7.4</v>
      </c>
      <c r="Z43" s="12">
        <v>3.2</v>
      </c>
      <c r="AA43" s="12">
        <v>53.6</v>
      </c>
      <c r="AB43" s="12">
        <v>45.8</v>
      </c>
      <c r="AC43" s="12">
        <v>153.6</v>
      </c>
      <c r="AD43" s="12">
        <v>94.8</v>
      </c>
      <c r="AE43" s="12">
        <v>49.8</v>
      </c>
      <c r="AF43" s="12">
        <v>80.400000000000006</v>
      </c>
      <c r="AG43" s="12">
        <v>22.6</v>
      </c>
      <c r="AH43" s="12">
        <v>45.2</v>
      </c>
      <c r="AI43" s="12">
        <v>37.200000000000003</v>
      </c>
      <c r="AJ43" s="12">
        <v>19.2</v>
      </c>
      <c r="AK43" s="12">
        <v>0</v>
      </c>
      <c r="AL43" s="12">
        <v>5.8</v>
      </c>
      <c r="AM43" s="12">
        <v>1.4</v>
      </c>
      <c r="AN43" s="12">
        <v>11.2</v>
      </c>
      <c r="AO43" s="12">
        <v>10.199999999999999</v>
      </c>
      <c r="AP43" s="12">
        <v>5.4</v>
      </c>
      <c r="AQ43" s="12">
        <v>20.399999999999999</v>
      </c>
      <c r="AR43" s="12">
        <v>6.8</v>
      </c>
      <c r="AS43" s="13">
        <v>776.6</v>
      </c>
      <c r="AT43" s="14"/>
      <c r="AW43" s="15"/>
    </row>
    <row r="44" spans="1:49" x14ac:dyDescent="0.25">
      <c r="A44" s="1" t="s">
        <v>60</v>
      </c>
      <c r="B44" s="12">
        <v>11.4</v>
      </c>
      <c r="C44" s="12">
        <v>31.2</v>
      </c>
      <c r="D44" s="12">
        <v>19.8</v>
      </c>
      <c r="E44" s="12">
        <v>26.2</v>
      </c>
      <c r="F44" s="12">
        <v>56</v>
      </c>
      <c r="G44" s="12">
        <v>14</v>
      </c>
      <c r="H44" s="12">
        <v>28.6</v>
      </c>
      <c r="I44" s="12">
        <v>15</v>
      </c>
      <c r="J44" s="12">
        <v>27.2</v>
      </c>
      <c r="K44" s="12">
        <v>12.4</v>
      </c>
      <c r="L44" s="12">
        <v>14.8</v>
      </c>
      <c r="M44" s="12">
        <v>41</v>
      </c>
      <c r="N44" s="12">
        <v>18</v>
      </c>
      <c r="O44" s="12">
        <v>13.8</v>
      </c>
      <c r="P44" s="12">
        <v>3</v>
      </c>
      <c r="Q44" s="12">
        <v>2.8</v>
      </c>
      <c r="R44" s="12">
        <v>8</v>
      </c>
      <c r="S44" s="12">
        <v>14.8</v>
      </c>
      <c r="T44" s="12">
        <v>27.2</v>
      </c>
      <c r="U44" s="12">
        <v>38.200000000000003</v>
      </c>
      <c r="V44" s="12">
        <v>42</v>
      </c>
      <c r="W44" s="12">
        <v>21.4</v>
      </c>
      <c r="X44" s="12">
        <v>18.8</v>
      </c>
      <c r="Y44" s="12">
        <v>38.200000000000003</v>
      </c>
      <c r="Z44" s="12">
        <v>17.399999999999999</v>
      </c>
      <c r="AA44" s="12">
        <v>165.8</v>
      </c>
      <c r="AB44" s="12">
        <v>121.6</v>
      </c>
      <c r="AC44" s="12">
        <v>583.79999999999995</v>
      </c>
      <c r="AD44" s="12">
        <v>215.6</v>
      </c>
      <c r="AE44" s="12">
        <v>57.4</v>
      </c>
      <c r="AF44" s="12">
        <v>68.8</v>
      </c>
      <c r="AG44" s="12">
        <v>37.200000000000003</v>
      </c>
      <c r="AH44" s="12">
        <v>54.4</v>
      </c>
      <c r="AI44" s="12">
        <v>84</v>
      </c>
      <c r="AJ44" s="12">
        <v>76.2</v>
      </c>
      <c r="AK44" s="12">
        <v>5.8</v>
      </c>
      <c r="AL44" s="12">
        <v>48</v>
      </c>
      <c r="AM44" s="12">
        <v>11.6</v>
      </c>
      <c r="AN44" s="12">
        <v>27.4</v>
      </c>
      <c r="AO44" s="12">
        <v>26.8</v>
      </c>
      <c r="AP44" s="12">
        <v>21.4</v>
      </c>
      <c r="AQ44" s="12">
        <v>17.2</v>
      </c>
      <c r="AR44" s="12">
        <v>142.4</v>
      </c>
      <c r="AS44" s="13">
        <v>2326.6</v>
      </c>
      <c r="AT44" s="14"/>
      <c r="AW44" s="15"/>
    </row>
    <row r="45" spans="1:49" x14ac:dyDescent="0.25">
      <c r="A45" s="1" t="s">
        <v>61</v>
      </c>
      <c r="B45" s="12">
        <v>11.2</v>
      </c>
      <c r="C45" s="12">
        <v>11.8</v>
      </c>
      <c r="D45" s="12">
        <v>7.6</v>
      </c>
      <c r="E45" s="12">
        <v>6.2</v>
      </c>
      <c r="F45" s="12">
        <v>139.4</v>
      </c>
      <c r="G45" s="12">
        <v>10.6</v>
      </c>
      <c r="H45" s="12">
        <v>14.8</v>
      </c>
      <c r="I45" s="12">
        <v>12.8</v>
      </c>
      <c r="J45" s="12">
        <v>25.4</v>
      </c>
      <c r="K45" s="12">
        <v>5.4</v>
      </c>
      <c r="L45" s="12">
        <v>11.2</v>
      </c>
      <c r="M45" s="12">
        <v>16.8</v>
      </c>
      <c r="N45" s="12">
        <v>4.8</v>
      </c>
      <c r="O45" s="12">
        <v>2.2000000000000002</v>
      </c>
      <c r="P45" s="12">
        <v>2.2000000000000002</v>
      </c>
      <c r="Q45" s="12">
        <v>3</v>
      </c>
      <c r="R45" s="12">
        <v>4.4000000000000004</v>
      </c>
      <c r="S45" s="12">
        <v>3.6</v>
      </c>
      <c r="T45" s="12">
        <v>17.2</v>
      </c>
      <c r="U45" s="12">
        <v>12.4</v>
      </c>
      <c r="V45" s="12">
        <v>21</v>
      </c>
      <c r="W45" s="12">
        <v>7.4</v>
      </c>
      <c r="X45" s="12">
        <v>9.8000000000000007</v>
      </c>
      <c r="Y45" s="12">
        <v>21</v>
      </c>
      <c r="Z45" s="12">
        <v>5.6</v>
      </c>
      <c r="AA45" s="12">
        <v>134.4</v>
      </c>
      <c r="AB45" s="12">
        <v>116</v>
      </c>
      <c r="AC45" s="12">
        <v>368</v>
      </c>
      <c r="AD45" s="12">
        <v>181.2</v>
      </c>
      <c r="AE45" s="12">
        <v>53.4</v>
      </c>
      <c r="AF45" s="12">
        <v>68.8</v>
      </c>
      <c r="AG45" s="12">
        <v>27.8</v>
      </c>
      <c r="AH45" s="12">
        <v>55.8</v>
      </c>
      <c r="AI45" s="12">
        <v>72.400000000000006</v>
      </c>
      <c r="AJ45" s="12">
        <v>29.4</v>
      </c>
      <c r="AK45" s="12">
        <v>3.4</v>
      </c>
      <c r="AL45" s="12">
        <v>8.4</v>
      </c>
      <c r="AM45" s="12">
        <v>5.4</v>
      </c>
      <c r="AN45" s="12">
        <v>14.6</v>
      </c>
      <c r="AO45" s="12">
        <v>9.4</v>
      </c>
      <c r="AP45" s="12">
        <v>8.8000000000000007</v>
      </c>
      <c r="AQ45" s="12">
        <v>148.19999999999999</v>
      </c>
      <c r="AR45" s="12">
        <v>14.8</v>
      </c>
      <c r="AS45" s="13">
        <v>1708</v>
      </c>
      <c r="AT45" s="14"/>
      <c r="AW45" s="15"/>
    </row>
    <row r="46" spans="1:49" x14ac:dyDescent="0.25">
      <c r="A46" s="11" t="s">
        <v>51</v>
      </c>
      <c r="B46" s="14">
        <v>1857.8</v>
      </c>
      <c r="C46" s="14">
        <v>3333.6</v>
      </c>
      <c r="D46" s="14">
        <v>2078.1999999999998</v>
      </c>
      <c r="E46" s="14">
        <v>1943.6</v>
      </c>
      <c r="F46" s="14">
        <v>9023.6</v>
      </c>
      <c r="G46" s="14">
        <v>2397</v>
      </c>
      <c r="H46" s="14">
        <v>3278</v>
      </c>
      <c r="I46" s="14">
        <v>2105.1999999999998</v>
      </c>
      <c r="J46" s="14">
        <v>4022.6</v>
      </c>
      <c r="K46" s="14">
        <v>2126.8000000000002</v>
      </c>
      <c r="L46" s="14">
        <v>3824.4</v>
      </c>
      <c r="M46" s="14">
        <v>4728</v>
      </c>
      <c r="N46" s="14">
        <v>2279.4</v>
      </c>
      <c r="O46" s="14">
        <v>2684.2</v>
      </c>
      <c r="P46" s="14">
        <v>1921.8</v>
      </c>
      <c r="Q46" s="14">
        <v>1219</v>
      </c>
      <c r="R46" s="14">
        <v>1577.6</v>
      </c>
      <c r="S46" s="14">
        <v>2899.8</v>
      </c>
      <c r="T46" s="14">
        <v>2145.8000000000002</v>
      </c>
      <c r="U46" s="14">
        <v>1818.8</v>
      </c>
      <c r="V46" s="14">
        <v>2452.4</v>
      </c>
      <c r="W46" s="14">
        <v>1260.4000000000001</v>
      </c>
      <c r="X46" s="14">
        <v>1085.8</v>
      </c>
      <c r="Y46" s="14">
        <v>2585.4</v>
      </c>
      <c r="Z46" s="14">
        <v>2198</v>
      </c>
      <c r="AA46" s="14">
        <v>7550.6</v>
      </c>
      <c r="AB46" s="14">
        <v>6782.4</v>
      </c>
      <c r="AC46" s="14">
        <v>20620.599999999999</v>
      </c>
      <c r="AD46" s="14">
        <v>9355.6</v>
      </c>
      <c r="AE46" s="14">
        <v>5647.4</v>
      </c>
      <c r="AF46" s="14">
        <v>7103.6</v>
      </c>
      <c r="AG46" s="14">
        <v>3411.4</v>
      </c>
      <c r="AH46" s="14">
        <v>6353.2</v>
      </c>
      <c r="AI46" s="14">
        <v>3214.8</v>
      </c>
      <c r="AJ46" s="14">
        <v>1483.4</v>
      </c>
      <c r="AK46" s="14">
        <v>1014.4</v>
      </c>
      <c r="AL46" s="14">
        <v>3269.4</v>
      </c>
      <c r="AM46" s="14">
        <v>544.20000000000005</v>
      </c>
      <c r="AN46" s="14">
        <v>1987.8</v>
      </c>
      <c r="AO46" s="14">
        <v>785</v>
      </c>
      <c r="AP46" s="14">
        <v>772.6</v>
      </c>
      <c r="AQ46" s="14">
        <v>2859</v>
      </c>
      <c r="AR46" s="14">
        <v>1767.8</v>
      </c>
      <c r="AS46" s="14">
        <v>151370.4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D63"/>
  <sheetViews>
    <sheetView workbookViewId="0">
      <pane xSplit="1" ySplit="2" topLeftCell="B3" activePane="bottomRight" state="frozen"/>
      <selection activeCell="B3" sqref="B3:AR45"/>
      <selection pane="topRight" activeCell="B3" sqref="B3:AR45"/>
      <selection pane="bottomLeft" activeCell="B3" sqref="B3:AR45"/>
      <selection pane="bottomRight" activeCell="B3" sqref="B3"/>
    </sheetView>
  </sheetViews>
  <sheetFormatPr defaultColWidth="9.109375" defaultRowHeight="13.2" x14ac:dyDescent="0.25"/>
  <cols>
    <col min="1" max="44" width="7.6640625" style="9" customWidth="1"/>
    <col min="45" max="45" width="8.6640625" style="11" customWidth="1"/>
    <col min="46" max="46" width="9.109375" style="11" customWidth="1"/>
    <col min="47" max="48" width="9.109375" style="9" customWidth="1"/>
    <col min="49" max="49" width="8.6640625" style="9" customWidth="1"/>
    <col min="50" max="16384" width="9.109375" style="9"/>
  </cols>
  <sheetData>
    <row r="1" spans="1:56" ht="26.25" customHeight="1" x14ac:dyDescent="0.25">
      <c r="A1" s="7" t="s">
        <v>0</v>
      </c>
      <c r="B1" s="8" t="s">
        <v>1</v>
      </c>
      <c r="D1" s="9" t="s">
        <v>53</v>
      </c>
      <c r="G1" s="19">
        <f>'Wkdy Adj OD'!G1</f>
        <v>38261</v>
      </c>
    </row>
    <row r="2" spans="1:56" x14ac:dyDescent="0.2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58</v>
      </c>
      <c r="AP2" s="1" t="s">
        <v>59</v>
      </c>
      <c r="AQ2" s="1" t="s">
        <v>60</v>
      </c>
      <c r="AR2" s="1" t="s">
        <v>61</v>
      </c>
      <c r="AS2" s="11" t="s">
        <v>38</v>
      </c>
    </row>
    <row r="3" spans="1:56" x14ac:dyDescent="0.25">
      <c r="A3" s="1" t="s">
        <v>3</v>
      </c>
      <c r="B3" s="12">
        <v>9</v>
      </c>
      <c r="C3" s="12">
        <v>59.4</v>
      </c>
      <c r="D3" s="12">
        <v>63</v>
      </c>
      <c r="E3" s="12">
        <v>39.200000000000003</v>
      </c>
      <c r="F3" s="12">
        <v>134.19999999999999</v>
      </c>
      <c r="G3" s="12">
        <v>67.2</v>
      </c>
      <c r="H3" s="12">
        <v>59.4</v>
      </c>
      <c r="I3" s="12">
        <v>22.2</v>
      </c>
      <c r="J3" s="12">
        <v>51.2</v>
      </c>
      <c r="K3" s="12">
        <v>25.8</v>
      </c>
      <c r="L3" s="12">
        <v>77.400000000000006</v>
      </c>
      <c r="M3" s="12">
        <v>101</v>
      </c>
      <c r="N3" s="12">
        <v>16</v>
      </c>
      <c r="O3" s="12">
        <v>17.399999999999999</v>
      </c>
      <c r="P3" s="12">
        <v>16</v>
      </c>
      <c r="Q3" s="12">
        <v>8</v>
      </c>
      <c r="R3" s="12">
        <v>8.1999999999999993</v>
      </c>
      <c r="S3" s="12">
        <v>20.399999999999999</v>
      </c>
      <c r="T3" s="12">
        <v>15.6</v>
      </c>
      <c r="U3" s="12">
        <v>5.2</v>
      </c>
      <c r="V3" s="12">
        <v>5.4</v>
      </c>
      <c r="W3" s="12">
        <v>4.5999999999999996</v>
      </c>
      <c r="X3" s="12">
        <v>1.4</v>
      </c>
      <c r="Y3" s="12">
        <v>6</v>
      </c>
      <c r="Z3" s="12">
        <v>12.6</v>
      </c>
      <c r="AA3" s="12">
        <v>49.2</v>
      </c>
      <c r="AB3" s="12">
        <v>43.8</v>
      </c>
      <c r="AC3" s="12">
        <v>146</v>
      </c>
      <c r="AD3" s="12">
        <v>79.2</v>
      </c>
      <c r="AE3" s="12">
        <v>54.6</v>
      </c>
      <c r="AF3" s="12">
        <v>70.2</v>
      </c>
      <c r="AG3" s="12">
        <v>12</v>
      </c>
      <c r="AH3" s="12">
        <v>33.799999999999997</v>
      </c>
      <c r="AI3" s="12">
        <v>14.8</v>
      </c>
      <c r="AJ3" s="12">
        <v>5.2</v>
      </c>
      <c r="AK3" s="12">
        <v>2.2000000000000002</v>
      </c>
      <c r="AL3" s="12">
        <v>7.8</v>
      </c>
      <c r="AM3" s="12">
        <v>2.6</v>
      </c>
      <c r="AN3" s="12">
        <v>21.2</v>
      </c>
      <c r="AO3" s="12">
        <v>7</v>
      </c>
      <c r="AP3" s="12">
        <v>4</v>
      </c>
      <c r="AQ3" s="12">
        <v>16</v>
      </c>
      <c r="AR3" s="12">
        <v>10</v>
      </c>
      <c r="AS3" s="13">
        <v>1425.4</v>
      </c>
      <c r="AT3" s="14"/>
      <c r="AV3" s="9" t="s">
        <v>39</v>
      </c>
      <c r="AW3" s="12">
        <f>SUM(B3:Z27,AK3:AN27,B38:Z41,AK38:AN41)</f>
        <v>34467.399999999965</v>
      </c>
      <c r="AY3" s="9" t="s">
        <v>40</v>
      </c>
      <c r="AZ3" s="15">
        <f>SUM(AW12:AW18,AX12:BC12)</f>
        <v>62342.80000000001</v>
      </c>
      <c r="BA3" s="16">
        <f>AZ3/BD$19</f>
        <v>0.56237134326204041</v>
      </c>
    </row>
    <row r="4" spans="1:56" x14ac:dyDescent="0.25">
      <c r="A4" s="1" t="s">
        <v>4</v>
      </c>
      <c r="B4" s="12">
        <v>71.2</v>
      </c>
      <c r="C4" s="12">
        <v>12</v>
      </c>
      <c r="D4" s="12">
        <v>43.6</v>
      </c>
      <c r="E4" s="12">
        <v>38.799999999999997</v>
      </c>
      <c r="F4" s="12">
        <v>209.4</v>
      </c>
      <c r="G4" s="12">
        <v>79</v>
      </c>
      <c r="H4" s="12">
        <v>67.400000000000006</v>
      </c>
      <c r="I4" s="12">
        <v>41.4</v>
      </c>
      <c r="J4" s="12">
        <v>96.6</v>
      </c>
      <c r="K4" s="12">
        <v>26.8</v>
      </c>
      <c r="L4" s="12">
        <v>73.8</v>
      </c>
      <c r="M4" s="12">
        <v>326.8</v>
      </c>
      <c r="N4" s="12">
        <v>15</v>
      </c>
      <c r="O4" s="12">
        <v>19.2</v>
      </c>
      <c r="P4" s="12">
        <v>23</v>
      </c>
      <c r="Q4" s="12">
        <v>11.4</v>
      </c>
      <c r="R4" s="12">
        <v>14.4</v>
      </c>
      <c r="S4" s="12">
        <v>34.200000000000003</v>
      </c>
      <c r="T4" s="12">
        <v>13</v>
      </c>
      <c r="U4" s="12">
        <v>6.4</v>
      </c>
      <c r="V4" s="12">
        <v>12.8</v>
      </c>
      <c r="W4" s="12">
        <v>2.8</v>
      </c>
      <c r="X4" s="12">
        <v>5.8</v>
      </c>
      <c r="Y4" s="12">
        <v>12.2</v>
      </c>
      <c r="Z4" s="12">
        <v>11.8</v>
      </c>
      <c r="AA4" s="12">
        <v>108</v>
      </c>
      <c r="AB4" s="12">
        <v>106.4</v>
      </c>
      <c r="AC4" s="12">
        <v>275.60000000000002</v>
      </c>
      <c r="AD4" s="12">
        <v>146</v>
      </c>
      <c r="AE4" s="12">
        <v>56.4</v>
      </c>
      <c r="AF4" s="12">
        <v>58.8</v>
      </c>
      <c r="AG4" s="12">
        <v>17.2</v>
      </c>
      <c r="AH4" s="12">
        <v>44.4</v>
      </c>
      <c r="AI4" s="12">
        <v>26</v>
      </c>
      <c r="AJ4" s="12">
        <v>15.4</v>
      </c>
      <c r="AK4" s="12">
        <v>4.4000000000000004</v>
      </c>
      <c r="AL4" s="12">
        <v>12.2</v>
      </c>
      <c r="AM4" s="12">
        <v>3.2</v>
      </c>
      <c r="AN4" s="12">
        <v>22.6</v>
      </c>
      <c r="AO4" s="12">
        <v>4.2</v>
      </c>
      <c r="AP4" s="12">
        <v>5.2</v>
      </c>
      <c r="AQ4" s="12">
        <v>42.8</v>
      </c>
      <c r="AR4" s="12">
        <v>12.4</v>
      </c>
      <c r="AS4" s="13">
        <v>2230</v>
      </c>
      <c r="AT4" s="14"/>
      <c r="AV4" s="9" t="s">
        <v>41</v>
      </c>
      <c r="AW4" s="12">
        <f>SUM(AA28:AJ37, AA42:AJ45, AO28:AR37, AO42:AR45)</f>
        <v>33336.6</v>
      </c>
      <c r="AY4" s="9" t="s">
        <v>42</v>
      </c>
      <c r="AZ4" s="15">
        <f>SUM(AX13:BB18)</f>
        <v>51000.600000000006</v>
      </c>
      <c r="BA4" s="16">
        <f>AZ4/BD$19</f>
        <v>0.46005755162055628</v>
      </c>
    </row>
    <row r="5" spans="1:56" x14ac:dyDescent="0.25">
      <c r="A5" s="1" t="s">
        <v>5</v>
      </c>
      <c r="B5" s="12">
        <v>68</v>
      </c>
      <c r="C5" s="12">
        <v>40.6</v>
      </c>
      <c r="D5" s="12">
        <v>3.4</v>
      </c>
      <c r="E5" s="12">
        <v>28.8</v>
      </c>
      <c r="F5" s="12">
        <v>202.8</v>
      </c>
      <c r="G5" s="12">
        <v>45.8</v>
      </c>
      <c r="H5" s="12">
        <v>36.200000000000003</v>
      </c>
      <c r="I5" s="12">
        <v>22.8</v>
      </c>
      <c r="J5" s="12">
        <v>54.4</v>
      </c>
      <c r="K5" s="12">
        <v>24.4</v>
      </c>
      <c r="L5" s="12">
        <v>36.6</v>
      </c>
      <c r="M5" s="12">
        <v>128.4</v>
      </c>
      <c r="N5" s="12">
        <v>9.4</v>
      </c>
      <c r="O5" s="12">
        <v>8.8000000000000007</v>
      </c>
      <c r="P5" s="12">
        <v>4.2</v>
      </c>
      <c r="Q5" s="12">
        <v>5.6</v>
      </c>
      <c r="R5" s="12">
        <v>5.8</v>
      </c>
      <c r="S5" s="12">
        <v>21</v>
      </c>
      <c r="T5" s="12">
        <v>6.6</v>
      </c>
      <c r="U5" s="12">
        <v>5.2</v>
      </c>
      <c r="V5" s="12">
        <v>13.2</v>
      </c>
      <c r="W5" s="12">
        <v>5.8</v>
      </c>
      <c r="X5" s="12">
        <v>2.6</v>
      </c>
      <c r="Y5" s="12">
        <v>10.4</v>
      </c>
      <c r="Z5" s="12">
        <v>5.2</v>
      </c>
      <c r="AA5" s="12">
        <v>71.599999999999994</v>
      </c>
      <c r="AB5" s="12">
        <v>66.2</v>
      </c>
      <c r="AC5" s="12">
        <v>164.2</v>
      </c>
      <c r="AD5" s="12">
        <v>141.4</v>
      </c>
      <c r="AE5" s="12">
        <v>44.2</v>
      </c>
      <c r="AF5" s="12">
        <v>22</v>
      </c>
      <c r="AG5" s="12">
        <v>8.8000000000000007</v>
      </c>
      <c r="AH5" s="12">
        <v>7.6</v>
      </c>
      <c r="AI5" s="12">
        <v>10.199999999999999</v>
      </c>
      <c r="AJ5" s="12">
        <v>3</v>
      </c>
      <c r="AK5" s="12">
        <v>1.2</v>
      </c>
      <c r="AL5" s="12">
        <v>7</v>
      </c>
      <c r="AM5" s="12">
        <v>0.8</v>
      </c>
      <c r="AN5" s="12">
        <v>4</v>
      </c>
      <c r="AO5" s="12">
        <v>2</v>
      </c>
      <c r="AP5" s="12">
        <v>1</v>
      </c>
      <c r="AQ5" s="12">
        <v>34.200000000000003</v>
      </c>
      <c r="AR5" s="12">
        <v>8.8000000000000007</v>
      </c>
      <c r="AS5" s="13">
        <v>1394.2</v>
      </c>
      <c r="AT5" s="14"/>
      <c r="AV5" s="9" t="s">
        <v>43</v>
      </c>
      <c r="AW5" s="12">
        <f>SUM(AA3:AJ27,B28:Z37,AA38:AJ41,AK28:AN37, B42:Z45, AK42:AN45, AO3:AR27, AO38:AR41)</f>
        <v>49011.800000000032</v>
      </c>
    </row>
    <row r="6" spans="1:56" x14ac:dyDescent="0.25">
      <c r="A6" s="1" t="s">
        <v>6</v>
      </c>
      <c r="B6" s="12">
        <v>36.200000000000003</v>
      </c>
      <c r="C6" s="12">
        <v>30</v>
      </c>
      <c r="D6" s="12">
        <v>30.4</v>
      </c>
      <c r="E6" s="12">
        <v>4</v>
      </c>
      <c r="F6" s="12">
        <v>54.8</v>
      </c>
      <c r="G6" s="12">
        <v>34.4</v>
      </c>
      <c r="H6" s="12">
        <v>34.6</v>
      </c>
      <c r="I6" s="12">
        <v>25.2</v>
      </c>
      <c r="J6" s="12">
        <v>48</v>
      </c>
      <c r="K6" s="12">
        <v>21.2</v>
      </c>
      <c r="L6" s="12">
        <v>55.2</v>
      </c>
      <c r="M6" s="12">
        <v>103.2</v>
      </c>
      <c r="N6" s="12">
        <v>5.8</v>
      </c>
      <c r="O6" s="12">
        <v>8.6</v>
      </c>
      <c r="P6" s="12">
        <v>6.6</v>
      </c>
      <c r="Q6" s="12">
        <v>5</v>
      </c>
      <c r="R6" s="12">
        <v>6.8</v>
      </c>
      <c r="S6" s="12">
        <v>17</v>
      </c>
      <c r="T6" s="12">
        <v>8.8000000000000007</v>
      </c>
      <c r="U6" s="12">
        <v>5</v>
      </c>
      <c r="V6" s="12">
        <v>4.5999999999999996</v>
      </c>
      <c r="W6" s="12">
        <v>3.6</v>
      </c>
      <c r="X6" s="12">
        <v>5</v>
      </c>
      <c r="Y6" s="12">
        <v>7.8</v>
      </c>
      <c r="Z6" s="12">
        <v>2.2000000000000002</v>
      </c>
      <c r="AA6" s="12">
        <v>96</v>
      </c>
      <c r="AB6" s="12">
        <v>81.599999999999994</v>
      </c>
      <c r="AC6" s="12">
        <v>183.8</v>
      </c>
      <c r="AD6" s="12">
        <v>187.2</v>
      </c>
      <c r="AE6" s="12">
        <v>76.400000000000006</v>
      </c>
      <c r="AF6" s="12">
        <v>39</v>
      </c>
      <c r="AG6" s="12">
        <v>10.4</v>
      </c>
      <c r="AH6" s="12">
        <v>7.4</v>
      </c>
      <c r="AI6" s="12">
        <v>10</v>
      </c>
      <c r="AJ6" s="12">
        <v>2.2000000000000002</v>
      </c>
      <c r="AK6" s="12">
        <v>2.4</v>
      </c>
      <c r="AL6" s="12">
        <v>5.8</v>
      </c>
      <c r="AM6" s="12">
        <v>2</v>
      </c>
      <c r="AN6" s="12">
        <v>5.6</v>
      </c>
      <c r="AO6" s="12">
        <v>1</v>
      </c>
      <c r="AP6" s="12">
        <v>2</v>
      </c>
      <c r="AQ6" s="12">
        <v>46.6</v>
      </c>
      <c r="AR6" s="12">
        <v>7.8</v>
      </c>
      <c r="AS6" s="13">
        <v>1331.2</v>
      </c>
      <c r="AT6" s="14"/>
      <c r="AV6" s="9" t="s">
        <v>62</v>
      </c>
      <c r="AW6" s="12">
        <f>SUM(AO3:AR45, B42:AN45)</f>
        <v>10488.400000000007</v>
      </c>
    </row>
    <row r="7" spans="1:56" x14ac:dyDescent="0.25">
      <c r="A7" s="1" t="s">
        <v>7</v>
      </c>
      <c r="B7" s="12">
        <v>171.2</v>
      </c>
      <c r="C7" s="12">
        <v>194.2</v>
      </c>
      <c r="D7" s="12">
        <v>210.2</v>
      </c>
      <c r="E7" s="12">
        <v>53.6</v>
      </c>
      <c r="F7" s="12">
        <v>39.799999999999997</v>
      </c>
      <c r="G7" s="12">
        <v>131.4</v>
      </c>
      <c r="H7" s="12">
        <v>111.6</v>
      </c>
      <c r="I7" s="12">
        <v>114.2</v>
      </c>
      <c r="J7" s="12">
        <v>171.2</v>
      </c>
      <c r="K7" s="12">
        <v>83</v>
      </c>
      <c r="L7" s="12">
        <v>125.2</v>
      </c>
      <c r="M7" s="12">
        <v>296.39999999999998</v>
      </c>
      <c r="N7" s="12">
        <v>45.6</v>
      </c>
      <c r="O7" s="12">
        <v>44.2</v>
      </c>
      <c r="P7" s="12">
        <v>45.2</v>
      </c>
      <c r="Q7" s="12">
        <v>21.2</v>
      </c>
      <c r="R7" s="12">
        <v>35.6</v>
      </c>
      <c r="S7" s="12">
        <v>191.4</v>
      </c>
      <c r="T7" s="12">
        <v>30</v>
      </c>
      <c r="U7" s="12">
        <v>32</v>
      </c>
      <c r="V7" s="12">
        <v>44.6</v>
      </c>
      <c r="W7" s="12">
        <v>20.6</v>
      </c>
      <c r="X7" s="12">
        <v>16.2</v>
      </c>
      <c r="Y7" s="12">
        <v>17.399999999999999</v>
      </c>
      <c r="Z7" s="12">
        <v>21.6</v>
      </c>
      <c r="AA7" s="12">
        <v>243.4</v>
      </c>
      <c r="AB7" s="12">
        <v>180.8</v>
      </c>
      <c r="AC7" s="12">
        <v>557.6</v>
      </c>
      <c r="AD7" s="12">
        <v>455.6</v>
      </c>
      <c r="AE7" s="12">
        <v>358.6</v>
      </c>
      <c r="AF7" s="12">
        <v>98.8</v>
      </c>
      <c r="AG7" s="12">
        <v>41</v>
      </c>
      <c r="AH7" s="12">
        <v>32.799999999999997</v>
      </c>
      <c r="AI7" s="12">
        <v>42</v>
      </c>
      <c r="AJ7" s="12">
        <v>8.6</v>
      </c>
      <c r="AK7" s="12">
        <v>10.8</v>
      </c>
      <c r="AL7" s="12">
        <v>44.4</v>
      </c>
      <c r="AM7" s="12">
        <v>4.8</v>
      </c>
      <c r="AN7" s="12">
        <v>15.4</v>
      </c>
      <c r="AO7" s="12">
        <v>4</v>
      </c>
      <c r="AP7" s="12">
        <v>5.2</v>
      </c>
      <c r="AQ7" s="12">
        <v>100.2</v>
      </c>
      <c r="AR7" s="12">
        <v>65</v>
      </c>
      <c r="AS7" s="13">
        <v>4536.6000000000004</v>
      </c>
      <c r="AT7" s="14"/>
      <c r="AV7" s="9" t="s">
        <v>44</v>
      </c>
      <c r="AW7" s="12">
        <f>SUM(AJ3:AN41,B37:AI41)</f>
        <v>13796.000000000011</v>
      </c>
    </row>
    <row r="8" spans="1:56" x14ac:dyDescent="0.25">
      <c r="A8" s="1" t="s">
        <v>8</v>
      </c>
      <c r="B8" s="12">
        <v>75</v>
      </c>
      <c r="C8" s="12">
        <v>70.2</v>
      </c>
      <c r="D8" s="12">
        <v>49.2</v>
      </c>
      <c r="E8" s="12">
        <v>36.6</v>
      </c>
      <c r="F8" s="12">
        <v>119.6</v>
      </c>
      <c r="G8" s="12">
        <v>10.8</v>
      </c>
      <c r="H8" s="12">
        <v>68</v>
      </c>
      <c r="I8" s="12">
        <v>48.4</v>
      </c>
      <c r="J8" s="12">
        <v>66.400000000000006</v>
      </c>
      <c r="K8" s="12">
        <v>35.799999999999997</v>
      </c>
      <c r="L8" s="12">
        <v>93.6</v>
      </c>
      <c r="M8" s="12">
        <v>116</v>
      </c>
      <c r="N8" s="12">
        <v>21.2</v>
      </c>
      <c r="O8" s="12">
        <v>20.399999999999999</v>
      </c>
      <c r="P8" s="12">
        <v>15</v>
      </c>
      <c r="Q8" s="12">
        <v>11.8</v>
      </c>
      <c r="R8" s="12">
        <v>17</v>
      </c>
      <c r="S8" s="12">
        <v>23.4</v>
      </c>
      <c r="T8" s="12">
        <v>6.4</v>
      </c>
      <c r="U8" s="12">
        <v>4.2</v>
      </c>
      <c r="V8" s="12">
        <v>9.1999999999999993</v>
      </c>
      <c r="W8" s="12">
        <v>4</v>
      </c>
      <c r="X8" s="12">
        <v>3.2</v>
      </c>
      <c r="Y8" s="12">
        <v>6</v>
      </c>
      <c r="Z8" s="12">
        <v>23</v>
      </c>
      <c r="AA8" s="12">
        <v>92.8</v>
      </c>
      <c r="AB8" s="12">
        <v>79.8</v>
      </c>
      <c r="AC8" s="12">
        <v>184.8</v>
      </c>
      <c r="AD8" s="12">
        <v>185.8</v>
      </c>
      <c r="AE8" s="12">
        <v>105.6</v>
      </c>
      <c r="AF8" s="12">
        <v>70.2</v>
      </c>
      <c r="AG8" s="12">
        <v>14.8</v>
      </c>
      <c r="AH8" s="12">
        <v>11.6</v>
      </c>
      <c r="AI8" s="12">
        <v>9.6</v>
      </c>
      <c r="AJ8" s="12">
        <v>2.4</v>
      </c>
      <c r="AK8" s="12">
        <v>5.4</v>
      </c>
      <c r="AL8" s="12">
        <v>10.8</v>
      </c>
      <c r="AM8" s="12">
        <v>2.4</v>
      </c>
      <c r="AN8" s="12">
        <v>9.8000000000000007</v>
      </c>
      <c r="AO8" s="12">
        <v>1</v>
      </c>
      <c r="AP8" s="12">
        <v>2</v>
      </c>
      <c r="AQ8" s="12">
        <v>31</v>
      </c>
      <c r="AR8" s="12">
        <v>9.4</v>
      </c>
      <c r="AS8" s="13">
        <v>1783.6</v>
      </c>
      <c r="AT8" s="14"/>
      <c r="AW8" s="15"/>
    </row>
    <row r="9" spans="1:56" x14ac:dyDescent="0.25">
      <c r="A9" s="1" t="s">
        <v>9</v>
      </c>
      <c r="B9" s="12">
        <v>61.6</v>
      </c>
      <c r="C9" s="12">
        <v>62</v>
      </c>
      <c r="D9" s="12">
        <v>30.4</v>
      </c>
      <c r="E9" s="12">
        <v>31</v>
      </c>
      <c r="F9" s="12">
        <v>112.8</v>
      </c>
      <c r="G9" s="12">
        <v>59.4</v>
      </c>
      <c r="H9" s="12">
        <v>8.4</v>
      </c>
      <c r="I9" s="12">
        <v>26</v>
      </c>
      <c r="J9" s="12">
        <v>42.8</v>
      </c>
      <c r="K9" s="12">
        <v>26.6</v>
      </c>
      <c r="L9" s="12">
        <v>94.6</v>
      </c>
      <c r="M9" s="12">
        <v>178.4</v>
      </c>
      <c r="N9" s="12">
        <v>27.2</v>
      </c>
      <c r="O9" s="12">
        <v>41</v>
      </c>
      <c r="P9" s="12">
        <v>27.8</v>
      </c>
      <c r="Q9" s="12">
        <v>19.2</v>
      </c>
      <c r="R9" s="12">
        <v>18.8</v>
      </c>
      <c r="S9" s="12">
        <v>23</v>
      </c>
      <c r="T9" s="12">
        <v>27</v>
      </c>
      <c r="U9" s="12">
        <v>13.6</v>
      </c>
      <c r="V9" s="12">
        <v>19.399999999999999</v>
      </c>
      <c r="W9" s="12">
        <v>8.6</v>
      </c>
      <c r="X9" s="12">
        <v>7.4</v>
      </c>
      <c r="Y9" s="12">
        <v>22.4</v>
      </c>
      <c r="Z9" s="12">
        <v>28.6</v>
      </c>
      <c r="AA9" s="12">
        <v>143.4</v>
      </c>
      <c r="AB9" s="12">
        <v>133.4</v>
      </c>
      <c r="AC9" s="12">
        <v>291.60000000000002</v>
      </c>
      <c r="AD9" s="12">
        <v>245</v>
      </c>
      <c r="AE9" s="12">
        <v>144</v>
      </c>
      <c r="AF9" s="12">
        <v>80</v>
      </c>
      <c r="AG9" s="12">
        <v>21.2</v>
      </c>
      <c r="AH9" s="12">
        <v>21</v>
      </c>
      <c r="AI9" s="12">
        <v>16.399999999999999</v>
      </c>
      <c r="AJ9" s="12">
        <v>5</v>
      </c>
      <c r="AK9" s="12">
        <v>5</v>
      </c>
      <c r="AL9" s="12">
        <v>12.4</v>
      </c>
      <c r="AM9" s="12">
        <v>6.6</v>
      </c>
      <c r="AN9" s="12">
        <v>48.2</v>
      </c>
      <c r="AO9" s="12">
        <v>3.4</v>
      </c>
      <c r="AP9" s="12">
        <v>3.4</v>
      </c>
      <c r="AQ9" s="12">
        <v>47.6</v>
      </c>
      <c r="AR9" s="12">
        <v>9.6</v>
      </c>
      <c r="AS9" s="13">
        <v>2255.1999999999998</v>
      </c>
      <c r="AT9" s="14"/>
      <c r="AW9" s="15"/>
    </row>
    <row r="10" spans="1:56" x14ac:dyDescent="0.25">
      <c r="A10" s="1">
        <v>19</v>
      </c>
      <c r="B10" s="12">
        <v>26.8</v>
      </c>
      <c r="C10" s="12">
        <v>39.200000000000003</v>
      </c>
      <c r="D10" s="12">
        <v>26.4</v>
      </c>
      <c r="E10" s="12">
        <v>28.8</v>
      </c>
      <c r="F10" s="12">
        <v>113.2</v>
      </c>
      <c r="G10" s="12">
        <v>49.8</v>
      </c>
      <c r="H10" s="12">
        <v>26.6</v>
      </c>
      <c r="I10" s="12">
        <v>4.4000000000000004</v>
      </c>
      <c r="J10" s="12">
        <v>17.8</v>
      </c>
      <c r="K10" s="12">
        <v>11.8</v>
      </c>
      <c r="L10" s="12">
        <v>59.8</v>
      </c>
      <c r="M10" s="12">
        <v>90.4</v>
      </c>
      <c r="N10" s="12">
        <v>24.2</v>
      </c>
      <c r="O10" s="12">
        <v>29.6</v>
      </c>
      <c r="P10" s="12">
        <v>19</v>
      </c>
      <c r="Q10" s="12">
        <v>6.8</v>
      </c>
      <c r="R10" s="12">
        <v>13.4</v>
      </c>
      <c r="S10" s="12">
        <v>20.399999999999999</v>
      </c>
      <c r="T10" s="12">
        <v>17.2</v>
      </c>
      <c r="U10" s="12">
        <v>9.1999999999999993</v>
      </c>
      <c r="V10" s="12">
        <v>16</v>
      </c>
      <c r="W10" s="12">
        <v>5.6</v>
      </c>
      <c r="X10" s="12">
        <v>4.8</v>
      </c>
      <c r="Y10" s="12">
        <v>27.2</v>
      </c>
      <c r="Z10" s="12">
        <v>17.2</v>
      </c>
      <c r="AA10" s="12">
        <v>80</v>
      </c>
      <c r="AB10" s="12">
        <v>80.2</v>
      </c>
      <c r="AC10" s="12">
        <v>181.8</v>
      </c>
      <c r="AD10" s="12">
        <v>148.19999999999999</v>
      </c>
      <c r="AE10" s="12">
        <v>74.8</v>
      </c>
      <c r="AF10" s="12">
        <v>56.8</v>
      </c>
      <c r="AG10" s="12">
        <v>12.4</v>
      </c>
      <c r="AH10" s="12">
        <v>11</v>
      </c>
      <c r="AI10" s="12">
        <v>14.4</v>
      </c>
      <c r="AJ10" s="12">
        <v>4</v>
      </c>
      <c r="AK10" s="12">
        <v>3.4</v>
      </c>
      <c r="AL10" s="12">
        <v>9.6</v>
      </c>
      <c r="AM10" s="12">
        <v>2.2000000000000002</v>
      </c>
      <c r="AN10" s="12">
        <v>19.2</v>
      </c>
      <c r="AO10" s="12">
        <v>3</v>
      </c>
      <c r="AP10" s="12">
        <v>1</v>
      </c>
      <c r="AQ10" s="12">
        <v>26</v>
      </c>
      <c r="AR10" s="12">
        <v>7.4</v>
      </c>
      <c r="AS10" s="13">
        <v>1441</v>
      </c>
      <c r="AT10" s="14"/>
      <c r="AV10" s="17"/>
      <c r="AW10" s="15"/>
      <c r="BC10" s="11"/>
    </row>
    <row r="11" spans="1:56" x14ac:dyDescent="0.25">
      <c r="A11" s="1">
        <v>12</v>
      </c>
      <c r="B11" s="12">
        <v>44.4</v>
      </c>
      <c r="C11" s="12">
        <v>75.599999999999994</v>
      </c>
      <c r="D11" s="12">
        <v>43</v>
      </c>
      <c r="E11" s="12">
        <v>41.4</v>
      </c>
      <c r="F11" s="12">
        <v>156</v>
      </c>
      <c r="G11" s="12">
        <v>78.599999999999994</v>
      </c>
      <c r="H11" s="12">
        <v>47.2</v>
      </c>
      <c r="I11" s="12">
        <v>16</v>
      </c>
      <c r="J11" s="12">
        <v>9.8000000000000007</v>
      </c>
      <c r="K11" s="12">
        <v>13.2</v>
      </c>
      <c r="L11" s="12">
        <v>82.6</v>
      </c>
      <c r="M11" s="12">
        <v>168.6</v>
      </c>
      <c r="N11" s="12">
        <v>64.599999999999994</v>
      </c>
      <c r="O11" s="12">
        <v>62.4</v>
      </c>
      <c r="P11" s="12">
        <v>44.2</v>
      </c>
      <c r="Q11" s="12">
        <v>21.2</v>
      </c>
      <c r="R11" s="12">
        <v>40.200000000000003</v>
      </c>
      <c r="S11" s="12">
        <v>56.6</v>
      </c>
      <c r="T11" s="12">
        <v>30.4</v>
      </c>
      <c r="U11" s="12">
        <v>32.4</v>
      </c>
      <c r="V11" s="12">
        <v>39.200000000000003</v>
      </c>
      <c r="W11" s="12">
        <v>17.8</v>
      </c>
      <c r="X11" s="12">
        <v>17.2</v>
      </c>
      <c r="Y11" s="12">
        <v>37.4</v>
      </c>
      <c r="Z11" s="12">
        <v>36.799999999999997</v>
      </c>
      <c r="AA11" s="12">
        <v>154</v>
      </c>
      <c r="AB11" s="12">
        <v>159.4</v>
      </c>
      <c r="AC11" s="12">
        <v>444</v>
      </c>
      <c r="AD11" s="12">
        <v>231.4</v>
      </c>
      <c r="AE11" s="12">
        <v>84.2</v>
      </c>
      <c r="AF11" s="12">
        <v>57.8</v>
      </c>
      <c r="AG11" s="12">
        <v>27.8</v>
      </c>
      <c r="AH11" s="12">
        <v>36.799999999999997</v>
      </c>
      <c r="AI11" s="12">
        <v>34.200000000000003</v>
      </c>
      <c r="AJ11" s="12">
        <v>23.2</v>
      </c>
      <c r="AK11" s="12">
        <v>4.4000000000000004</v>
      </c>
      <c r="AL11" s="12">
        <v>18.399999999999999</v>
      </c>
      <c r="AM11" s="12">
        <v>10</v>
      </c>
      <c r="AN11" s="12">
        <v>41.2</v>
      </c>
      <c r="AO11" s="12">
        <v>5.2</v>
      </c>
      <c r="AP11" s="12">
        <v>4.8</v>
      </c>
      <c r="AQ11" s="12">
        <v>60</v>
      </c>
      <c r="AR11" s="12">
        <v>19.399999999999999</v>
      </c>
      <c r="AS11" s="13">
        <v>2693</v>
      </c>
      <c r="AT11" s="14"/>
      <c r="AV11" s="18"/>
      <c r="AW11" s="15" t="s">
        <v>45</v>
      </c>
      <c r="AX11" s="15" t="s">
        <v>46</v>
      </c>
      <c r="AY11" s="15" t="s">
        <v>47</v>
      </c>
      <c r="AZ11" s="15" t="s">
        <v>48</v>
      </c>
      <c r="BA11" s="15" t="s">
        <v>49</v>
      </c>
      <c r="BB11" s="15" t="s">
        <v>50</v>
      </c>
      <c r="BC11" s="14" t="s">
        <v>63</v>
      </c>
      <c r="BD11" s="9" t="s">
        <v>38</v>
      </c>
    </row>
    <row r="12" spans="1:56" x14ac:dyDescent="0.25">
      <c r="A12" s="1" t="s">
        <v>10</v>
      </c>
      <c r="B12" s="12">
        <v>22</v>
      </c>
      <c r="C12" s="12">
        <v>25.6</v>
      </c>
      <c r="D12" s="12">
        <v>28</v>
      </c>
      <c r="E12" s="12">
        <v>23.2</v>
      </c>
      <c r="F12" s="12">
        <v>90.8</v>
      </c>
      <c r="G12" s="12">
        <v>38</v>
      </c>
      <c r="H12" s="12">
        <v>23</v>
      </c>
      <c r="I12" s="12">
        <v>7.8</v>
      </c>
      <c r="J12" s="12">
        <v>17.600000000000001</v>
      </c>
      <c r="K12" s="12">
        <v>5.2</v>
      </c>
      <c r="L12" s="12">
        <v>138.19999999999999</v>
      </c>
      <c r="M12" s="12">
        <v>177.8</v>
      </c>
      <c r="N12" s="12">
        <v>83</v>
      </c>
      <c r="O12" s="12">
        <v>81</v>
      </c>
      <c r="P12" s="12">
        <v>33.4</v>
      </c>
      <c r="Q12" s="12">
        <v>20.6</v>
      </c>
      <c r="R12" s="12">
        <v>27</v>
      </c>
      <c r="S12" s="12">
        <v>58</v>
      </c>
      <c r="T12" s="12">
        <v>8.8000000000000007</v>
      </c>
      <c r="U12" s="12">
        <v>8.6</v>
      </c>
      <c r="V12" s="12">
        <v>11.8</v>
      </c>
      <c r="W12" s="12">
        <v>4.4000000000000004</v>
      </c>
      <c r="X12" s="12">
        <v>1.8</v>
      </c>
      <c r="Y12" s="12">
        <v>10.8</v>
      </c>
      <c r="Z12" s="12">
        <v>24</v>
      </c>
      <c r="AA12" s="12">
        <v>112.2</v>
      </c>
      <c r="AB12" s="12">
        <v>111.6</v>
      </c>
      <c r="AC12" s="12">
        <v>289.2</v>
      </c>
      <c r="AD12" s="12">
        <v>191.6</v>
      </c>
      <c r="AE12" s="12">
        <v>90.2</v>
      </c>
      <c r="AF12" s="12">
        <v>47</v>
      </c>
      <c r="AG12" s="12">
        <v>21.2</v>
      </c>
      <c r="AH12" s="12">
        <v>35.799999999999997</v>
      </c>
      <c r="AI12" s="12">
        <v>19.2</v>
      </c>
      <c r="AJ12" s="12">
        <v>4.4000000000000004</v>
      </c>
      <c r="AK12" s="12">
        <v>39</v>
      </c>
      <c r="AL12" s="12">
        <v>44.6</v>
      </c>
      <c r="AM12" s="12">
        <v>3.2</v>
      </c>
      <c r="AN12" s="12">
        <v>12.6</v>
      </c>
      <c r="AO12" s="12">
        <v>1</v>
      </c>
      <c r="AP12" s="12">
        <v>1.4</v>
      </c>
      <c r="AQ12" s="12">
        <v>17.600000000000001</v>
      </c>
      <c r="AR12" s="12">
        <v>2.8</v>
      </c>
      <c r="AS12" s="13">
        <v>2015</v>
      </c>
      <c r="AT12" s="14"/>
      <c r="AV12" s="17" t="s">
        <v>45</v>
      </c>
      <c r="AW12" s="15">
        <f>SUM(AA28:AD31)</f>
        <v>1258.2</v>
      </c>
      <c r="AX12" s="15">
        <f>SUM(Z28:Z31,H28:K31)</f>
        <v>3988.6</v>
      </c>
      <c r="AY12" s="15">
        <f>SUM(AE28:AJ31)</f>
        <v>10268.999999999998</v>
      </c>
      <c r="AZ12" s="15">
        <f>SUM(B28:G31)</f>
        <v>3997</v>
      </c>
      <c r="BA12" s="15">
        <f>SUM(AM28:AN31,T28:Y31)</f>
        <v>3930.8</v>
      </c>
      <c r="BB12" s="15">
        <f>SUM(AK28:AL31,L28:S31)</f>
        <v>6204.9999999999991</v>
      </c>
      <c r="BC12" s="14">
        <f>SUM(AO28:AR31)</f>
        <v>2486.3999999999996</v>
      </c>
      <c r="BD12" s="9">
        <f t="shared" ref="BD12:BD18" si="0">SUM(AW12:BB12)</f>
        <v>29648.6</v>
      </c>
    </row>
    <row r="13" spans="1:56" x14ac:dyDescent="0.25">
      <c r="A13" s="1" t="s">
        <v>11</v>
      </c>
      <c r="B13" s="12">
        <v>81.8</v>
      </c>
      <c r="C13" s="12">
        <v>73</v>
      </c>
      <c r="D13" s="12">
        <v>38</v>
      </c>
      <c r="E13" s="12">
        <v>61.6</v>
      </c>
      <c r="F13" s="12">
        <v>126.2</v>
      </c>
      <c r="G13" s="12">
        <v>92.4</v>
      </c>
      <c r="H13" s="12">
        <v>99.4</v>
      </c>
      <c r="I13" s="12">
        <v>63.4</v>
      </c>
      <c r="J13" s="12">
        <v>79.8</v>
      </c>
      <c r="K13" s="12">
        <v>123.2</v>
      </c>
      <c r="L13" s="12">
        <v>13.6</v>
      </c>
      <c r="M13" s="12">
        <v>316.8</v>
      </c>
      <c r="N13" s="12">
        <v>157</v>
      </c>
      <c r="O13" s="12">
        <v>198.4</v>
      </c>
      <c r="P13" s="12">
        <v>115</v>
      </c>
      <c r="Q13" s="12">
        <v>76.400000000000006</v>
      </c>
      <c r="R13" s="12">
        <v>60.6</v>
      </c>
      <c r="S13" s="12">
        <v>74.8</v>
      </c>
      <c r="T13" s="12">
        <v>34</v>
      </c>
      <c r="U13" s="12">
        <v>22.4</v>
      </c>
      <c r="V13" s="12">
        <v>23</v>
      </c>
      <c r="W13" s="12">
        <v>15</v>
      </c>
      <c r="X13" s="12">
        <v>14.4</v>
      </c>
      <c r="Y13" s="12">
        <v>37.799999999999997</v>
      </c>
      <c r="Z13" s="12">
        <v>67.400000000000006</v>
      </c>
      <c r="AA13" s="12">
        <v>138</v>
      </c>
      <c r="AB13" s="12">
        <v>126.4</v>
      </c>
      <c r="AC13" s="12">
        <v>343.4</v>
      </c>
      <c r="AD13" s="12">
        <v>217</v>
      </c>
      <c r="AE13" s="12">
        <v>133.19999999999999</v>
      </c>
      <c r="AF13" s="12">
        <v>143</v>
      </c>
      <c r="AG13" s="12">
        <v>21.8</v>
      </c>
      <c r="AH13" s="12">
        <v>46.6</v>
      </c>
      <c r="AI13" s="12">
        <v>36.200000000000003</v>
      </c>
      <c r="AJ13" s="12">
        <v>11.2</v>
      </c>
      <c r="AK13" s="12">
        <v>31</v>
      </c>
      <c r="AL13" s="12">
        <v>79</v>
      </c>
      <c r="AM13" s="12">
        <v>5.8</v>
      </c>
      <c r="AN13" s="12">
        <v>36.6</v>
      </c>
      <c r="AO13" s="12">
        <v>4.4000000000000004</v>
      </c>
      <c r="AP13" s="12">
        <v>5</v>
      </c>
      <c r="AQ13" s="12">
        <v>31.6</v>
      </c>
      <c r="AR13" s="12">
        <v>10.4</v>
      </c>
      <c r="AS13" s="13">
        <v>3486</v>
      </c>
      <c r="AT13" s="14"/>
      <c r="AV13" s="17" t="s">
        <v>46</v>
      </c>
      <c r="AW13" s="15">
        <f>SUM(AA27:AD27,AA9:AD12)</f>
        <v>3787.3999999999996</v>
      </c>
      <c r="AX13" s="15">
        <f>SUM(Z27,Z9:Z12,H9:K12,H27:K27)</f>
        <v>537</v>
      </c>
      <c r="AY13" s="15">
        <f>SUM(AE9:AJ12,AE27:AJ27)</f>
        <v>1120.1999999999998</v>
      </c>
      <c r="AZ13" s="15">
        <f>SUM(B9:G12,B27:G27)</f>
        <v>1390</v>
      </c>
      <c r="BA13" s="15">
        <f>SUM(T9:Y12,AM9:AN12,T27:Y27,AM27:AN27)</f>
        <v>577.00000000000011</v>
      </c>
      <c r="BB13" s="15">
        <f>SUM(L9:S12,AK9:AL12,L27:S27,AK27:AL27)</f>
        <v>2207.9999999999995</v>
      </c>
      <c r="BC13" s="14">
        <f>SUM(AO9:AR12,AO27:AR27)</f>
        <v>246.00000000000006</v>
      </c>
      <c r="BD13" s="9">
        <f t="shared" si="0"/>
        <v>9619.5999999999985</v>
      </c>
    </row>
    <row r="14" spans="1:56" x14ac:dyDescent="0.25">
      <c r="A14" s="1" t="s">
        <v>12</v>
      </c>
      <c r="B14" s="12">
        <v>109</v>
      </c>
      <c r="C14" s="12">
        <v>332.4</v>
      </c>
      <c r="D14" s="12">
        <v>122.6</v>
      </c>
      <c r="E14" s="12">
        <v>92.8</v>
      </c>
      <c r="F14" s="12">
        <v>183.2</v>
      </c>
      <c r="G14" s="12">
        <v>96.4</v>
      </c>
      <c r="H14" s="12">
        <v>172.2</v>
      </c>
      <c r="I14" s="12">
        <v>77.400000000000006</v>
      </c>
      <c r="J14" s="12">
        <v>161.19999999999999</v>
      </c>
      <c r="K14" s="12">
        <v>162.6</v>
      </c>
      <c r="L14" s="12">
        <v>325.60000000000002</v>
      </c>
      <c r="M14" s="12">
        <v>12.6</v>
      </c>
      <c r="N14" s="12">
        <v>416</v>
      </c>
      <c r="O14" s="12">
        <v>403</v>
      </c>
      <c r="P14" s="12">
        <v>233.8</v>
      </c>
      <c r="Q14" s="12">
        <v>145</v>
      </c>
      <c r="R14" s="12">
        <v>236</v>
      </c>
      <c r="S14" s="12">
        <v>625</v>
      </c>
      <c r="T14" s="12">
        <v>131.80000000000001</v>
      </c>
      <c r="U14" s="12">
        <v>153</v>
      </c>
      <c r="V14" s="12">
        <v>167.6</v>
      </c>
      <c r="W14" s="12">
        <v>117.8</v>
      </c>
      <c r="X14" s="12">
        <v>108.4</v>
      </c>
      <c r="Y14" s="12">
        <v>82.2</v>
      </c>
      <c r="Z14" s="12">
        <v>74.400000000000006</v>
      </c>
      <c r="AA14" s="12">
        <v>398.2</v>
      </c>
      <c r="AB14" s="12">
        <v>215.6</v>
      </c>
      <c r="AC14" s="12">
        <v>650</v>
      </c>
      <c r="AD14" s="12">
        <v>345.8</v>
      </c>
      <c r="AE14" s="12">
        <v>108.4</v>
      </c>
      <c r="AF14" s="12">
        <v>128</v>
      </c>
      <c r="AG14" s="12">
        <v>60.2</v>
      </c>
      <c r="AH14" s="12">
        <v>42.6</v>
      </c>
      <c r="AI14" s="12">
        <v>90.2</v>
      </c>
      <c r="AJ14" s="12">
        <v>14.6</v>
      </c>
      <c r="AK14" s="12">
        <v>233.2</v>
      </c>
      <c r="AL14" s="12">
        <v>1337.2</v>
      </c>
      <c r="AM14" s="12">
        <v>74</v>
      </c>
      <c r="AN14" s="12">
        <v>184</v>
      </c>
      <c r="AO14" s="12">
        <v>17.2</v>
      </c>
      <c r="AP14" s="12">
        <v>21.6</v>
      </c>
      <c r="AQ14" s="12">
        <v>55.6</v>
      </c>
      <c r="AR14" s="12">
        <v>42.6</v>
      </c>
      <c r="AS14" s="13">
        <v>8761</v>
      </c>
      <c r="AT14" s="14"/>
      <c r="AV14" s="17" t="s">
        <v>47</v>
      </c>
      <c r="AW14" s="15">
        <f>SUM(AA32:AD37)</f>
        <v>10348.6</v>
      </c>
      <c r="AX14" s="15">
        <f>SUM(H32:K37,Z32:Z37)</f>
        <v>1114.8</v>
      </c>
      <c r="AY14" s="15">
        <f>SUM(AE32:AJ37)</f>
        <v>3813.4</v>
      </c>
      <c r="AZ14" s="15">
        <f>SUM(B32:G37)</f>
        <v>1498.6000000000001</v>
      </c>
      <c r="BA14" s="15">
        <f>SUM(T32:Y37,AM32:AN37)</f>
        <v>915.6</v>
      </c>
      <c r="BB14" s="15">
        <f>SUM(L32:S37,AK32:AL37)</f>
        <v>1787.8</v>
      </c>
      <c r="BC14" s="14">
        <f>SUM(AO32:AR37)</f>
        <v>1304</v>
      </c>
      <c r="BD14" s="9">
        <f t="shared" si="0"/>
        <v>19478.799999999996</v>
      </c>
    </row>
    <row r="15" spans="1:56" x14ac:dyDescent="0.25">
      <c r="A15" s="1" t="s">
        <v>13</v>
      </c>
      <c r="B15" s="12">
        <v>15.8</v>
      </c>
      <c r="C15" s="12">
        <v>14.4</v>
      </c>
      <c r="D15" s="12">
        <v>7.6</v>
      </c>
      <c r="E15" s="12">
        <v>9.8000000000000007</v>
      </c>
      <c r="F15" s="12">
        <v>49.2</v>
      </c>
      <c r="G15" s="12">
        <v>20.2</v>
      </c>
      <c r="H15" s="12">
        <v>27.8</v>
      </c>
      <c r="I15" s="12">
        <v>28</v>
      </c>
      <c r="J15" s="12">
        <v>65</v>
      </c>
      <c r="K15" s="12">
        <v>79</v>
      </c>
      <c r="L15" s="12">
        <v>162.4</v>
      </c>
      <c r="M15" s="12">
        <v>390</v>
      </c>
      <c r="N15" s="12">
        <v>3.4</v>
      </c>
      <c r="O15" s="12">
        <v>69.2</v>
      </c>
      <c r="P15" s="12">
        <v>62</v>
      </c>
      <c r="Q15" s="12">
        <v>26.8</v>
      </c>
      <c r="R15" s="12">
        <v>25.2</v>
      </c>
      <c r="S15" s="12">
        <v>40.6</v>
      </c>
      <c r="T15" s="12">
        <v>9.4</v>
      </c>
      <c r="U15" s="12">
        <v>7.6</v>
      </c>
      <c r="V15" s="12">
        <v>12.4</v>
      </c>
      <c r="W15" s="12">
        <v>2.2000000000000002</v>
      </c>
      <c r="X15" s="12">
        <v>3.6</v>
      </c>
      <c r="Y15" s="12">
        <v>9.8000000000000007</v>
      </c>
      <c r="Z15" s="12">
        <v>18.600000000000001</v>
      </c>
      <c r="AA15" s="12">
        <v>94.2</v>
      </c>
      <c r="AB15" s="12">
        <v>75</v>
      </c>
      <c r="AC15" s="12">
        <v>180</v>
      </c>
      <c r="AD15" s="12">
        <v>113.8</v>
      </c>
      <c r="AE15" s="12">
        <v>26.4</v>
      </c>
      <c r="AF15" s="12">
        <v>35</v>
      </c>
      <c r="AG15" s="12">
        <v>11.8</v>
      </c>
      <c r="AH15" s="12">
        <v>16.399999999999999</v>
      </c>
      <c r="AI15" s="12">
        <v>17.399999999999999</v>
      </c>
      <c r="AJ15" s="12">
        <v>9</v>
      </c>
      <c r="AK15" s="12">
        <v>17.8</v>
      </c>
      <c r="AL15" s="12">
        <v>30.4</v>
      </c>
      <c r="AM15" s="12">
        <v>0.6</v>
      </c>
      <c r="AN15" s="12">
        <v>12.8</v>
      </c>
      <c r="AO15" s="12">
        <v>1.6</v>
      </c>
      <c r="AP15" s="12">
        <v>3.2</v>
      </c>
      <c r="AQ15" s="12">
        <v>23.4</v>
      </c>
      <c r="AR15" s="12">
        <v>5.2</v>
      </c>
      <c r="AS15" s="13">
        <v>1834</v>
      </c>
      <c r="AT15" s="14"/>
      <c r="AV15" s="17" t="s">
        <v>48</v>
      </c>
      <c r="AW15" s="15">
        <f>SUM(AA3:AD8)</f>
        <v>3926.8000000000006</v>
      </c>
      <c r="AX15" s="15">
        <f>SUM(H3:K8,Z3:Z8)</f>
        <v>1432.6000000000001</v>
      </c>
      <c r="AY15" s="15">
        <f>SUM(AE3:AJ8)</f>
        <v>1445.9999999999998</v>
      </c>
      <c r="AZ15" s="15">
        <f>SUM(B3:G8)</f>
        <v>2567</v>
      </c>
      <c r="BA15" s="15">
        <f>SUM(T3:Y8,AM3:AN8)</f>
        <v>458</v>
      </c>
      <c r="BB15" s="15">
        <f>SUM(L3:S8,AK3:AL8)</f>
        <v>2447.8000000000006</v>
      </c>
      <c r="BC15" s="14">
        <f>SUM(AO3:AR8)</f>
        <v>422.8</v>
      </c>
      <c r="BD15" s="9">
        <f t="shared" si="0"/>
        <v>12278.200000000003</v>
      </c>
    </row>
    <row r="16" spans="1:56" x14ac:dyDescent="0.25">
      <c r="A16" s="1" t="s">
        <v>14</v>
      </c>
      <c r="B16" s="12">
        <v>16</v>
      </c>
      <c r="C16" s="12">
        <v>23</v>
      </c>
      <c r="D16" s="12">
        <v>8</v>
      </c>
      <c r="E16" s="12">
        <v>9.1999999999999993</v>
      </c>
      <c r="F16" s="12">
        <v>40.4</v>
      </c>
      <c r="G16" s="12">
        <v>21.6</v>
      </c>
      <c r="H16" s="12">
        <v>41.4</v>
      </c>
      <c r="I16" s="12">
        <v>30.8</v>
      </c>
      <c r="J16" s="12">
        <v>69.8</v>
      </c>
      <c r="K16" s="12">
        <v>79.8</v>
      </c>
      <c r="L16" s="12">
        <v>209.4</v>
      </c>
      <c r="M16" s="12">
        <v>388.2</v>
      </c>
      <c r="N16" s="12">
        <v>78.2</v>
      </c>
      <c r="O16" s="12">
        <v>8.1999999999999993</v>
      </c>
      <c r="P16" s="12">
        <v>77.2</v>
      </c>
      <c r="Q16" s="12">
        <v>73.599999999999994</v>
      </c>
      <c r="R16" s="12">
        <v>61.6</v>
      </c>
      <c r="S16" s="12">
        <v>98.4</v>
      </c>
      <c r="T16" s="12">
        <v>16.2</v>
      </c>
      <c r="U16" s="12">
        <v>4.5999999999999996</v>
      </c>
      <c r="V16" s="12">
        <v>5.4</v>
      </c>
      <c r="W16" s="12">
        <v>2.6</v>
      </c>
      <c r="X16" s="12">
        <v>4.2</v>
      </c>
      <c r="Y16" s="12">
        <v>7.2</v>
      </c>
      <c r="Z16" s="12">
        <v>22</v>
      </c>
      <c r="AA16" s="12">
        <v>68.8</v>
      </c>
      <c r="AB16" s="12">
        <v>61.8</v>
      </c>
      <c r="AC16" s="12">
        <v>177.6</v>
      </c>
      <c r="AD16" s="12">
        <v>95</v>
      </c>
      <c r="AE16" s="12">
        <v>33.6</v>
      </c>
      <c r="AF16" s="12">
        <v>26.2</v>
      </c>
      <c r="AG16" s="12">
        <v>12.2</v>
      </c>
      <c r="AH16" s="12">
        <v>14</v>
      </c>
      <c r="AI16" s="12">
        <v>21.6</v>
      </c>
      <c r="AJ16" s="12">
        <v>4.5999999999999996</v>
      </c>
      <c r="AK16" s="12">
        <v>34.6</v>
      </c>
      <c r="AL16" s="12">
        <v>88.6</v>
      </c>
      <c r="AM16" s="12">
        <v>2.8</v>
      </c>
      <c r="AN16" s="12">
        <v>11.6</v>
      </c>
      <c r="AO16" s="12">
        <v>3.2</v>
      </c>
      <c r="AP16" s="12">
        <v>3.4</v>
      </c>
      <c r="AQ16" s="12">
        <v>14</v>
      </c>
      <c r="AR16" s="12">
        <v>2.2000000000000002</v>
      </c>
      <c r="AS16" s="13">
        <v>2072.8000000000002</v>
      </c>
      <c r="AT16" s="14"/>
      <c r="AV16" s="17" t="s">
        <v>49</v>
      </c>
      <c r="AW16" s="15">
        <f>SUM(AA21:AD26,AA40:AD41)</f>
        <v>3761.4</v>
      </c>
      <c r="AX16" s="15">
        <f>SUM(H21:K26,H40:K41,Z21:Z26,Z40:Z41)</f>
        <v>631.59999999999991</v>
      </c>
      <c r="AY16" s="15">
        <f>SUM(AE21:AJ26,AE40:AJ41)</f>
        <v>941.20000000000016</v>
      </c>
      <c r="AZ16" s="15">
        <f>SUM(B21:G26,B40:G41)</f>
        <v>465.39999999999986</v>
      </c>
      <c r="BA16" s="15">
        <f>SUM(T21:Y26,T40:Y41,AM21:AN26,AM40:AN41)</f>
        <v>2059.6000000000004</v>
      </c>
      <c r="BB16" s="15">
        <f>SUM(L21:S26,L40:S41,AK21:AL26,AK40:AL41)</f>
        <v>1545.8000000000004</v>
      </c>
      <c r="BC16" s="14">
        <f>SUM(AO21:AR26,AO40:AR41)</f>
        <v>559.59999999999991</v>
      </c>
      <c r="BD16" s="9">
        <f t="shared" si="0"/>
        <v>9405</v>
      </c>
    </row>
    <row r="17" spans="1:56" x14ac:dyDescent="0.25">
      <c r="A17" s="1" t="s">
        <v>15</v>
      </c>
      <c r="B17" s="12">
        <v>17.399999999999999</v>
      </c>
      <c r="C17" s="12">
        <v>22.6</v>
      </c>
      <c r="D17" s="12">
        <v>7</v>
      </c>
      <c r="E17" s="12">
        <v>9</v>
      </c>
      <c r="F17" s="12">
        <v>48.2</v>
      </c>
      <c r="G17" s="12">
        <v>17.2</v>
      </c>
      <c r="H17" s="12">
        <v>28</v>
      </c>
      <c r="I17" s="12">
        <v>23.8</v>
      </c>
      <c r="J17" s="12">
        <v>49</v>
      </c>
      <c r="K17" s="12">
        <v>38.4</v>
      </c>
      <c r="L17" s="12">
        <v>115.4</v>
      </c>
      <c r="M17" s="12">
        <v>230.4</v>
      </c>
      <c r="N17" s="12">
        <v>67.2</v>
      </c>
      <c r="O17" s="12">
        <v>81.2</v>
      </c>
      <c r="P17" s="12">
        <v>5.8</v>
      </c>
      <c r="Q17" s="12">
        <v>55.4</v>
      </c>
      <c r="R17" s="12">
        <v>62.2</v>
      </c>
      <c r="S17" s="12">
        <v>109.4</v>
      </c>
      <c r="T17" s="12">
        <v>12.6</v>
      </c>
      <c r="U17" s="12">
        <v>4</v>
      </c>
      <c r="V17" s="12">
        <v>7.4</v>
      </c>
      <c r="W17" s="12">
        <v>3.2</v>
      </c>
      <c r="X17" s="12">
        <v>0.6</v>
      </c>
      <c r="Y17" s="12">
        <v>7.8</v>
      </c>
      <c r="Z17" s="12">
        <v>12.8</v>
      </c>
      <c r="AA17" s="12">
        <v>49.4</v>
      </c>
      <c r="AB17" s="12">
        <v>30</v>
      </c>
      <c r="AC17" s="12">
        <v>107.2</v>
      </c>
      <c r="AD17" s="12">
        <v>73.8</v>
      </c>
      <c r="AE17" s="12">
        <v>31.4</v>
      </c>
      <c r="AF17" s="12">
        <v>18</v>
      </c>
      <c r="AG17" s="12">
        <v>5</v>
      </c>
      <c r="AH17" s="12">
        <v>9.1999999999999993</v>
      </c>
      <c r="AI17" s="12">
        <v>12.8</v>
      </c>
      <c r="AJ17" s="12">
        <v>4.2</v>
      </c>
      <c r="AK17" s="12">
        <v>11.2</v>
      </c>
      <c r="AL17" s="12">
        <v>27.8</v>
      </c>
      <c r="AM17" s="12">
        <v>2.8</v>
      </c>
      <c r="AN17" s="12">
        <v>13.6</v>
      </c>
      <c r="AO17" s="12">
        <v>3.4</v>
      </c>
      <c r="AP17" s="12">
        <v>3.6</v>
      </c>
      <c r="AQ17" s="12">
        <v>12.8</v>
      </c>
      <c r="AR17" s="12">
        <v>2.4</v>
      </c>
      <c r="AS17" s="13">
        <v>1454.6</v>
      </c>
      <c r="AT17" s="14"/>
      <c r="AV17" s="1" t="s">
        <v>50</v>
      </c>
      <c r="AW17" s="14">
        <f>SUM(AA13:AD20,AA38:AD39)</f>
        <v>6040.2000000000007</v>
      </c>
      <c r="AX17" s="14">
        <f>SUM(H13:K20,H38:K39,Z13:Z20,Z38:Z39)</f>
        <v>2215.4000000000005</v>
      </c>
      <c r="AY17" s="14">
        <f>SUM(AE13:AJ20,AE38:AJ39)</f>
        <v>1709.4</v>
      </c>
      <c r="AZ17" s="14">
        <f>SUM(B13:G20,B38:G39)</f>
        <v>2247.3999999999992</v>
      </c>
      <c r="BA17" s="14">
        <f>SUM(T13:Y20,T38:Y39,AM13:AN20,AM38:AN39)</f>
        <v>1574.5999999999992</v>
      </c>
      <c r="BB17" s="14">
        <f>SUM(L13:S20,L38:S39,AK13:AL20,AK38:AL39)</f>
        <v>12110.200000000003</v>
      </c>
      <c r="BC17" s="14">
        <f>SUM(AO13:AR20,AO38:AR39)</f>
        <v>454.19999999999987</v>
      </c>
      <c r="BD17" s="9">
        <f t="shared" si="0"/>
        <v>25897.200000000004</v>
      </c>
    </row>
    <row r="18" spans="1:56" x14ac:dyDescent="0.25">
      <c r="A18" s="1" t="s">
        <v>16</v>
      </c>
      <c r="B18" s="12">
        <v>9.8000000000000007</v>
      </c>
      <c r="C18" s="12">
        <v>8.4</v>
      </c>
      <c r="D18" s="12">
        <v>7.4</v>
      </c>
      <c r="E18" s="12">
        <v>5.4</v>
      </c>
      <c r="F18" s="12">
        <v>20</v>
      </c>
      <c r="G18" s="12">
        <v>9.8000000000000007</v>
      </c>
      <c r="H18" s="12">
        <v>19</v>
      </c>
      <c r="I18" s="12">
        <v>10.8</v>
      </c>
      <c r="J18" s="12">
        <v>20.2</v>
      </c>
      <c r="K18" s="12">
        <v>21.2</v>
      </c>
      <c r="L18" s="12">
        <v>76.8</v>
      </c>
      <c r="M18" s="12">
        <v>133</v>
      </c>
      <c r="N18" s="12">
        <v>28.4</v>
      </c>
      <c r="O18" s="12">
        <v>73</v>
      </c>
      <c r="P18" s="12">
        <v>58.4</v>
      </c>
      <c r="Q18" s="12">
        <v>4.5999999999999996</v>
      </c>
      <c r="R18" s="12">
        <v>28.6</v>
      </c>
      <c r="S18" s="12">
        <v>60</v>
      </c>
      <c r="T18" s="12">
        <v>5.8</v>
      </c>
      <c r="U18" s="12">
        <v>2.4</v>
      </c>
      <c r="V18" s="12">
        <v>4.8</v>
      </c>
      <c r="W18" s="12">
        <v>1</v>
      </c>
      <c r="X18" s="12">
        <v>1</v>
      </c>
      <c r="Y18" s="12">
        <v>5.2</v>
      </c>
      <c r="Z18" s="12">
        <v>4.5999999999999996</v>
      </c>
      <c r="AA18" s="12">
        <v>38.200000000000003</v>
      </c>
      <c r="AB18" s="12">
        <v>32.200000000000003</v>
      </c>
      <c r="AC18" s="12">
        <v>75.8</v>
      </c>
      <c r="AD18" s="12">
        <v>38.4</v>
      </c>
      <c r="AE18" s="12">
        <v>19.399999999999999</v>
      </c>
      <c r="AF18" s="12">
        <v>25.6</v>
      </c>
      <c r="AG18" s="12">
        <v>6.6</v>
      </c>
      <c r="AH18" s="12">
        <v>6.6</v>
      </c>
      <c r="AI18" s="12">
        <v>8</v>
      </c>
      <c r="AJ18" s="12">
        <v>5.8</v>
      </c>
      <c r="AK18" s="12">
        <v>7.8</v>
      </c>
      <c r="AL18" s="12">
        <v>20.2</v>
      </c>
      <c r="AM18" s="12">
        <v>1.2</v>
      </c>
      <c r="AN18" s="12">
        <v>9</v>
      </c>
      <c r="AO18" s="12">
        <v>1.4</v>
      </c>
      <c r="AP18" s="12">
        <v>1.8</v>
      </c>
      <c r="AQ18" s="12">
        <v>5.4</v>
      </c>
      <c r="AR18" s="12">
        <v>1.6</v>
      </c>
      <c r="AS18" s="13">
        <v>924.6</v>
      </c>
      <c r="AT18" s="14"/>
      <c r="AV18" s="9" t="s">
        <v>64</v>
      </c>
      <c r="AW18" s="15">
        <f>SUM(AA42:AD45)</f>
        <v>2343.4</v>
      </c>
      <c r="AX18" s="9">
        <f>SUM(Z42:Z45,H42:K45)</f>
        <v>177.8</v>
      </c>
      <c r="AY18" s="9">
        <f>SUM(AE42:AJ45)</f>
        <v>1027.8</v>
      </c>
      <c r="AZ18" s="9">
        <f>SUM(B42:G45)</f>
        <v>278.60000000000002</v>
      </c>
      <c r="BA18" s="9">
        <f>SUM(T42:Y45, AM42:AN45)</f>
        <v>393</v>
      </c>
      <c r="BB18" s="9">
        <f>SUM(AK42:AL45,L42:S45)</f>
        <v>309</v>
      </c>
      <c r="BC18" s="9">
        <f>SUM(AO42:AR45)</f>
        <v>485.8</v>
      </c>
      <c r="BD18" s="9">
        <f t="shared" si="0"/>
        <v>4529.6000000000004</v>
      </c>
    </row>
    <row r="19" spans="1:56" x14ac:dyDescent="0.25">
      <c r="A19" s="1" t="s">
        <v>17</v>
      </c>
      <c r="B19" s="12">
        <v>6.2</v>
      </c>
      <c r="C19" s="12">
        <v>16.8</v>
      </c>
      <c r="D19" s="12">
        <v>10.6</v>
      </c>
      <c r="E19" s="12">
        <v>4.5999999999999996</v>
      </c>
      <c r="F19" s="12">
        <v>30.2</v>
      </c>
      <c r="G19" s="12">
        <v>14.8</v>
      </c>
      <c r="H19" s="12">
        <v>13.8</v>
      </c>
      <c r="I19" s="12">
        <v>15.8</v>
      </c>
      <c r="J19" s="12">
        <v>37.6</v>
      </c>
      <c r="K19" s="12">
        <v>28.4</v>
      </c>
      <c r="L19" s="12">
        <v>57.4</v>
      </c>
      <c r="M19" s="12">
        <v>225.8</v>
      </c>
      <c r="N19" s="12">
        <v>31.2</v>
      </c>
      <c r="O19" s="12">
        <v>62.2</v>
      </c>
      <c r="P19" s="12">
        <v>68.400000000000006</v>
      </c>
      <c r="Q19" s="12">
        <v>34.799999999999997</v>
      </c>
      <c r="R19" s="12">
        <v>6.6</v>
      </c>
      <c r="S19" s="12">
        <v>70.8</v>
      </c>
      <c r="T19" s="12">
        <v>8.6</v>
      </c>
      <c r="U19" s="12">
        <v>5.4</v>
      </c>
      <c r="V19" s="12">
        <v>5</v>
      </c>
      <c r="W19" s="12">
        <v>2.2000000000000002</v>
      </c>
      <c r="X19" s="12">
        <v>0.8</v>
      </c>
      <c r="Y19" s="12">
        <v>3.6</v>
      </c>
      <c r="Z19" s="12">
        <v>4.5999999999999996</v>
      </c>
      <c r="AA19" s="12">
        <v>55.2</v>
      </c>
      <c r="AB19" s="12">
        <v>53</v>
      </c>
      <c r="AC19" s="12">
        <v>118.4</v>
      </c>
      <c r="AD19" s="12">
        <v>61.4</v>
      </c>
      <c r="AE19" s="12">
        <v>21.8</v>
      </c>
      <c r="AF19" s="12">
        <v>13.4</v>
      </c>
      <c r="AG19" s="12">
        <v>9.4</v>
      </c>
      <c r="AH19" s="12">
        <v>9.4</v>
      </c>
      <c r="AI19" s="12">
        <v>15.2</v>
      </c>
      <c r="AJ19" s="12">
        <v>5.6</v>
      </c>
      <c r="AK19" s="12">
        <v>4</v>
      </c>
      <c r="AL19" s="12">
        <v>24</v>
      </c>
      <c r="AM19" s="12">
        <v>1.6</v>
      </c>
      <c r="AN19" s="12">
        <v>14.6</v>
      </c>
      <c r="AO19" s="12">
        <v>2</v>
      </c>
      <c r="AP19" s="12">
        <v>1</v>
      </c>
      <c r="AQ19" s="12">
        <v>12.8</v>
      </c>
      <c r="AR19" s="12">
        <v>1.6</v>
      </c>
      <c r="AS19" s="13">
        <v>1190.5999999999999</v>
      </c>
      <c r="AT19" s="14"/>
      <c r="AV19" s="9" t="s">
        <v>51</v>
      </c>
      <c r="AW19" s="15">
        <f>SUM(AW12:AW18)</f>
        <v>31466.000000000004</v>
      </c>
      <c r="AX19" s="9">
        <f t="shared" ref="AX19:BC19" si="1">SUM(AX12:AX18)</f>
        <v>10097.799999999999</v>
      </c>
      <c r="AY19" s="9">
        <f t="shared" si="1"/>
        <v>20326.999999999996</v>
      </c>
      <c r="AZ19" s="9">
        <f t="shared" si="1"/>
        <v>12444</v>
      </c>
      <c r="BA19" s="9">
        <f t="shared" si="1"/>
        <v>9908.6</v>
      </c>
      <c r="BB19" s="9">
        <f t="shared" si="1"/>
        <v>26613.600000000002</v>
      </c>
      <c r="BC19" s="9">
        <f t="shared" si="1"/>
        <v>5958.7999999999993</v>
      </c>
      <c r="BD19" s="9">
        <f>SUM(BD12:BD18)</f>
        <v>110857</v>
      </c>
    </row>
    <row r="20" spans="1:56" x14ac:dyDescent="0.25">
      <c r="A20" s="1" t="s">
        <v>18</v>
      </c>
      <c r="B20" s="12">
        <v>14.6</v>
      </c>
      <c r="C20" s="12">
        <v>32.799999999999997</v>
      </c>
      <c r="D20" s="12">
        <v>21.8</v>
      </c>
      <c r="E20" s="12">
        <v>18.600000000000001</v>
      </c>
      <c r="F20" s="12">
        <v>113</v>
      </c>
      <c r="G20" s="12">
        <v>21.2</v>
      </c>
      <c r="H20" s="12">
        <v>30.4</v>
      </c>
      <c r="I20" s="12">
        <v>25.8</v>
      </c>
      <c r="J20" s="12">
        <v>64.400000000000006</v>
      </c>
      <c r="K20" s="12">
        <v>58.4</v>
      </c>
      <c r="L20" s="12">
        <v>77.8</v>
      </c>
      <c r="M20" s="12">
        <v>627.79999999999995</v>
      </c>
      <c r="N20" s="12">
        <v>49.6</v>
      </c>
      <c r="O20" s="12">
        <v>113</v>
      </c>
      <c r="P20" s="12">
        <v>114.6</v>
      </c>
      <c r="Q20" s="12">
        <v>61.2</v>
      </c>
      <c r="R20" s="12">
        <v>73</v>
      </c>
      <c r="S20" s="12">
        <v>12.8</v>
      </c>
      <c r="T20" s="12">
        <v>17.2</v>
      </c>
      <c r="U20" s="12">
        <v>13.8</v>
      </c>
      <c r="V20" s="12">
        <v>9.1999999999999993</v>
      </c>
      <c r="W20" s="12">
        <v>3.4</v>
      </c>
      <c r="X20" s="12">
        <v>3</v>
      </c>
      <c r="Y20" s="12">
        <v>9.8000000000000007</v>
      </c>
      <c r="Z20" s="12">
        <v>7.8</v>
      </c>
      <c r="AA20" s="12">
        <v>131.4</v>
      </c>
      <c r="AB20" s="12">
        <v>87.6</v>
      </c>
      <c r="AC20" s="12">
        <v>250.8</v>
      </c>
      <c r="AD20" s="12">
        <v>139.6</v>
      </c>
      <c r="AE20" s="12">
        <v>69.2</v>
      </c>
      <c r="AF20" s="12">
        <v>21.6</v>
      </c>
      <c r="AG20" s="12">
        <v>11.6</v>
      </c>
      <c r="AH20" s="12">
        <v>15.8</v>
      </c>
      <c r="AI20" s="12">
        <v>24</v>
      </c>
      <c r="AJ20" s="12">
        <v>6.4</v>
      </c>
      <c r="AK20" s="12">
        <v>9.4</v>
      </c>
      <c r="AL20" s="12">
        <v>34.200000000000003</v>
      </c>
      <c r="AM20" s="12">
        <v>2.8</v>
      </c>
      <c r="AN20" s="12">
        <v>23.4</v>
      </c>
      <c r="AO20" s="12">
        <v>1.2</v>
      </c>
      <c r="AP20" s="12">
        <v>2.8</v>
      </c>
      <c r="AQ20" s="12">
        <v>35.4</v>
      </c>
      <c r="AR20" s="12">
        <v>3.4</v>
      </c>
      <c r="AS20" s="13">
        <v>2465.6</v>
      </c>
      <c r="AT20" s="14"/>
      <c r="AV20" s="18"/>
      <c r="AW20" s="15"/>
    </row>
    <row r="21" spans="1:56" x14ac:dyDescent="0.25">
      <c r="A21" s="1" t="s">
        <v>19</v>
      </c>
      <c r="B21" s="12">
        <v>14.6</v>
      </c>
      <c r="C21" s="12">
        <v>12.8</v>
      </c>
      <c r="D21" s="12">
        <v>7</v>
      </c>
      <c r="E21" s="12">
        <v>6.8</v>
      </c>
      <c r="F21" s="12">
        <v>29.2</v>
      </c>
      <c r="G21" s="12">
        <v>9.8000000000000007</v>
      </c>
      <c r="H21" s="12">
        <v>30.8</v>
      </c>
      <c r="I21" s="12">
        <v>20.2</v>
      </c>
      <c r="J21" s="12">
        <v>34.799999999999997</v>
      </c>
      <c r="K21" s="12">
        <v>8.6</v>
      </c>
      <c r="L21" s="12">
        <v>29.2</v>
      </c>
      <c r="M21" s="12">
        <v>137</v>
      </c>
      <c r="N21" s="12">
        <v>8.8000000000000007</v>
      </c>
      <c r="O21" s="12">
        <v>15.4</v>
      </c>
      <c r="P21" s="12">
        <v>9.8000000000000007</v>
      </c>
      <c r="Q21" s="12">
        <v>5</v>
      </c>
      <c r="R21" s="12">
        <v>10.4</v>
      </c>
      <c r="S21" s="12">
        <v>20.399999999999999</v>
      </c>
      <c r="T21" s="12">
        <v>9.1999999999999993</v>
      </c>
      <c r="U21" s="12">
        <v>50.4</v>
      </c>
      <c r="V21" s="12">
        <v>206.2</v>
      </c>
      <c r="W21" s="12">
        <v>62.2</v>
      </c>
      <c r="X21" s="12">
        <v>16.399999999999999</v>
      </c>
      <c r="Y21" s="12">
        <v>30.8</v>
      </c>
      <c r="Z21" s="12">
        <v>6</v>
      </c>
      <c r="AA21" s="12">
        <v>101.6</v>
      </c>
      <c r="AB21" s="12">
        <v>61.8</v>
      </c>
      <c r="AC21" s="12">
        <v>140.4</v>
      </c>
      <c r="AD21" s="12">
        <v>115.6</v>
      </c>
      <c r="AE21" s="12">
        <v>44.8</v>
      </c>
      <c r="AF21" s="12">
        <v>35.4</v>
      </c>
      <c r="AG21" s="12">
        <v>16.2</v>
      </c>
      <c r="AH21" s="12">
        <v>22.6</v>
      </c>
      <c r="AI21" s="12">
        <v>25.4</v>
      </c>
      <c r="AJ21" s="12">
        <v>10.6</v>
      </c>
      <c r="AK21" s="12">
        <v>2.2000000000000002</v>
      </c>
      <c r="AL21" s="12">
        <v>10.6</v>
      </c>
      <c r="AM21" s="12">
        <v>17.399999999999999</v>
      </c>
      <c r="AN21" s="12">
        <v>143.6</v>
      </c>
      <c r="AO21" s="12">
        <v>6.6</v>
      </c>
      <c r="AP21" s="12">
        <v>4.8</v>
      </c>
      <c r="AQ21" s="12">
        <v>39</v>
      </c>
      <c r="AR21" s="12">
        <v>17.600000000000001</v>
      </c>
      <c r="AS21" s="13">
        <v>1608</v>
      </c>
      <c r="AT21" s="14"/>
      <c r="AV21" s="17"/>
      <c r="AW21" s="15" t="s">
        <v>45</v>
      </c>
      <c r="AX21" s="15" t="s">
        <v>46</v>
      </c>
      <c r="AY21" s="9" t="s">
        <v>47</v>
      </c>
      <c r="AZ21" s="9" t="s">
        <v>48</v>
      </c>
      <c r="BA21" s="9" t="s">
        <v>49</v>
      </c>
      <c r="BB21" s="9" t="s">
        <v>50</v>
      </c>
      <c r="BC21" s="9" t="s">
        <v>64</v>
      </c>
    </row>
    <row r="22" spans="1:56" x14ac:dyDescent="0.25">
      <c r="A22" s="1" t="s">
        <v>20</v>
      </c>
      <c r="B22" s="12">
        <v>6.4</v>
      </c>
      <c r="C22" s="12">
        <v>7</v>
      </c>
      <c r="D22" s="12">
        <v>6.2</v>
      </c>
      <c r="E22" s="12">
        <v>7.4</v>
      </c>
      <c r="F22" s="12">
        <v>28.4</v>
      </c>
      <c r="G22" s="12">
        <v>6.6</v>
      </c>
      <c r="H22" s="12">
        <v>20</v>
      </c>
      <c r="I22" s="12">
        <v>8.8000000000000007</v>
      </c>
      <c r="J22" s="12">
        <v>35.6</v>
      </c>
      <c r="K22" s="12">
        <v>6.6</v>
      </c>
      <c r="L22" s="12">
        <v>16.2</v>
      </c>
      <c r="M22" s="12">
        <v>158.19999999999999</v>
      </c>
      <c r="N22" s="12">
        <v>3.6</v>
      </c>
      <c r="O22" s="12">
        <v>7.6</v>
      </c>
      <c r="P22" s="12">
        <v>4.5999999999999996</v>
      </c>
      <c r="Q22" s="12">
        <v>2.2000000000000002</v>
      </c>
      <c r="R22" s="12">
        <v>5.2</v>
      </c>
      <c r="S22" s="12">
        <v>14</v>
      </c>
      <c r="T22" s="12">
        <v>49.4</v>
      </c>
      <c r="U22" s="12">
        <v>8.6</v>
      </c>
      <c r="V22" s="12">
        <v>47.8</v>
      </c>
      <c r="W22" s="12">
        <v>18.2</v>
      </c>
      <c r="X22" s="12">
        <v>9.8000000000000007</v>
      </c>
      <c r="Y22" s="12">
        <v>32.799999999999997</v>
      </c>
      <c r="Z22" s="12">
        <v>2.8</v>
      </c>
      <c r="AA22" s="12">
        <v>142.6</v>
      </c>
      <c r="AB22" s="12">
        <v>79.8</v>
      </c>
      <c r="AC22" s="12">
        <v>159.19999999999999</v>
      </c>
      <c r="AD22" s="12">
        <v>135.4</v>
      </c>
      <c r="AE22" s="12">
        <v>32.6</v>
      </c>
      <c r="AF22" s="12">
        <v>15.6</v>
      </c>
      <c r="AG22" s="12">
        <v>7.4</v>
      </c>
      <c r="AH22" s="12">
        <v>14.4</v>
      </c>
      <c r="AI22" s="12">
        <v>21.6</v>
      </c>
      <c r="AJ22" s="12">
        <v>7</v>
      </c>
      <c r="AK22" s="12">
        <v>1</v>
      </c>
      <c r="AL22" s="12">
        <v>4.5999999999999996</v>
      </c>
      <c r="AM22" s="12">
        <v>4.8</v>
      </c>
      <c r="AN22" s="12">
        <v>32.799999999999997</v>
      </c>
      <c r="AO22" s="12">
        <v>6.8</v>
      </c>
      <c r="AP22" s="12">
        <v>3.8</v>
      </c>
      <c r="AQ22" s="12">
        <v>74.400000000000006</v>
      </c>
      <c r="AR22" s="12">
        <v>13.2</v>
      </c>
      <c r="AS22" s="13">
        <v>1271</v>
      </c>
      <c r="AT22" s="14"/>
      <c r="AV22" s="17" t="s">
        <v>45</v>
      </c>
      <c r="AW22" s="15">
        <f>AW12</f>
        <v>1258.2</v>
      </c>
      <c r="AX22" s="15"/>
      <c r="AY22" s="15"/>
    </row>
    <row r="23" spans="1:56" x14ac:dyDescent="0.25">
      <c r="A23" s="1" t="s">
        <v>21</v>
      </c>
      <c r="B23" s="12">
        <v>5.8</v>
      </c>
      <c r="C23" s="12">
        <v>8.1999999999999993</v>
      </c>
      <c r="D23" s="12">
        <v>9.1999999999999993</v>
      </c>
      <c r="E23" s="12">
        <v>8.6</v>
      </c>
      <c r="F23" s="12">
        <v>46.8</v>
      </c>
      <c r="G23" s="12">
        <v>9.1999999999999993</v>
      </c>
      <c r="H23" s="12">
        <v>18</v>
      </c>
      <c r="I23" s="12">
        <v>17</v>
      </c>
      <c r="J23" s="12">
        <v>44.6</v>
      </c>
      <c r="K23" s="12">
        <v>11</v>
      </c>
      <c r="L23" s="12">
        <v>17.8</v>
      </c>
      <c r="M23" s="12">
        <v>167.4</v>
      </c>
      <c r="N23" s="12">
        <v>8</v>
      </c>
      <c r="O23" s="12">
        <v>4.4000000000000004</v>
      </c>
      <c r="P23" s="12">
        <v>5.8</v>
      </c>
      <c r="Q23" s="12">
        <v>3.8</v>
      </c>
      <c r="R23" s="12">
        <v>2.2000000000000002</v>
      </c>
      <c r="S23" s="12">
        <v>10</v>
      </c>
      <c r="T23" s="12">
        <v>233.8</v>
      </c>
      <c r="U23" s="12">
        <v>49.6</v>
      </c>
      <c r="V23" s="12">
        <v>10.6</v>
      </c>
      <c r="W23" s="12">
        <v>26.8</v>
      </c>
      <c r="X23" s="12">
        <v>18.600000000000001</v>
      </c>
      <c r="Y23" s="12">
        <v>47.2</v>
      </c>
      <c r="Z23" s="12">
        <v>3.6</v>
      </c>
      <c r="AA23" s="12">
        <v>143.80000000000001</v>
      </c>
      <c r="AB23" s="12">
        <v>102.8</v>
      </c>
      <c r="AC23" s="12">
        <v>222.8</v>
      </c>
      <c r="AD23" s="12">
        <v>174.8</v>
      </c>
      <c r="AE23" s="12">
        <v>27.8</v>
      </c>
      <c r="AF23" s="12">
        <v>24.6</v>
      </c>
      <c r="AG23" s="12">
        <v>15</v>
      </c>
      <c r="AH23" s="12">
        <v>14.2</v>
      </c>
      <c r="AI23" s="12">
        <v>14.6</v>
      </c>
      <c r="AJ23" s="12">
        <v>5.6</v>
      </c>
      <c r="AK23" s="12">
        <v>1.8</v>
      </c>
      <c r="AL23" s="12">
        <v>3.4</v>
      </c>
      <c r="AM23" s="12">
        <v>19.600000000000001</v>
      </c>
      <c r="AN23" s="12">
        <v>64.2</v>
      </c>
      <c r="AO23" s="12">
        <v>5.4</v>
      </c>
      <c r="AP23" s="12">
        <v>4.5999999999999996</v>
      </c>
      <c r="AQ23" s="12">
        <v>79.400000000000006</v>
      </c>
      <c r="AR23" s="12">
        <v>14.4</v>
      </c>
      <c r="AS23" s="13">
        <v>1726.8</v>
      </c>
      <c r="AT23" s="14"/>
      <c r="AV23" s="17" t="s">
        <v>46</v>
      </c>
      <c r="AW23" s="15">
        <f>AW13+AX12</f>
        <v>7776</v>
      </c>
      <c r="AX23" s="15">
        <f>AX13</f>
        <v>537</v>
      </c>
      <c r="AY23" s="15"/>
      <c r="AZ23" s="15"/>
    </row>
    <row r="24" spans="1:56" x14ac:dyDescent="0.25">
      <c r="A24" s="1" t="s">
        <v>22</v>
      </c>
      <c r="B24" s="12">
        <v>3.6</v>
      </c>
      <c r="C24" s="12">
        <v>5.2</v>
      </c>
      <c r="D24" s="12">
        <v>4.8</v>
      </c>
      <c r="E24" s="12">
        <v>3.6</v>
      </c>
      <c r="F24" s="12">
        <v>26.2</v>
      </c>
      <c r="G24" s="12">
        <v>3.6</v>
      </c>
      <c r="H24" s="12">
        <v>9.4</v>
      </c>
      <c r="I24" s="12">
        <v>6.6</v>
      </c>
      <c r="J24" s="12">
        <v>20.6</v>
      </c>
      <c r="K24" s="12">
        <v>4.8</v>
      </c>
      <c r="L24" s="12">
        <v>14.8</v>
      </c>
      <c r="M24" s="12">
        <v>108.6</v>
      </c>
      <c r="N24" s="12">
        <v>3.8</v>
      </c>
      <c r="O24" s="12">
        <v>3.6</v>
      </c>
      <c r="P24" s="12">
        <v>1.6</v>
      </c>
      <c r="Q24" s="12">
        <v>0.4</v>
      </c>
      <c r="R24" s="12">
        <v>1.4</v>
      </c>
      <c r="S24" s="12">
        <v>2.6</v>
      </c>
      <c r="T24" s="12">
        <v>61.2</v>
      </c>
      <c r="U24" s="12">
        <v>17.2</v>
      </c>
      <c r="V24" s="12">
        <v>34.200000000000003</v>
      </c>
      <c r="W24" s="12">
        <v>4.2</v>
      </c>
      <c r="X24" s="12">
        <v>10.199999999999999</v>
      </c>
      <c r="Y24" s="12">
        <v>27</v>
      </c>
      <c r="Z24" s="12">
        <v>1.8</v>
      </c>
      <c r="AA24" s="12">
        <v>91.2</v>
      </c>
      <c r="AB24" s="12">
        <v>52.4</v>
      </c>
      <c r="AC24" s="12">
        <v>140.80000000000001</v>
      </c>
      <c r="AD24" s="12">
        <v>111.2</v>
      </c>
      <c r="AE24" s="12">
        <v>15.8</v>
      </c>
      <c r="AF24" s="12">
        <v>14</v>
      </c>
      <c r="AG24" s="12">
        <v>6.2</v>
      </c>
      <c r="AH24" s="12">
        <v>6</v>
      </c>
      <c r="AI24" s="12">
        <v>6.2</v>
      </c>
      <c r="AJ24" s="12">
        <v>2</v>
      </c>
      <c r="AK24" s="12">
        <v>0</v>
      </c>
      <c r="AL24" s="12">
        <v>0.6</v>
      </c>
      <c r="AM24" s="12">
        <v>3.8</v>
      </c>
      <c r="AN24" s="12">
        <v>9.8000000000000007</v>
      </c>
      <c r="AO24" s="12">
        <v>1.8</v>
      </c>
      <c r="AP24" s="12">
        <v>1.2</v>
      </c>
      <c r="AQ24" s="12">
        <v>39.4</v>
      </c>
      <c r="AR24" s="12">
        <v>7</v>
      </c>
      <c r="AS24" s="13">
        <v>890.4</v>
      </c>
      <c r="AT24" s="14"/>
      <c r="AV24" s="17" t="s">
        <v>47</v>
      </c>
      <c r="AW24" s="15">
        <f>AW14+AY12</f>
        <v>20617.599999999999</v>
      </c>
      <c r="AX24" s="15">
        <f>AX14+AY13</f>
        <v>2235</v>
      </c>
      <c r="AY24" s="15">
        <f>AY14</f>
        <v>3813.4</v>
      </c>
      <c r="AZ24" s="15"/>
      <c r="BA24" s="15"/>
    </row>
    <row r="25" spans="1:56" x14ac:dyDescent="0.25">
      <c r="A25" s="1" t="s">
        <v>23</v>
      </c>
      <c r="B25" s="12">
        <v>1.4</v>
      </c>
      <c r="C25" s="12">
        <v>3.6</v>
      </c>
      <c r="D25" s="12">
        <v>2.6</v>
      </c>
      <c r="E25" s="12">
        <v>3.4</v>
      </c>
      <c r="F25" s="12">
        <v>19.600000000000001</v>
      </c>
      <c r="G25" s="12">
        <v>3.4</v>
      </c>
      <c r="H25" s="12">
        <v>10</v>
      </c>
      <c r="I25" s="12">
        <v>4.2</v>
      </c>
      <c r="J25" s="12">
        <v>15.4</v>
      </c>
      <c r="K25" s="12">
        <v>1.8</v>
      </c>
      <c r="L25" s="12">
        <v>17.2</v>
      </c>
      <c r="M25" s="12">
        <v>109.6</v>
      </c>
      <c r="N25" s="12">
        <v>2.4</v>
      </c>
      <c r="O25" s="12">
        <v>2.2000000000000002</v>
      </c>
      <c r="P25" s="12">
        <v>2</v>
      </c>
      <c r="Q25" s="12">
        <v>0.2</v>
      </c>
      <c r="R25" s="12">
        <v>1.4</v>
      </c>
      <c r="S25" s="12">
        <v>2.2000000000000002</v>
      </c>
      <c r="T25" s="12">
        <v>19.399999999999999</v>
      </c>
      <c r="U25" s="12">
        <v>9.1999999999999993</v>
      </c>
      <c r="V25" s="12">
        <v>17.2</v>
      </c>
      <c r="W25" s="12">
        <v>10</v>
      </c>
      <c r="X25" s="12">
        <v>4.8</v>
      </c>
      <c r="Y25" s="12">
        <v>21.4</v>
      </c>
      <c r="Z25" s="12">
        <v>2.4</v>
      </c>
      <c r="AA25" s="12">
        <v>83.4</v>
      </c>
      <c r="AB25" s="12">
        <v>58.4</v>
      </c>
      <c r="AC25" s="12">
        <v>97.8</v>
      </c>
      <c r="AD25" s="12">
        <v>99.4</v>
      </c>
      <c r="AE25" s="12">
        <v>20</v>
      </c>
      <c r="AF25" s="12">
        <v>9</v>
      </c>
      <c r="AG25" s="12">
        <v>6.8</v>
      </c>
      <c r="AH25" s="12">
        <v>4.2</v>
      </c>
      <c r="AI25" s="12">
        <v>5.2</v>
      </c>
      <c r="AJ25" s="12">
        <v>3</v>
      </c>
      <c r="AK25" s="12">
        <v>0.6</v>
      </c>
      <c r="AL25" s="12">
        <v>1.2</v>
      </c>
      <c r="AM25" s="12">
        <v>3.8</v>
      </c>
      <c r="AN25" s="12">
        <v>5.4</v>
      </c>
      <c r="AO25" s="12">
        <v>0.8</v>
      </c>
      <c r="AP25" s="12">
        <v>1.4</v>
      </c>
      <c r="AQ25" s="12">
        <v>29</v>
      </c>
      <c r="AR25" s="12">
        <v>7</v>
      </c>
      <c r="AS25" s="13">
        <v>723.4</v>
      </c>
      <c r="AT25" s="14"/>
      <c r="AV25" s="17" t="s">
        <v>48</v>
      </c>
      <c r="AW25" s="15">
        <f>AW15+AZ12</f>
        <v>7923.8000000000011</v>
      </c>
      <c r="AX25" s="15">
        <f>AX15+AZ13</f>
        <v>2822.6000000000004</v>
      </c>
      <c r="AY25" s="15">
        <f>AY15+AZ14</f>
        <v>2944.6</v>
      </c>
      <c r="AZ25" s="15">
        <f>AZ15</f>
        <v>2567</v>
      </c>
      <c r="BA25" s="15"/>
      <c r="BB25" s="15"/>
      <c r="BC25" s="14"/>
    </row>
    <row r="26" spans="1:56" x14ac:dyDescent="0.25">
      <c r="A26" s="1" t="s">
        <v>24</v>
      </c>
      <c r="B26" s="12">
        <v>6.4</v>
      </c>
      <c r="C26" s="12">
        <v>12.8</v>
      </c>
      <c r="D26" s="12">
        <v>11.6</v>
      </c>
      <c r="E26" s="12">
        <v>6</v>
      </c>
      <c r="F26" s="12">
        <v>20.8</v>
      </c>
      <c r="G26" s="12">
        <v>7.2</v>
      </c>
      <c r="H26" s="12">
        <v>24</v>
      </c>
      <c r="I26" s="12">
        <v>27.4</v>
      </c>
      <c r="J26" s="12">
        <v>38.4</v>
      </c>
      <c r="K26" s="12">
        <v>15</v>
      </c>
      <c r="L26" s="12">
        <v>32.4</v>
      </c>
      <c r="M26" s="12">
        <v>104</v>
      </c>
      <c r="N26" s="12">
        <v>8.1999999999999993</v>
      </c>
      <c r="O26" s="12">
        <v>7.2</v>
      </c>
      <c r="P26" s="12">
        <v>8</v>
      </c>
      <c r="Q26" s="12">
        <v>4.2</v>
      </c>
      <c r="R26" s="12">
        <v>4.8</v>
      </c>
      <c r="S26" s="12">
        <v>15</v>
      </c>
      <c r="T26" s="12">
        <v>24.6</v>
      </c>
      <c r="U26" s="12">
        <v>28.6</v>
      </c>
      <c r="V26" s="12">
        <v>43.4</v>
      </c>
      <c r="W26" s="12">
        <v>25.2</v>
      </c>
      <c r="X26" s="12">
        <v>23.4</v>
      </c>
      <c r="Y26" s="12">
        <v>10.8</v>
      </c>
      <c r="Z26" s="12">
        <v>5.6</v>
      </c>
      <c r="AA26" s="12">
        <v>161.19999999999999</v>
      </c>
      <c r="AB26" s="12">
        <v>136.4</v>
      </c>
      <c r="AC26" s="12">
        <v>308.39999999999998</v>
      </c>
      <c r="AD26" s="12">
        <v>254.6</v>
      </c>
      <c r="AE26" s="12">
        <v>134.80000000000001</v>
      </c>
      <c r="AF26" s="12">
        <v>55.4</v>
      </c>
      <c r="AG26" s="12">
        <v>24</v>
      </c>
      <c r="AH26" s="12">
        <v>13.2</v>
      </c>
      <c r="AI26" s="12">
        <v>13</v>
      </c>
      <c r="AJ26" s="12">
        <v>2.6</v>
      </c>
      <c r="AK26" s="12">
        <v>1.8</v>
      </c>
      <c r="AL26" s="12">
        <v>5.6</v>
      </c>
      <c r="AM26" s="12">
        <v>6</v>
      </c>
      <c r="AN26" s="12">
        <v>20.8</v>
      </c>
      <c r="AO26" s="12">
        <v>1.8</v>
      </c>
      <c r="AP26" s="12">
        <v>3.6</v>
      </c>
      <c r="AQ26" s="12">
        <v>76.400000000000006</v>
      </c>
      <c r="AR26" s="12">
        <v>13.4</v>
      </c>
      <c r="AS26" s="13">
        <v>1748</v>
      </c>
      <c r="AT26" s="14"/>
      <c r="AV26" s="9" t="s">
        <v>49</v>
      </c>
      <c r="AW26" s="15">
        <f>AW16+BA12</f>
        <v>7692.2000000000007</v>
      </c>
      <c r="AX26" s="9">
        <f>AX16+BA13</f>
        <v>1208.5999999999999</v>
      </c>
      <c r="AY26" s="9">
        <f>AY16+BA14</f>
        <v>1856.8000000000002</v>
      </c>
      <c r="AZ26" s="9">
        <f>AZ16+BA15</f>
        <v>923.39999999999986</v>
      </c>
      <c r="BA26" s="9">
        <f>BA16</f>
        <v>2059.6000000000004</v>
      </c>
    </row>
    <row r="27" spans="1:56" x14ac:dyDescent="0.25">
      <c r="A27" s="1" t="s">
        <v>25</v>
      </c>
      <c r="B27" s="12">
        <v>10.199999999999999</v>
      </c>
      <c r="C27" s="12">
        <v>10.4</v>
      </c>
      <c r="D27" s="12">
        <v>5</v>
      </c>
      <c r="E27" s="12">
        <v>6</v>
      </c>
      <c r="F27" s="12">
        <v>25.2</v>
      </c>
      <c r="G27" s="12">
        <v>25.2</v>
      </c>
      <c r="H27" s="12">
        <v>30.4</v>
      </c>
      <c r="I27" s="12">
        <v>18.8</v>
      </c>
      <c r="J27" s="12">
        <v>45.8</v>
      </c>
      <c r="K27" s="12">
        <v>23</v>
      </c>
      <c r="L27" s="12">
        <v>70.8</v>
      </c>
      <c r="M27" s="12">
        <v>71.2</v>
      </c>
      <c r="N27" s="12">
        <v>17.2</v>
      </c>
      <c r="O27" s="12">
        <v>16.600000000000001</v>
      </c>
      <c r="P27" s="12">
        <v>13.2</v>
      </c>
      <c r="Q27" s="12">
        <v>3.6</v>
      </c>
      <c r="R27" s="12">
        <v>5.6</v>
      </c>
      <c r="S27" s="12">
        <v>8.4</v>
      </c>
      <c r="T27" s="12">
        <v>5</v>
      </c>
      <c r="U27" s="12">
        <v>2</v>
      </c>
      <c r="V27" s="12">
        <v>6.4</v>
      </c>
      <c r="W27" s="12">
        <v>1.2</v>
      </c>
      <c r="X27" s="12">
        <v>1.8</v>
      </c>
      <c r="Y27" s="12">
        <v>4.5999999999999996</v>
      </c>
      <c r="Z27" s="12">
        <v>8.1999999999999993</v>
      </c>
      <c r="AA27" s="12">
        <v>135.80000000000001</v>
      </c>
      <c r="AB27" s="12">
        <v>131.19999999999999</v>
      </c>
      <c r="AC27" s="12">
        <v>314</v>
      </c>
      <c r="AD27" s="12">
        <v>209.4</v>
      </c>
      <c r="AE27" s="12">
        <v>78.2</v>
      </c>
      <c r="AF27" s="12">
        <v>48.6</v>
      </c>
      <c r="AG27" s="12">
        <v>13</v>
      </c>
      <c r="AH27" s="12">
        <v>20.8</v>
      </c>
      <c r="AI27" s="12">
        <v>14.2</v>
      </c>
      <c r="AJ27" s="12">
        <v>2.6</v>
      </c>
      <c r="AK27" s="12">
        <v>2.2000000000000002</v>
      </c>
      <c r="AL27" s="12">
        <v>9.4</v>
      </c>
      <c r="AM27" s="12">
        <v>1</v>
      </c>
      <c r="AN27" s="12">
        <v>12.8</v>
      </c>
      <c r="AO27" s="12">
        <v>2.8</v>
      </c>
      <c r="AP27" s="12">
        <v>2</v>
      </c>
      <c r="AQ27" s="12">
        <v>23.8</v>
      </c>
      <c r="AR27" s="12">
        <v>3.8</v>
      </c>
      <c r="AS27" s="13">
        <v>1461.4</v>
      </c>
      <c r="AT27" s="14"/>
      <c r="AV27" s="9" t="s">
        <v>50</v>
      </c>
      <c r="AW27" s="15">
        <f>AW17+BB12</f>
        <v>12245.2</v>
      </c>
      <c r="AX27" s="9">
        <f>AX17+BB13</f>
        <v>4423.3999999999996</v>
      </c>
      <c r="AY27" s="9">
        <f>AY17+BB14</f>
        <v>3497.2</v>
      </c>
      <c r="AZ27" s="9">
        <f>AZ17+BB15</f>
        <v>4695.2</v>
      </c>
      <c r="BA27" s="9">
        <f>BA17+BB16</f>
        <v>3120.3999999999996</v>
      </c>
      <c r="BB27" s="9">
        <f>BB17</f>
        <v>12110.200000000003</v>
      </c>
    </row>
    <row r="28" spans="1:56" x14ac:dyDescent="0.25">
      <c r="A28" s="1" t="s">
        <v>26</v>
      </c>
      <c r="B28" s="12">
        <v>62.8</v>
      </c>
      <c r="C28" s="12">
        <v>127.2</v>
      </c>
      <c r="D28" s="12">
        <v>99.6</v>
      </c>
      <c r="E28" s="12">
        <v>111.8</v>
      </c>
      <c r="F28" s="12">
        <v>294.39999999999998</v>
      </c>
      <c r="G28" s="12">
        <v>118.2</v>
      </c>
      <c r="H28" s="12">
        <v>192.6</v>
      </c>
      <c r="I28" s="12">
        <v>117.6</v>
      </c>
      <c r="J28" s="12">
        <v>205.6</v>
      </c>
      <c r="K28" s="12">
        <v>136.80000000000001</v>
      </c>
      <c r="L28" s="12">
        <v>165.4</v>
      </c>
      <c r="M28" s="12">
        <v>454.8</v>
      </c>
      <c r="N28" s="12">
        <v>105.6</v>
      </c>
      <c r="O28" s="12">
        <v>84</v>
      </c>
      <c r="P28" s="12">
        <v>60.8</v>
      </c>
      <c r="Q28" s="12">
        <v>40.6</v>
      </c>
      <c r="R28" s="12">
        <v>61</v>
      </c>
      <c r="S28" s="12">
        <v>138.6</v>
      </c>
      <c r="T28" s="12">
        <v>115.6</v>
      </c>
      <c r="U28" s="12">
        <v>157.4</v>
      </c>
      <c r="V28" s="12">
        <v>172.4</v>
      </c>
      <c r="W28" s="12">
        <v>110</v>
      </c>
      <c r="X28" s="12">
        <v>97.8</v>
      </c>
      <c r="Y28" s="12">
        <v>215.6</v>
      </c>
      <c r="Z28" s="12">
        <v>178.4</v>
      </c>
      <c r="AA28" s="12">
        <v>44.4</v>
      </c>
      <c r="AB28" s="12">
        <v>23</v>
      </c>
      <c r="AC28" s="12">
        <v>125.8</v>
      </c>
      <c r="AD28" s="12">
        <v>84</v>
      </c>
      <c r="AE28" s="12">
        <v>264.8</v>
      </c>
      <c r="AF28" s="12">
        <v>322.2</v>
      </c>
      <c r="AG28" s="12">
        <v>150.80000000000001</v>
      </c>
      <c r="AH28" s="12">
        <v>211</v>
      </c>
      <c r="AI28" s="12">
        <v>115</v>
      </c>
      <c r="AJ28" s="12">
        <v>59.6</v>
      </c>
      <c r="AK28" s="12">
        <v>64.8</v>
      </c>
      <c r="AL28" s="12">
        <v>290.39999999999998</v>
      </c>
      <c r="AM28" s="12">
        <v>28.2</v>
      </c>
      <c r="AN28" s="12">
        <v>100</v>
      </c>
      <c r="AO28" s="12">
        <v>42.8</v>
      </c>
      <c r="AP28" s="12">
        <v>35</v>
      </c>
      <c r="AQ28" s="12">
        <v>217</v>
      </c>
      <c r="AR28" s="12">
        <v>88.8</v>
      </c>
      <c r="AS28" s="13">
        <v>5892.2</v>
      </c>
      <c r="AT28" s="14"/>
      <c r="AV28" s="9" t="s">
        <v>64</v>
      </c>
      <c r="AW28" s="15">
        <f>AW18+BC12</f>
        <v>4829.7999999999993</v>
      </c>
      <c r="AX28" s="9">
        <f>AX18+BC14</f>
        <v>1481.8</v>
      </c>
      <c r="AY28" s="9">
        <f>AY18+BC15</f>
        <v>1450.6</v>
      </c>
      <c r="AZ28" s="9">
        <f>AZ18+BC16</f>
        <v>838.19999999999993</v>
      </c>
      <c r="BA28" s="9">
        <f>BA18+BC17</f>
        <v>847.19999999999982</v>
      </c>
      <c r="BB28" s="9">
        <f>BB18</f>
        <v>309</v>
      </c>
      <c r="BC28" s="9">
        <f>BC18</f>
        <v>485.8</v>
      </c>
      <c r="BD28" s="9">
        <f>SUM(AW22:BB28)</f>
        <v>116083.99999999999</v>
      </c>
    </row>
    <row r="29" spans="1:56" x14ac:dyDescent="0.25">
      <c r="A29" s="1" t="s">
        <v>27</v>
      </c>
      <c r="B29" s="12">
        <v>47.2</v>
      </c>
      <c r="C29" s="12">
        <v>106.8</v>
      </c>
      <c r="D29" s="12">
        <v>74.400000000000006</v>
      </c>
      <c r="E29" s="12">
        <v>81.599999999999994</v>
      </c>
      <c r="F29" s="12">
        <v>194.2</v>
      </c>
      <c r="G29" s="12">
        <v>94.4</v>
      </c>
      <c r="H29" s="12">
        <v>133.80000000000001</v>
      </c>
      <c r="I29" s="12">
        <v>92.4</v>
      </c>
      <c r="J29" s="12">
        <v>225.2</v>
      </c>
      <c r="K29" s="12">
        <v>124.8</v>
      </c>
      <c r="L29" s="12">
        <v>130.4</v>
      </c>
      <c r="M29" s="12">
        <v>225</v>
      </c>
      <c r="N29" s="12">
        <v>79.2</v>
      </c>
      <c r="O29" s="12">
        <v>77.400000000000006</v>
      </c>
      <c r="P29" s="12">
        <v>30.8</v>
      </c>
      <c r="Q29" s="12">
        <v>32</v>
      </c>
      <c r="R29" s="12">
        <v>60.6</v>
      </c>
      <c r="S29" s="12">
        <v>115.2</v>
      </c>
      <c r="T29" s="12">
        <v>62.4</v>
      </c>
      <c r="U29" s="12">
        <v>89.4</v>
      </c>
      <c r="V29" s="12">
        <v>114</v>
      </c>
      <c r="W29" s="12">
        <v>52.4</v>
      </c>
      <c r="X29" s="12">
        <v>56.4</v>
      </c>
      <c r="Y29" s="12">
        <v>143.80000000000001</v>
      </c>
      <c r="Z29" s="12">
        <v>147.19999999999999</v>
      </c>
      <c r="AA29" s="12">
        <v>21.2</v>
      </c>
      <c r="AB29" s="12">
        <v>23.8</v>
      </c>
      <c r="AC29" s="12">
        <v>42.8</v>
      </c>
      <c r="AD29" s="12">
        <v>70.8</v>
      </c>
      <c r="AE29" s="12">
        <v>326.2</v>
      </c>
      <c r="AF29" s="12">
        <v>358.8</v>
      </c>
      <c r="AG29" s="12">
        <v>311.2</v>
      </c>
      <c r="AH29" s="12">
        <v>910.2</v>
      </c>
      <c r="AI29" s="12">
        <v>129.19999999999999</v>
      </c>
      <c r="AJ29" s="12">
        <v>80.2</v>
      </c>
      <c r="AK29" s="12">
        <v>41.8</v>
      </c>
      <c r="AL29" s="12">
        <v>152.6</v>
      </c>
      <c r="AM29" s="12">
        <v>22</v>
      </c>
      <c r="AN29" s="12">
        <v>69.8</v>
      </c>
      <c r="AO29" s="12">
        <v>31.4</v>
      </c>
      <c r="AP29" s="12">
        <v>27.4</v>
      </c>
      <c r="AQ29" s="12">
        <v>156</v>
      </c>
      <c r="AR29" s="12">
        <v>52.8</v>
      </c>
      <c r="AS29" s="13">
        <v>5419.2</v>
      </c>
      <c r="AT29" s="14"/>
      <c r="AW29" s="15"/>
    </row>
    <row r="30" spans="1:56" x14ac:dyDescent="0.25">
      <c r="A30" s="1" t="s">
        <v>28</v>
      </c>
      <c r="B30" s="12">
        <v>130.19999999999999</v>
      </c>
      <c r="C30" s="12">
        <v>234</v>
      </c>
      <c r="D30" s="12">
        <v>157.6</v>
      </c>
      <c r="E30" s="12">
        <v>181</v>
      </c>
      <c r="F30" s="12">
        <v>598.6</v>
      </c>
      <c r="G30" s="12">
        <v>191.8</v>
      </c>
      <c r="H30" s="12">
        <v>332</v>
      </c>
      <c r="I30" s="12">
        <v>192.4</v>
      </c>
      <c r="J30" s="12">
        <v>368.2</v>
      </c>
      <c r="K30" s="12">
        <v>253.8</v>
      </c>
      <c r="L30" s="12">
        <v>341.2</v>
      </c>
      <c r="M30" s="12">
        <v>627.79999999999995</v>
      </c>
      <c r="N30" s="12">
        <v>185.8</v>
      </c>
      <c r="O30" s="12">
        <v>166</v>
      </c>
      <c r="P30" s="12">
        <v>121.6</v>
      </c>
      <c r="Q30" s="12">
        <v>74.599999999999994</v>
      </c>
      <c r="R30" s="12">
        <v>107.2</v>
      </c>
      <c r="S30" s="12">
        <v>233.8</v>
      </c>
      <c r="T30" s="12">
        <v>139</v>
      </c>
      <c r="U30" s="12">
        <v>165.2</v>
      </c>
      <c r="V30" s="12">
        <v>234.8</v>
      </c>
      <c r="W30" s="12">
        <v>131.4</v>
      </c>
      <c r="X30" s="12">
        <v>117.4</v>
      </c>
      <c r="Y30" s="12">
        <v>297.60000000000002</v>
      </c>
      <c r="Z30" s="12">
        <v>358.4</v>
      </c>
      <c r="AA30" s="12">
        <v>123</v>
      </c>
      <c r="AB30" s="12">
        <v>37.799999999999997</v>
      </c>
      <c r="AC30" s="12">
        <v>89</v>
      </c>
      <c r="AD30" s="12">
        <v>185.2</v>
      </c>
      <c r="AE30" s="12">
        <v>887.6</v>
      </c>
      <c r="AF30" s="12">
        <v>1196</v>
      </c>
      <c r="AG30" s="12">
        <v>585</v>
      </c>
      <c r="AH30" s="12">
        <v>1088.2</v>
      </c>
      <c r="AI30" s="12">
        <v>496.8</v>
      </c>
      <c r="AJ30" s="12">
        <v>251.8</v>
      </c>
      <c r="AK30" s="12">
        <v>106</v>
      </c>
      <c r="AL30" s="12">
        <v>422.8</v>
      </c>
      <c r="AM30" s="12">
        <v>50</v>
      </c>
      <c r="AN30" s="12">
        <v>183.6</v>
      </c>
      <c r="AO30" s="12">
        <v>110.6</v>
      </c>
      <c r="AP30" s="12">
        <v>98</v>
      </c>
      <c r="AQ30" s="12">
        <v>679.8</v>
      </c>
      <c r="AR30" s="12">
        <v>253.4</v>
      </c>
      <c r="AS30" s="13">
        <v>12786</v>
      </c>
      <c r="AT30" s="14"/>
      <c r="AW30" s="15"/>
    </row>
    <row r="31" spans="1:56" x14ac:dyDescent="0.25">
      <c r="A31" s="1" t="s">
        <v>29</v>
      </c>
      <c r="B31" s="12">
        <v>78</v>
      </c>
      <c r="C31" s="12">
        <v>152.19999999999999</v>
      </c>
      <c r="D31" s="12">
        <v>129.4</v>
      </c>
      <c r="E31" s="12">
        <v>172</v>
      </c>
      <c r="F31" s="12">
        <v>380.4</v>
      </c>
      <c r="G31" s="12">
        <v>179.2</v>
      </c>
      <c r="H31" s="12">
        <v>244.6</v>
      </c>
      <c r="I31" s="12">
        <v>122.6</v>
      </c>
      <c r="J31" s="12">
        <v>193.4</v>
      </c>
      <c r="K31" s="12">
        <v>149</v>
      </c>
      <c r="L31" s="12">
        <v>216.4</v>
      </c>
      <c r="M31" s="12">
        <v>334</v>
      </c>
      <c r="N31" s="12">
        <v>107.4</v>
      </c>
      <c r="O31" s="12">
        <v>100.2</v>
      </c>
      <c r="P31" s="12">
        <v>64</v>
      </c>
      <c r="Q31" s="12">
        <v>39.4</v>
      </c>
      <c r="R31" s="12">
        <v>69.400000000000006</v>
      </c>
      <c r="S31" s="12">
        <v>139.80000000000001</v>
      </c>
      <c r="T31" s="12">
        <v>113.2</v>
      </c>
      <c r="U31" s="12">
        <v>133.80000000000001</v>
      </c>
      <c r="V31" s="12">
        <v>158.6</v>
      </c>
      <c r="W31" s="12">
        <v>112</v>
      </c>
      <c r="X31" s="12">
        <v>96.2</v>
      </c>
      <c r="Y31" s="12">
        <v>243.4</v>
      </c>
      <c r="Z31" s="12">
        <v>219.8</v>
      </c>
      <c r="AA31" s="12">
        <v>81.2</v>
      </c>
      <c r="AB31" s="12">
        <v>59.6</v>
      </c>
      <c r="AC31" s="12">
        <v>169.6</v>
      </c>
      <c r="AD31" s="12">
        <v>77</v>
      </c>
      <c r="AE31" s="12">
        <v>653.79999999999995</v>
      </c>
      <c r="AF31" s="12">
        <v>616.79999999999995</v>
      </c>
      <c r="AG31" s="12">
        <v>266.2</v>
      </c>
      <c r="AH31" s="12">
        <v>573.4</v>
      </c>
      <c r="AI31" s="12">
        <v>256.39999999999998</v>
      </c>
      <c r="AJ31" s="12">
        <v>157.80000000000001</v>
      </c>
      <c r="AK31" s="12">
        <v>72.400000000000006</v>
      </c>
      <c r="AL31" s="12">
        <v>264.2</v>
      </c>
      <c r="AM31" s="12">
        <v>45.2</v>
      </c>
      <c r="AN31" s="12">
        <v>102.2</v>
      </c>
      <c r="AO31" s="12">
        <v>64</v>
      </c>
      <c r="AP31" s="12">
        <v>81.8</v>
      </c>
      <c r="AQ31" s="12">
        <v>367.4</v>
      </c>
      <c r="AR31" s="12">
        <v>180.2</v>
      </c>
      <c r="AS31" s="13">
        <v>8037.6</v>
      </c>
      <c r="AT31" s="14"/>
      <c r="AW31" s="15"/>
    </row>
    <row r="32" spans="1:56" x14ac:dyDescent="0.25">
      <c r="A32" s="1">
        <v>16</v>
      </c>
      <c r="B32" s="12">
        <v>55</v>
      </c>
      <c r="C32" s="12">
        <v>64.2</v>
      </c>
      <c r="D32" s="12">
        <v>38.200000000000003</v>
      </c>
      <c r="E32" s="12">
        <v>86.8</v>
      </c>
      <c r="F32" s="12">
        <v>416.4</v>
      </c>
      <c r="G32" s="12">
        <v>117.4</v>
      </c>
      <c r="H32" s="12">
        <v>132</v>
      </c>
      <c r="I32" s="12">
        <v>75.599999999999994</v>
      </c>
      <c r="J32" s="12">
        <v>81</v>
      </c>
      <c r="K32" s="12">
        <v>88.6</v>
      </c>
      <c r="L32" s="12">
        <v>132.6</v>
      </c>
      <c r="M32" s="12">
        <v>116.2</v>
      </c>
      <c r="N32" s="12">
        <v>32</v>
      </c>
      <c r="O32" s="12">
        <v>30.2</v>
      </c>
      <c r="P32" s="12">
        <v>31</v>
      </c>
      <c r="Q32" s="12">
        <v>20.8</v>
      </c>
      <c r="R32" s="12">
        <v>26.4</v>
      </c>
      <c r="S32" s="12">
        <v>82.8</v>
      </c>
      <c r="T32" s="12">
        <v>40.6</v>
      </c>
      <c r="U32" s="12">
        <v>35</v>
      </c>
      <c r="V32" s="12">
        <v>29.4</v>
      </c>
      <c r="W32" s="12">
        <v>17.600000000000001</v>
      </c>
      <c r="X32" s="12">
        <v>19.600000000000001</v>
      </c>
      <c r="Y32" s="12">
        <v>123.4</v>
      </c>
      <c r="Z32" s="12">
        <v>83.4</v>
      </c>
      <c r="AA32" s="12">
        <v>229.2</v>
      </c>
      <c r="AB32" s="12">
        <v>230.4</v>
      </c>
      <c r="AC32" s="12">
        <v>954.6</v>
      </c>
      <c r="AD32" s="12">
        <v>635.20000000000005</v>
      </c>
      <c r="AE32" s="12">
        <v>34.200000000000003</v>
      </c>
      <c r="AF32" s="12">
        <v>191.6</v>
      </c>
      <c r="AG32" s="12">
        <v>149.80000000000001</v>
      </c>
      <c r="AH32" s="12">
        <v>307.8</v>
      </c>
      <c r="AI32" s="12">
        <v>226.6</v>
      </c>
      <c r="AJ32" s="12">
        <v>92.2</v>
      </c>
      <c r="AK32" s="12">
        <v>21.6</v>
      </c>
      <c r="AL32" s="12">
        <v>54.4</v>
      </c>
      <c r="AM32" s="12">
        <v>4.8</v>
      </c>
      <c r="AN32" s="12">
        <v>35.200000000000003</v>
      </c>
      <c r="AO32" s="12">
        <v>42.2</v>
      </c>
      <c r="AP32" s="12">
        <v>57.2</v>
      </c>
      <c r="AQ32" s="12">
        <v>121.6</v>
      </c>
      <c r="AR32" s="12">
        <v>202.6</v>
      </c>
      <c r="AS32" s="13">
        <v>5567.4</v>
      </c>
      <c r="AT32" s="14"/>
      <c r="AW32" s="15"/>
    </row>
    <row r="33" spans="1:49" x14ac:dyDescent="0.25">
      <c r="A33" s="1">
        <v>24</v>
      </c>
      <c r="B33" s="12">
        <v>70</v>
      </c>
      <c r="C33" s="12">
        <v>57.2</v>
      </c>
      <c r="D33" s="12">
        <v>21.2</v>
      </c>
      <c r="E33" s="12">
        <v>38.4</v>
      </c>
      <c r="F33" s="12">
        <v>100.2</v>
      </c>
      <c r="G33" s="12">
        <v>62.6</v>
      </c>
      <c r="H33" s="12">
        <v>80.8</v>
      </c>
      <c r="I33" s="12">
        <v>49.4</v>
      </c>
      <c r="J33" s="12">
        <v>61.8</v>
      </c>
      <c r="K33" s="12">
        <v>47</v>
      </c>
      <c r="L33" s="12">
        <v>143.6</v>
      </c>
      <c r="M33" s="12">
        <v>145.19999999999999</v>
      </c>
      <c r="N33" s="12">
        <v>34.200000000000003</v>
      </c>
      <c r="O33" s="12">
        <v>23.4</v>
      </c>
      <c r="P33" s="12">
        <v>17.600000000000001</v>
      </c>
      <c r="Q33" s="12">
        <v>22.8</v>
      </c>
      <c r="R33" s="12">
        <v>10</v>
      </c>
      <c r="S33" s="12">
        <v>16.399999999999999</v>
      </c>
      <c r="T33" s="12">
        <v>34</v>
      </c>
      <c r="U33" s="12">
        <v>15.4</v>
      </c>
      <c r="V33" s="12">
        <v>17.600000000000001</v>
      </c>
      <c r="W33" s="12">
        <v>13.8</v>
      </c>
      <c r="X33" s="12">
        <v>10.8</v>
      </c>
      <c r="Y33" s="12">
        <v>55.8</v>
      </c>
      <c r="Z33" s="12">
        <v>59</v>
      </c>
      <c r="AA33" s="12">
        <v>284.39999999999998</v>
      </c>
      <c r="AB33" s="12">
        <v>283.39999999999998</v>
      </c>
      <c r="AC33" s="12">
        <v>1287.4000000000001</v>
      </c>
      <c r="AD33" s="12">
        <v>643.4</v>
      </c>
      <c r="AE33" s="12">
        <v>175.4</v>
      </c>
      <c r="AF33" s="12">
        <v>44.2</v>
      </c>
      <c r="AG33" s="12">
        <v>128</v>
      </c>
      <c r="AH33" s="12">
        <v>277.2</v>
      </c>
      <c r="AI33" s="12">
        <v>144.19999999999999</v>
      </c>
      <c r="AJ33" s="12">
        <v>105</v>
      </c>
      <c r="AK33" s="12">
        <v>9.1999999999999993</v>
      </c>
      <c r="AL33" s="12">
        <v>33.799999999999997</v>
      </c>
      <c r="AM33" s="12">
        <v>5.6</v>
      </c>
      <c r="AN33" s="12">
        <v>48.4</v>
      </c>
      <c r="AO33" s="12">
        <v>30.6</v>
      </c>
      <c r="AP33" s="12">
        <v>65</v>
      </c>
      <c r="AQ33" s="12">
        <v>124</v>
      </c>
      <c r="AR33" s="12">
        <v>52.2</v>
      </c>
      <c r="AS33" s="13">
        <v>4949.6000000000004</v>
      </c>
      <c r="AT33" s="14"/>
      <c r="AW33" s="15"/>
    </row>
    <row r="34" spans="1:49" x14ac:dyDescent="0.25">
      <c r="A34" s="1" t="s">
        <v>30</v>
      </c>
      <c r="B34" s="12">
        <v>11.6</v>
      </c>
      <c r="C34" s="12">
        <v>18</v>
      </c>
      <c r="D34" s="12">
        <v>11.2</v>
      </c>
      <c r="E34" s="12">
        <v>10.6</v>
      </c>
      <c r="F34" s="12">
        <v>38.200000000000003</v>
      </c>
      <c r="G34" s="12">
        <v>14.2</v>
      </c>
      <c r="H34" s="12">
        <v>21.6</v>
      </c>
      <c r="I34" s="12">
        <v>11.8</v>
      </c>
      <c r="J34" s="12">
        <v>26.4</v>
      </c>
      <c r="K34" s="12">
        <v>14.4</v>
      </c>
      <c r="L34" s="12">
        <v>21.8</v>
      </c>
      <c r="M34" s="12">
        <v>75.8</v>
      </c>
      <c r="N34" s="12">
        <v>11.8</v>
      </c>
      <c r="O34" s="12">
        <v>12.4</v>
      </c>
      <c r="P34" s="12">
        <v>6.2</v>
      </c>
      <c r="Q34" s="12">
        <v>4.5999999999999996</v>
      </c>
      <c r="R34" s="12">
        <v>9.6</v>
      </c>
      <c r="S34" s="12">
        <v>9.8000000000000007</v>
      </c>
      <c r="T34" s="12">
        <v>15.8</v>
      </c>
      <c r="U34" s="12">
        <v>9.4</v>
      </c>
      <c r="V34" s="12">
        <v>13.6</v>
      </c>
      <c r="W34" s="12">
        <v>8</v>
      </c>
      <c r="X34" s="12">
        <v>10</v>
      </c>
      <c r="Y34" s="12">
        <v>16.8</v>
      </c>
      <c r="Z34" s="12">
        <v>15.2</v>
      </c>
      <c r="AA34" s="12">
        <v>145</v>
      </c>
      <c r="AB34" s="12">
        <v>150</v>
      </c>
      <c r="AC34" s="12">
        <v>754</v>
      </c>
      <c r="AD34" s="12">
        <v>265</v>
      </c>
      <c r="AE34" s="12">
        <v>131.19999999999999</v>
      </c>
      <c r="AF34" s="12">
        <v>119</v>
      </c>
      <c r="AG34" s="12">
        <v>21</v>
      </c>
      <c r="AH34" s="12">
        <v>43.8</v>
      </c>
      <c r="AI34" s="12">
        <v>27.6</v>
      </c>
      <c r="AJ34" s="12">
        <v>31.8</v>
      </c>
      <c r="AK34" s="12">
        <v>6.2</v>
      </c>
      <c r="AL34" s="12">
        <v>20</v>
      </c>
      <c r="AM34" s="12">
        <v>2.6</v>
      </c>
      <c r="AN34" s="12">
        <v>21.2</v>
      </c>
      <c r="AO34" s="12">
        <v>10</v>
      </c>
      <c r="AP34" s="12">
        <v>15.4</v>
      </c>
      <c r="AQ34" s="12">
        <v>78.599999999999994</v>
      </c>
      <c r="AR34" s="12">
        <v>20.8</v>
      </c>
      <c r="AS34" s="13">
        <v>2282</v>
      </c>
      <c r="AT34" s="14"/>
      <c r="AW34" s="15"/>
    </row>
    <row r="35" spans="1:49" x14ac:dyDescent="0.25">
      <c r="A35" s="1" t="s">
        <v>31</v>
      </c>
      <c r="B35" s="12">
        <v>21.4</v>
      </c>
      <c r="C35" s="12">
        <v>44.6</v>
      </c>
      <c r="D35" s="12">
        <v>7.8</v>
      </c>
      <c r="E35" s="12">
        <v>8.8000000000000007</v>
      </c>
      <c r="F35" s="12">
        <v>25.4</v>
      </c>
      <c r="G35" s="12">
        <v>14.8</v>
      </c>
      <c r="H35" s="12">
        <v>22.2</v>
      </c>
      <c r="I35" s="12">
        <v>13.4</v>
      </c>
      <c r="J35" s="12">
        <v>38.200000000000003</v>
      </c>
      <c r="K35" s="12">
        <v>28.2</v>
      </c>
      <c r="L35" s="12">
        <v>45.2</v>
      </c>
      <c r="M35" s="12">
        <v>57.4</v>
      </c>
      <c r="N35" s="12">
        <v>15.6</v>
      </c>
      <c r="O35" s="12">
        <v>19.2</v>
      </c>
      <c r="P35" s="12">
        <v>10.199999999999999</v>
      </c>
      <c r="Q35" s="12">
        <v>9.4</v>
      </c>
      <c r="R35" s="12">
        <v>4.8</v>
      </c>
      <c r="S35" s="12">
        <v>16.399999999999999</v>
      </c>
      <c r="T35" s="12">
        <v>23</v>
      </c>
      <c r="U35" s="12">
        <v>17.8</v>
      </c>
      <c r="V35" s="12">
        <v>19.8</v>
      </c>
      <c r="W35" s="12">
        <v>5.6</v>
      </c>
      <c r="X35" s="12">
        <v>3.8</v>
      </c>
      <c r="Y35" s="12">
        <v>14.2</v>
      </c>
      <c r="Z35" s="12">
        <v>27.8</v>
      </c>
      <c r="AA35" s="12">
        <v>223</v>
      </c>
      <c r="AB35" s="12">
        <v>301</v>
      </c>
      <c r="AC35" s="12">
        <v>1858</v>
      </c>
      <c r="AD35" s="12">
        <v>506.4</v>
      </c>
      <c r="AE35" s="12">
        <v>282</v>
      </c>
      <c r="AF35" s="12">
        <v>261.2</v>
      </c>
      <c r="AG35" s="12">
        <v>47.8</v>
      </c>
      <c r="AH35" s="12">
        <v>35.6</v>
      </c>
      <c r="AI35" s="12">
        <v>43.8</v>
      </c>
      <c r="AJ35" s="12">
        <v>66.8</v>
      </c>
      <c r="AK35" s="12">
        <v>8</v>
      </c>
      <c r="AL35" s="12">
        <v>58.6</v>
      </c>
      <c r="AM35" s="12">
        <v>8</v>
      </c>
      <c r="AN35" s="12">
        <v>33.799999999999997</v>
      </c>
      <c r="AO35" s="12">
        <v>15.6</v>
      </c>
      <c r="AP35" s="12">
        <v>34.799999999999997</v>
      </c>
      <c r="AQ35" s="12">
        <v>60.6</v>
      </c>
      <c r="AR35" s="12">
        <v>38.799999999999997</v>
      </c>
      <c r="AS35" s="13">
        <v>4398.8</v>
      </c>
      <c r="AT35" s="14"/>
      <c r="AW35" s="15"/>
    </row>
    <row r="36" spans="1:49" x14ac:dyDescent="0.25">
      <c r="A36" s="1" t="s">
        <v>32</v>
      </c>
      <c r="B36" s="12">
        <v>17.2</v>
      </c>
      <c r="C36" s="12">
        <v>27</v>
      </c>
      <c r="D36" s="12">
        <v>7.6</v>
      </c>
      <c r="E36" s="12">
        <v>8.1999999999999993</v>
      </c>
      <c r="F36" s="12">
        <v>43.4</v>
      </c>
      <c r="G36" s="12">
        <v>7</v>
      </c>
      <c r="H36" s="12">
        <v>17.399999999999999</v>
      </c>
      <c r="I36" s="12">
        <v>14</v>
      </c>
      <c r="J36" s="12">
        <v>30.4</v>
      </c>
      <c r="K36" s="12">
        <v>19.8</v>
      </c>
      <c r="L36" s="12">
        <v>33.200000000000003</v>
      </c>
      <c r="M36" s="12">
        <v>114.2</v>
      </c>
      <c r="N36" s="12">
        <v>17.2</v>
      </c>
      <c r="O36" s="12">
        <v>20.8</v>
      </c>
      <c r="P36" s="12">
        <v>14</v>
      </c>
      <c r="Q36" s="12">
        <v>10.6</v>
      </c>
      <c r="R36" s="12">
        <v>11.6</v>
      </c>
      <c r="S36" s="12">
        <v>22.6</v>
      </c>
      <c r="T36" s="12">
        <v>28.8</v>
      </c>
      <c r="U36" s="12">
        <v>19.8</v>
      </c>
      <c r="V36" s="12">
        <v>19</v>
      </c>
      <c r="W36" s="12">
        <v>8.8000000000000007</v>
      </c>
      <c r="X36" s="12">
        <v>7.6</v>
      </c>
      <c r="Y36" s="12">
        <v>11.4</v>
      </c>
      <c r="Z36" s="12">
        <v>17.2</v>
      </c>
      <c r="AA36" s="12">
        <v>121.6</v>
      </c>
      <c r="AB36" s="12">
        <v>110.6</v>
      </c>
      <c r="AC36" s="12">
        <v>553.6</v>
      </c>
      <c r="AD36" s="12">
        <v>264.60000000000002</v>
      </c>
      <c r="AE36" s="12">
        <v>203.4</v>
      </c>
      <c r="AF36" s="12">
        <v>155.6</v>
      </c>
      <c r="AG36" s="12">
        <v>32.799999999999997</v>
      </c>
      <c r="AH36" s="12">
        <v>58.2</v>
      </c>
      <c r="AI36" s="12">
        <v>9.1999999999999993</v>
      </c>
      <c r="AJ36" s="12">
        <v>28.4</v>
      </c>
      <c r="AK36" s="12">
        <v>13</v>
      </c>
      <c r="AL36" s="12">
        <v>40.799999999999997</v>
      </c>
      <c r="AM36" s="12">
        <v>4</v>
      </c>
      <c r="AN36" s="12">
        <v>32</v>
      </c>
      <c r="AO36" s="12">
        <v>16</v>
      </c>
      <c r="AP36" s="12">
        <v>27.2</v>
      </c>
      <c r="AQ36" s="12">
        <v>117</v>
      </c>
      <c r="AR36" s="12">
        <v>44.8</v>
      </c>
      <c r="AS36" s="13">
        <v>2381.6</v>
      </c>
      <c r="AT36" s="14"/>
      <c r="AW36" s="15"/>
    </row>
    <row r="37" spans="1:49" x14ac:dyDescent="0.25">
      <c r="A37" s="1" t="s">
        <v>33</v>
      </c>
      <c r="B37" s="12">
        <v>4</v>
      </c>
      <c r="C37" s="12">
        <v>10</v>
      </c>
      <c r="D37" s="12">
        <v>2</v>
      </c>
      <c r="E37" s="12">
        <v>2.4</v>
      </c>
      <c r="F37" s="12">
        <v>11.2</v>
      </c>
      <c r="G37" s="12">
        <v>4.4000000000000004</v>
      </c>
      <c r="H37" s="12">
        <v>5.4</v>
      </c>
      <c r="I37" s="12">
        <v>3.2</v>
      </c>
      <c r="J37" s="12">
        <v>20.6</v>
      </c>
      <c r="K37" s="12">
        <v>5</v>
      </c>
      <c r="L37" s="12">
        <v>11</v>
      </c>
      <c r="M37" s="12">
        <v>16</v>
      </c>
      <c r="N37" s="12">
        <v>8.8000000000000007</v>
      </c>
      <c r="O37" s="12">
        <v>5</v>
      </c>
      <c r="P37" s="12">
        <v>2</v>
      </c>
      <c r="Q37" s="12">
        <v>3.4</v>
      </c>
      <c r="R37" s="12">
        <v>3</v>
      </c>
      <c r="S37" s="12">
        <v>2.2000000000000002</v>
      </c>
      <c r="T37" s="12">
        <v>12</v>
      </c>
      <c r="U37" s="12">
        <v>8.6</v>
      </c>
      <c r="V37" s="12">
        <v>5.4</v>
      </c>
      <c r="W37" s="12">
        <v>1.4</v>
      </c>
      <c r="X37" s="12">
        <v>2.6</v>
      </c>
      <c r="Y37" s="12">
        <v>3.6</v>
      </c>
      <c r="Z37" s="12">
        <v>4</v>
      </c>
      <c r="AA37" s="12">
        <v>63.4</v>
      </c>
      <c r="AB37" s="12">
        <v>51.4</v>
      </c>
      <c r="AC37" s="12">
        <v>284.39999999999998</v>
      </c>
      <c r="AD37" s="12">
        <v>148.6</v>
      </c>
      <c r="AE37" s="12">
        <v>87.2</v>
      </c>
      <c r="AF37" s="12">
        <v>104.6</v>
      </c>
      <c r="AG37" s="12">
        <v>32.200000000000003</v>
      </c>
      <c r="AH37" s="12">
        <v>80.2</v>
      </c>
      <c r="AI37" s="12">
        <v>27.2</v>
      </c>
      <c r="AJ37" s="12">
        <v>6.6</v>
      </c>
      <c r="AK37" s="12">
        <v>0.4</v>
      </c>
      <c r="AL37" s="12">
        <v>10.8</v>
      </c>
      <c r="AM37" s="12">
        <v>3.2</v>
      </c>
      <c r="AN37" s="12">
        <v>17</v>
      </c>
      <c r="AO37" s="12">
        <v>5.8</v>
      </c>
      <c r="AP37" s="12">
        <v>12.2</v>
      </c>
      <c r="AQ37" s="12">
        <v>91</v>
      </c>
      <c r="AR37" s="12">
        <v>20</v>
      </c>
      <c r="AS37" s="13">
        <v>1203.4000000000001</v>
      </c>
      <c r="AT37" s="14"/>
      <c r="AW37" s="15"/>
    </row>
    <row r="38" spans="1:49" x14ac:dyDescent="0.25">
      <c r="A38" s="1" t="s">
        <v>34</v>
      </c>
      <c r="B38" s="12">
        <v>3.4</v>
      </c>
      <c r="C38" s="12">
        <v>6.2</v>
      </c>
      <c r="D38" s="12">
        <v>1.6</v>
      </c>
      <c r="E38" s="12">
        <v>3.6</v>
      </c>
      <c r="F38" s="12">
        <v>12</v>
      </c>
      <c r="G38" s="12">
        <v>5.6</v>
      </c>
      <c r="H38" s="12">
        <v>5.8</v>
      </c>
      <c r="I38" s="12">
        <v>4.8</v>
      </c>
      <c r="J38" s="12">
        <v>6.4</v>
      </c>
      <c r="K38" s="12">
        <v>36.200000000000003</v>
      </c>
      <c r="L38" s="12">
        <v>31.6</v>
      </c>
      <c r="M38" s="12">
        <v>212.6</v>
      </c>
      <c r="N38" s="12">
        <v>22</v>
      </c>
      <c r="O38" s="12">
        <v>39.6</v>
      </c>
      <c r="P38" s="12">
        <v>13.2</v>
      </c>
      <c r="Q38" s="12">
        <v>9.6</v>
      </c>
      <c r="R38" s="12">
        <v>3.2</v>
      </c>
      <c r="S38" s="12">
        <v>9.4</v>
      </c>
      <c r="T38" s="12">
        <v>4.2</v>
      </c>
      <c r="U38" s="12">
        <v>2.2000000000000002</v>
      </c>
      <c r="V38" s="12">
        <v>1</v>
      </c>
      <c r="W38" s="12">
        <v>0</v>
      </c>
      <c r="X38" s="12">
        <v>0.8</v>
      </c>
      <c r="Y38" s="12">
        <v>2.2000000000000002</v>
      </c>
      <c r="Z38" s="12">
        <v>1.4</v>
      </c>
      <c r="AA38" s="12">
        <v>70</v>
      </c>
      <c r="AB38" s="12">
        <v>41.2</v>
      </c>
      <c r="AC38" s="12">
        <v>111.8</v>
      </c>
      <c r="AD38" s="12">
        <v>72.599999999999994</v>
      </c>
      <c r="AE38" s="12">
        <v>23.4</v>
      </c>
      <c r="AF38" s="12">
        <v>9.8000000000000007</v>
      </c>
      <c r="AG38" s="12">
        <v>6.4</v>
      </c>
      <c r="AH38" s="12">
        <v>10.199999999999999</v>
      </c>
      <c r="AI38" s="12">
        <v>10</v>
      </c>
      <c r="AJ38" s="12">
        <v>1.8</v>
      </c>
      <c r="AK38" s="12">
        <v>2.8</v>
      </c>
      <c r="AL38" s="12">
        <v>59.6</v>
      </c>
      <c r="AM38" s="12">
        <v>0.8</v>
      </c>
      <c r="AN38" s="12">
        <v>2.6</v>
      </c>
      <c r="AO38" s="12">
        <v>1.6</v>
      </c>
      <c r="AP38" s="12">
        <v>0.4</v>
      </c>
      <c r="AQ38" s="12">
        <v>9</v>
      </c>
      <c r="AR38" s="12">
        <v>4</v>
      </c>
      <c r="AS38" s="13">
        <v>876.6</v>
      </c>
      <c r="AT38" s="14"/>
      <c r="AW38" s="15"/>
    </row>
    <row r="39" spans="1:49" x14ac:dyDescent="0.25">
      <c r="A39" s="1" t="s">
        <v>35</v>
      </c>
      <c r="B39" s="12">
        <v>9.1999999999999993</v>
      </c>
      <c r="C39" s="12">
        <v>12.2</v>
      </c>
      <c r="D39" s="12">
        <v>6.8</v>
      </c>
      <c r="E39" s="12">
        <v>5.6</v>
      </c>
      <c r="F39" s="12">
        <v>37.6</v>
      </c>
      <c r="G39" s="12">
        <v>11.6</v>
      </c>
      <c r="H39" s="12">
        <v>9.4</v>
      </c>
      <c r="I39" s="12">
        <v>11.4</v>
      </c>
      <c r="J39" s="12">
        <v>27.4</v>
      </c>
      <c r="K39" s="12">
        <v>43.6</v>
      </c>
      <c r="L39" s="12">
        <v>68.599999999999994</v>
      </c>
      <c r="M39" s="12">
        <v>1276.8</v>
      </c>
      <c r="N39" s="12">
        <v>32</v>
      </c>
      <c r="O39" s="12">
        <v>101.8</v>
      </c>
      <c r="P39" s="12">
        <v>27.4</v>
      </c>
      <c r="Q39" s="12">
        <v>21</v>
      </c>
      <c r="R39" s="12">
        <v>20.2</v>
      </c>
      <c r="S39" s="12">
        <v>35.200000000000003</v>
      </c>
      <c r="T39" s="12">
        <v>9.6</v>
      </c>
      <c r="U39" s="12">
        <v>6</v>
      </c>
      <c r="V39" s="12">
        <v>4.5999999999999996</v>
      </c>
      <c r="W39" s="12">
        <v>0.8</v>
      </c>
      <c r="X39" s="12">
        <v>1.2</v>
      </c>
      <c r="Y39" s="12">
        <v>3.8</v>
      </c>
      <c r="Z39" s="12">
        <v>11</v>
      </c>
      <c r="AA39" s="12">
        <v>242.4</v>
      </c>
      <c r="AB39" s="12">
        <v>135.4</v>
      </c>
      <c r="AC39" s="12">
        <v>463</v>
      </c>
      <c r="AD39" s="12">
        <v>260.8</v>
      </c>
      <c r="AE39" s="12">
        <v>58.4</v>
      </c>
      <c r="AF39" s="12">
        <v>24.4</v>
      </c>
      <c r="AG39" s="12">
        <v>21.4</v>
      </c>
      <c r="AH39" s="12">
        <v>59.8</v>
      </c>
      <c r="AI39" s="12">
        <v>35</v>
      </c>
      <c r="AJ39" s="12">
        <v>8.6</v>
      </c>
      <c r="AK39" s="12">
        <v>59.8</v>
      </c>
      <c r="AL39" s="12">
        <v>12.6</v>
      </c>
      <c r="AM39" s="12">
        <v>0.6</v>
      </c>
      <c r="AN39" s="12">
        <v>6.6</v>
      </c>
      <c r="AO39" s="12">
        <v>4.4000000000000004</v>
      </c>
      <c r="AP39" s="12">
        <v>4.2</v>
      </c>
      <c r="AQ39" s="12">
        <v>86.8</v>
      </c>
      <c r="AR39" s="12">
        <v>6.6</v>
      </c>
      <c r="AS39" s="13">
        <v>3285.6</v>
      </c>
      <c r="AT39" s="14"/>
      <c r="AW39" s="15"/>
    </row>
    <row r="40" spans="1:49" x14ac:dyDescent="0.25">
      <c r="A40" s="1" t="s">
        <v>36</v>
      </c>
      <c r="B40" s="12">
        <v>2</v>
      </c>
      <c r="C40" s="12">
        <v>4</v>
      </c>
      <c r="D40" s="12">
        <v>0.4</v>
      </c>
      <c r="E40" s="12">
        <v>1.2</v>
      </c>
      <c r="F40" s="12">
        <v>4.4000000000000004</v>
      </c>
      <c r="G40" s="12">
        <v>4</v>
      </c>
      <c r="H40" s="12">
        <v>5.8</v>
      </c>
      <c r="I40" s="12">
        <v>3.2</v>
      </c>
      <c r="J40" s="12">
        <v>9</v>
      </c>
      <c r="K40" s="12">
        <v>2.2000000000000002</v>
      </c>
      <c r="L40" s="12">
        <v>5.2</v>
      </c>
      <c r="M40" s="12">
        <v>69.599999999999994</v>
      </c>
      <c r="N40" s="12">
        <v>1.2</v>
      </c>
      <c r="O40" s="12">
        <v>2.2000000000000002</v>
      </c>
      <c r="P40" s="12">
        <v>1.2</v>
      </c>
      <c r="Q40" s="12">
        <v>0.8</v>
      </c>
      <c r="R40" s="12">
        <v>1.4</v>
      </c>
      <c r="S40" s="12">
        <v>4.4000000000000004</v>
      </c>
      <c r="T40" s="12">
        <v>17</v>
      </c>
      <c r="U40" s="12">
        <v>4.2</v>
      </c>
      <c r="V40" s="12">
        <v>20.399999999999999</v>
      </c>
      <c r="W40" s="12">
        <v>1.8</v>
      </c>
      <c r="X40" s="12">
        <v>3.2</v>
      </c>
      <c r="Y40" s="12">
        <v>4.5999999999999996</v>
      </c>
      <c r="Z40" s="12">
        <v>1.2</v>
      </c>
      <c r="AA40" s="12">
        <v>31</v>
      </c>
      <c r="AB40" s="12">
        <v>17.2</v>
      </c>
      <c r="AC40" s="12">
        <v>45.6</v>
      </c>
      <c r="AD40" s="12">
        <v>40.799999999999997</v>
      </c>
      <c r="AE40" s="12">
        <v>4.4000000000000004</v>
      </c>
      <c r="AF40" s="12">
        <v>6.6</v>
      </c>
      <c r="AG40" s="12">
        <v>4.2</v>
      </c>
      <c r="AH40" s="12">
        <v>8</v>
      </c>
      <c r="AI40" s="12">
        <v>5.2</v>
      </c>
      <c r="AJ40" s="12">
        <v>3.6</v>
      </c>
      <c r="AK40" s="12">
        <v>0.4</v>
      </c>
      <c r="AL40" s="12">
        <v>2.2000000000000002</v>
      </c>
      <c r="AM40" s="12">
        <v>0.2</v>
      </c>
      <c r="AN40" s="12">
        <v>15.6</v>
      </c>
      <c r="AO40" s="12">
        <v>2.4</v>
      </c>
      <c r="AP40" s="12">
        <v>1.6</v>
      </c>
      <c r="AQ40" s="12">
        <v>14.2</v>
      </c>
      <c r="AR40" s="12">
        <v>3.6</v>
      </c>
      <c r="AS40" s="13">
        <v>381.4</v>
      </c>
      <c r="AT40" s="14"/>
      <c r="AW40" s="15"/>
    </row>
    <row r="41" spans="1:49" x14ac:dyDescent="0.25">
      <c r="A41" s="1" t="s">
        <v>37</v>
      </c>
      <c r="B41" s="12">
        <v>21</v>
      </c>
      <c r="C41" s="12">
        <v>18.399999999999999</v>
      </c>
      <c r="D41" s="12">
        <v>5.4</v>
      </c>
      <c r="E41" s="12">
        <v>7</v>
      </c>
      <c r="F41" s="12">
        <v>13.6</v>
      </c>
      <c r="G41" s="12">
        <v>8.1999999999999993</v>
      </c>
      <c r="H41" s="12">
        <v>64.400000000000006</v>
      </c>
      <c r="I41" s="12">
        <v>21.8</v>
      </c>
      <c r="J41" s="12">
        <v>45.6</v>
      </c>
      <c r="K41" s="12">
        <v>7.2</v>
      </c>
      <c r="L41" s="12">
        <v>37.4</v>
      </c>
      <c r="M41" s="12">
        <v>172.6</v>
      </c>
      <c r="N41" s="12">
        <v>11.4</v>
      </c>
      <c r="O41" s="12">
        <v>16</v>
      </c>
      <c r="P41" s="12">
        <v>13.2</v>
      </c>
      <c r="Q41" s="12">
        <v>8.1999999999999993</v>
      </c>
      <c r="R41" s="12">
        <v>13</v>
      </c>
      <c r="S41" s="12">
        <v>18</v>
      </c>
      <c r="T41" s="12">
        <v>163.80000000000001</v>
      </c>
      <c r="U41" s="12">
        <v>40.4</v>
      </c>
      <c r="V41" s="12">
        <v>63.2</v>
      </c>
      <c r="W41" s="12">
        <v>8.1999999999999993</v>
      </c>
      <c r="X41" s="12">
        <v>6.6</v>
      </c>
      <c r="Y41" s="12">
        <v>26</v>
      </c>
      <c r="Z41" s="12">
        <v>15.4</v>
      </c>
      <c r="AA41" s="12">
        <v>85.6</v>
      </c>
      <c r="AB41" s="12">
        <v>72.400000000000006</v>
      </c>
      <c r="AC41" s="12">
        <v>180.4</v>
      </c>
      <c r="AD41" s="12">
        <v>112.6</v>
      </c>
      <c r="AE41" s="12">
        <v>37.4</v>
      </c>
      <c r="AF41" s="12">
        <v>55.6</v>
      </c>
      <c r="AG41" s="12">
        <v>25.4</v>
      </c>
      <c r="AH41" s="12">
        <v>40.4</v>
      </c>
      <c r="AI41" s="12">
        <v>36.6</v>
      </c>
      <c r="AJ41" s="12">
        <v>17</v>
      </c>
      <c r="AK41" s="12">
        <v>3.4</v>
      </c>
      <c r="AL41" s="12">
        <v>5.8</v>
      </c>
      <c r="AM41" s="12">
        <v>19.399999999999999</v>
      </c>
      <c r="AN41" s="12">
        <v>12.6</v>
      </c>
      <c r="AO41" s="12">
        <v>12.8</v>
      </c>
      <c r="AP41" s="12">
        <v>10.4</v>
      </c>
      <c r="AQ41" s="12">
        <v>41.8</v>
      </c>
      <c r="AR41" s="12">
        <v>20</v>
      </c>
      <c r="AS41" s="13">
        <v>1615.6</v>
      </c>
      <c r="AT41" s="14"/>
      <c r="AW41" s="15"/>
    </row>
    <row r="42" spans="1:49" x14ac:dyDescent="0.25">
      <c r="A42" s="1" t="s">
        <v>58</v>
      </c>
      <c r="B42" s="12">
        <v>5.2</v>
      </c>
      <c r="C42" s="12">
        <v>7</v>
      </c>
      <c r="D42" s="12">
        <v>1.2</v>
      </c>
      <c r="E42" s="12">
        <v>1.4</v>
      </c>
      <c r="F42" s="12">
        <v>4.2</v>
      </c>
      <c r="G42" s="12">
        <v>1</v>
      </c>
      <c r="H42" s="12">
        <v>4.4000000000000004</v>
      </c>
      <c r="I42" s="12">
        <v>1.2</v>
      </c>
      <c r="J42" s="12">
        <v>5.6</v>
      </c>
      <c r="K42" s="12">
        <v>2.4</v>
      </c>
      <c r="L42" s="12">
        <v>4.8</v>
      </c>
      <c r="M42" s="12">
        <v>14.8</v>
      </c>
      <c r="N42" s="12">
        <v>1.8</v>
      </c>
      <c r="O42" s="12">
        <v>1</v>
      </c>
      <c r="P42" s="12">
        <v>1.8</v>
      </c>
      <c r="Q42" s="12">
        <v>1.6</v>
      </c>
      <c r="R42" s="12">
        <v>1.4</v>
      </c>
      <c r="S42" s="12">
        <v>1.4</v>
      </c>
      <c r="T42" s="12">
        <v>6.8</v>
      </c>
      <c r="U42" s="12">
        <v>3.6</v>
      </c>
      <c r="V42" s="12">
        <v>4</v>
      </c>
      <c r="W42" s="12">
        <v>2</v>
      </c>
      <c r="X42" s="12">
        <v>1.8</v>
      </c>
      <c r="Y42" s="12">
        <v>1.8</v>
      </c>
      <c r="Z42" s="12">
        <v>4.2</v>
      </c>
      <c r="AA42" s="12">
        <v>35</v>
      </c>
      <c r="AB42" s="12">
        <v>28.8</v>
      </c>
      <c r="AC42" s="12">
        <v>124.2</v>
      </c>
      <c r="AD42" s="12">
        <v>61.6</v>
      </c>
      <c r="AE42" s="12">
        <v>37.799999999999997</v>
      </c>
      <c r="AF42" s="12">
        <v>34.6</v>
      </c>
      <c r="AG42" s="12">
        <v>9.6</v>
      </c>
      <c r="AH42" s="12">
        <v>20.399999999999999</v>
      </c>
      <c r="AI42" s="12">
        <v>21.2</v>
      </c>
      <c r="AJ42" s="12">
        <v>6.2</v>
      </c>
      <c r="AK42" s="12">
        <v>0.8</v>
      </c>
      <c r="AL42" s="12">
        <v>4.4000000000000004</v>
      </c>
      <c r="AM42" s="12">
        <v>3.4</v>
      </c>
      <c r="AN42" s="12">
        <v>12.6</v>
      </c>
      <c r="AO42" s="12">
        <v>1.6</v>
      </c>
      <c r="AP42" s="12">
        <v>5.4</v>
      </c>
      <c r="AQ42" s="12">
        <v>25.8</v>
      </c>
      <c r="AR42" s="12">
        <v>5.8</v>
      </c>
      <c r="AS42" s="13">
        <v>525.6</v>
      </c>
      <c r="AT42" s="14"/>
      <c r="AW42" s="15"/>
    </row>
    <row r="43" spans="1:49" x14ac:dyDescent="0.25">
      <c r="A43" s="1" t="s">
        <v>59</v>
      </c>
      <c r="B43" s="12">
        <v>3.6</v>
      </c>
      <c r="C43" s="12">
        <v>7.4</v>
      </c>
      <c r="D43" s="12">
        <v>1</v>
      </c>
      <c r="E43" s="12">
        <v>0.6</v>
      </c>
      <c r="F43" s="12">
        <v>6</v>
      </c>
      <c r="G43" s="12">
        <v>0.6</v>
      </c>
      <c r="H43" s="12">
        <v>2.8</v>
      </c>
      <c r="I43" s="12">
        <v>2.4</v>
      </c>
      <c r="J43" s="12">
        <v>6</v>
      </c>
      <c r="K43" s="12">
        <v>1.2</v>
      </c>
      <c r="L43" s="12">
        <v>2.6</v>
      </c>
      <c r="M43" s="12">
        <v>20.8</v>
      </c>
      <c r="N43" s="12">
        <v>2</v>
      </c>
      <c r="O43" s="12">
        <v>1.8</v>
      </c>
      <c r="P43" s="12">
        <v>2.2000000000000002</v>
      </c>
      <c r="Q43" s="12">
        <v>3.2</v>
      </c>
      <c r="R43" s="12">
        <v>1.6</v>
      </c>
      <c r="S43" s="12">
        <v>2.6</v>
      </c>
      <c r="T43" s="12">
        <v>5</v>
      </c>
      <c r="U43" s="12">
        <v>3.8</v>
      </c>
      <c r="V43" s="12">
        <v>6.2</v>
      </c>
      <c r="W43" s="12">
        <v>0.4</v>
      </c>
      <c r="X43" s="12">
        <v>1.2</v>
      </c>
      <c r="Y43" s="12">
        <v>2.4</v>
      </c>
      <c r="Z43" s="12">
        <v>1</v>
      </c>
      <c r="AA43" s="12">
        <v>33.6</v>
      </c>
      <c r="AB43" s="12">
        <v>24.4</v>
      </c>
      <c r="AC43" s="12">
        <v>103.8</v>
      </c>
      <c r="AD43" s="12">
        <v>66.2</v>
      </c>
      <c r="AE43" s="12">
        <v>54</v>
      </c>
      <c r="AF43" s="12">
        <v>66</v>
      </c>
      <c r="AG43" s="12">
        <v>16.8</v>
      </c>
      <c r="AH43" s="12">
        <v>39.6</v>
      </c>
      <c r="AI43" s="12">
        <v>30.8</v>
      </c>
      <c r="AJ43" s="12">
        <v>15.2</v>
      </c>
      <c r="AK43" s="12">
        <v>0.2</v>
      </c>
      <c r="AL43" s="12">
        <v>4.4000000000000004</v>
      </c>
      <c r="AM43" s="12">
        <v>1</v>
      </c>
      <c r="AN43" s="12">
        <v>12.2</v>
      </c>
      <c r="AO43" s="12">
        <v>7.4</v>
      </c>
      <c r="AP43" s="12">
        <v>4.2</v>
      </c>
      <c r="AQ43" s="12">
        <v>30.8</v>
      </c>
      <c r="AR43" s="12">
        <v>6.2</v>
      </c>
      <c r="AS43" s="13">
        <v>605.20000000000005</v>
      </c>
      <c r="AT43" s="14"/>
      <c r="AW43" s="15"/>
    </row>
    <row r="44" spans="1:49" x14ac:dyDescent="0.25">
      <c r="A44" s="1" t="s">
        <v>60</v>
      </c>
      <c r="B44" s="12">
        <v>12.2</v>
      </c>
      <c r="C44" s="12">
        <v>22.2</v>
      </c>
      <c r="D44" s="12">
        <v>16.600000000000001</v>
      </c>
      <c r="E44" s="12">
        <v>23</v>
      </c>
      <c r="F44" s="12">
        <v>60.6</v>
      </c>
      <c r="G44" s="12">
        <v>15.2</v>
      </c>
      <c r="H44" s="12">
        <v>25.4</v>
      </c>
      <c r="I44" s="12">
        <v>7.2</v>
      </c>
      <c r="J44" s="12">
        <v>36</v>
      </c>
      <c r="K44" s="12">
        <v>10.6</v>
      </c>
      <c r="L44" s="12">
        <v>10.4</v>
      </c>
      <c r="M44" s="12">
        <v>49.8</v>
      </c>
      <c r="N44" s="12">
        <v>14.6</v>
      </c>
      <c r="O44" s="12">
        <v>8.1999999999999993</v>
      </c>
      <c r="P44" s="12">
        <v>5.2</v>
      </c>
      <c r="Q44" s="12">
        <v>3.8</v>
      </c>
      <c r="R44" s="12">
        <v>7.4</v>
      </c>
      <c r="S44" s="12">
        <v>12.8</v>
      </c>
      <c r="T44" s="12">
        <v>23</v>
      </c>
      <c r="U44" s="12">
        <v>38</v>
      </c>
      <c r="V44" s="12">
        <v>49.8</v>
      </c>
      <c r="W44" s="12">
        <v>23.2</v>
      </c>
      <c r="X44" s="12">
        <v>17.2</v>
      </c>
      <c r="Y44" s="12">
        <v>36.799999999999997</v>
      </c>
      <c r="Z44" s="12">
        <v>16.600000000000001</v>
      </c>
      <c r="AA44" s="12">
        <v>188</v>
      </c>
      <c r="AB44" s="12">
        <v>159.6</v>
      </c>
      <c r="AC44" s="12">
        <v>674.4</v>
      </c>
      <c r="AD44" s="12">
        <v>277.39999999999998</v>
      </c>
      <c r="AE44" s="12">
        <v>66.400000000000006</v>
      </c>
      <c r="AF44" s="12">
        <v>63</v>
      </c>
      <c r="AG44" s="12">
        <v>27.2</v>
      </c>
      <c r="AH44" s="12">
        <v>46</v>
      </c>
      <c r="AI44" s="12">
        <v>73.400000000000006</v>
      </c>
      <c r="AJ44" s="12">
        <v>60.2</v>
      </c>
      <c r="AK44" s="12">
        <v>4.8</v>
      </c>
      <c r="AL44" s="12">
        <v>50.8</v>
      </c>
      <c r="AM44" s="12">
        <v>7.6</v>
      </c>
      <c r="AN44" s="12">
        <v>31.6</v>
      </c>
      <c r="AO44" s="12">
        <v>15.2</v>
      </c>
      <c r="AP44" s="12">
        <v>15.2</v>
      </c>
      <c r="AQ44" s="12">
        <v>16.600000000000001</v>
      </c>
      <c r="AR44" s="12">
        <v>121.6</v>
      </c>
      <c r="AS44" s="13">
        <v>2444.8000000000002</v>
      </c>
      <c r="AT44" s="14"/>
      <c r="AW44" s="15"/>
    </row>
    <row r="45" spans="1:49" x14ac:dyDescent="0.25">
      <c r="A45" s="1" t="s">
        <v>61</v>
      </c>
      <c r="B45" s="12">
        <v>6.4</v>
      </c>
      <c r="C45" s="12">
        <v>12</v>
      </c>
      <c r="D45" s="12">
        <v>5.8</v>
      </c>
      <c r="E45" s="12">
        <v>8.6</v>
      </c>
      <c r="F45" s="12">
        <v>50.6</v>
      </c>
      <c r="G45" s="12">
        <v>6.2</v>
      </c>
      <c r="H45" s="12">
        <v>12.4</v>
      </c>
      <c r="I45" s="12">
        <v>6.2</v>
      </c>
      <c r="J45" s="12">
        <v>22.8</v>
      </c>
      <c r="K45" s="12">
        <v>4.4000000000000004</v>
      </c>
      <c r="L45" s="12">
        <v>9.1999999999999993</v>
      </c>
      <c r="M45" s="12">
        <v>31.2</v>
      </c>
      <c r="N45" s="12">
        <v>3</v>
      </c>
      <c r="O45" s="12">
        <v>1.2</v>
      </c>
      <c r="P45" s="12">
        <v>2.6</v>
      </c>
      <c r="Q45" s="12">
        <v>1.2</v>
      </c>
      <c r="R45" s="12">
        <v>1.6</v>
      </c>
      <c r="S45" s="12">
        <v>4</v>
      </c>
      <c r="T45" s="12">
        <v>19</v>
      </c>
      <c r="U45" s="12">
        <v>13.8</v>
      </c>
      <c r="V45" s="12">
        <v>15.2</v>
      </c>
      <c r="W45" s="12">
        <v>4.8</v>
      </c>
      <c r="X45" s="12">
        <v>7.2</v>
      </c>
      <c r="Y45" s="12">
        <v>13.2</v>
      </c>
      <c r="Z45" s="12">
        <v>5</v>
      </c>
      <c r="AA45" s="12">
        <v>93.2</v>
      </c>
      <c r="AB45" s="12">
        <v>61.8</v>
      </c>
      <c r="AC45" s="12">
        <v>243.4</v>
      </c>
      <c r="AD45" s="12">
        <v>168</v>
      </c>
      <c r="AE45" s="12">
        <v>171.4</v>
      </c>
      <c r="AF45" s="12">
        <v>53.8</v>
      </c>
      <c r="AG45" s="12">
        <v>19.2</v>
      </c>
      <c r="AH45" s="12">
        <v>37</v>
      </c>
      <c r="AI45" s="12">
        <v>38.4</v>
      </c>
      <c r="AJ45" s="12">
        <v>19.600000000000001</v>
      </c>
      <c r="AK45" s="12">
        <v>2</v>
      </c>
      <c r="AL45" s="12">
        <v>10</v>
      </c>
      <c r="AM45" s="12">
        <v>2.4</v>
      </c>
      <c r="AN45" s="12">
        <v>22</v>
      </c>
      <c r="AO45" s="12">
        <v>8</v>
      </c>
      <c r="AP45" s="12">
        <v>7</v>
      </c>
      <c r="AQ45" s="12">
        <v>206.8</v>
      </c>
      <c r="AR45" s="12">
        <v>8.1999999999999993</v>
      </c>
      <c r="AS45" s="13">
        <v>1439.8</v>
      </c>
      <c r="AT45" s="14"/>
      <c r="AW45" s="15"/>
    </row>
    <row r="46" spans="1:49" x14ac:dyDescent="0.25">
      <c r="A46" s="11" t="s">
        <v>51</v>
      </c>
      <c r="B46" s="14">
        <v>1464.8</v>
      </c>
      <c r="C46" s="14">
        <v>2122.8000000000002</v>
      </c>
      <c r="D46" s="14">
        <v>1384.8</v>
      </c>
      <c r="E46" s="14">
        <v>1330.8</v>
      </c>
      <c r="F46" s="14">
        <v>4331.3999999999996</v>
      </c>
      <c r="G46" s="14">
        <v>1809.4</v>
      </c>
      <c r="H46" s="14">
        <v>2369.8000000000002</v>
      </c>
      <c r="I46" s="14">
        <v>1457.8</v>
      </c>
      <c r="J46" s="14">
        <v>2767.6</v>
      </c>
      <c r="K46" s="14">
        <v>1910.8</v>
      </c>
      <c r="L46" s="14">
        <v>3484.4</v>
      </c>
      <c r="M46" s="14">
        <v>8882.2000000000007</v>
      </c>
      <c r="N46" s="14">
        <v>1880.6</v>
      </c>
      <c r="O46" s="14">
        <v>2108.1999999999998</v>
      </c>
      <c r="P46" s="14">
        <v>1439.6</v>
      </c>
      <c r="Q46" s="14">
        <v>935.6</v>
      </c>
      <c r="R46" s="14">
        <v>1185.4000000000001</v>
      </c>
      <c r="S46" s="14">
        <v>2495.1999999999998</v>
      </c>
      <c r="T46" s="14">
        <v>1634.8</v>
      </c>
      <c r="U46" s="14">
        <v>1264.4000000000001</v>
      </c>
      <c r="V46" s="14">
        <v>1725.8</v>
      </c>
      <c r="W46" s="14">
        <v>875.2</v>
      </c>
      <c r="X46" s="14">
        <v>747.8</v>
      </c>
      <c r="Y46" s="14">
        <v>1712</v>
      </c>
      <c r="Z46" s="14">
        <v>1591.8</v>
      </c>
      <c r="AA46" s="14">
        <v>5098.8</v>
      </c>
      <c r="AB46" s="14">
        <v>4159.3999999999996</v>
      </c>
      <c r="AC46" s="14">
        <v>14071</v>
      </c>
      <c r="AD46" s="14">
        <v>8136.8</v>
      </c>
      <c r="AE46" s="14">
        <v>5385.4</v>
      </c>
      <c r="AF46" s="14">
        <v>4897.8</v>
      </c>
      <c r="AG46" s="14">
        <v>2269</v>
      </c>
      <c r="AH46" s="14">
        <v>4345.2</v>
      </c>
      <c r="AI46" s="14">
        <v>2249</v>
      </c>
      <c r="AJ46" s="14">
        <v>1180.5999999999999</v>
      </c>
      <c r="AK46" s="14">
        <v>854.4</v>
      </c>
      <c r="AL46" s="14">
        <v>3348</v>
      </c>
      <c r="AM46" s="14">
        <v>394.8</v>
      </c>
      <c r="AN46" s="14">
        <v>1553.8</v>
      </c>
      <c r="AO46" s="14">
        <v>514.6</v>
      </c>
      <c r="AP46" s="14">
        <v>596.20000000000005</v>
      </c>
      <c r="AQ46" s="14">
        <v>3419.2</v>
      </c>
      <c r="AR46" s="14">
        <v>1428.8</v>
      </c>
      <c r="AS46" s="14">
        <v>116815.8</v>
      </c>
      <c r="AT46" s="14"/>
      <c r="AW46" s="15"/>
    </row>
    <row r="47" spans="1:49" x14ac:dyDescent="0.25">
      <c r="AS47" s="14"/>
      <c r="AW47" s="15"/>
    </row>
    <row r="48" spans="1:49" x14ac:dyDescent="0.25">
      <c r="AW48" s="15"/>
    </row>
    <row r="49" spans="49:49" x14ac:dyDescent="0.25">
      <c r="AW49" s="15"/>
    </row>
    <row r="50" spans="49:49" x14ac:dyDescent="0.25">
      <c r="AW50" s="15"/>
    </row>
    <row r="51" spans="49:49" x14ac:dyDescent="0.25">
      <c r="AW51" s="15"/>
    </row>
    <row r="52" spans="49:49" x14ac:dyDescent="0.25">
      <c r="AW52" s="15"/>
    </row>
    <row r="53" spans="49:49" x14ac:dyDescent="0.25">
      <c r="AW53" s="15"/>
    </row>
    <row r="54" spans="49:49" x14ac:dyDescent="0.25">
      <c r="AW54" s="15"/>
    </row>
    <row r="55" spans="49:49" x14ac:dyDescent="0.25">
      <c r="AW55" s="15"/>
    </row>
    <row r="56" spans="49:49" x14ac:dyDescent="0.25">
      <c r="AW56" s="15"/>
    </row>
    <row r="57" spans="49:49" x14ac:dyDescent="0.25">
      <c r="AW57" s="15"/>
    </row>
    <row r="58" spans="49:49" x14ac:dyDescent="0.25">
      <c r="AW58" s="15"/>
    </row>
    <row r="59" spans="49:49" x14ac:dyDescent="0.25">
      <c r="AW59" s="15"/>
    </row>
    <row r="60" spans="49:49" x14ac:dyDescent="0.25">
      <c r="AW60" s="15"/>
    </row>
    <row r="61" spans="49:49" x14ac:dyDescent="0.25">
      <c r="AW61" s="15"/>
    </row>
    <row r="62" spans="49:49" x14ac:dyDescent="0.25">
      <c r="AW62" s="15"/>
    </row>
    <row r="63" spans="49:49" x14ac:dyDescent="0.25">
      <c r="AW63" s="15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defaultRowHeight="13.2" x14ac:dyDescent="0.25"/>
  <cols>
    <col min="1" max="10" width="8.109375" customWidth="1"/>
  </cols>
  <sheetData>
    <row r="1" spans="1:10" x14ac:dyDescent="0.25">
      <c r="A1" s="2" t="s">
        <v>54</v>
      </c>
      <c r="D1" s="10"/>
      <c r="G1" s="20">
        <f>'Wkdy Adj OD'!G1</f>
        <v>38261</v>
      </c>
    </row>
    <row r="3" spans="1:10" x14ac:dyDescent="0.25">
      <c r="A3" t="s">
        <v>55</v>
      </c>
    </row>
    <row r="4" spans="1:10" x14ac:dyDescent="0.25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 x14ac:dyDescent="0.25">
      <c r="A5" s="1" t="s">
        <v>26</v>
      </c>
      <c r="B5" s="4">
        <v>43.85</v>
      </c>
      <c r="C5" s="4">
        <v>34.200000000000003</v>
      </c>
      <c r="D5" s="4">
        <v>122.6</v>
      </c>
      <c r="E5" s="4">
        <v>132.75</v>
      </c>
      <c r="F5" s="4">
        <v>476.4</v>
      </c>
      <c r="G5" s="4">
        <v>848.45</v>
      </c>
      <c r="H5" s="4">
        <v>713.2</v>
      </c>
      <c r="I5" s="4">
        <v>1093.45</v>
      </c>
      <c r="J5" s="5">
        <v>3464.9</v>
      </c>
    </row>
    <row r="6" spans="1:10" x14ac:dyDescent="0.25">
      <c r="A6" s="1" t="s">
        <v>27</v>
      </c>
      <c r="B6" s="4">
        <v>34.5</v>
      </c>
      <c r="C6" s="4">
        <v>41.95</v>
      </c>
      <c r="D6" s="4">
        <v>67.650000000000006</v>
      </c>
      <c r="E6" s="4">
        <v>136.1</v>
      </c>
      <c r="F6" s="4">
        <v>730.6</v>
      </c>
      <c r="G6" s="4">
        <v>1225.7</v>
      </c>
      <c r="H6" s="4">
        <v>1078.0999999999999</v>
      </c>
      <c r="I6" s="4">
        <v>2266.4</v>
      </c>
      <c r="J6" s="5">
        <v>5581</v>
      </c>
    </row>
    <row r="7" spans="1:10" x14ac:dyDescent="0.25">
      <c r="A7" s="1" t="s">
        <v>28</v>
      </c>
      <c r="B7" s="4">
        <v>155.69999999999999</v>
      </c>
      <c r="C7" s="4">
        <v>87.65</v>
      </c>
      <c r="D7" s="4">
        <v>68.55</v>
      </c>
      <c r="E7" s="4">
        <v>104.1</v>
      </c>
      <c r="F7" s="4">
        <v>636.20000000000005</v>
      </c>
      <c r="G7" s="4">
        <v>1028</v>
      </c>
      <c r="H7" s="4">
        <v>661.05</v>
      </c>
      <c r="I7" s="4">
        <v>1732.85</v>
      </c>
      <c r="J7" s="5">
        <v>4474.1000000000004</v>
      </c>
    </row>
    <row r="8" spans="1:10" x14ac:dyDescent="0.25">
      <c r="A8" s="1" t="s">
        <v>29</v>
      </c>
      <c r="B8" s="4">
        <v>115.5</v>
      </c>
      <c r="C8" s="4">
        <v>118.75</v>
      </c>
      <c r="D8" s="4">
        <v>121.55</v>
      </c>
      <c r="E8" s="4">
        <v>60.6</v>
      </c>
      <c r="F8" s="4">
        <v>533.9</v>
      </c>
      <c r="G8" s="4">
        <v>740.85</v>
      </c>
      <c r="H8" s="4">
        <v>511.25</v>
      </c>
      <c r="I8" s="4">
        <v>1415.45</v>
      </c>
      <c r="J8" s="5">
        <v>3617.85</v>
      </c>
    </row>
    <row r="9" spans="1:10" x14ac:dyDescent="0.25">
      <c r="A9" s="1">
        <v>16</v>
      </c>
      <c r="B9" s="4">
        <v>413.55</v>
      </c>
      <c r="C9" s="4">
        <v>566.85</v>
      </c>
      <c r="D9" s="4">
        <v>749.3</v>
      </c>
      <c r="E9" s="4">
        <v>499.6</v>
      </c>
      <c r="F9" s="4">
        <v>17.600000000000001</v>
      </c>
      <c r="G9" s="4">
        <v>202.5</v>
      </c>
      <c r="H9" s="4">
        <v>165.8</v>
      </c>
      <c r="I9" s="4">
        <v>551.1</v>
      </c>
      <c r="J9" s="5">
        <v>3166.3</v>
      </c>
    </row>
    <row r="10" spans="1:10" x14ac:dyDescent="0.25">
      <c r="A10" s="1">
        <v>24</v>
      </c>
      <c r="B10" s="4">
        <v>715.45</v>
      </c>
      <c r="C10" s="4">
        <v>937.6</v>
      </c>
      <c r="D10" s="4">
        <v>1196.95</v>
      </c>
      <c r="E10" s="4">
        <v>704</v>
      </c>
      <c r="F10" s="4">
        <v>206.8</v>
      </c>
      <c r="G10" s="4">
        <v>29.8</v>
      </c>
      <c r="H10" s="4">
        <v>144.19999999999999</v>
      </c>
      <c r="I10" s="4">
        <v>565.45000000000005</v>
      </c>
      <c r="J10" s="5">
        <v>4500.25</v>
      </c>
    </row>
    <row r="11" spans="1:10" x14ac:dyDescent="0.25">
      <c r="A11" s="1" t="s">
        <v>30</v>
      </c>
      <c r="B11" s="4">
        <v>664.45</v>
      </c>
      <c r="C11" s="4">
        <v>811.2</v>
      </c>
      <c r="D11" s="4">
        <v>874.3</v>
      </c>
      <c r="E11" s="4">
        <v>453.2</v>
      </c>
      <c r="F11" s="4">
        <v>173.65</v>
      </c>
      <c r="G11" s="4">
        <v>166.15</v>
      </c>
      <c r="H11" s="4">
        <v>16.45</v>
      </c>
      <c r="I11" s="4">
        <v>114.8</v>
      </c>
      <c r="J11" s="5">
        <v>3274.2</v>
      </c>
    </row>
    <row r="12" spans="1:10" x14ac:dyDescent="0.25">
      <c r="A12" s="1" t="s">
        <v>31</v>
      </c>
      <c r="B12" s="4">
        <v>954.5</v>
      </c>
      <c r="C12" s="4">
        <v>1322.9</v>
      </c>
      <c r="D12" s="4">
        <v>2597.4</v>
      </c>
      <c r="E12" s="4">
        <v>1255.9000000000001</v>
      </c>
      <c r="F12" s="4">
        <v>559.25</v>
      </c>
      <c r="G12" s="4">
        <v>581.65</v>
      </c>
      <c r="H12" s="4">
        <v>124.15</v>
      </c>
      <c r="I12" s="4">
        <v>30.85</v>
      </c>
      <c r="J12" s="5">
        <v>7426.6</v>
      </c>
    </row>
    <row r="13" spans="1:10" s="3" customFormat="1" x14ac:dyDescent="0.25">
      <c r="A13" s="3" t="s">
        <v>51</v>
      </c>
      <c r="B13" s="5">
        <v>3097.5</v>
      </c>
      <c r="C13" s="5">
        <v>3921.1</v>
      </c>
      <c r="D13" s="5">
        <v>5798.3</v>
      </c>
      <c r="E13" s="5">
        <v>3346.25</v>
      </c>
      <c r="F13" s="5">
        <v>3334.4</v>
      </c>
      <c r="G13" s="5">
        <v>4823.1000000000004</v>
      </c>
      <c r="H13" s="5">
        <v>3414.2</v>
      </c>
      <c r="I13" s="5">
        <v>7770.35</v>
      </c>
      <c r="J13" s="5">
        <v>35505.199999999997</v>
      </c>
    </row>
    <row r="14" spans="1:10" x14ac:dyDescent="0.25"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t="s">
        <v>56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 x14ac:dyDescent="0.25">
      <c r="A17" s="1" t="s">
        <v>26</v>
      </c>
      <c r="B17" s="4">
        <v>21.8</v>
      </c>
      <c r="C17" s="4">
        <v>6.4</v>
      </c>
      <c r="D17" s="4">
        <v>42.6</v>
      </c>
      <c r="E17" s="4">
        <v>28.6</v>
      </c>
      <c r="F17" s="4">
        <v>195.2</v>
      </c>
      <c r="G17" s="4">
        <v>246.6</v>
      </c>
      <c r="H17" s="4">
        <v>132.4</v>
      </c>
      <c r="I17" s="4">
        <v>233.8</v>
      </c>
      <c r="J17" s="5">
        <v>907.4</v>
      </c>
    </row>
    <row r="18" spans="1:10" x14ac:dyDescent="0.25">
      <c r="A18" s="1" t="s">
        <v>27</v>
      </c>
      <c r="B18" s="4">
        <v>7.8</v>
      </c>
      <c r="C18" s="4">
        <v>20.8</v>
      </c>
      <c r="D18" s="4">
        <v>18</v>
      </c>
      <c r="E18" s="4">
        <v>29.8</v>
      </c>
      <c r="F18" s="4">
        <v>269.8</v>
      </c>
      <c r="G18" s="4">
        <v>374.2</v>
      </c>
      <c r="H18" s="4">
        <v>311.60000000000002</v>
      </c>
      <c r="I18" s="4">
        <v>1034.2</v>
      </c>
      <c r="J18" s="5">
        <v>2066.1999999999998</v>
      </c>
    </row>
    <row r="19" spans="1:10" x14ac:dyDescent="0.25">
      <c r="A19" s="1" t="s">
        <v>28</v>
      </c>
      <c r="B19" s="4">
        <v>37.200000000000003</v>
      </c>
      <c r="C19" s="4">
        <v>13.4</v>
      </c>
      <c r="D19" s="4">
        <v>55</v>
      </c>
      <c r="E19" s="4">
        <v>46.4</v>
      </c>
      <c r="F19" s="4">
        <v>473.4</v>
      </c>
      <c r="G19" s="4">
        <v>802</v>
      </c>
      <c r="H19" s="4">
        <v>434.2</v>
      </c>
      <c r="I19" s="4">
        <v>1016</v>
      </c>
      <c r="J19" s="5">
        <v>2877.6</v>
      </c>
    </row>
    <row r="20" spans="1:10" x14ac:dyDescent="0.25">
      <c r="A20" s="1" t="s">
        <v>29</v>
      </c>
      <c r="B20" s="4">
        <v>28.4</v>
      </c>
      <c r="C20" s="4">
        <v>21</v>
      </c>
      <c r="D20" s="4">
        <v>55</v>
      </c>
      <c r="E20" s="4">
        <v>45</v>
      </c>
      <c r="F20" s="4">
        <v>333.2</v>
      </c>
      <c r="G20" s="4">
        <v>394.8</v>
      </c>
      <c r="H20" s="4">
        <v>189.2</v>
      </c>
      <c r="I20" s="4">
        <v>512</v>
      </c>
      <c r="J20" s="5">
        <v>1578.6</v>
      </c>
    </row>
    <row r="21" spans="1:10" x14ac:dyDescent="0.25">
      <c r="A21" s="1">
        <v>16</v>
      </c>
      <c r="B21" s="4">
        <v>150.4</v>
      </c>
      <c r="C21" s="4">
        <v>185</v>
      </c>
      <c r="D21" s="4">
        <v>556.6</v>
      </c>
      <c r="E21" s="4">
        <v>314.2</v>
      </c>
      <c r="F21" s="4">
        <v>20</v>
      </c>
      <c r="G21" s="4">
        <v>137</v>
      </c>
      <c r="H21" s="4">
        <v>90.2</v>
      </c>
      <c r="I21" s="4">
        <v>259.2</v>
      </c>
      <c r="J21" s="5">
        <v>1712.6</v>
      </c>
    </row>
    <row r="22" spans="1:10" x14ac:dyDescent="0.25">
      <c r="A22" s="1">
        <v>24</v>
      </c>
      <c r="B22" s="4">
        <v>181.2</v>
      </c>
      <c r="C22" s="4">
        <v>234.4</v>
      </c>
      <c r="D22" s="4">
        <v>844.2</v>
      </c>
      <c r="E22" s="4">
        <v>392.2</v>
      </c>
      <c r="F22" s="4">
        <v>132.80000000000001</v>
      </c>
      <c r="G22" s="4">
        <v>31.4</v>
      </c>
      <c r="H22" s="4">
        <v>98.8</v>
      </c>
      <c r="I22" s="4">
        <v>268.2</v>
      </c>
      <c r="J22" s="5">
        <v>2183.1999999999998</v>
      </c>
    </row>
    <row r="23" spans="1:10" x14ac:dyDescent="0.25">
      <c r="A23" s="1" t="s">
        <v>30</v>
      </c>
      <c r="B23" s="4">
        <v>106</v>
      </c>
      <c r="C23" s="4">
        <v>140.19999999999999</v>
      </c>
      <c r="D23" s="4">
        <v>575</v>
      </c>
      <c r="E23" s="4">
        <v>166</v>
      </c>
      <c r="F23" s="4">
        <v>80.599999999999994</v>
      </c>
      <c r="G23" s="4">
        <v>94.6</v>
      </c>
      <c r="H23" s="4">
        <v>16.8</v>
      </c>
      <c r="I23" s="4">
        <v>57.6</v>
      </c>
      <c r="J23" s="5">
        <v>1236.8</v>
      </c>
    </row>
    <row r="24" spans="1:10" x14ac:dyDescent="0.25">
      <c r="A24" s="1" t="s">
        <v>31</v>
      </c>
      <c r="B24" s="4">
        <v>203.6</v>
      </c>
      <c r="C24" s="4">
        <v>364.6</v>
      </c>
      <c r="D24" s="4">
        <v>1678.6</v>
      </c>
      <c r="E24" s="4">
        <v>441.8</v>
      </c>
      <c r="F24" s="4">
        <v>271.8</v>
      </c>
      <c r="G24" s="4">
        <v>257.2</v>
      </c>
      <c r="H24" s="4">
        <v>63.4</v>
      </c>
      <c r="I24" s="4">
        <v>32.799999999999997</v>
      </c>
      <c r="J24" s="5">
        <v>3313.8</v>
      </c>
    </row>
    <row r="25" spans="1:10" s="3" customFormat="1" x14ac:dyDescent="0.25">
      <c r="A25" s="3" t="s">
        <v>51</v>
      </c>
      <c r="B25" s="5">
        <v>736.4</v>
      </c>
      <c r="C25" s="5">
        <v>985.8</v>
      </c>
      <c r="D25" s="5">
        <v>3825</v>
      </c>
      <c r="E25" s="5">
        <v>1464</v>
      </c>
      <c r="F25" s="5">
        <v>1776.8</v>
      </c>
      <c r="G25" s="5">
        <v>2337.8000000000002</v>
      </c>
      <c r="H25" s="5">
        <v>1336.6</v>
      </c>
      <c r="I25" s="5">
        <v>3413.8</v>
      </c>
      <c r="J25" s="5">
        <v>15876.2</v>
      </c>
    </row>
    <row r="26" spans="1:10" x14ac:dyDescent="0.25"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t="s">
        <v>57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 x14ac:dyDescent="0.25">
      <c r="A29" s="1" t="s">
        <v>26</v>
      </c>
      <c r="B29" s="4">
        <v>19.399999999999999</v>
      </c>
      <c r="C29" s="4">
        <v>3.4</v>
      </c>
      <c r="D29" s="4">
        <v>22.6</v>
      </c>
      <c r="E29" s="4">
        <v>18.8</v>
      </c>
      <c r="F29" s="4">
        <v>127.2</v>
      </c>
      <c r="G29" s="4">
        <v>149</v>
      </c>
      <c r="H29" s="4">
        <v>75.2</v>
      </c>
      <c r="I29" s="4">
        <v>130.6</v>
      </c>
      <c r="J29" s="5">
        <v>546.20000000000005</v>
      </c>
    </row>
    <row r="30" spans="1:10" x14ac:dyDescent="0.25">
      <c r="A30" s="1" t="s">
        <v>27</v>
      </c>
      <c r="B30" s="4">
        <v>4.8</v>
      </c>
      <c r="C30" s="4">
        <v>14.4</v>
      </c>
      <c r="D30" s="4">
        <v>14.6</v>
      </c>
      <c r="E30" s="4">
        <v>21.2</v>
      </c>
      <c r="F30" s="4">
        <v>176</v>
      </c>
      <c r="G30" s="4">
        <v>203.8</v>
      </c>
      <c r="H30" s="4">
        <v>190.6</v>
      </c>
      <c r="I30" s="4">
        <v>636.6</v>
      </c>
      <c r="J30" s="5">
        <v>1262</v>
      </c>
    </row>
    <row r="31" spans="1:10" x14ac:dyDescent="0.25">
      <c r="A31" s="1" t="s">
        <v>28</v>
      </c>
      <c r="B31" s="4">
        <v>22.6</v>
      </c>
      <c r="C31" s="4">
        <v>13</v>
      </c>
      <c r="D31" s="4">
        <v>53.2</v>
      </c>
      <c r="E31" s="4">
        <v>30.8</v>
      </c>
      <c r="F31" s="4">
        <v>359.2</v>
      </c>
      <c r="G31" s="4">
        <v>540.6</v>
      </c>
      <c r="H31" s="4">
        <v>281</v>
      </c>
      <c r="I31" s="4">
        <v>665.6</v>
      </c>
      <c r="J31" s="5">
        <v>1966</v>
      </c>
    </row>
    <row r="32" spans="1:10" x14ac:dyDescent="0.25">
      <c r="A32" s="1" t="s">
        <v>29</v>
      </c>
      <c r="B32" s="4">
        <v>21.4</v>
      </c>
      <c r="C32" s="4">
        <v>10.199999999999999</v>
      </c>
      <c r="D32" s="4">
        <v>41</v>
      </c>
      <c r="E32" s="4">
        <v>47.6</v>
      </c>
      <c r="F32" s="4">
        <v>306.8</v>
      </c>
      <c r="G32" s="4">
        <v>292.8</v>
      </c>
      <c r="H32" s="4">
        <v>134.4</v>
      </c>
      <c r="I32" s="4">
        <v>365.8</v>
      </c>
      <c r="J32" s="5">
        <v>1220</v>
      </c>
    </row>
    <row r="33" spans="1:10" x14ac:dyDescent="0.25">
      <c r="A33" s="1">
        <v>16</v>
      </c>
      <c r="B33" s="4">
        <v>104.8</v>
      </c>
      <c r="C33" s="4">
        <v>122.2</v>
      </c>
      <c r="D33" s="4">
        <v>401.6</v>
      </c>
      <c r="E33" s="4">
        <v>288.39999999999998</v>
      </c>
      <c r="F33" s="4">
        <v>23.4</v>
      </c>
      <c r="G33" s="4">
        <v>96.2</v>
      </c>
      <c r="H33" s="4">
        <v>67.400000000000006</v>
      </c>
      <c r="I33" s="4">
        <v>176.8</v>
      </c>
      <c r="J33" s="5">
        <v>1280.8</v>
      </c>
    </row>
    <row r="34" spans="1:10" x14ac:dyDescent="0.25">
      <c r="A34" s="1">
        <v>24</v>
      </c>
      <c r="B34" s="4">
        <v>125.4</v>
      </c>
      <c r="C34" s="4">
        <v>141</v>
      </c>
      <c r="D34" s="4">
        <v>604.4</v>
      </c>
      <c r="E34" s="4">
        <v>296</v>
      </c>
      <c r="F34" s="4">
        <v>87.6</v>
      </c>
      <c r="G34" s="4">
        <v>31.6</v>
      </c>
      <c r="H34" s="4">
        <v>70.2</v>
      </c>
      <c r="I34" s="4">
        <v>154</v>
      </c>
      <c r="J34" s="5">
        <v>1510.2</v>
      </c>
    </row>
    <row r="35" spans="1:10" x14ac:dyDescent="0.25">
      <c r="A35" s="1" t="s">
        <v>30</v>
      </c>
      <c r="B35" s="4">
        <v>74.8</v>
      </c>
      <c r="C35" s="4">
        <v>84.2</v>
      </c>
      <c r="D35" s="4">
        <v>406.4</v>
      </c>
      <c r="E35" s="4">
        <v>136.19999999999999</v>
      </c>
      <c r="F35" s="4">
        <v>62</v>
      </c>
      <c r="G35" s="4">
        <v>64.8</v>
      </c>
      <c r="H35" s="4">
        <v>15.8</v>
      </c>
      <c r="I35" s="4">
        <v>30.2</v>
      </c>
      <c r="J35" s="5">
        <v>874.4</v>
      </c>
    </row>
    <row r="36" spans="1:10" x14ac:dyDescent="0.25">
      <c r="A36" s="1" t="s">
        <v>31</v>
      </c>
      <c r="B36" s="4">
        <v>138.6</v>
      </c>
      <c r="C36" s="4">
        <v>207.4</v>
      </c>
      <c r="D36" s="4">
        <v>1238.4000000000001</v>
      </c>
      <c r="E36" s="4">
        <v>324.39999999999998</v>
      </c>
      <c r="F36" s="4">
        <v>160.19999999999999</v>
      </c>
      <c r="G36" s="4">
        <v>151</v>
      </c>
      <c r="H36" s="4">
        <v>32.799999999999997</v>
      </c>
      <c r="I36" s="4">
        <v>27</v>
      </c>
      <c r="J36" s="5">
        <v>2279.8000000000002</v>
      </c>
    </row>
    <row r="37" spans="1:10" s="3" customFormat="1" x14ac:dyDescent="0.25">
      <c r="A37" s="3" t="s">
        <v>51</v>
      </c>
      <c r="B37" s="5">
        <v>511.8</v>
      </c>
      <c r="C37" s="5">
        <v>595.79999999999995</v>
      </c>
      <c r="D37" s="5">
        <v>2782.2</v>
      </c>
      <c r="E37" s="5">
        <v>1163.4000000000001</v>
      </c>
      <c r="F37" s="5">
        <v>1302.4000000000001</v>
      </c>
      <c r="G37" s="5">
        <v>1529.8</v>
      </c>
      <c r="H37" s="5">
        <v>867.4</v>
      </c>
      <c r="I37" s="5">
        <v>2186.6</v>
      </c>
      <c r="J37" s="5">
        <v>10939.4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Wkdy Adj OD</vt:lpstr>
      <vt:lpstr>Sat Adj OD</vt:lpstr>
      <vt:lpstr>Sun Adj OD</vt:lpstr>
      <vt:lpstr>Fast Pass Adj OD</vt:lpstr>
      <vt:lpstr>'Sat Adj OD'!Print_Area</vt:lpstr>
      <vt:lpstr>'Sun Adj OD'!Print_Area</vt:lpstr>
      <vt:lpstr>'Sat Adj OD'!Print_Titles</vt:lpstr>
      <vt:lpstr>'Sun Adj OD'!Print_Titles</vt:lpstr>
      <vt:lpstr>'Wkdy Adj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2019-10-05T07:44:38Z</dcterms:modified>
</cp:coreProperties>
</file>