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B9D6C53-C2C1-432A-AEF0-A2B9BF5D57AC}" xr6:coauthVersionLast="41" xr6:coauthVersionMax="41" xr10:uidLastSave="{00000000-0000-0000-0000-000000000000}"/>
  <bookViews>
    <workbookView xWindow="2688" yWindow="268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W24" i="2" s="1"/>
  <c r="AZ12" i="2"/>
  <c r="BA12" i="2"/>
  <c r="BB12" i="2"/>
  <c r="BC12" i="2"/>
  <c r="AW13" i="2"/>
  <c r="AX13" i="2"/>
  <c r="BD13" i="2" s="1"/>
  <c r="AY13" i="2"/>
  <c r="AX24" i="2" s="1"/>
  <c r="AZ13" i="2"/>
  <c r="BA13" i="2"/>
  <c r="BB13" i="2"/>
  <c r="BC13" i="2"/>
  <c r="AW14" i="2"/>
  <c r="AX14" i="2"/>
  <c r="AY14" i="2"/>
  <c r="AZ14" i="2"/>
  <c r="BA14" i="2"/>
  <c r="BB14" i="2"/>
  <c r="BB19" i="2" s="1"/>
  <c r="BC14" i="2"/>
  <c r="BD14" i="2"/>
  <c r="AW15" i="2"/>
  <c r="BD15" i="2" s="1"/>
  <c r="AX15" i="2"/>
  <c r="AY15" i="2"/>
  <c r="AZ15" i="2"/>
  <c r="BA15" i="2"/>
  <c r="BB15" i="2"/>
  <c r="BC15" i="2"/>
  <c r="AW16" i="2"/>
  <c r="AX16" i="2"/>
  <c r="BD16" i="2" s="1"/>
  <c r="AY16" i="2"/>
  <c r="AY26" i="2" s="1"/>
  <c r="AZ16" i="2"/>
  <c r="AZ26" i="2" s="1"/>
  <c r="BA16" i="2"/>
  <c r="BA26" i="2" s="1"/>
  <c r="BB16" i="2"/>
  <c r="BC16" i="2"/>
  <c r="BC19" i="2" s="1"/>
  <c r="AW17" i="2"/>
  <c r="AX17" i="2"/>
  <c r="AY17" i="2"/>
  <c r="AZ17" i="2"/>
  <c r="BA17" i="2"/>
  <c r="BB17" i="2"/>
  <c r="BC17" i="2"/>
  <c r="BA28" i="2" s="1"/>
  <c r="BD17" i="2"/>
  <c r="AW18" i="2"/>
  <c r="AW28" i="2" s="1"/>
  <c r="AX18" i="2"/>
  <c r="AY18" i="2"/>
  <c r="AY28" i="2" s="1"/>
  <c r="AZ18" i="2"/>
  <c r="AZ28" i="2" s="1"/>
  <c r="BA18" i="2"/>
  <c r="BB18" i="2"/>
  <c r="BC18" i="2"/>
  <c r="AX19" i="2"/>
  <c r="AY19" i="2"/>
  <c r="AZ19" i="2"/>
  <c r="BA19" i="2"/>
  <c r="AW23" i="2"/>
  <c r="AY24" i="2"/>
  <c r="AX25" i="2"/>
  <c r="AY25" i="2"/>
  <c r="AZ25" i="2"/>
  <c r="AW26" i="2"/>
  <c r="AW27" i="2"/>
  <c r="AX27" i="2"/>
  <c r="AY27" i="2"/>
  <c r="AZ27" i="2"/>
  <c r="BA27" i="2"/>
  <c r="BB27" i="2"/>
  <c r="AX28" i="2"/>
  <c r="BB28" i="2"/>
  <c r="BC28" i="2"/>
  <c r="G1" i="3"/>
  <c r="AW3" i="3"/>
  <c r="AW4" i="3"/>
  <c r="AW5" i="3"/>
  <c r="AW6" i="3"/>
  <c r="AW7" i="3"/>
  <c r="AW12" i="3"/>
  <c r="AX12" i="3"/>
  <c r="AY12" i="3"/>
  <c r="AY19" i="3" s="1"/>
  <c r="AZ12" i="3"/>
  <c r="AW25" i="3" s="1"/>
  <c r="BA12" i="3"/>
  <c r="BA19" i="3" s="1"/>
  <c r="BB12" i="3"/>
  <c r="BD12" i="3" s="1"/>
  <c r="BC12" i="3"/>
  <c r="AW13" i="3"/>
  <c r="AX13" i="3"/>
  <c r="AX23" i="3" s="1"/>
  <c r="AY13" i="3"/>
  <c r="AZ13" i="3"/>
  <c r="BA13" i="3"/>
  <c r="BB13" i="3"/>
  <c r="BC13" i="3"/>
  <c r="BD13" i="3"/>
  <c r="AW14" i="3"/>
  <c r="AW19" i="3" s="1"/>
  <c r="AX14" i="3"/>
  <c r="AZ4" i="3" s="1"/>
  <c r="AY14" i="3"/>
  <c r="AZ14" i="3"/>
  <c r="BA14" i="3"/>
  <c r="BB14" i="3"/>
  <c r="BC14" i="3"/>
  <c r="AW15" i="3"/>
  <c r="AX15" i="3"/>
  <c r="AY15" i="3"/>
  <c r="AY25" i="3" s="1"/>
  <c r="AZ15" i="3"/>
  <c r="AZ25" i="3" s="1"/>
  <c r="BA15" i="3"/>
  <c r="BB15" i="3"/>
  <c r="BD15" i="3" s="1"/>
  <c r="BC15" i="3"/>
  <c r="AW16" i="3"/>
  <c r="AX16" i="3"/>
  <c r="AY16" i="3"/>
  <c r="AZ16" i="3"/>
  <c r="BA16" i="3"/>
  <c r="BB16" i="3"/>
  <c r="BC16" i="3"/>
  <c r="BD16" i="3"/>
  <c r="AW17" i="3"/>
  <c r="BD17" i="3" s="1"/>
  <c r="AX17" i="3"/>
  <c r="AX27" i="3" s="1"/>
  <c r="AY17" i="3"/>
  <c r="AZ17" i="3"/>
  <c r="AZ27" i="3" s="1"/>
  <c r="BA17" i="3"/>
  <c r="BB17" i="3"/>
  <c r="BB27" i="3" s="1"/>
  <c r="BC17" i="3"/>
  <c r="AW18" i="3"/>
  <c r="AX18" i="3"/>
  <c r="AY18" i="3"/>
  <c r="AZ18" i="3"/>
  <c r="AZ28" i="3" s="1"/>
  <c r="BA18" i="3"/>
  <c r="BB18" i="3"/>
  <c r="BB28" i="3" s="1"/>
  <c r="BC18" i="3"/>
  <c r="BC19" i="3"/>
  <c r="AW22" i="3"/>
  <c r="AW23" i="3"/>
  <c r="AW24" i="3"/>
  <c r="AY24" i="3"/>
  <c r="AX25" i="3"/>
  <c r="AW26" i="3"/>
  <c r="AX26" i="3"/>
  <c r="AY26" i="3"/>
  <c r="AZ26" i="3"/>
  <c r="BA26" i="3"/>
  <c r="AW27" i="3"/>
  <c r="AY27" i="3"/>
  <c r="BA27" i="3"/>
  <c r="AW28" i="3"/>
  <c r="AX28" i="3"/>
  <c r="AY28" i="3"/>
  <c r="BA28" i="3"/>
  <c r="BC28" i="3"/>
  <c r="AW3" i="1"/>
  <c r="AW4" i="1"/>
  <c r="AW5" i="1"/>
  <c r="AW6" i="1"/>
  <c r="AW7" i="1"/>
  <c r="AW12" i="1"/>
  <c r="BD12" i="1" s="1"/>
  <c r="AX12" i="1"/>
  <c r="AW23" i="1" s="1"/>
  <c r="AY12" i="1"/>
  <c r="AZ12" i="1"/>
  <c r="BA12" i="1"/>
  <c r="BB12" i="1"/>
  <c r="BC12" i="1"/>
  <c r="AW13" i="1"/>
  <c r="AZ3" i="1" s="1"/>
  <c r="AX13" i="1"/>
  <c r="BD13" i="1" s="1"/>
  <c r="AY13" i="1"/>
  <c r="AZ13" i="1"/>
  <c r="BA13" i="1"/>
  <c r="BB13" i="1"/>
  <c r="AX27" i="1" s="1"/>
  <c r="BC13" i="1"/>
  <c r="AW14" i="1"/>
  <c r="AX14" i="1"/>
  <c r="AY14" i="1"/>
  <c r="AZ14" i="1"/>
  <c r="BA14" i="1"/>
  <c r="BA19" i="1" s="1"/>
  <c r="BB14" i="1"/>
  <c r="BC14" i="1"/>
  <c r="BC19" i="1" s="1"/>
  <c r="BD14" i="1"/>
  <c r="AW15" i="1"/>
  <c r="BD15" i="1" s="1"/>
  <c r="AX15" i="1"/>
  <c r="AY15" i="1"/>
  <c r="AZ15" i="1"/>
  <c r="BA15" i="1"/>
  <c r="BB15" i="1"/>
  <c r="BC15" i="1"/>
  <c r="AW16" i="1"/>
  <c r="AW26" i="1" s="1"/>
  <c r="AX16" i="1"/>
  <c r="AX26" i="1" s="1"/>
  <c r="AY16" i="1"/>
  <c r="AY26" i="1" s="1"/>
  <c r="AZ16" i="1"/>
  <c r="AZ26" i="1" s="1"/>
  <c r="BA16" i="1"/>
  <c r="BB16" i="1"/>
  <c r="BC16" i="1"/>
  <c r="AW17" i="1"/>
  <c r="AW27" i="1" s="1"/>
  <c r="AX17" i="1"/>
  <c r="AY17" i="1"/>
  <c r="AZ17" i="1"/>
  <c r="BA17" i="1"/>
  <c r="BB17" i="1"/>
  <c r="BB27" i="1" s="1"/>
  <c r="BC17" i="1"/>
  <c r="BA28" i="1" s="1"/>
  <c r="BD17" i="1"/>
  <c r="AW18" i="1"/>
  <c r="BD18" i="1" s="1"/>
  <c r="AX18" i="1"/>
  <c r="AX28" i="1" s="1"/>
  <c r="AY18" i="1"/>
  <c r="AZ18" i="1"/>
  <c r="AZ28" i="1" s="1"/>
  <c r="BA18" i="1"/>
  <c r="BB18" i="1"/>
  <c r="BC18" i="1"/>
  <c r="BC28" i="1" s="1"/>
  <c r="AW19" i="1"/>
  <c r="AY19" i="1"/>
  <c r="AZ19" i="1"/>
  <c r="BB19" i="1"/>
  <c r="AW22" i="1"/>
  <c r="AW24" i="1"/>
  <c r="AX24" i="1"/>
  <c r="AY24" i="1"/>
  <c r="AW25" i="1"/>
  <c r="AX25" i="1"/>
  <c r="AY25" i="1"/>
  <c r="AZ25" i="1"/>
  <c r="BA26" i="1"/>
  <c r="AY27" i="1"/>
  <c r="AZ27" i="1"/>
  <c r="BA27" i="1"/>
  <c r="AW28" i="1"/>
  <c r="AY28" i="1"/>
  <c r="BB28" i="1"/>
  <c r="BD28" i="1" l="1"/>
  <c r="AZ3" i="3"/>
  <c r="AX19" i="1"/>
  <c r="AW25" i="2"/>
  <c r="AZ4" i="1"/>
  <c r="BB19" i="3"/>
  <c r="AW19" i="2"/>
  <c r="AX23" i="1"/>
  <c r="BD18" i="2"/>
  <c r="BD12" i="2"/>
  <c r="BD19" i="2" s="1"/>
  <c r="BA3" i="2" s="1"/>
  <c r="AZ4" i="2"/>
  <c r="BA4" i="2" s="1"/>
  <c r="AZ19" i="3"/>
  <c r="BD14" i="3"/>
  <c r="BD19" i="3" s="1"/>
  <c r="BA4" i="3" s="1"/>
  <c r="AX23" i="2"/>
  <c r="BD16" i="1"/>
  <c r="BD19" i="1" s="1"/>
  <c r="BA3" i="1" s="1"/>
  <c r="AX19" i="3"/>
  <c r="AW22" i="2"/>
  <c r="BD28" i="2" s="1"/>
  <c r="AX24" i="3"/>
  <c r="BD28" i="3" s="1"/>
  <c r="AX26" i="2"/>
  <c r="BD18" i="3"/>
  <c r="BA3" i="3" l="1"/>
  <c r="BA4" i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<sst xmlns="http://schemas.openxmlformats.org/spreadsheetml/2006/main" count="406" uniqueCount="65">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</sst>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38292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</v>
      </c>
      <c r="C3" s="12">
        <v>128</v>
      </c>
      <c r="D3" s="12">
        <v>116.31578947368421</v>
      </c>
      <c r="E3" s="12">
        <v>98.21052631578948</v>
      </c>
      <c r="F3" s="12">
        <v>424.36842105263156</v>
      </c>
      <c r="G3" s="12">
        <v>106.36842105263158</v>
      </c>
      <c r="H3" s="12">
        <v>145.52631578947367</v>
      </c>
      <c r="I3" s="12">
        <v>126</v>
      </c>
      <c r="J3" s="12">
        <v>190.84210526315789</v>
      </c>
      <c r="K3" s="12">
        <v>47.157894736842103</v>
      </c>
      <c r="L3" s="12">
        <v>107.26315789473684</v>
      </c>
      <c r="M3" s="12">
        <v>78.94736842105263</v>
      </c>
      <c r="N3" s="12">
        <v>47.368421052631582</v>
      </c>
      <c r="O3" s="12">
        <v>35.315789473684212</v>
      </c>
      <c r="P3" s="12">
        <v>42.526315789473685</v>
      </c>
      <c r="Q3" s="12">
        <v>25.631578947368421</v>
      </c>
      <c r="R3" s="12">
        <v>20.368421052631579</v>
      </c>
      <c r="S3" s="12">
        <v>38.578947368421055</v>
      </c>
      <c r="T3" s="12">
        <v>27.105263157894736</v>
      </c>
      <c r="U3" s="12">
        <v>22.631578947368421</v>
      </c>
      <c r="V3" s="12">
        <v>24.263157894736842</v>
      </c>
      <c r="W3" s="12">
        <v>11.578947368421053</v>
      </c>
      <c r="X3" s="12">
        <v>10.157894736842104</v>
      </c>
      <c r="Y3" s="12">
        <v>17.842105263157894</v>
      </c>
      <c r="Z3" s="12">
        <v>25.473684210526315</v>
      </c>
      <c r="AA3" s="12">
        <v>201.57894736842104</v>
      </c>
      <c r="AB3" s="12">
        <v>225.47368421052633</v>
      </c>
      <c r="AC3" s="12">
        <v>280</v>
      </c>
      <c r="AD3" s="12">
        <v>235.10526315789474</v>
      </c>
      <c r="AE3" s="12">
        <v>115.63157894736842</v>
      </c>
      <c r="AF3" s="12">
        <v>144.84210526315789</v>
      </c>
      <c r="AG3" s="12">
        <v>25.736842105263158</v>
      </c>
      <c r="AH3" s="12">
        <v>44.684210526315788</v>
      </c>
      <c r="AI3" s="12">
        <v>49.210526315789473</v>
      </c>
      <c r="AJ3" s="12">
        <v>9.8421052631578956</v>
      </c>
      <c r="AK3" s="12">
        <v>8.1578947368421044</v>
      </c>
      <c r="AL3" s="12">
        <v>20.210526315789473</v>
      </c>
      <c r="AM3" s="12">
        <v>5.1052631578947372</v>
      </c>
      <c r="AN3" s="12">
        <v>29</v>
      </c>
      <c r="AO3" s="12">
        <v>12.473684210526315</v>
      </c>
      <c r="AP3" s="12">
        <v>5.5263157894736841</v>
      </c>
      <c r="AQ3" s="12">
        <v>22.105263157894736</v>
      </c>
      <c r="AR3" s="12">
        <v>12.421052631578947</v>
      </c>
      <c r="AS3" s="13">
        <v>3371.9473684210525</v>
      </c>
      <c r="AT3" s="14"/>
      <c r="AV3" s="9" t="s">
        <v>39</v>
      </c>
      <c r="AW3" s="12">
        <f>SUM(B3:Z27,AK3:AN27,B38:Z41,AK38:AN41)</f>
        <v>76133.105263157777</v>
      </c>
      <c r="AY3" s="9" t="s">
        <v>40</v>
      </c>
      <c r="AZ3" s="15">
        <f>SUM(AW12:AW18,AX12:BC12)</f>
        <v>198077.36842105261</v>
      </c>
      <c r="BA3" s="16">
        <f>AZ3/BD$19</f>
        <v>0.65454258960922074</v>
      </c>
    </row>
    <row r="4" spans="1:56" x14ac:dyDescent="0.25">
      <c r="A4" s="1" t="s">
        <v>4</v>
      </c>
      <c r="B4" s="12">
        <v>162.63157894736841</v>
      </c>
      <c r="C4" s="12">
        <v>12.473684210526315</v>
      </c>
      <c r="D4" s="12">
        <v>107</v>
      </c>
      <c r="E4" s="12">
        <v>81.578947368421055</v>
      </c>
      <c r="F4" s="12">
        <v>894.68421052631584</v>
      </c>
      <c r="G4" s="12">
        <v>150.52631578947367</v>
      </c>
      <c r="H4" s="12">
        <v>213.36842105263159</v>
      </c>
      <c r="I4" s="12">
        <v>456.94736842105266</v>
      </c>
      <c r="J4" s="12">
        <v>647.36842105263156</v>
      </c>
      <c r="K4" s="12">
        <v>115.84210526315789</v>
      </c>
      <c r="L4" s="12">
        <v>133.15789473684211</v>
      </c>
      <c r="M4" s="12">
        <v>137.57894736842104</v>
      </c>
      <c r="N4" s="12">
        <v>59.89473684210526</v>
      </c>
      <c r="O4" s="12">
        <v>43.263157894736842</v>
      </c>
      <c r="P4" s="12">
        <v>65.05263157894737</v>
      </c>
      <c r="Q4" s="12">
        <v>25.368421052631579</v>
      </c>
      <c r="R4" s="12">
        <v>39.631578947368418</v>
      </c>
      <c r="S4" s="12">
        <v>75.578947368421055</v>
      </c>
      <c r="T4" s="12">
        <v>49.263157894736842</v>
      </c>
      <c r="U4" s="12">
        <v>26.684210526315791</v>
      </c>
      <c r="V4" s="12">
        <v>38.368421052631582</v>
      </c>
      <c r="W4" s="12">
        <v>8.473684210526315</v>
      </c>
      <c r="X4" s="12">
        <v>12.105263157894736</v>
      </c>
      <c r="Y4" s="12">
        <v>25.631578947368421</v>
      </c>
      <c r="Z4" s="12">
        <v>38.421052631578945</v>
      </c>
      <c r="AA4" s="12">
        <v>833.84210526315792</v>
      </c>
      <c r="AB4" s="12">
        <v>932.68421052631584</v>
      </c>
      <c r="AC4" s="12">
        <v>724.36842105263156</v>
      </c>
      <c r="AD4" s="12">
        <v>640.52631578947364</v>
      </c>
      <c r="AE4" s="12">
        <v>122.84210526315789</v>
      </c>
      <c r="AF4" s="12">
        <v>170.26315789473685</v>
      </c>
      <c r="AG4" s="12">
        <v>41.842105263157897</v>
      </c>
      <c r="AH4" s="12">
        <v>78.84210526315789</v>
      </c>
      <c r="AI4" s="12">
        <v>166.15789473684211</v>
      </c>
      <c r="AJ4" s="12">
        <v>17</v>
      </c>
      <c r="AK4" s="12">
        <v>9.5789473684210531</v>
      </c>
      <c r="AL4" s="12">
        <v>36</v>
      </c>
      <c r="AM4" s="12">
        <v>7.0526315789473681</v>
      </c>
      <c r="AN4" s="12">
        <v>29.631578947368421</v>
      </c>
      <c r="AO4" s="12">
        <v>21.315789473684209</v>
      </c>
      <c r="AP4" s="12">
        <v>15.157894736842104</v>
      </c>
      <c r="AQ4" s="12">
        <v>51.842105263157897</v>
      </c>
      <c r="AR4" s="12">
        <v>29.526315789473685</v>
      </c>
      <c r="AS4" s="13">
        <v>7549.3684210526299</v>
      </c>
      <c r="AT4" s="14"/>
      <c r="AV4" s="9" t="s">
        <v>41</v>
      </c>
      <c r="AW4" s="12">
        <f>SUM(AA28:AJ37, AA42:AJ45, AO28:AR37, AO42:AR45)</f>
        <v>89297.631578947359</v>
      </c>
      <c r="AY4" s="9" t="s">
        <v>42</v>
      </c>
      <c r="AZ4" s="15">
        <f>SUM(AX13:BB18)</f>
        <v>110479.26315789476</v>
      </c>
      <c r="BA4" s="16">
        <f>AZ4/BD$19</f>
        <v>0.36507645261002569</v>
      </c>
    </row>
    <row r="5" spans="1:56" x14ac:dyDescent="0.25">
      <c r="A5" s="1" t="s">
        <v>5</v>
      </c>
      <c r="B5" s="12">
        <v>129.94736842105263</v>
      </c>
      <c r="C5" s="12">
        <v>84.421052631578945</v>
      </c>
      <c r="D5" s="12">
        <v>6.1578947368421053</v>
      </c>
      <c r="E5" s="12">
        <v>55.368421052631582</v>
      </c>
      <c r="F5" s="12">
        <v>631.68421052631584</v>
      </c>
      <c r="G5" s="12">
        <v>73.05263157894737</v>
      </c>
      <c r="H5" s="12">
        <v>94.736842105263165</v>
      </c>
      <c r="I5" s="12">
        <v>187.63157894736841</v>
      </c>
      <c r="J5" s="12">
        <v>279.5263157894737</v>
      </c>
      <c r="K5" s="12">
        <v>86.736842105263165</v>
      </c>
      <c r="L5" s="12">
        <v>53.89473684210526</v>
      </c>
      <c r="M5" s="12">
        <v>56.842105263157897</v>
      </c>
      <c r="N5" s="12">
        <v>25.578947368421051</v>
      </c>
      <c r="O5" s="12">
        <v>14.578947368421053</v>
      </c>
      <c r="P5" s="12">
        <v>33.263157894736842</v>
      </c>
      <c r="Q5" s="12">
        <v>9.7368421052631575</v>
      </c>
      <c r="R5" s="12">
        <v>14.842105263157896</v>
      </c>
      <c r="S5" s="12">
        <v>36.421052631578945</v>
      </c>
      <c r="T5" s="12">
        <v>29.315789473684209</v>
      </c>
      <c r="U5" s="12">
        <v>20.789473684210527</v>
      </c>
      <c r="V5" s="12">
        <v>25.157894736842106</v>
      </c>
      <c r="W5" s="12">
        <v>9.6315789473684212</v>
      </c>
      <c r="X5" s="12">
        <v>5.5789473684210522</v>
      </c>
      <c r="Y5" s="12">
        <v>19.05263157894737</v>
      </c>
      <c r="Z5" s="12">
        <v>12.368421052631579</v>
      </c>
      <c r="AA5" s="12">
        <v>408</v>
      </c>
      <c r="AB5" s="12">
        <v>469.5263157894737</v>
      </c>
      <c r="AC5" s="12">
        <v>306.84210526315792</v>
      </c>
      <c r="AD5" s="12">
        <v>300.73684210526318</v>
      </c>
      <c r="AE5" s="12">
        <v>49.315789473684212</v>
      </c>
      <c r="AF5" s="12">
        <v>47.368421052631582</v>
      </c>
      <c r="AG5" s="12">
        <v>13.947368421052632</v>
      </c>
      <c r="AH5" s="12">
        <v>36.210526315789473</v>
      </c>
      <c r="AI5" s="12">
        <v>58.578947368421055</v>
      </c>
      <c r="AJ5" s="12">
        <v>3.5789473684210527</v>
      </c>
      <c r="AK5" s="12">
        <v>4.5263157894736841</v>
      </c>
      <c r="AL5" s="12">
        <v>15.210526315789474</v>
      </c>
      <c r="AM5" s="12">
        <v>3.8421052631578947</v>
      </c>
      <c r="AN5" s="12">
        <v>11.526315789473685</v>
      </c>
      <c r="AO5" s="12">
        <v>7.3684210526315788</v>
      </c>
      <c r="AP5" s="12">
        <v>3.4210526315789473</v>
      </c>
      <c r="AQ5" s="12">
        <v>33.421052631578945</v>
      </c>
      <c r="AR5" s="12">
        <v>13.789473684210526</v>
      </c>
      <c r="AS5" s="13">
        <v>3783.5263157894742</v>
      </c>
      <c r="AT5" s="14"/>
      <c r="AV5" s="9" t="s">
        <v>43</v>
      </c>
      <c r="AW5" s="12">
        <f>SUM(AA3:AJ27,B28:Z37,AA38:AJ41,AK28:AN37, B42:Z45, AK42:AN45, AO3:AR27, AO38:AR41)</f>
        <v>148544.42105263166</v>
      </c>
    </row>
    <row r="6" spans="1:56" x14ac:dyDescent="0.25">
      <c r="A6" s="1" t="s">
        <v>6</v>
      </c>
      <c r="B6" s="12">
        <v>100.05263157894737</v>
      </c>
      <c r="C6" s="12">
        <v>70.368421052631575</v>
      </c>
      <c r="D6" s="12">
        <v>55.473684210526315</v>
      </c>
      <c r="E6" s="12">
        <v>5.4210526315789478</v>
      </c>
      <c r="F6" s="12">
        <v>204.52631578947367</v>
      </c>
      <c r="G6" s="12">
        <v>65.84210526315789</v>
      </c>
      <c r="H6" s="12">
        <v>67.631578947368425</v>
      </c>
      <c r="I6" s="12">
        <v>153.78947368421052</v>
      </c>
      <c r="J6" s="12">
        <v>244.89473684210526</v>
      </c>
      <c r="K6" s="12">
        <v>63.842105263157897</v>
      </c>
      <c r="L6" s="12">
        <v>57.89473684210526</v>
      </c>
      <c r="M6" s="12">
        <v>64.631578947368425</v>
      </c>
      <c r="N6" s="12">
        <v>26.736842105263158</v>
      </c>
      <c r="O6" s="12">
        <v>17.263157894736842</v>
      </c>
      <c r="P6" s="12">
        <v>25.105263157894736</v>
      </c>
      <c r="Q6" s="12">
        <v>6.5789473684210522</v>
      </c>
      <c r="R6" s="12">
        <v>10.789473684210526</v>
      </c>
      <c r="S6" s="12">
        <v>28.684210526315791</v>
      </c>
      <c r="T6" s="12">
        <v>19.157894736842106</v>
      </c>
      <c r="U6" s="12">
        <v>12.736842105263158</v>
      </c>
      <c r="V6" s="12">
        <v>19.473684210526315</v>
      </c>
      <c r="W6" s="12">
        <v>9.1052631578947363</v>
      </c>
      <c r="X6" s="12">
        <v>8.526315789473685</v>
      </c>
      <c r="Y6" s="12">
        <v>14.210526315789474</v>
      </c>
      <c r="Z6" s="12">
        <v>14.789473684210526</v>
      </c>
      <c r="AA6" s="12">
        <v>527.84210526315792</v>
      </c>
      <c r="AB6" s="12">
        <v>563.73684210526312</v>
      </c>
      <c r="AC6" s="12">
        <v>340.05263157894734</v>
      </c>
      <c r="AD6" s="12">
        <v>392.42105263157896</v>
      </c>
      <c r="AE6" s="12">
        <v>87.10526315789474</v>
      </c>
      <c r="AF6" s="12">
        <v>67.78947368421052</v>
      </c>
      <c r="AG6" s="12">
        <v>23.789473684210527</v>
      </c>
      <c r="AH6" s="12">
        <v>40.842105263157897</v>
      </c>
      <c r="AI6" s="12">
        <v>59.89473684210526</v>
      </c>
      <c r="AJ6" s="12">
        <v>5.1052631578947372</v>
      </c>
      <c r="AK6" s="12">
        <v>4.2631578947368425</v>
      </c>
      <c r="AL6" s="12">
        <v>12.473684210526315</v>
      </c>
      <c r="AM6" s="12">
        <v>1.7894736842105263</v>
      </c>
      <c r="AN6" s="12">
        <v>10.684210526315789</v>
      </c>
      <c r="AO6" s="12">
        <v>7.5789473684210522</v>
      </c>
      <c r="AP6" s="12">
        <v>3.5263157894736841</v>
      </c>
      <c r="AQ6" s="12">
        <v>44.89473684210526</v>
      </c>
      <c r="AR6" s="12">
        <v>16.578947368421051</v>
      </c>
      <c r="AS6" s="13">
        <v>3577.8947368421059</v>
      </c>
      <c r="AT6" s="14"/>
      <c r="AV6" s="9" t="s">
        <v>62</v>
      </c>
      <c r="AW6" s="12">
        <f>SUM(AO3:AR45, B42:AN45)</f>
        <v>21684.157894736847</v>
      </c>
    </row>
    <row r="7" spans="1:56" x14ac:dyDescent="0.25">
      <c r="A7" s="1" t="s">
        <v>7</v>
      </c>
      <c r="B7" s="12">
        <v>438.31578947368422</v>
      </c>
      <c r="C7" s="12">
        <v>940.78947368421052</v>
      </c>
      <c r="D7" s="12">
        <v>661.26315789473688</v>
      </c>
      <c r="E7" s="12">
        <v>237</v>
      </c>
      <c r="F7" s="12">
        <v>16.473684210526315</v>
      </c>
      <c r="G7" s="12">
        <v>411</v>
      </c>
      <c r="H7" s="12">
        <v>398.63157894736844</v>
      </c>
      <c r="I7" s="12">
        <v>448.31578947368422</v>
      </c>
      <c r="J7" s="12">
        <v>574.47368421052636</v>
      </c>
      <c r="K7" s="12">
        <v>280.26315789473682</v>
      </c>
      <c r="L7" s="12">
        <v>309.89473684210526</v>
      </c>
      <c r="M7" s="12">
        <v>290.21052631578948</v>
      </c>
      <c r="N7" s="12">
        <v>159.73684210526315</v>
      </c>
      <c r="O7" s="12">
        <v>145.21052631578948</v>
      </c>
      <c r="P7" s="12">
        <v>157.78947368421052</v>
      </c>
      <c r="Q7" s="12">
        <v>96.21052631578948</v>
      </c>
      <c r="R7" s="12">
        <v>170.15789473684211</v>
      </c>
      <c r="S7" s="12">
        <v>305.21052631578948</v>
      </c>
      <c r="T7" s="12">
        <v>124.31578947368421</v>
      </c>
      <c r="U7" s="12">
        <v>167.10526315789474</v>
      </c>
      <c r="V7" s="12">
        <v>140.63157894736841</v>
      </c>
      <c r="W7" s="12">
        <v>77.473684210526315</v>
      </c>
      <c r="X7" s="12">
        <v>67.78947368421052</v>
      </c>
      <c r="Y7" s="12">
        <v>42.631578947368418</v>
      </c>
      <c r="Z7" s="12">
        <v>64.315789473684205</v>
      </c>
      <c r="AA7" s="12">
        <v>630.42105263157896</v>
      </c>
      <c r="AB7" s="12">
        <v>633.26315789473688</v>
      </c>
      <c r="AC7" s="12">
        <v>709.21052631578948</v>
      </c>
      <c r="AD7" s="12">
        <v>749</v>
      </c>
      <c r="AE7" s="12">
        <v>279.5263157894737</v>
      </c>
      <c r="AF7" s="12">
        <v>311.10526315789474</v>
      </c>
      <c r="AG7" s="12">
        <v>125.73684210526316</v>
      </c>
      <c r="AH7" s="12">
        <v>102.26315789473684</v>
      </c>
      <c r="AI7" s="12">
        <v>185.89473684210526</v>
      </c>
      <c r="AJ7" s="12">
        <v>26.368421052631579</v>
      </c>
      <c r="AK7" s="12">
        <v>42.315789473684212</v>
      </c>
      <c r="AL7" s="12">
        <v>127.78947368421052</v>
      </c>
      <c r="AM7" s="12">
        <v>28</v>
      </c>
      <c r="AN7" s="12">
        <v>88</v>
      </c>
      <c r="AO7" s="12">
        <v>40.526315789473685</v>
      </c>
      <c r="AP7" s="12">
        <v>23.210526315789473</v>
      </c>
      <c r="AQ7" s="12">
        <v>94.05263157894737</v>
      </c>
      <c r="AR7" s="12">
        <v>107.78947368421052</v>
      </c>
      <c r="AS7" s="13">
        <v>11029.684210526315</v>
      </c>
      <c r="AT7" s="14"/>
      <c r="AV7" s="9" t="s">
        <v>44</v>
      </c>
      <c r="AW7" s="12">
        <f>SUM(AJ3:AN41,B37:AI41)</f>
        <v>35238.789473684199</v>
      </c>
    </row>
    <row r="8" spans="1:56" x14ac:dyDescent="0.25">
      <c r="A8" s="1" t="s">
        <v>8</v>
      </c>
      <c r="B8" s="12">
        <v>113.68421052631579</v>
      </c>
      <c r="C8" s="12">
        <v>135.42105263157896</v>
      </c>
      <c r="D8" s="12">
        <v>67.736842105263165</v>
      </c>
      <c r="E8" s="12">
        <v>57.368421052631582</v>
      </c>
      <c r="F8" s="12">
        <v>352.05263157894734</v>
      </c>
      <c r="G8" s="12">
        <v>6.1578947368421053</v>
      </c>
      <c r="H8" s="12">
        <v>101.89473684210526</v>
      </c>
      <c r="I8" s="12">
        <v>175.15789473684211</v>
      </c>
      <c r="J8" s="12">
        <v>233.26315789473685</v>
      </c>
      <c r="K8" s="12">
        <v>90.578947368421055</v>
      </c>
      <c r="L8" s="12">
        <v>109.36842105263158</v>
      </c>
      <c r="M8" s="12">
        <v>99.315789473684205</v>
      </c>
      <c r="N8" s="12">
        <v>44.263157894736842</v>
      </c>
      <c r="O8" s="12">
        <v>42.263157894736842</v>
      </c>
      <c r="P8" s="12">
        <v>58.684210526315788</v>
      </c>
      <c r="Q8" s="12">
        <v>18.210526315789473</v>
      </c>
      <c r="R8" s="12">
        <v>26.157894736842106</v>
      </c>
      <c r="S8" s="12">
        <v>51.263157894736842</v>
      </c>
      <c r="T8" s="12">
        <v>23.94736842105263</v>
      </c>
      <c r="U8" s="12">
        <v>19.94736842105263</v>
      </c>
      <c r="V8" s="12">
        <v>25.421052631578949</v>
      </c>
      <c r="W8" s="12">
        <v>11.684210526315789</v>
      </c>
      <c r="X8" s="12">
        <v>9.3684210526315788</v>
      </c>
      <c r="Y8" s="12">
        <v>17.526315789473685</v>
      </c>
      <c r="Z8" s="12">
        <v>39.368421052631582</v>
      </c>
      <c r="AA8" s="12">
        <v>424.05263157894734</v>
      </c>
      <c r="AB8" s="12">
        <v>464.73684210526318</v>
      </c>
      <c r="AC8" s="12">
        <v>329.4736842105263</v>
      </c>
      <c r="AD8" s="12">
        <v>357.10526315789474</v>
      </c>
      <c r="AE8" s="12">
        <v>113.89473684210526</v>
      </c>
      <c r="AF8" s="12">
        <v>107.68421052631579</v>
      </c>
      <c r="AG8" s="12">
        <v>19.105263157894736</v>
      </c>
      <c r="AH8" s="12">
        <v>32</v>
      </c>
      <c r="AI8" s="12">
        <v>68.684210526315795</v>
      </c>
      <c r="AJ8" s="12">
        <v>8.3157894736842106</v>
      </c>
      <c r="AK8" s="12">
        <v>12.842105263157896</v>
      </c>
      <c r="AL8" s="12">
        <v>25.210526315789473</v>
      </c>
      <c r="AM8" s="12">
        <v>4.4736842105263159</v>
      </c>
      <c r="AN8" s="12">
        <v>20.684210526315791</v>
      </c>
      <c r="AO8" s="12">
        <v>8.4210526315789469</v>
      </c>
      <c r="AP8" s="12">
        <v>7.4210526315789478</v>
      </c>
      <c r="AQ8" s="12">
        <v>30.368421052631579</v>
      </c>
      <c r="AR8" s="12">
        <v>14.631578947368421</v>
      </c>
      <c r="AS8" s="13">
        <v>3979.2105263157896</v>
      </c>
      <c r="AT8" s="14"/>
      <c r="AW8" s="15"/>
    </row>
    <row r="9" spans="1:56" x14ac:dyDescent="0.25">
      <c r="A9" s="1" t="s">
        <v>9</v>
      </c>
      <c r="B9" s="12">
        <v>150.05263157894737</v>
      </c>
      <c r="C9" s="12">
        <v>208.84210526315789</v>
      </c>
      <c r="D9" s="12">
        <v>101.78947368421052</v>
      </c>
      <c r="E9" s="12">
        <v>76.78947368421052</v>
      </c>
      <c r="F9" s="12">
        <v>375.42105263157896</v>
      </c>
      <c r="G9" s="12">
        <v>98.315789473684205</v>
      </c>
      <c r="H9" s="12">
        <v>13.894736842105264</v>
      </c>
      <c r="I9" s="12">
        <v>120.89473684210526</v>
      </c>
      <c r="J9" s="12">
        <v>206.05263157894737</v>
      </c>
      <c r="K9" s="12">
        <v>73.89473684210526</v>
      </c>
      <c r="L9" s="12">
        <v>152.94736842105263</v>
      </c>
      <c r="M9" s="12">
        <v>162.52631578947367</v>
      </c>
      <c r="N9" s="12">
        <v>102.21052631578948</v>
      </c>
      <c r="O9" s="12">
        <v>101.78947368421052</v>
      </c>
      <c r="P9" s="12">
        <v>109.21052631578948</v>
      </c>
      <c r="Q9" s="12">
        <v>60.421052631578945</v>
      </c>
      <c r="R9" s="12">
        <v>69.21052631578948</v>
      </c>
      <c r="S9" s="12">
        <v>117.05263157894737</v>
      </c>
      <c r="T9" s="12">
        <v>106.84210526315789</v>
      </c>
      <c r="U9" s="12">
        <v>93.94736842105263</v>
      </c>
      <c r="V9" s="12">
        <v>97.10526315789474</v>
      </c>
      <c r="W9" s="12">
        <v>36</v>
      </c>
      <c r="X9" s="12">
        <v>34.578947368421055</v>
      </c>
      <c r="Y9" s="12">
        <v>58.631578947368418</v>
      </c>
      <c r="Z9" s="12">
        <v>56.05263157894737</v>
      </c>
      <c r="AA9" s="12">
        <v>654.89473684210532</v>
      </c>
      <c r="AB9" s="12">
        <v>721.31578947368416</v>
      </c>
      <c r="AC9" s="12">
        <v>587.36842105263156</v>
      </c>
      <c r="AD9" s="12">
        <v>602.31578947368416</v>
      </c>
      <c r="AE9" s="12">
        <v>203</v>
      </c>
      <c r="AF9" s="12">
        <v>160.47368421052633</v>
      </c>
      <c r="AG9" s="12">
        <v>54.421052631578945</v>
      </c>
      <c r="AH9" s="12">
        <v>78.05263157894737</v>
      </c>
      <c r="AI9" s="12">
        <v>116.47368421052632</v>
      </c>
      <c r="AJ9" s="12">
        <v>17.315789473684209</v>
      </c>
      <c r="AK9" s="12">
        <v>17.526315789473685</v>
      </c>
      <c r="AL9" s="12">
        <v>59.10526315789474</v>
      </c>
      <c r="AM9" s="12">
        <v>30.105263157894736</v>
      </c>
      <c r="AN9" s="12">
        <v>134.26315789473685</v>
      </c>
      <c r="AO9" s="12">
        <v>21.105263157894736</v>
      </c>
      <c r="AP9" s="12">
        <v>17.05263157894737</v>
      </c>
      <c r="AQ9" s="12">
        <v>46.578947368421055</v>
      </c>
      <c r="AR9" s="12">
        <v>34.210526315789473</v>
      </c>
      <c r="AS9" s="13">
        <v>6340.0526315789484</v>
      </c>
      <c r="AT9" s="14"/>
      <c r="AW9" s="15"/>
    </row>
    <row r="10" spans="1:56" x14ac:dyDescent="0.25">
      <c r="A10" s="1">
        <v>19</v>
      </c>
      <c r="B10" s="12">
        <v>125.47368421052632</v>
      </c>
      <c r="C10" s="12">
        <v>458.36842105263156</v>
      </c>
      <c r="D10" s="12">
        <v>191.21052631578948</v>
      </c>
      <c r="E10" s="12">
        <v>167.57894736842104</v>
      </c>
      <c r="F10" s="12">
        <v>395.21052631578948</v>
      </c>
      <c r="G10" s="12">
        <v>180.57894736842104</v>
      </c>
      <c r="H10" s="12">
        <v>109.63157894736842</v>
      </c>
      <c r="I10" s="12">
        <v>9.526315789473685</v>
      </c>
      <c r="J10" s="12">
        <v>70.736842105263165</v>
      </c>
      <c r="K10" s="12">
        <v>37.789473684210527</v>
      </c>
      <c r="L10" s="12">
        <v>132.89473684210526</v>
      </c>
      <c r="M10" s="12">
        <v>160.15789473684211</v>
      </c>
      <c r="N10" s="12">
        <v>203.05263157894737</v>
      </c>
      <c r="O10" s="12">
        <v>162</v>
      </c>
      <c r="P10" s="12">
        <v>185.21052631578948</v>
      </c>
      <c r="Q10" s="12">
        <v>139.73684210526315</v>
      </c>
      <c r="R10" s="12">
        <v>164.36842105263159</v>
      </c>
      <c r="S10" s="12">
        <v>342.05263157894734</v>
      </c>
      <c r="T10" s="12">
        <v>243.47368421052633</v>
      </c>
      <c r="U10" s="12">
        <v>317.89473684210526</v>
      </c>
      <c r="V10" s="12">
        <v>204.15789473684211</v>
      </c>
      <c r="W10" s="12">
        <v>126.57894736842105</v>
      </c>
      <c r="X10" s="12">
        <v>86.21052631578948</v>
      </c>
      <c r="Y10" s="12">
        <v>116.05263157894737</v>
      </c>
      <c r="Z10" s="12">
        <v>50.684210526315788</v>
      </c>
      <c r="AA10" s="12">
        <v>608.89473684210532</v>
      </c>
      <c r="AB10" s="12">
        <v>587.68421052631584</v>
      </c>
      <c r="AC10" s="12">
        <v>482.84210526315792</v>
      </c>
      <c r="AD10" s="12">
        <v>515.89473684210532</v>
      </c>
      <c r="AE10" s="12">
        <v>143.05263157894737</v>
      </c>
      <c r="AF10" s="12">
        <v>173.21052631578948</v>
      </c>
      <c r="AG10" s="12">
        <v>104.89473684210526</v>
      </c>
      <c r="AH10" s="12">
        <v>95.05263157894737</v>
      </c>
      <c r="AI10" s="12">
        <v>136.31578947368422</v>
      </c>
      <c r="AJ10" s="12">
        <v>57.473684210526315</v>
      </c>
      <c r="AK10" s="12">
        <v>51.263157894736842</v>
      </c>
      <c r="AL10" s="12">
        <v>183.21052631578948</v>
      </c>
      <c r="AM10" s="12">
        <v>98.21052631578948</v>
      </c>
      <c r="AN10" s="12">
        <v>225.31578947368422</v>
      </c>
      <c r="AO10" s="12">
        <v>56.684210526315788</v>
      </c>
      <c r="AP10" s="12">
        <v>33.05263157894737</v>
      </c>
      <c r="AQ10" s="12">
        <v>30.789473684210527</v>
      </c>
      <c r="AR10" s="12">
        <v>71.15789473684211</v>
      </c>
      <c r="AS10" s="13">
        <v>8035.6315789473692</v>
      </c>
      <c r="AT10" s="14"/>
      <c r="AV10" s="17"/>
      <c r="AW10" s="15"/>
      <c r="BC10" s="11"/>
    </row>
    <row r="11" spans="1:56" x14ac:dyDescent="0.25">
      <c r="A11" s="1">
        <v>12</v>
      </c>
      <c r="B11" s="12">
        <v>203.63157894736841</v>
      </c>
      <c r="C11" s="12">
        <v>638.42105263157896</v>
      </c>
      <c r="D11" s="12">
        <v>270.10526315789474</v>
      </c>
      <c r="E11" s="12">
        <v>244.73684210526315</v>
      </c>
      <c r="F11" s="12">
        <v>492.5263157894737</v>
      </c>
      <c r="G11" s="12">
        <v>236.15789473684211</v>
      </c>
      <c r="H11" s="12">
        <v>205.05263157894737</v>
      </c>
      <c r="I11" s="12">
        <v>72.578947368421055</v>
      </c>
      <c r="J11" s="12">
        <v>14.947368421052632</v>
      </c>
      <c r="K11" s="12">
        <v>50.631578947368418</v>
      </c>
      <c r="L11" s="12">
        <v>245.89473684210526</v>
      </c>
      <c r="M11" s="12">
        <v>340.57894736842104</v>
      </c>
      <c r="N11" s="12">
        <v>365.36842105263156</v>
      </c>
      <c r="O11" s="12">
        <v>330.42105263157896</v>
      </c>
      <c r="P11" s="12">
        <v>306.73684210526318</v>
      </c>
      <c r="Q11" s="12">
        <v>212.36842105263159</v>
      </c>
      <c r="R11" s="12">
        <v>232.52631578947367</v>
      </c>
      <c r="S11" s="12">
        <v>398.5263157894737</v>
      </c>
      <c r="T11" s="12">
        <v>298.15789473684208</v>
      </c>
      <c r="U11" s="12">
        <v>383.36842105263156</v>
      </c>
      <c r="V11" s="12">
        <v>298.73684210526318</v>
      </c>
      <c r="W11" s="12">
        <v>194</v>
      </c>
      <c r="X11" s="12">
        <v>136.57894736842104</v>
      </c>
      <c r="Y11" s="12">
        <v>182.84210526315789</v>
      </c>
      <c r="Z11" s="12">
        <v>91.89473684210526</v>
      </c>
      <c r="AA11" s="12">
        <v>812.10526315789468</v>
      </c>
      <c r="AB11" s="12">
        <v>830.0526315789474</v>
      </c>
      <c r="AC11" s="12">
        <v>826.73684210526312</v>
      </c>
      <c r="AD11" s="12">
        <v>746.84210526315792</v>
      </c>
      <c r="AE11" s="12">
        <v>205.31578947368422</v>
      </c>
      <c r="AF11" s="12">
        <v>245</v>
      </c>
      <c r="AG11" s="12">
        <v>130.84210526315789</v>
      </c>
      <c r="AH11" s="12">
        <v>137.15789473684211</v>
      </c>
      <c r="AI11" s="12">
        <v>215</v>
      </c>
      <c r="AJ11" s="12">
        <v>89.78947368421052</v>
      </c>
      <c r="AK11" s="12">
        <v>94.421052631578945</v>
      </c>
      <c r="AL11" s="12">
        <v>264.36842105263156</v>
      </c>
      <c r="AM11" s="12">
        <v>118.36842105263158</v>
      </c>
      <c r="AN11" s="12">
        <v>296.4736842105263</v>
      </c>
      <c r="AO11" s="12">
        <v>73</v>
      </c>
      <c r="AP11" s="12">
        <v>47.526315789473685</v>
      </c>
      <c r="AQ11" s="12">
        <v>57.578947368421055</v>
      </c>
      <c r="AR11" s="12">
        <v>95.631578947368425</v>
      </c>
      <c r="AS11" s="13">
        <v>11733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47.421052631578945</v>
      </c>
      <c r="C12" s="12">
        <v>103.26315789473684</v>
      </c>
      <c r="D12" s="12">
        <v>90.84210526315789</v>
      </c>
      <c r="E12" s="12">
        <v>74.05263157894737</v>
      </c>
      <c r="F12" s="12">
        <v>282.94736842105266</v>
      </c>
      <c r="G12" s="12">
        <v>87.10526315789474</v>
      </c>
      <c r="H12" s="12">
        <v>75.578947368421055</v>
      </c>
      <c r="I12" s="12">
        <v>37.842105263157897</v>
      </c>
      <c r="J12" s="12">
        <v>52.05263157894737</v>
      </c>
      <c r="K12" s="12">
        <v>7.3157894736842106</v>
      </c>
      <c r="L12" s="12">
        <v>184.52631578947367</v>
      </c>
      <c r="M12" s="12">
        <v>187.78947368421052</v>
      </c>
      <c r="N12" s="12">
        <v>253.57894736842104</v>
      </c>
      <c r="O12" s="12">
        <v>225.73684210526315</v>
      </c>
      <c r="P12" s="12">
        <v>149.89473684210526</v>
      </c>
      <c r="Q12" s="12">
        <v>113.47368421052632</v>
      </c>
      <c r="R12" s="12">
        <v>117.05263157894737</v>
      </c>
      <c r="S12" s="12">
        <v>171</v>
      </c>
      <c r="T12" s="12">
        <v>22.315789473684209</v>
      </c>
      <c r="U12" s="12">
        <v>39.421052631578945</v>
      </c>
      <c r="V12" s="12">
        <v>28.263157894736842</v>
      </c>
      <c r="W12" s="12">
        <v>12.894736842105264</v>
      </c>
      <c r="X12" s="12">
        <v>10.894736842105264</v>
      </c>
      <c r="Y12" s="12">
        <v>38.578947368421055</v>
      </c>
      <c r="Z12" s="12">
        <v>37</v>
      </c>
      <c r="AA12" s="12">
        <v>457.63157894736844</v>
      </c>
      <c r="AB12" s="12">
        <v>499.4736842105263</v>
      </c>
      <c r="AC12" s="12">
        <v>468.94736842105266</v>
      </c>
      <c r="AD12" s="12">
        <v>377.10526315789474</v>
      </c>
      <c r="AE12" s="12">
        <v>100.36842105263158</v>
      </c>
      <c r="AF12" s="12">
        <v>90</v>
      </c>
      <c r="AG12" s="12">
        <v>31.578947368421051</v>
      </c>
      <c r="AH12" s="12">
        <v>61.89473684210526</v>
      </c>
      <c r="AI12" s="12">
        <v>116.68421052631579</v>
      </c>
      <c r="AJ12" s="12">
        <v>8.5789473684210531</v>
      </c>
      <c r="AK12" s="12">
        <v>98.736842105263165</v>
      </c>
      <c r="AL12" s="12">
        <v>213.57894736842104</v>
      </c>
      <c r="AM12" s="12">
        <v>10.210526315789474</v>
      </c>
      <c r="AN12" s="12">
        <v>37.10526315789474</v>
      </c>
      <c r="AO12" s="12">
        <v>9.2105263157894743</v>
      </c>
      <c r="AP12" s="12">
        <v>7.7894736842105265</v>
      </c>
      <c r="AQ12" s="12">
        <v>20.842105263157894</v>
      </c>
      <c r="AR12" s="12">
        <v>11.684210526315789</v>
      </c>
      <c r="AS12" s="13">
        <v>5072.2631578947357</v>
      </c>
      <c r="AT12" s="14"/>
      <c r="AV12" s="17" t="s">
        <v>45</v>
      </c>
      <c r="AW12" s="22">
        <f>SUM(AA28:AD31)</f>
        <v>4085.9999999999995</v>
      </c>
      <c r="AX12" s="22">
        <f>SUM(Z28:Z31,H28:K31)</f>
        <v>13068.684210526319</v>
      </c>
      <c r="AY12" s="22">
        <f>SUM(AE28:AJ31)</f>
        <v>30912.315789473683</v>
      </c>
      <c r="AZ12" s="22">
        <f>SUM(B28:G31)</f>
        <v>10753.368421052632</v>
      </c>
      <c r="BA12" s="22">
        <f>SUM(AM28:AN31,T28:Y31)</f>
        <v>17321.473684210519</v>
      </c>
      <c r="BB12" s="22">
        <f>SUM(AK28:AL31,L28:S31)</f>
        <v>19719.368421052626</v>
      </c>
      <c r="BC12" s="23">
        <f>SUM(AO28:AR31)</f>
        <v>5937.105263157895</v>
      </c>
      <c r="BD12" s="22">
        <f t="shared" ref="BD12:BD18" si="0">SUM(AW12:BB12)</f>
        <v>95861.210526315772</v>
      </c>
    </row>
    <row r="13" spans="1:56" x14ac:dyDescent="0.25">
      <c r="A13" s="1" t="s">
        <v>11</v>
      </c>
      <c r="B13" s="12">
        <v>101.15789473684211</v>
      </c>
      <c r="C13" s="12">
        <v>128.10526315789474</v>
      </c>
      <c r="D13" s="12">
        <v>57.473684210526315</v>
      </c>
      <c r="E13" s="12">
        <v>61.368421052631582</v>
      </c>
      <c r="F13" s="12">
        <v>312.4736842105263</v>
      </c>
      <c r="G13" s="12">
        <v>118.42105263157895</v>
      </c>
      <c r="H13" s="12">
        <v>145.42105263157896</v>
      </c>
      <c r="I13" s="12">
        <v>154.57894736842104</v>
      </c>
      <c r="J13" s="12">
        <v>259.84210526315792</v>
      </c>
      <c r="K13" s="12">
        <v>171.42105263157896</v>
      </c>
      <c r="L13" s="12">
        <v>14.526315789473685</v>
      </c>
      <c r="M13" s="12">
        <v>207.63157894736841</v>
      </c>
      <c r="N13" s="12">
        <v>291.05263157894734</v>
      </c>
      <c r="O13" s="12">
        <v>289.84210526315792</v>
      </c>
      <c r="P13" s="12">
        <v>274.68421052631578</v>
      </c>
      <c r="Q13" s="12">
        <v>116.21052631578948</v>
      </c>
      <c r="R13" s="12">
        <v>98.631578947368425</v>
      </c>
      <c r="S13" s="12">
        <v>136.94736842105263</v>
      </c>
      <c r="T13" s="12">
        <v>58.526315789473685</v>
      </c>
      <c r="U13" s="12">
        <v>41.315789473684212</v>
      </c>
      <c r="V13" s="12">
        <v>54.05263157894737</v>
      </c>
      <c r="W13" s="12">
        <v>24.473684210526315</v>
      </c>
      <c r="X13" s="12">
        <v>42.94736842105263</v>
      </c>
      <c r="Y13" s="12">
        <v>52.473684210526315</v>
      </c>
      <c r="Z13" s="12">
        <v>118.73684210526316</v>
      </c>
      <c r="AA13" s="12">
        <v>589.89473684210532</v>
      </c>
      <c r="AB13" s="12">
        <v>684.47368421052636</v>
      </c>
      <c r="AC13" s="12">
        <v>633.31578947368416</v>
      </c>
      <c r="AD13" s="12">
        <v>535.84210526315792</v>
      </c>
      <c r="AE13" s="12">
        <v>165.10526315789474</v>
      </c>
      <c r="AF13" s="12">
        <v>187.78947368421052</v>
      </c>
      <c r="AG13" s="12">
        <v>35.157894736842103</v>
      </c>
      <c r="AH13" s="12">
        <v>73.684210526315795</v>
      </c>
      <c r="AI13" s="12">
        <v>131.36842105263159</v>
      </c>
      <c r="AJ13" s="12">
        <v>19.684210526315791</v>
      </c>
      <c r="AK13" s="12">
        <v>56.684210526315788</v>
      </c>
      <c r="AL13" s="12">
        <v>164.15789473684211</v>
      </c>
      <c r="AM13" s="12">
        <v>11.263157894736842</v>
      </c>
      <c r="AN13" s="12">
        <v>47.473684210526315</v>
      </c>
      <c r="AO13" s="12">
        <v>20.05263157894737</v>
      </c>
      <c r="AP13" s="12">
        <v>13.263157894736842</v>
      </c>
      <c r="AQ13" s="12">
        <v>36.368421052631582</v>
      </c>
      <c r="AR13" s="12">
        <v>17.421052631578949</v>
      </c>
      <c r="AS13" s="13">
        <v>6755.3157894736869</v>
      </c>
      <c r="AT13" s="14"/>
      <c r="AV13" s="17" t="s">
        <v>46</v>
      </c>
      <c r="AW13" s="22">
        <f>SUM(AA27:AD27,AA9:AD12)</f>
        <v>12767.526315789475</v>
      </c>
      <c r="AX13" s="22">
        <f>SUM(Z27,Z9:Z12,H9:K12,H27:K27)</f>
        <v>1638.6842105263156</v>
      </c>
      <c r="AY13" s="22">
        <f>SUM(AE9:AJ12,AE27:AJ27)</f>
        <v>3112.9473684210543</v>
      </c>
      <c r="AZ13" s="22">
        <f>SUM(B9:G12,B27:G27)</f>
        <v>5480.9473684210534</v>
      </c>
      <c r="BA13" s="22">
        <f>SUM(T9:Y12,AM9:AN12,T27:Y27,AM27:AN27)</f>
        <v>4216.9473684210525</v>
      </c>
      <c r="BB13" s="22">
        <f>SUM(L9:S12,AK9:AL12,L27:S27,AK27:AL27)</f>
        <v>7608.4210526315801</v>
      </c>
      <c r="BC13" s="23">
        <f>SUM(AO9:AR12,AO27:AR27)</f>
        <v>682.63157894736844</v>
      </c>
      <c r="BD13" s="22">
        <f t="shared" si="0"/>
        <v>34825.473684210534</v>
      </c>
    </row>
    <row r="14" spans="1:56" x14ac:dyDescent="0.25">
      <c r="A14" s="1" t="s">
        <v>12</v>
      </c>
      <c r="B14" s="12">
        <v>76.89473684210526</v>
      </c>
      <c r="C14" s="12">
        <v>139.26315789473685</v>
      </c>
      <c r="D14" s="12">
        <v>58.842105263157897</v>
      </c>
      <c r="E14" s="12">
        <v>69.263157894736835</v>
      </c>
      <c r="F14" s="12">
        <v>388.31578947368422</v>
      </c>
      <c r="G14" s="12">
        <v>109.42105263157895</v>
      </c>
      <c r="H14" s="12">
        <v>182.26315789473685</v>
      </c>
      <c r="I14" s="12">
        <v>190.15789473684211</v>
      </c>
      <c r="J14" s="12">
        <v>355.57894736842104</v>
      </c>
      <c r="K14" s="12">
        <v>172.68421052631578</v>
      </c>
      <c r="L14" s="12">
        <v>203.68421052631578</v>
      </c>
      <c r="M14" s="12">
        <v>12.368421052631579</v>
      </c>
      <c r="N14" s="12">
        <v>112.57894736842105</v>
      </c>
      <c r="O14" s="12">
        <v>151.84210526315789</v>
      </c>
      <c r="P14" s="12">
        <v>193.89473684210526</v>
      </c>
      <c r="Q14" s="12">
        <v>93.263157894736835</v>
      </c>
      <c r="R14" s="12">
        <v>87.315789473684205</v>
      </c>
      <c r="S14" s="12">
        <v>152.21052631578948</v>
      </c>
      <c r="T14" s="12">
        <v>55</v>
      </c>
      <c r="U14" s="12">
        <v>69.631578947368425</v>
      </c>
      <c r="V14" s="12">
        <v>57.631578947368418</v>
      </c>
      <c r="W14" s="12">
        <v>30.157894736842106</v>
      </c>
      <c r="X14" s="12">
        <v>25.473684210526315</v>
      </c>
      <c r="Y14" s="12">
        <v>65.421052631578945</v>
      </c>
      <c r="Z14" s="12">
        <v>103.26315789473684</v>
      </c>
      <c r="AA14" s="12">
        <v>533.21052631578948</v>
      </c>
      <c r="AB14" s="12">
        <v>483.68421052631578</v>
      </c>
      <c r="AC14" s="12">
        <v>541.36842105263156</v>
      </c>
      <c r="AD14" s="12">
        <v>479.42105263157896</v>
      </c>
      <c r="AE14" s="12">
        <v>131.57894736842104</v>
      </c>
      <c r="AF14" s="12">
        <v>135.73684210526315</v>
      </c>
      <c r="AG14" s="12">
        <v>65.10526315789474</v>
      </c>
      <c r="AH14" s="12">
        <v>66.684210526315795</v>
      </c>
      <c r="AI14" s="12">
        <v>108.84210526315789</v>
      </c>
      <c r="AJ14" s="12">
        <v>17.894736842105264</v>
      </c>
      <c r="AK14" s="12">
        <v>36.421052631578945</v>
      </c>
      <c r="AL14" s="12">
        <v>187.84210526315789</v>
      </c>
      <c r="AM14" s="12">
        <v>14.421052631578947</v>
      </c>
      <c r="AN14" s="12">
        <v>72.315789473684205</v>
      </c>
      <c r="AO14" s="12">
        <v>17.631578947368421</v>
      </c>
      <c r="AP14" s="12">
        <v>20.368421052631579</v>
      </c>
      <c r="AQ14" s="12">
        <v>36.89473684210526</v>
      </c>
      <c r="AR14" s="12">
        <v>21</v>
      </c>
      <c r="AS14" s="13">
        <v>6126.8421052631575</v>
      </c>
      <c r="AT14" s="14"/>
      <c r="AV14" s="17" t="s">
        <v>47</v>
      </c>
      <c r="AW14" s="22">
        <f>SUM(AA32:AD37)</f>
        <v>29704.42105263158</v>
      </c>
      <c r="AX14" s="22">
        <f>SUM(H32:K37,Z32:Z37)</f>
        <v>3043.7368421052638</v>
      </c>
      <c r="AY14" s="22">
        <f>SUM(AE32:AJ37)</f>
        <v>8329.6315789473683</v>
      </c>
      <c r="AZ14" s="22">
        <f>SUM(B32:G37)</f>
        <v>2646.2631578947376</v>
      </c>
      <c r="BA14" s="22">
        <f>SUM(T32:Y37,AM32:AN37)</f>
        <v>1919.9473684210525</v>
      </c>
      <c r="BB14" s="22">
        <f>SUM(L32:S37,AK32:AL37)</f>
        <v>2816.6842105263158</v>
      </c>
      <c r="BC14" s="23">
        <f>SUM(AO32:AR37)</f>
        <v>1917.7894736842106</v>
      </c>
      <c r="BD14" s="22">
        <f t="shared" si="0"/>
        <v>48460.68421052632</v>
      </c>
    </row>
    <row r="15" spans="1:56" x14ac:dyDescent="0.25">
      <c r="A15" s="1" t="s">
        <v>13</v>
      </c>
      <c r="B15" s="12">
        <v>47.473684210526315</v>
      </c>
      <c r="C15" s="12">
        <v>59.89473684210526</v>
      </c>
      <c r="D15" s="12">
        <v>22.789473684210527</v>
      </c>
      <c r="E15" s="12">
        <v>28.736842105263158</v>
      </c>
      <c r="F15" s="12">
        <v>157.52631578947367</v>
      </c>
      <c r="G15" s="12">
        <v>44.368421052631582</v>
      </c>
      <c r="H15" s="12">
        <v>105.05263157894737</v>
      </c>
      <c r="I15" s="12">
        <v>217.42105263157896</v>
      </c>
      <c r="J15" s="12">
        <v>382.05263157894734</v>
      </c>
      <c r="K15" s="12">
        <v>242.10526315789474</v>
      </c>
      <c r="L15" s="12">
        <v>294.31578947368422</v>
      </c>
      <c r="M15" s="12">
        <v>122.89473684210526</v>
      </c>
      <c r="N15" s="12">
        <v>7.7894736842105265</v>
      </c>
      <c r="O15" s="12">
        <v>98.631578947368425</v>
      </c>
      <c r="P15" s="12">
        <v>192.31578947368422</v>
      </c>
      <c r="Q15" s="12">
        <v>82.89473684210526</v>
      </c>
      <c r="R15" s="12">
        <v>89.421052631578945</v>
      </c>
      <c r="S15" s="12">
        <v>118.73684210526316</v>
      </c>
      <c r="T15" s="12">
        <v>31.368421052631579</v>
      </c>
      <c r="U15" s="12">
        <v>26.473684210526315</v>
      </c>
      <c r="V15" s="12">
        <v>22.631578947368421</v>
      </c>
      <c r="W15" s="12">
        <v>5.7368421052631575</v>
      </c>
      <c r="X15" s="12">
        <v>9.3684210526315788</v>
      </c>
      <c r="Y15" s="12">
        <v>21.473684210526315</v>
      </c>
      <c r="Z15" s="12">
        <v>36.210526315789473</v>
      </c>
      <c r="AA15" s="12">
        <v>540.73684210526312</v>
      </c>
      <c r="AB15" s="12">
        <v>592.9473684210526</v>
      </c>
      <c r="AC15" s="12">
        <v>394.63157894736844</v>
      </c>
      <c r="AD15" s="12">
        <v>359.89473684210526</v>
      </c>
      <c r="AE15" s="12">
        <v>68.473684210526315</v>
      </c>
      <c r="AF15" s="12">
        <v>74.315789473684205</v>
      </c>
      <c r="AG15" s="12">
        <v>21.578947368421051</v>
      </c>
      <c r="AH15" s="12">
        <v>51.736842105263158</v>
      </c>
      <c r="AI15" s="12">
        <v>85.84210526315789</v>
      </c>
      <c r="AJ15" s="12">
        <v>12.842105263157896</v>
      </c>
      <c r="AK15" s="12">
        <v>37.368421052631582</v>
      </c>
      <c r="AL15" s="12">
        <v>107.42105263157895</v>
      </c>
      <c r="AM15" s="12">
        <v>6.7894736842105265</v>
      </c>
      <c r="AN15" s="12">
        <v>30.526315789473685</v>
      </c>
      <c r="AO15" s="12">
        <v>10.315789473684211</v>
      </c>
      <c r="AP15" s="12">
        <v>12.210526315789474</v>
      </c>
      <c r="AQ15" s="12">
        <v>23.894736842105264</v>
      </c>
      <c r="AR15" s="12">
        <v>10.684210526315789</v>
      </c>
      <c r="AS15" s="13">
        <v>4909.8947368421041</v>
      </c>
      <c r="AT15" s="14"/>
      <c r="AV15" s="17" t="s">
        <v>48</v>
      </c>
      <c r="AW15" s="22">
        <f>SUM(AA3:AD8)</f>
        <v>11680.000000000004</v>
      </c>
      <c r="AX15" s="22">
        <f>SUM(H3:K8,Z3:Z8)</f>
        <v>5619.1578947368434</v>
      </c>
      <c r="AY15" s="22">
        <f>SUM(AE3:AJ8)</f>
        <v>2861.0000000000009</v>
      </c>
      <c r="AZ15" s="22">
        <f>SUM(B3:G8)</f>
        <v>7208.7368421052652</v>
      </c>
      <c r="BA15" s="22">
        <f>SUM(T3:Y8,AM3:AN8)</f>
        <v>1434.4736842105267</v>
      </c>
      <c r="BB15" s="22">
        <f>SUM(L3:S8,AK3:AL8)</f>
        <v>3860.8947368421054</v>
      </c>
      <c r="BC15" s="23">
        <f>SUM(AO3:AR8)</f>
        <v>627.36842105263156</v>
      </c>
      <c r="BD15" s="22">
        <f t="shared" si="0"/>
        <v>32664.263157894748</v>
      </c>
    </row>
    <row r="16" spans="1:56" x14ac:dyDescent="0.25">
      <c r="A16" s="1" t="s">
        <v>14</v>
      </c>
      <c r="B16" s="12">
        <v>29.684210526315791</v>
      </c>
      <c r="C16" s="12">
        <v>38.94736842105263</v>
      </c>
      <c r="D16" s="12">
        <v>14.578947368421053</v>
      </c>
      <c r="E16" s="12">
        <v>16.842105263157894</v>
      </c>
      <c r="F16" s="12">
        <v>139.73684210526315</v>
      </c>
      <c r="G16" s="12">
        <v>37.157894736842103</v>
      </c>
      <c r="H16" s="12">
        <v>103.78947368421052</v>
      </c>
      <c r="I16" s="12">
        <v>169.47368421052633</v>
      </c>
      <c r="J16" s="12">
        <v>324.36842105263156</v>
      </c>
      <c r="K16" s="12">
        <v>207.26315789473685</v>
      </c>
      <c r="L16" s="12">
        <v>286.89473684210526</v>
      </c>
      <c r="M16" s="12">
        <v>150.42105263157896</v>
      </c>
      <c r="N16" s="12">
        <v>105.15789473684211</v>
      </c>
      <c r="O16" s="12">
        <v>7.6842105263157894</v>
      </c>
      <c r="P16" s="12">
        <v>174.21052631578948</v>
      </c>
      <c r="Q16" s="12">
        <v>130.31578947368422</v>
      </c>
      <c r="R16" s="12">
        <v>139.94736842105263</v>
      </c>
      <c r="S16" s="12">
        <v>221.68421052631578</v>
      </c>
      <c r="T16" s="12">
        <v>30.842105263157894</v>
      </c>
      <c r="U16" s="12">
        <v>16.05263157894737</v>
      </c>
      <c r="V16" s="12">
        <v>17.105263157894736</v>
      </c>
      <c r="W16" s="12">
        <v>4.4210526315789478</v>
      </c>
      <c r="X16" s="12">
        <v>4.8947368421052628</v>
      </c>
      <c r="Y16" s="12">
        <v>13.842105263157896</v>
      </c>
      <c r="Z16" s="12">
        <v>41.10526315789474</v>
      </c>
      <c r="AA16" s="12">
        <v>453.63157894736844</v>
      </c>
      <c r="AB16" s="12">
        <v>515.57894736842104</v>
      </c>
      <c r="AC16" s="12">
        <v>354.26315789473682</v>
      </c>
      <c r="AD16" s="12">
        <v>280.31578947368422</v>
      </c>
      <c r="AE16" s="12">
        <v>57</v>
      </c>
      <c r="AF16" s="12">
        <v>52</v>
      </c>
      <c r="AG16" s="12">
        <v>19.368421052631579</v>
      </c>
      <c r="AH16" s="12">
        <v>31.05263157894737</v>
      </c>
      <c r="AI16" s="12">
        <v>76.94736842105263</v>
      </c>
      <c r="AJ16" s="12">
        <v>11</v>
      </c>
      <c r="AK16" s="12">
        <v>49.210526315789473</v>
      </c>
      <c r="AL16" s="12">
        <v>272.94736842105266</v>
      </c>
      <c r="AM16" s="12">
        <v>4.6842105263157894</v>
      </c>
      <c r="AN16" s="12">
        <v>22.157894736842106</v>
      </c>
      <c r="AO16" s="12">
        <v>8.8947368421052637</v>
      </c>
      <c r="AP16" s="12">
        <v>8.0526315789473681</v>
      </c>
      <c r="AQ16" s="12">
        <v>16.157894736842106</v>
      </c>
      <c r="AR16" s="12">
        <v>4.8421052631578947</v>
      </c>
      <c r="AS16" s="13">
        <v>4664.5263157894733</v>
      </c>
      <c r="AT16" s="14"/>
      <c r="AV16" s="17" t="s">
        <v>49</v>
      </c>
      <c r="AW16" s="22">
        <f>SUM(AA21:AD26,AA40:AD41)</f>
        <v>17435.473684210527</v>
      </c>
      <c r="AX16" s="22">
        <f>SUM(H21:K26,H40:K41,Z21:Z26,Z40:Z41)</f>
        <v>4218.1052631578959</v>
      </c>
      <c r="AY16" s="22">
        <f>SUM(AE21:AJ26,AE40:AJ41)</f>
        <v>1989.5789473684215</v>
      </c>
      <c r="AZ16" s="22">
        <f>SUM(B21:G26,B40:G41)</f>
        <v>1457.1052631578946</v>
      </c>
      <c r="BA16" s="22">
        <f>SUM(T21:Y26,T40:Y41,AM21:AN26,AM40:AN41)</f>
        <v>6231.4736842105294</v>
      </c>
      <c r="BB16" s="22">
        <f>SUM(L21:S26,L40:S41,AK21:AL26,AK40:AL41)</f>
        <v>1569.1052631578948</v>
      </c>
      <c r="BC16" s="23">
        <f>SUM(AO21:AR26,AO40:AR41)</f>
        <v>786.21052631578937</v>
      </c>
      <c r="BD16" s="22">
        <f t="shared" si="0"/>
        <v>32900.84210526316</v>
      </c>
    </row>
    <row r="17" spans="1:56" x14ac:dyDescent="0.25">
      <c r="A17" s="1" t="s">
        <v>15</v>
      </c>
      <c r="B17" s="12">
        <v>44.157894736842103</v>
      </c>
      <c r="C17" s="12">
        <v>68.421052631578945</v>
      </c>
      <c r="D17" s="12">
        <v>36.421052631578945</v>
      </c>
      <c r="E17" s="12">
        <v>25</v>
      </c>
      <c r="F17" s="12">
        <v>153.15789473684211</v>
      </c>
      <c r="G17" s="12">
        <v>57.421052631578945</v>
      </c>
      <c r="H17" s="12">
        <v>107.26315789473684</v>
      </c>
      <c r="I17" s="12">
        <v>189.94736842105263</v>
      </c>
      <c r="J17" s="12">
        <v>288.63157894736844</v>
      </c>
      <c r="K17" s="12">
        <v>151.05263157894737</v>
      </c>
      <c r="L17" s="12">
        <v>288.05263157894734</v>
      </c>
      <c r="M17" s="12">
        <v>183.78947368421052</v>
      </c>
      <c r="N17" s="12">
        <v>201.47368421052633</v>
      </c>
      <c r="O17" s="12">
        <v>168.26315789473685</v>
      </c>
      <c r="P17" s="12">
        <v>8.473684210526315</v>
      </c>
      <c r="Q17" s="12">
        <v>157.31578947368422</v>
      </c>
      <c r="R17" s="12">
        <v>201.31578947368422</v>
      </c>
      <c r="S17" s="12">
        <v>360.68421052631578</v>
      </c>
      <c r="T17" s="12">
        <v>31.05263157894737</v>
      </c>
      <c r="U17" s="12">
        <v>29.105263157894736</v>
      </c>
      <c r="V17" s="12">
        <v>23.842105263157894</v>
      </c>
      <c r="W17" s="12">
        <v>7.5263157894736841</v>
      </c>
      <c r="X17" s="12">
        <v>6.5263157894736841</v>
      </c>
      <c r="Y17" s="12">
        <v>15.736842105263158</v>
      </c>
      <c r="Z17" s="12">
        <v>36.94736842105263</v>
      </c>
      <c r="AA17" s="12">
        <v>384.21052631578948</v>
      </c>
      <c r="AB17" s="12">
        <v>341.21052631578948</v>
      </c>
      <c r="AC17" s="12">
        <v>267.68421052631578</v>
      </c>
      <c r="AD17" s="12">
        <v>220.57894736842104</v>
      </c>
      <c r="AE17" s="12">
        <v>57.842105263157897</v>
      </c>
      <c r="AF17" s="12">
        <v>51.631578947368418</v>
      </c>
      <c r="AG17" s="12">
        <v>20.684210526315791</v>
      </c>
      <c r="AH17" s="12">
        <v>27.94736842105263</v>
      </c>
      <c r="AI17" s="12">
        <v>52.631578947368418</v>
      </c>
      <c r="AJ17" s="12">
        <v>9.0526315789473681</v>
      </c>
      <c r="AK17" s="12">
        <v>24.684210526315791</v>
      </c>
      <c r="AL17" s="12">
        <v>108.84210526315789</v>
      </c>
      <c r="AM17" s="12">
        <v>11.631578947368421</v>
      </c>
      <c r="AN17" s="12">
        <v>37.05263157894737</v>
      </c>
      <c r="AO17" s="12">
        <v>9.526315789473685</v>
      </c>
      <c r="AP17" s="12">
        <v>7.7368421052631575</v>
      </c>
      <c r="AQ17" s="12">
        <v>10.315789473684211</v>
      </c>
      <c r="AR17" s="12">
        <v>5.0526315789473681</v>
      </c>
      <c r="AS17" s="13">
        <v>4489.894736842105</v>
      </c>
      <c r="AT17" s="14"/>
      <c r="AV17" s="1" t="s">
        <v>50</v>
      </c>
      <c r="AW17" s="23">
        <f>SUM(AA13:AD20,AA38:AD39)</f>
        <v>19065.36842105263</v>
      </c>
      <c r="AX17" s="23">
        <f>SUM(H13:K20,H38:K39,Z13:Z20,Z38:Z39)</f>
        <v>7649.0526315789457</v>
      </c>
      <c r="AY17" s="23">
        <f>SUM(AE13:AJ20,AE38:AJ39)</f>
        <v>2924.1052631578955</v>
      </c>
      <c r="AZ17" s="23">
        <f>SUM(B13:G20,B38:G39)</f>
        <v>4035.6842105263163</v>
      </c>
      <c r="BA17" s="23">
        <f>SUM(T13:Y20,T38:Y39,AM13:AN20,AM38:AN39)</f>
        <v>1586</v>
      </c>
      <c r="BB17" s="23">
        <f>SUM(L13:S20,L38:S39,AK13:AL20,AK38:AL39)</f>
        <v>12318.315789473685</v>
      </c>
      <c r="BC17" s="23">
        <f>SUM(AO13:AR20,AO38:AR39)</f>
        <v>602.89473684210532</v>
      </c>
      <c r="BD17" s="22">
        <f t="shared" si="0"/>
        <v>47578.526315789473</v>
      </c>
    </row>
    <row r="18" spans="1:56" x14ac:dyDescent="0.25">
      <c r="A18" s="1" t="s">
        <v>16</v>
      </c>
      <c r="B18" s="12">
        <v>24.05263157894737</v>
      </c>
      <c r="C18" s="12">
        <v>27.05263157894737</v>
      </c>
      <c r="D18" s="12">
        <v>8.7894736842105257</v>
      </c>
      <c r="E18" s="12">
        <v>8.6315789473684212</v>
      </c>
      <c r="F18" s="12">
        <v>88.84210526315789</v>
      </c>
      <c r="G18" s="12">
        <v>24.105263157894736</v>
      </c>
      <c r="H18" s="12">
        <v>55.631578947368418</v>
      </c>
      <c r="I18" s="12">
        <v>144.10526315789474</v>
      </c>
      <c r="J18" s="12">
        <v>213.26315789473685</v>
      </c>
      <c r="K18" s="12">
        <v>104.15789473684211</v>
      </c>
      <c r="L18" s="12">
        <v>111.26315789473684</v>
      </c>
      <c r="M18" s="12">
        <v>85.78947368421052</v>
      </c>
      <c r="N18" s="12">
        <v>81.84210526315789</v>
      </c>
      <c r="O18" s="12">
        <v>125.47368421052632</v>
      </c>
      <c r="P18" s="12">
        <v>150.21052631578948</v>
      </c>
      <c r="Q18" s="12">
        <v>4.6842105263157894</v>
      </c>
      <c r="R18" s="12">
        <v>74.736842105263165</v>
      </c>
      <c r="S18" s="12">
        <v>167.68421052631578</v>
      </c>
      <c r="T18" s="12">
        <v>15.684210526315789</v>
      </c>
      <c r="U18" s="12">
        <v>11.210526315789474</v>
      </c>
      <c r="V18" s="12">
        <v>12.789473684210526</v>
      </c>
      <c r="W18" s="12">
        <v>3.6842105263157894</v>
      </c>
      <c r="X18" s="12">
        <v>2.5789473684210527</v>
      </c>
      <c r="Y18" s="12">
        <v>7.6315789473684212</v>
      </c>
      <c r="Z18" s="12">
        <v>12.842105263157896</v>
      </c>
      <c r="AA18" s="12">
        <v>270.57894736842104</v>
      </c>
      <c r="AB18" s="12">
        <v>282.15789473684208</v>
      </c>
      <c r="AC18" s="12">
        <v>221</v>
      </c>
      <c r="AD18" s="12">
        <v>197</v>
      </c>
      <c r="AE18" s="12">
        <v>41.789473684210527</v>
      </c>
      <c r="AF18" s="12">
        <v>44.368421052631582</v>
      </c>
      <c r="AG18" s="12">
        <v>8.8421052631578956</v>
      </c>
      <c r="AH18" s="12">
        <v>17.526315789473685</v>
      </c>
      <c r="AI18" s="12">
        <v>45.210526315789473</v>
      </c>
      <c r="AJ18" s="12">
        <v>3.736842105263158</v>
      </c>
      <c r="AK18" s="12">
        <v>10.789473684210526</v>
      </c>
      <c r="AL18" s="12">
        <v>55.210526315789473</v>
      </c>
      <c r="AM18" s="12">
        <v>3.5263157894736841</v>
      </c>
      <c r="AN18" s="12">
        <v>14.315789473684211</v>
      </c>
      <c r="AO18" s="12">
        <v>2.736842105263158</v>
      </c>
      <c r="AP18" s="12">
        <v>4</v>
      </c>
      <c r="AQ18" s="12">
        <v>8.9473684210526319</v>
      </c>
      <c r="AR18" s="12">
        <v>3.5263157894736841</v>
      </c>
      <c r="AS18" s="13">
        <v>2802</v>
      </c>
      <c r="AT18" s="14"/>
      <c r="AV18" s="9" t="s">
        <v>64</v>
      </c>
      <c r="AW18" s="22">
        <f>SUM(AA42:AD45)</f>
        <v>5626.2631578947367</v>
      </c>
      <c r="AX18" s="22">
        <f>SUM(Z42:Z45,H42:K45)</f>
        <v>689.94736842105272</v>
      </c>
      <c r="AY18" s="22">
        <f>SUM(AE42:AJ45)</f>
        <v>1982.4736842105258</v>
      </c>
      <c r="AZ18" s="22">
        <f>SUM(B42:G45)</f>
        <v>636.8421052631578</v>
      </c>
      <c r="BA18" s="22">
        <f>SUM(T42:Y45, AM42:AN45)</f>
        <v>806.89473684210509</v>
      </c>
      <c r="BB18" s="22">
        <f>SUM(AK42:AL45,L42:S45)</f>
        <v>586.1052631578948</v>
      </c>
      <c r="BC18" s="22">
        <f>SUM(AO42:AR45)</f>
        <v>801.63157894736833</v>
      </c>
      <c r="BD18" s="22">
        <f t="shared" si="0"/>
        <v>10328.526315789473</v>
      </c>
    </row>
    <row r="19" spans="1:56" x14ac:dyDescent="0.25">
      <c r="A19" s="1" t="s">
        <v>17</v>
      </c>
      <c r="B19" s="12">
        <v>20.736842105263158</v>
      </c>
      <c r="C19" s="12">
        <v>42.89473684210526</v>
      </c>
      <c r="D19" s="12">
        <v>12.578947368421053</v>
      </c>
      <c r="E19" s="12">
        <v>10.368421052631579</v>
      </c>
      <c r="F19" s="12">
        <v>170.89473684210526</v>
      </c>
      <c r="G19" s="12">
        <v>26.210526315789473</v>
      </c>
      <c r="H19" s="12">
        <v>67.263157894736835</v>
      </c>
      <c r="I19" s="12">
        <v>166.57894736842104</v>
      </c>
      <c r="J19" s="12">
        <v>234.68421052631578</v>
      </c>
      <c r="K19" s="12">
        <v>114.78947368421052</v>
      </c>
      <c r="L19" s="12">
        <v>106.21052631578948</v>
      </c>
      <c r="M19" s="12">
        <v>94.684210526315795</v>
      </c>
      <c r="N19" s="12">
        <v>91.631578947368425</v>
      </c>
      <c r="O19" s="12">
        <v>145.47368421052633</v>
      </c>
      <c r="P19" s="12">
        <v>207.10526315789474</v>
      </c>
      <c r="Q19" s="12">
        <v>89.10526315789474</v>
      </c>
      <c r="R19" s="12">
        <v>10.473684210526315</v>
      </c>
      <c r="S19" s="12">
        <v>190.26315789473685</v>
      </c>
      <c r="T19" s="12">
        <v>21.473684210526315</v>
      </c>
      <c r="U19" s="12">
        <v>20</v>
      </c>
      <c r="V19" s="12">
        <v>17.105263157894736</v>
      </c>
      <c r="W19" s="12">
        <v>3.6842105263157894</v>
      </c>
      <c r="X19" s="12">
        <v>5.3684210526315788</v>
      </c>
      <c r="Y19" s="12">
        <v>12.157894736842104</v>
      </c>
      <c r="Z19" s="12">
        <v>21.736842105263158</v>
      </c>
      <c r="AA19" s="12">
        <v>507.57894736842104</v>
      </c>
      <c r="AB19" s="12">
        <v>524.52631578947364</v>
      </c>
      <c r="AC19" s="12">
        <v>284.73684210526318</v>
      </c>
      <c r="AD19" s="12">
        <v>260.57894736842104</v>
      </c>
      <c r="AE19" s="12">
        <v>36.473684210526315</v>
      </c>
      <c r="AF19" s="12">
        <v>26.05263157894737</v>
      </c>
      <c r="AG19" s="12">
        <v>13.789473684210526</v>
      </c>
      <c r="AH19" s="12">
        <v>23.736842105263158</v>
      </c>
      <c r="AI19" s="12">
        <v>53.263157894736842</v>
      </c>
      <c r="AJ19" s="12">
        <v>6.9473684210526319</v>
      </c>
      <c r="AK19" s="12">
        <v>13.105263157894736</v>
      </c>
      <c r="AL19" s="12">
        <v>57.89473684210526</v>
      </c>
      <c r="AM19" s="12">
        <v>5.1052631578947372</v>
      </c>
      <c r="AN19" s="12">
        <v>17.157894736842106</v>
      </c>
      <c r="AO19" s="12">
        <v>4.5789473684210522</v>
      </c>
      <c r="AP19" s="12">
        <v>3.736842105263158</v>
      </c>
      <c r="AQ19" s="12">
        <v>17.684210526315791</v>
      </c>
      <c r="AR19" s="12">
        <v>3</v>
      </c>
      <c r="AS19" s="13">
        <v>3763.4210526315796</v>
      </c>
      <c r="AT19" s="14"/>
      <c r="AV19" s="9" t="s">
        <v>51</v>
      </c>
      <c r="AW19" s="22">
        <f>SUM(AW12:AW18)</f>
        <v>100365.05263157893</v>
      </c>
      <c r="AX19" s="22">
        <f t="shared" ref="AX19:BC19" si="1">SUM(AX12:AX18)</f>
        <v>35927.368421052633</v>
      </c>
      <c r="AY19" s="22">
        <f t="shared" si="1"/>
        <v>52112.052631578947</v>
      </c>
      <c r="AZ19" s="22">
        <f t="shared" si="1"/>
        <v>32218.947368421053</v>
      </c>
      <c r="BA19" s="22">
        <f t="shared" si="1"/>
        <v>33517.210526315786</v>
      </c>
      <c r="BB19" s="22">
        <f t="shared" si="1"/>
        <v>48478.8947368421</v>
      </c>
      <c r="BC19" s="22">
        <f t="shared" si="1"/>
        <v>11355.631578947368</v>
      </c>
      <c r="BD19" s="22">
        <f>SUM(BD12:BD18)</f>
        <v>302619.52631578955</v>
      </c>
    </row>
    <row r="20" spans="1:56" x14ac:dyDescent="0.25">
      <c r="A20" s="1" t="s">
        <v>18</v>
      </c>
      <c r="B20" s="12">
        <v>39.05263157894737</v>
      </c>
      <c r="C20" s="12">
        <v>77.94736842105263</v>
      </c>
      <c r="D20" s="12">
        <v>36.263157894736842</v>
      </c>
      <c r="E20" s="12">
        <v>31.157894736842106</v>
      </c>
      <c r="F20" s="12">
        <v>349.31578947368422</v>
      </c>
      <c r="G20" s="12">
        <v>53.473684210526315</v>
      </c>
      <c r="H20" s="12">
        <v>117.21052631578948</v>
      </c>
      <c r="I20" s="12">
        <v>343.89473684210526</v>
      </c>
      <c r="J20" s="12">
        <v>394.05263157894734</v>
      </c>
      <c r="K20" s="12">
        <v>172.31578947368422</v>
      </c>
      <c r="L20" s="12">
        <v>134.57894736842104</v>
      </c>
      <c r="M20" s="12">
        <v>152.84210526315789</v>
      </c>
      <c r="N20" s="12">
        <v>118.42105263157895</v>
      </c>
      <c r="O20" s="12">
        <v>243.63157894736841</v>
      </c>
      <c r="P20" s="12">
        <v>366.68421052631578</v>
      </c>
      <c r="Q20" s="12">
        <v>176.63157894736841</v>
      </c>
      <c r="R20" s="12">
        <v>192.10526315789474</v>
      </c>
      <c r="S20" s="12">
        <v>18.842105263157894</v>
      </c>
      <c r="T20" s="12">
        <v>34.473684210526315</v>
      </c>
      <c r="U20" s="12">
        <v>31.736842105263158</v>
      </c>
      <c r="V20" s="12">
        <v>24.473684210526315</v>
      </c>
      <c r="W20" s="12">
        <v>5.4736842105263159</v>
      </c>
      <c r="X20" s="12">
        <v>6.2631578947368425</v>
      </c>
      <c r="Y20" s="12">
        <v>18.894736842105264</v>
      </c>
      <c r="Z20" s="12">
        <v>21.210526315789473</v>
      </c>
      <c r="AA20" s="12">
        <v>855.31578947368416</v>
      </c>
      <c r="AB20" s="12">
        <v>805.9473684210526</v>
      </c>
      <c r="AC20" s="12">
        <v>471.42105263157896</v>
      </c>
      <c r="AD20" s="12">
        <v>404.5263157894737</v>
      </c>
      <c r="AE20" s="12">
        <v>55.736842105263158</v>
      </c>
      <c r="AF20" s="12">
        <v>40.842105263157897</v>
      </c>
      <c r="AG20" s="12">
        <v>16.684210526315791</v>
      </c>
      <c r="AH20" s="12">
        <v>26.842105263157894</v>
      </c>
      <c r="AI20" s="12">
        <v>67.578947368421055</v>
      </c>
      <c r="AJ20" s="12">
        <v>6.3684210526315788</v>
      </c>
      <c r="AK20" s="12">
        <v>25.421052631578949</v>
      </c>
      <c r="AL20" s="12">
        <v>76.84210526315789</v>
      </c>
      <c r="AM20" s="12">
        <v>10.368421052631579</v>
      </c>
      <c r="AN20" s="12">
        <v>30.421052631578949</v>
      </c>
      <c r="AO20" s="12">
        <v>12.105263157894736</v>
      </c>
      <c r="AP20" s="12">
        <v>6.4210526315789478</v>
      </c>
      <c r="AQ20" s="12">
        <v>40.210526315789473</v>
      </c>
      <c r="AR20" s="12">
        <v>7.7368421052631575</v>
      </c>
      <c r="AS20" s="13">
        <v>6121.7368421052624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32.05263157894737</v>
      </c>
      <c r="C21" s="12">
        <v>45.789473684210527</v>
      </c>
      <c r="D21" s="12">
        <v>31.631578947368421</v>
      </c>
      <c r="E21" s="12">
        <v>20.05263157894737</v>
      </c>
      <c r="F21" s="12">
        <v>120.47368421052632</v>
      </c>
      <c r="G21" s="12">
        <v>26.473684210526315</v>
      </c>
      <c r="H21" s="12">
        <v>104.47368421052632</v>
      </c>
      <c r="I21" s="12">
        <v>233.94736842105263</v>
      </c>
      <c r="J21" s="12">
        <v>311.68421052631578</v>
      </c>
      <c r="K21" s="12">
        <v>19.526315789473685</v>
      </c>
      <c r="L21" s="12">
        <v>58</v>
      </c>
      <c r="M21" s="12">
        <v>61.473684210526315</v>
      </c>
      <c r="N21" s="12">
        <v>32.684210526315788</v>
      </c>
      <c r="O21" s="12">
        <v>29.157894736842106</v>
      </c>
      <c r="P21" s="12">
        <v>31.210526315789473</v>
      </c>
      <c r="Q21" s="12">
        <v>15.526315789473685</v>
      </c>
      <c r="R21" s="12">
        <v>21.94736842105263</v>
      </c>
      <c r="S21" s="12">
        <v>35.789473684210527</v>
      </c>
      <c r="T21" s="12">
        <v>10.947368421052632</v>
      </c>
      <c r="U21" s="12">
        <v>142.63157894736841</v>
      </c>
      <c r="V21" s="12">
        <v>468.63157894736844</v>
      </c>
      <c r="W21" s="12">
        <v>118.94736842105263</v>
      </c>
      <c r="X21" s="12">
        <v>63.736842105263158</v>
      </c>
      <c r="Y21" s="12">
        <v>102.84210526315789</v>
      </c>
      <c r="Z21" s="12">
        <v>13.421052631578947</v>
      </c>
      <c r="AA21" s="12">
        <v>669.89473684210532</v>
      </c>
      <c r="AB21" s="12">
        <v>667.21052631578948</v>
      </c>
      <c r="AC21" s="12">
        <v>348.4736842105263</v>
      </c>
      <c r="AD21" s="12">
        <v>359.21052631578948</v>
      </c>
      <c r="AE21" s="12">
        <v>54.684210526315788</v>
      </c>
      <c r="AF21" s="12">
        <v>66.84210526315789</v>
      </c>
      <c r="AG21" s="12">
        <v>35</v>
      </c>
      <c r="AH21" s="12">
        <v>38.842105263157897</v>
      </c>
      <c r="AI21" s="12">
        <v>97.421052631578945</v>
      </c>
      <c r="AJ21" s="12">
        <v>19.842105263157894</v>
      </c>
      <c r="AK21" s="12">
        <v>6.9473684210526319</v>
      </c>
      <c r="AL21" s="12">
        <v>17.05263157894737</v>
      </c>
      <c r="AM21" s="12">
        <v>82.84210526315789</v>
      </c>
      <c r="AN21" s="12">
        <v>494.84210526315792</v>
      </c>
      <c r="AO21" s="12">
        <v>22.526315789473685</v>
      </c>
      <c r="AP21" s="12">
        <v>13.421052631578947</v>
      </c>
      <c r="AQ21" s="12">
        <v>43.89473684210526</v>
      </c>
      <c r="AR21" s="12">
        <v>20.631578947368421</v>
      </c>
      <c r="AS21" s="13">
        <v>5212.6315789473674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24.105263157894736</v>
      </c>
      <c r="C22" s="12">
        <v>26.315789473684209</v>
      </c>
      <c r="D22" s="12">
        <v>21.157894736842106</v>
      </c>
      <c r="E22" s="12">
        <v>13.894736842105264</v>
      </c>
      <c r="F22" s="12">
        <v>164.94736842105263</v>
      </c>
      <c r="G22" s="12">
        <v>21.578947368421051</v>
      </c>
      <c r="H22" s="12">
        <v>96.684210526315795</v>
      </c>
      <c r="I22" s="12">
        <v>297.68421052631578</v>
      </c>
      <c r="J22" s="12">
        <v>380.26315789473682</v>
      </c>
      <c r="K22" s="12">
        <v>35.631578947368418</v>
      </c>
      <c r="L22" s="12">
        <v>37.94736842105263</v>
      </c>
      <c r="M22" s="12">
        <v>68.89473684210526</v>
      </c>
      <c r="N22" s="12">
        <v>24.684210526315791</v>
      </c>
      <c r="O22" s="12">
        <v>15.315789473684211</v>
      </c>
      <c r="P22" s="12">
        <v>28.736842105263158</v>
      </c>
      <c r="Q22" s="12">
        <v>13.421052631578947</v>
      </c>
      <c r="R22" s="12">
        <v>19.631578947368421</v>
      </c>
      <c r="S22" s="12">
        <v>33.10526315789474</v>
      </c>
      <c r="T22" s="12">
        <v>138.10526315789474</v>
      </c>
      <c r="U22" s="12">
        <v>8.5789473684210531</v>
      </c>
      <c r="V22" s="12">
        <v>140.73684210526315</v>
      </c>
      <c r="W22" s="12">
        <v>54.789473684210527</v>
      </c>
      <c r="X22" s="12">
        <v>36.526315789473685</v>
      </c>
      <c r="Y22" s="12">
        <v>117.36842105263158</v>
      </c>
      <c r="Z22" s="12">
        <v>10.789473684210526</v>
      </c>
      <c r="AA22" s="12">
        <v>1287.4736842105262</v>
      </c>
      <c r="AB22" s="12">
        <v>1233.2105263157894</v>
      </c>
      <c r="AC22" s="12">
        <v>499.10526315789474</v>
      </c>
      <c r="AD22" s="12">
        <v>461.68421052631578</v>
      </c>
      <c r="AE22" s="12">
        <v>62.631578947368418</v>
      </c>
      <c r="AF22" s="12">
        <v>52.842105263157897</v>
      </c>
      <c r="AG22" s="12">
        <v>35.315789473684212</v>
      </c>
      <c r="AH22" s="12">
        <v>40.736842105263158</v>
      </c>
      <c r="AI22" s="12">
        <v>118.21052631578948</v>
      </c>
      <c r="AJ22" s="12">
        <v>26.631578947368421</v>
      </c>
      <c r="AK22" s="12">
        <v>3.0526315789473686</v>
      </c>
      <c r="AL22" s="12">
        <v>7.1578947368421053</v>
      </c>
      <c r="AM22" s="12">
        <v>45.157894736842103</v>
      </c>
      <c r="AN22" s="12">
        <v>158.84210526315789</v>
      </c>
      <c r="AO22" s="12">
        <v>29.157894736842106</v>
      </c>
      <c r="AP22" s="12">
        <v>18.210526315789473</v>
      </c>
      <c r="AQ22" s="12">
        <v>79.21052631578948</v>
      </c>
      <c r="AR22" s="12">
        <v>23.526315789473685</v>
      </c>
      <c r="AS22" s="13">
        <v>6013.0526315789466</v>
      </c>
      <c r="AT22" s="14"/>
      <c r="AV22" s="17" t="s">
        <v>45</v>
      </c>
      <c r="AW22" s="22">
        <f>AW12</f>
        <v>4085.9999999999995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25.421052631578949</v>
      </c>
      <c r="C23" s="12">
        <v>40.05263157894737</v>
      </c>
      <c r="D23" s="12">
        <v>23.894736842105264</v>
      </c>
      <c r="E23" s="12">
        <v>18</v>
      </c>
      <c r="F23" s="12">
        <v>141.57894736842104</v>
      </c>
      <c r="G23" s="12">
        <v>25.473684210526315</v>
      </c>
      <c r="H23" s="12">
        <v>100.10526315789474</v>
      </c>
      <c r="I23" s="12">
        <v>203.21052631578948</v>
      </c>
      <c r="J23" s="12">
        <v>310.36842105263156</v>
      </c>
      <c r="K23" s="12">
        <v>26.473684210526315</v>
      </c>
      <c r="L23" s="12">
        <v>44.368421052631582</v>
      </c>
      <c r="M23" s="12">
        <v>62.421052631578945</v>
      </c>
      <c r="N23" s="12">
        <v>22.631578947368421</v>
      </c>
      <c r="O23" s="12">
        <v>17.315789473684209</v>
      </c>
      <c r="P23" s="12">
        <v>23.263157894736842</v>
      </c>
      <c r="Q23" s="12">
        <v>15.736842105263158</v>
      </c>
      <c r="R23" s="12">
        <v>19.105263157894736</v>
      </c>
      <c r="S23" s="12">
        <v>24.736842105263158</v>
      </c>
      <c r="T23" s="12">
        <v>518.15789473684208</v>
      </c>
      <c r="U23" s="12">
        <v>138.21052631578948</v>
      </c>
      <c r="V23" s="12">
        <v>10.052631578947368</v>
      </c>
      <c r="W23" s="12">
        <v>79.578947368421055</v>
      </c>
      <c r="X23" s="12">
        <v>57.526315789473685</v>
      </c>
      <c r="Y23" s="12">
        <v>148.26315789473685</v>
      </c>
      <c r="Z23" s="12">
        <v>15.105263157894736</v>
      </c>
      <c r="AA23" s="12">
        <v>1023.421052631579</v>
      </c>
      <c r="AB23" s="12">
        <v>899.78947368421052</v>
      </c>
      <c r="AC23" s="12">
        <v>445.94736842105266</v>
      </c>
      <c r="AD23" s="12">
        <v>338.89473684210526</v>
      </c>
      <c r="AE23" s="12">
        <v>49.684210526315788</v>
      </c>
      <c r="AF23" s="12">
        <v>60.263157894736842</v>
      </c>
      <c r="AG23" s="12">
        <v>35.526315789473685</v>
      </c>
      <c r="AH23" s="12">
        <v>33.684210526315788</v>
      </c>
      <c r="AI23" s="12">
        <v>86.315789473684205</v>
      </c>
      <c r="AJ23" s="12">
        <v>15.368421052631579</v>
      </c>
      <c r="AK23" s="12">
        <v>5.5789473684210522</v>
      </c>
      <c r="AL23" s="12">
        <v>6.5263157894736841</v>
      </c>
      <c r="AM23" s="12">
        <v>86.263157894736835</v>
      </c>
      <c r="AN23" s="12">
        <v>236.15789473684211</v>
      </c>
      <c r="AO23" s="12">
        <v>22.368421052631579</v>
      </c>
      <c r="AP23" s="12">
        <v>16.789473684210527</v>
      </c>
      <c r="AQ23" s="12">
        <v>79.84210526315789</v>
      </c>
      <c r="AR23" s="12">
        <v>23.105263157894736</v>
      </c>
      <c r="AS23" s="13">
        <v>5576.5789473684199</v>
      </c>
      <c r="AT23" s="14"/>
      <c r="AV23" s="17" t="s">
        <v>46</v>
      </c>
      <c r="AW23" s="22">
        <f>AW13+AX12</f>
        <v>25836.210526315794</v>
      </c>
      <c r="AX23" s="22">
        <f>AX13</f>
        <v>1638.6842105263156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12.368421052631579</v>
      </c>
      <c r="C24" s="12">
        <v>8.3157894736842106</v>
      </c>
      <c r="D24" s="12">
        <v>9.3157894736842106</v>
      </c>
      <c r="E24" s="12">
        <v>9.4210526315789469</v>
      </c>
      <c r="F24" s="12">
        <v>75.421052631578945</v>
      </c>
      <c r="G24" s="12">
        <v>11.157894736842104</v>
      </c>
      <c r="H24" s="12">
        <v>35.89473684210526</v>
      </c>
      <c r="I24" s="12">
        <v>122</v>
      </c>
      <c r="J24" s="12">
        <v>194.05263157894737</v>
      </c>
      <c r="K24" s="12">
        <v>14</v>
      </c>
      <c r="L24" s="12">
        <v>21.421052631578949</v>
      </c>
      <c r="M24" s="12">
        <v>28.421052631578949</v>
      </c>
      <c r="N24" s="12">
        <v>6.2631578947368425</v>
      </c>
      <c r="O24" s="12">
        <v>4.1052631578947372</v>
      </c>
      <c r="P24" s="12">
        <v>8.526315789473685</v>
      </c>
      <c r="Q24" s="12">
        <v>3.5789473684210527</v>
      </c>
      <c r="R24" s="12">
        <v>3.4210526315789473</v>
      </c>
      <c r="S24" s="12">
        <v>5.8421052631578947</v>
      </c>
      <c r="T24" s="12">
        <v>141.68421052631578</v>
      </c>
      <c r="U24" s="12">
        <v>81.631578947368425</v>
      </c>
      <c r="V24" s="12">
        <v>97.263157894736835</v>
      </c>
      <c r="W24" s="12">
        <v>6.5789473684210522</v>
      </c>
      <c r="X24" s="12">
        <v>16.631578947368421</v>
      </c>
      <c r="Y24" s="12">
        <v>64.21052631578948</v>
      </c>
      <c r="Z24" s="12">
        <v>5.5789473684210522</v>
      </c>
      <c r="AA24" s="12">
        <v>725.15789473684208</v>
      </c>
      <c r="AB24" s="12">
        <v>649.36842105263156</v>
      </c>
      <c r="AC24" s="12">
        <v>250.36842105263159</v>
      </c>
      <c r="AD24" s="12">
        <v>208.63157894736841</v>
      </c>
      <c r="AE24" s="12">
        <v>22.210526315789473</v>
      </c>
      <c r="AF24" s="12">
        <v>28.421052631578949</v>
      </c>
      <c r="AG24" s="12">
        <v>9.1578947368421044</v>
      </c>
      <c r="AH24" s="12">
        <v>7.0526315789473681</v>
      </c>
      <c r="AI24" s="12">
        <v>24.631578947368421</v>
      </c>
      <c r="AJ24" s="12">
        <v>2.4736842105263159</v>
      </c>
      <c r="AK24" s="12">
        <v>1.4736842105263157</v>
      </c>
      <c r="AL24" s="12">
        <v>3.1052631578947367</v>
      </c>
      <c r="AM24" s="12">
        <v>11.157894736842104</v>
      </c>
      <c r="AN24" s="12">
        <v>34.263157894736842</v>
      </c>
      <c r="AO24" s="12">
        <v>5.5789473684210522</v>
      </c>
      <c r="AP24" s="12">
        <v>4.4736842105263159</v>
      </c>
      <c r="AQ24" s="12">
        <v>43.89473684210526</v>
      </c>
      <c r="AR24" s="12">
        <v>6.3157894736842106</v>
      </c>
      <c r="AS24" s="13">
        <v>3024.8421052631575</v>
      </c>
      <c r="AT24" s="14"/>
      <c r="AV24" s="17" t="s">
        <v>47</v>
      </c>
      <c r="AW24" s="22">
        <f>AW14+AY12</f>
        <v>60616.736842105267</v>
      </c>
      <c r="AX24" s="22">
        <f>AX14+AY13</f>
        <v>6156.6842105263186</v>
      </c>
      <c r="AY24" s="22">
        <f>AY14</f>
        <v>8329.6315789473683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9.5789473684210531</v>
      </c>
      <c r="C25" s="12">
        <v>14.684210526315789</v>
      </c>
      <c r="D25" s="12">
        <v>6.1052631578947372</v>
      </c>
      <c r="E25" s="12">
        <v>9.3157894736842106</v>
      </c>
      <c r="F25" s="12">
        <v>58.473684210526315</v>
      </c>
      <c r="G25" s="12">
        <v>10.578947368421053</v>
      </c>
      <c r="H25" s="12">
        <v>35.578947368421055</v>
      </c>
      <c r="I25" s="12">
        <v>77.578947368421055</v>
      </c>
      <c r="J25" s="12">
        <v>146.78947368421052</v>
      </c>
      <c r="K25" s="12">
        <v>9.473684210526315</v>
      </c>
      <c r="L25" s="12">
        <v>39.210526315789473</v>
      </c>
      <c r="M25" s="12">
        <v>26.736842105263158</v>
      </c>
      <c r="N25" s="12">
        <v>8.7368421052631575</v>
      </c>
      <c r="O25" s="12">
        <v>4</v>
      </c>
      <c r="P25" s="12">
        <v>8.7894736842105257</v>
      </c>
      <c r="Q25" s="12">
        <v>1.6842105263157894</v>
      </c>
      <c r="R25" s="12">
        <v>4.7894736842105265</v>
      </c>
      <c r="S25" s="12">
        <v>6.7894736842105265</v>
      </c>
      <c r="T25" s="12">
        <v>72.21052631578948</v>
      </c>
      <c r="U25" s="12">
        <v>38.473684210526315</v>
      </c>
      <c r="V25" s="12">
        <v>63.736842105263158</v>
      </c>
      <c r="W25" s="12">
        <v>33.526315789473685</v>
      </c>
      <c r="X25" s="12">
        <v>4.3684210526315788</v>
      </c>
      <c r="Y25" s="12">
        <v>61.684210526315788</v>
      </c>
      <c r="Z25" s="12">
        <v>6.4210526315789478</v>
      </c>
      <c r="AA25" s="12">
        <v>653.73684210526312</v>
      </c>
      <c r="AB25" s="12">
        <v>586.36842105263156</v>
      </c>
      <c r="AC25" s="12">
        <v>240</v>
      </c>
      <c r="AD25" s="12">
        <v>192.47368421052633</v>
      </c>
      <c r="AE25" s="12">
        <v>23.315789473684209</v>
      </c>
      <c r="AF25" s="12">
        <v>25.157894736842106</v>
      </c>
      <c r="AG25" s="12">
        <v>10.263157894736842</v>
      </c>
      <c r="AH25" s="12">
        <v>14.105263157894736</v>
      </c>
      <c r="AI25" s="12">
        <v>23.894736842105264</v>
      </c>
      <c r="AJ25" s="12">
        <v>2.7894736842105261</v>
      </c>
      <c r="AK25" s="12">
        <v>0.52631578947368418</v>
      </c>
      <c r="AL25" s="12">
        <v>3.4736842105263159</v>
      </c>
      <c r="AM25" s="12">
        <v>9.6842105263157894</v>
      </c>
      <c r="AN25" s="12">
        <v>19.157894736842106</v>
      </c>
      <c r="AO25" s="12">
        <v>8.4210526315789469</v>
      </c>
      <c r="AP25" s="12">
        <v>4</v>
      </c>
      <c r="AQ25" s="12">
        <v>31.526315789473685</v>
      </c>
      <c r="AR25" s="12">
        <v>8.7894736842105257</v>
      </c>
      <c r="AS25" s="13">
        <v>2617</v>
      </c>
      <c r="AT25" s="14"/>
      <c r="AV25" s="17" t="s">
        <v>48</v>
      </c>
      <c r="AW25" s="22">
        <f>AW15+AZ12</f>
        <v>22433.368421052633</v>
      </c>
      <c r="AX25" s="22">
        <f>AX15+AZ13</f>
        <v>11100.105263157897</v>
      </c>
      <c r="AY25" s="22">
        <f>AY15+AZ14</f>
        <v>5507.2631578947385</v>
      </c>
      <c r="AZ25" s="22">
        <f>AZ15</f>
        <v>7208.7368421052652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19.631578947368421</v>
      </c>
      <c r="C26" s="12">
        <v>25.578947368421051</v>
      </c>
      <c r="D26" s="12">
        <v>20.789473684210527</v>
      </c>
      <c r="E26" s="12">
        <v>20.526315789473685</v>
      </c>
      <c r="F26" s="12">
        <v>53.526315789473685</v>
      </c>
      <c r="G26" s="12">
        <v>15.052631578947368</v>
      </c>
      <c r="H26" s="12">
        <v>57.684210526315788</v>
      </c>
      <c r="I26" s="12">
        <v>120.63157894736842</v>
      </c>
      <c r="J26" s="12">
        <v>205.94736842105263</v>
      </c>
      <c r="K26" s="12">
        <v>45</v>
      </c>
      <c r="L26" s="12">
        <v>53.157894736842103</v>
      </c>
      <c r="M26" s="12">
        <v>58.842105263157897</v>
      </c>
      <c r="N26" s="12">
        <v>19.473684210526315</v>
      </c>
      <c r="O26" s="12">
        <v>15.789473684210526</v>
      </c>
      <c r="P26" s="12">
        <v>15.947368421052632</v>
      </c>
      <c r="Q26" s="12">
        <v>7.1578947368421053</v>
      </c>
      <c r="R26" s="12">
        <v>9.4210526315789469</v>
      </c>
      <c r="S26" s="12">
        <v>18</v>
      </c>
      <c r="T26" s="12">
        <v>93.89473684210526</v>
      </c>
      <c r="U26" s="12">
        <v>110.94736842105263</v>
      </c>
      <c r="V26" s="12">
        <v>150.42105263157896</v>
      </c>
      <c r="W26" s="12">
        <v>66.631578947368425</v>
      </c>
      <c r="X26" s="12">
        <v>58.736842105263158</v>
      </c>
      <c r="Y26" s="12">
        <v>7.8421052631578947</v>
      </c>
      <c r="Z26" s="12">
        <v>15.789473684210526</v>
      </c>
      <c r="AA26" s="12">
        <v>907.78947368421052</v>
      </c>
      <c r="AB26" s="12">
        <v>926.57894736842104</v>
      </c>
      <c r="AC26" s="12">
        <v>518.63157894736844</v>
      </c>
      <c r="AD26" s="12">
        <v>471.4736842105263</v>
      </c>
      <c r="AE26" s="12">
        <v>127.10526315789474</v>
      </c>
      <c r="AF26" s="12">
        <v>83.10526315789474</v>
      </c>
      <c r="AG26" s="12">
        <v>23.473684210526315</v>
      </c>
      <c r="AH26" s="12">
        <v>46.684210526315788</v>
      </c>
      <c r="AI26" s="12">
        <v>56.473684210526315</v>
      </c>
      <c r="AJ26" s="12">
        <v>6.5789473684210522</v>
      </c>
      <c r="AK26" s="12">
        <v>4.1052631578947372</v>
      </c>
      <c r="AL26" s="12">
        <v>15.947368421052632</v>
      </c>
      <c r="AM26" s="12">
        <v>17.684210526315791</v>
      </c>
      <c r="AN26" s="12">
        <v>53.473684210526315</v>
      </c>
      <c r="AO26" s="12">
        <v>14.421052631578947</v>
      </c>
      <c r="AP26" s="12">
        <v>8.2105263157894743</v>
      </c>
      <c r="AQ26" s="12">
        <v>66.21052631578948</v>
      </c>
      <c r="AR26" s="12">
        <v>18.684210526315791</v>
      </c>
      <c r="AS26" s="13">
        <v>4653.0526315789484</v>
      </c>
      <c r="AT26" s="14"/>
      <c r="AV26" s="9" t="s">
        <v>49</v>
      </c>
      <c r="AW26" s="22">
        <f>AW16+BA12</f>
        <v>34756.947368421046</v>
      </c>
      <c r="AX26" s="22">
        <f>AX16+BA13</f>
        <v>8435.0526315789484</v>
      </c>
      <c r="AY26" s="22">
        <f>AY16+BA14</f>
        <v>3909.5263157894742</v>
      </c>
      <c r="AZ26" s="22">
        <f>AZ16+BA15</f>
        <v>2891.5789473684213</v>
      </c>
      <c r="BA26" s="22">
        <f>BA16</f>
        <v>6231.4736842105294</v>
      </c>
      <c r="BB26" s="22"/>
      <c r="BC26" s="22"/>
      <c r="BD26" s="22"/>
    </row>
    <row r="27" spans="1:56" x14ac:dyDescent="0.25">
      <c r="A27" s="1" t="s">
        <v>25</v>
      </c>
      <c r="B27" s="12">
        <v>26.894736842105264</v>
      </c>
      <c r="C27" s="12">
        <v>29.105263157894736</v>
      </c>
      <c r="D27" s="12">
        <v>9.3157894736842106</v>
      </c>
      <c r="E27" s="12">
        <v>15.736842105263158</v>
      </c>
      <c r="F27" s="12">
        <v>62</v>
      </c>
      <c r="G27" s="12">
        <v>37.05263157894737</v>
      </c>
      <c r="H27" s="12">
        <v>54.10526315789474</v>
      </c>
      <c r="I27" s="12">
        <v>45.684210526315788</v>
      </c>
      <c r="J27" s="12">
        <v>107.63157894736842</v>
      </c>
      <c r="K27" s="12">
        <v>31.684210526315791</v>
      </c>
      <c r="L27" s="12">
        <v>119</v>
      </c>
      <c r="M27" s="12">
        <v>100.15789473684211</v>
      </c>
      <c r="N27" s="12">
        <v>34.736842105263158</v>
      </c>
      <c r="O27" s="12">
        <v>40.315789473684212</v>
      </c>
      <c r="P27" s="12">
        <v>33.578947368421055</v>
      </c>
      <c r="Q27" s="12">
        <v>17.105263157894736</v>
      </c>
      <c r="R27" s="12">
        <v>18.736842105263158</v>
      </c>
      <c r="S27" s="12">
        <v>20.315789473684209</v>
      </c>
      <c r="T27" s="12">
        <v>11.210526315789474</v>
      </c>
      <c r="U27" s="12">
        <v>10</v>
      </c>
      <c r="V27" s="12">
        <v>13.947368421052632</v>
      </c>
      <c r="W27" s="12">
        <v>4.4736842105263159</v>
      </c>
      <c r="X27" s="12">
        <v>5.7894736842105265</v>
      </c>
      <c r="Y27" s="12">
        <v>19.263157894736842</v>
      </c>
      <c r="Z27" s="12">
        <v>5.5263157894736841</v>
      </c>
      <c r="AA27" s="12">
        <v>1026.6842105263158</v>
      </c>
      <c r="AB27" s="12">
        <v>965.0526315789474</v>
      </c>
      <c r="AC27" s="12">
        <v>579</v>
      </c>
      <c r="AD27" s="12">
        <v>416.68421052631578</v>
      </c>
      <c r="AE27" s="12">
        <v>103.57894736842105</v>
      </c>
      <c r="AF27" s="12">
        <v>97.84210526315789</v>
      </c>
      <c r="AG27" s="12">
        <v>22.736842105263158</v>
      </c>
      <c r="AH27" s="12">
        <v>47.89473684210526</v>
      </c>
      <c r="AI27" s="12">
        <v>58.89473684210526</v>
      </c>
      <c r="AJ27" s="12">
        <v>10.052631578947368</v>
      </c>
      <c r="AK27" s="12">
        <v>8.7894736842105257</v>
      </c>
      <c r="AL27" s="12">
        <v>33.157894736842103</v>
      </c>
      <c r="AM27" s="12">
        <v>3.5789473684210527</v>
      </c>
      <c r="AN27" s="12">
        <v>31.105263157894736</v>
      </c>
      <c r="AO27" s="12">
        <v>11.421052631578947</v>
      </c>
      <c r="AP27" s="12">
        <v>5.2105263157894735</v>
      </c>
      <c r="AQ27" s="12">
        <v>24.368421052631579</v>
      </c>
      <c r="AR27" s="12">
        <v>7.7368421052631575</v>
      </c>
      <c r="AS27" s="13">
        <v>4327.1578947368434</v>
      </c>
      <c r="AT27" s="14"/>
      <c r="AV27" s="9" t="s">
        <v>50</v>
      </c>
      <c r="AW27" s="22">
        <f>AW17+BB12</f>
        <v>38784.736842105252</v>
      </c>
      <c r="AX27" s="22">
        <f>AX17+BB13</f>
        <v>15257.473684210527</v>
      </c>
      <c r="AY27" s="22">
        <f>AY17+BB14</f>
        <v>5740.7894736842118</v>
      </c>
      <c r="AZ27" s="22">
        <f>AZ17+BB15</f>
        <v>7896.5789473684217</v>
      </c>
      <c r="BA27" s="22">
        <f>BA17+BB16</f>
        <v>3155.105263157895</v>
      </c>
      <c r="BB27" s="22">
        <f>BB17</f>
        <v>12318.315789473685</v>
      </c>
      <c r="BC27" s="22"/>
      <c r="BD27" s="22"/>
    </row>
    <row r="28" spans="1:56" x14ac:dyDescent="0.25">
      <c r="A28" s="1" t="s">
        <v>26</v>
      </c>
      <c r="B28" s="12">
        <v>229</v>
      </c>
      <c r="C28" s="12">
        <v>777.10526315789468</v>
      </c>
      <c r="D28" s="12">
        <v>442.42105263157896</v>
      </c>
      <c r="E28" s="12">
        <v>454.57894736842104</v>
      </c>
      <c r="F28" s="12">
        <v>777.78947368421052</v>
      </c>
      <c r="G28" s="12">
        <v>480.26315789473682</v>
      </c>
      <c r="H28" s="12">
        <v>726.84210526315792</v>
      </c>
      <c r="I28" s="12">
        <v>815.0526315789474</v>
      </c>
      <c r="J28" s="12">
        <v>1108.6315789473683</v>
      </c>
      <c r="K28" s="12">
        <v>516.36842105263156</v>
      </c>
      <c r="L28" s="12">
        <v>666.9473684210526</v>
      </c>
      <c r="M28" s="12">
        <v>566.52631578947364</v>
      </c>
      <c r="N28" s="12">
        <v>626.73684210526312</v>
      </c>
      <c r="O28" s="12">
        <v>531.36842105263156</v>
      </c>
      <c r="P28" s="12">
        <v>431.4736842105263</v>
      </c>
      <c r="Q28" s="12">
        <v>325.4736842105263</v>
      </c>
      <c r="R28" s="12">
        <v>567.36842105263156</v>
      </c>
      <c r="S28" s="12">
        <v>931.0526315789474</v>
      </c>
      <c r="T28" s="12">
        <v>776.73684210526312</v>
      </c>
      <c r="U28" s="12">
        <v>1505</v>
      </c>
      <c r="V28" s="12">
        <v>1148.7368421052631</v>
      </c>
      <c r="W28" s="12">
        <v>756.26315789473688</v>
      </c>
      <c r="X28" s="12">
        <v>682.42105263157896</v>
      </c>
      <c r="Y28" s="12">
        <v>859.73684210526312</v>
      </c>
      <c r="Z28" s="12">
        <v>1099.1578947368421</v>
      </c>
      <c r="AA28" s="12">
        <v>71.89473684210526</v>
      </c>
      <c r="AB28" s="12">
        <v>96</v>
      </c>
      <c r="AC28" s="12">
        <v>396.42105263157896</v>
      </c>
      <c r="AD28" s="12">
        <v>344.4736842105263</v>
      </c>
      <c r="AE28" s="12">
        <v>815.89473684210532</v>
      </c>
      <c r="AF28" s="12">
        <v>1342.9473684210527</v>
      </c>
      <c r="AG28" s="12">
        <v>1094.9473684210527</v>
      </c>
      <c r="AH28" s="12">
        <v>1448</v>
      </c>
      <c r="AI28" s="12">
        <v>999.57894736842104</v>
      </c>
      <c r="AJ28" s="12">
        <v>557.21052631578948</v>
      </c>
      <c r="AK28" s="12">
        <v>457.63157894736844</v>
      </c>
      <c r="AL28" s="12">
        <v>1377</v>
      </c>
      <c r="AM28" s="12">
        <v>323.36842105263156</v>
      </c>
      <c r="AN28" s="12">
        <v>727.42105263157896</v>
      </c>
      <c r="AO28" s="12">
        <v>471.78947368421052</v>
      </c>
      <c r="AP28" s="12">
        <v>281.10526315789474</v>
      </c>
      <c r="AQ28" s="12">
        <v>247.21052631578948</v>
      </c>
      <c r="AR28" s="12">
        <v>514.89473684210532</v>
      </c>
      <c r="AS28" s="13">
        <v>29370.842105263164</v>
      </c>
      <c r="AT28" s="14"/>
      <c r="AV28" s="9" t="s">
        <v>64</v>
      </c>
      <c r="AW28" s="22">
        <f>AW18+BC12</f>
        <v>11563.368421052632</v>
      </c>
      <c r="AX28" s="22">
        <f>AX18+BC14</f>
        <v>2607.7368421052633</v>
      </c>
      <c r="AY28" s="22">
        <f>AY18+BC15</f>
        <v>2609.8421052631575</v>
      </c>
      <c r="AZ28" s="22">
        <f>AZ18+BC16</f>
        <v>1423.0526315789471</v>
      </c>
      <c r="BA28" s="22">
        <f>BA18+BC17</f>
        <v>1409.7894736842104</v>
      </c>
      <c r="BB28" s="22">
        <f>BB18</f>
        <v>586.1052631578948</v>
      </c>
      <c r="BC28" s="22">
        <f>BC18</f>
        <v>801.63157894736833</v>
      </c>
      <c r="BD28" s="22">
        <f>SUM(AW22:BB28)</f>
        <v>312490.89473684219</v>
      </c>
    </row>
    <row r="29" spans="1:56" x14ac:dyDescent="0.25">
      <c r="A29" s="1" t="s">
        <v>27</v>
      </c>
      <c r="B29" s="12">
        <v>227.15789473684211</v>
      </c>
      <c r="C29" s="12">
        <v>767.15789473684208</v>
      </c>
      <c r="D29" s="12">
        <v>464.26315789473682</v>
      </c>
      <c r="E29" s="12">
        <v>418.4736842105263</v>
      </c>
      <c r="F29" s="12">
        <v>606.10526315789468</v>
      </c>
      <c r="G29" s="12">
        <v>459.57894736842104</v>
      </c>
      <c r="H29" s="12">
        <v>733.26315789473688</v>
      </c>
      <c r="I29" s="12">
        <v>583.78947368421052</v>
      </c>
      <c r="J29" s="12">
        <v>833.89473684210532</v>
      </c>
      <c r="K29" s="12">
        <v>521.36842105263156</v>
      </c>
      <c r="L29" s="12">
        <v>691.9473684210526</v>
      </c>
      <c r="M29" s="12">
        <v>477.21052631578948</v>
      </c>
      <c r="N29" s="12">
        <v>628</v>
      </c>
      <c r="O29" s="12">
        <v>546.78947368421052</v>
      </c>
      <c r="P29" s="12">
        <v>376.68421052631578</v>
      </c>
      <c r="Q29" s="12">
        <v>296.05263157894734</v>
      </c>
      <c r="R29" s="12">
        <v>544.52631578947364</v>
      </c>
      <c r="S29" s="12">
        <v>847.47368421052636</v>
      </c>
      <c r="T29" s="12">
        <v>641.68421052631584</v>
      </c>
      <c r="U29" s="12">
        <v>1184.2631578947369</v>
      </c>
      <c r="V29" s="12">
        <v>870.47368421052636</v>
      </c>
      <c r="W29" s="12">
        <v>575.10526315789468</v>
      </c>
      <c r="X29" s="12">
        <v>520.15789473684208</v>
      </c>
      <c r="Y29" s="12">
        <v>786.36842105263156</v>
      </c>
      <c r="Z29" s="12">
        <v>1006.6315789473684</v>
      </c>
      <c r="AA29" s="12">
        <v>109.68421052631579</v>
      </c>
      <c r="AB29" s="12">
        <v>67.263157894736835</v>
      </c>
      <c r="AC29" s="12">
        <v>183.31578947368422</v>
      </c>
      <c r="AD29" s="12">
        <v>350.4736842105263</v>
      </c>
      <c r="AE29" s="12">
        <v>1210.421052631579</v>
      </c>
      <c r="AF29" s="12">
        <v>2002.3157894736842</v>
      </c>
      <c r="AG29" s="12">
        <v>1620.0526315789473</v>
      </c>
      <c r="AH29" s="12">
        <v>2945.7894736842104</v>
      </c>
      <c r="AI29" s="12">
        <v>1353.6842105263158</v>
      </c>
      <c r="AJ29" s="12">
        <v>682.36842105263156</v>
      </c>
      <c r="AK29" s="12">
        <v>424.78947368421052</v>
      </c>
      <c r="AL29" s="12">
        <v>1113.7894736842106</v>
      </c>
      <c r="AM29" s="12">
        <v>273.15789473684208</v>
      </c>
      <c r="AN29" s="12">
        <v>588.57894736842104</v>
      </c>
      <c r="AO29" s="12">
        <v>532.84210526315792</v>
      </c>
      <c r="AP29" s="12">
        <v>326.05263157894734</v>
      </c>
      <c r="AQ29" s="12">
        <v>212.52631578947367</v>
      </c>
      <c r="AR29" s="12">
        <v>636.10526315789468</v>
      </c>
      <c r="AS29" s="13">
        <v>30241.631578947359</v>
      </c>
      <c r="AT29" s="14"/>
      <c r="AW29" s="15"/>
    </row>
    <row r="30" spans="1:56" x14ac:dyDescent="0.25">
      <c r="A30" s="1" t="s">
        <v>28</v>
      </c>
      <c r="B30" s="12">
        <v>249.52631578947367</v>
      </c>
      <c r="C30" s="12">
        <v>548.89473684210532</v>
      </c>
      <c r="D30" s="12">
        <v>273.5263157894737</v>
      </c>
      <c r="E30" s="12">
        <v>275.63157894736844</v>
      </c>
      <c r="F30" s="12">
        <v>723.89473684210532</v>
      </c>
      <c r="G30" s="12">
        <v>299</v>
      </c>
      <c r="H30" s="12">
        <v>555.31578947368416</v>
      </c>
      <c r="I30" s="12">
        <v>498.31578947368422</v>
      </c>
      <c r="J30" s="12">
        <v>764.63157894736844</v>
      </c>
      <c r="K30" s="12">
        <v>409.78947368421052</v>
      </c>
      <c r="L30" s="12">
        <v>559.47368421052636</v>
      </c>
      <c r="M30" s="12">
        <v>575.63157894736844</v>
      </c>
      <c r="N30" s="12">
        <v>358.42105263157896</v>
      </c>
      <c r="O30" s="12">
        <v>316.94736842105266</v>
      </c>
      <c r="P30" s="12">
        <v>250.73684210526315</v>
      </c>
      <c r="Q30" s="12">
        <v>204.31578947368422</v>
      </c>
      <c r="R30" s="12">
        <v>252.63157894736841</v>
      </c>
      <c r="S30" s="12">
        <v>440.5263157894737</v>
      </c>
      <c r="T30" s="12">
        <v>322.73684210526318</v>
      </c>
      <c r="U30" s="12">
        <v>451.73684210526318</v>
      </c>
      <c r="V30" s="12">
        <v>430.89473684210526</v>
      </c>
      <c r="W30" s="12">
        <v>236.78947368421052</v>
      </c>
      <c r="X30" s="12">
        <v>215.68421052631578</v>
      </c>
      <c r="Y30" s="12">
        <v>444.78947368421052</v>
      </c>
      <c r="Z30" s="12">
        <v>559.9473684210526</v>
      </c>
      <c r="AA30" s="12">
        <v>580.0526315789474</v>
      </c>
      <c r="AB30" s="12">
        <v>261.57894736842104</v>
      </c>
      <c r="AC30" s="12">
        <v>97.10526315789474</v>
      </c>
      <c r="AD30" s="12">
        <v>367.68421052631578</v>
      </c>
      <c r="AE30" s="12">
        <v>1305</v>
      </c>
      <c r="AF30" s="12">
        <v>1937.578947368421</v>
      </c>
      <c r="AG30" s="12">
        <v>1153.7368421052631</v>
      </c>
      <c r="AH30" s="12">
        <v>2503.9473684210525</v>
      </c>
      <c r="AI30" s="12">
        <v>948.21052631578948</v>
      </c>
      <c r="AJ30" s="12">
        <v>474.15789473684208</v>
      </c>
      <c r="AK30" s="12">
        <v>211.26315789473685</v>
      </c>
      <c r="AL30" s="12">
        <v>700.9473684210526</v>
      </c>
      <c r="AM30" s="12">
        <v>142.42105263157896</v>
      </c>
      <c r="AN30" s="12">
        <v>386</v>
      </c>
      <c r="AO30" s="12">
        <v>334.5263157894737</v>
      </c>
      <c r="AP30" s="12">
        <v>204.31578947368422</v>
      </c>
      <c r="AQ30" s="12">
        <v>602.31578947368416</v>
      </c>
      <c r="AR30" s="12">
        <v>395.15789473684208</v>
      </c>
      <c r="AS30" s="13">
        <v>22825.789473684214</v>
      </c>
      <c r="AT30" s="14"/>
      <c r="AW30" s="15"/>
    </row>
    <row r="31" spans="1:56" x14ac:dyDescent="0.25">
      <c r="A31" s="1" t="s">
        <v>29</v>
      </c>
      <c r="B31" s="12">
        <v>213.84210526315789</v>
      </c>
      <c r="C31" s="12">
        <v>523.31578947368416</v>
      </c>
      <c r="D31" s="12">
        <v>296.94736842105266</v>
      </c>
      <c r="E31" s="12">
        <v>314.63157894736844</v>
      </c>
      <c r="F31" s="12">
        <v>592.57894736842104</v>
      </c>
      <c r="G31" s="12">
        <v>337.68421052631578</v>
      </c>
      <c r="H31" s="12">
        <v>547.84210526315792</v>
      </c>
      <c r="I31" s="12">
        <v>431.84210526315792</v>
      </c>
      <c r="J31" s="12">
        <v>557.68421052631584</v>
      </c>
      <c r="K31" s="12">
        <v>349.31578947368422</v>
      </c>
      <c r="L31" s="12">
        <v>522</v>
      </c>
      <c r="M31" s="12">
        <v>428.36842105263156</v>
      </c>
      <c r="N31" s="12">
        <v>351.4736842105263</v>
      </c>
      <c r="O31" s="12">
        <v>269.4736842105263</v>
      </c>
      <c r="P31" s="12">
        <v>220.52631578947367</v>
      </c>
      <c r="Q31" s="12">
        <v>203.68421052631578</v>
      </c>
      <c r="R31" s="12">
        <v>270.36842105263156</v>
      </c>
      <c r="S31" s="12">
        <v>423.31578947368422</v>
      </c>
      <c r="T31" s="12">
        <v>348.89473684210526</v>
      </c>
      <c r="U31" s="12">
        <v>437.5263157894737</v>
      </c>
      <c r="V31" s="12">
        <v>315.31578947368422</v>
      </c>
      <c r="W31" s="12">
        <v>207.52631578947367</v>
      </c>
      <c r="X31" s="12">
        <v>181.73684210526315</v>
      </c>
      <c r="Y31" s="12">
        <v>426.84210526315792</v>
      </c>
      <c r="Z31" s="12">
        <v>449</v>
      </c>
      <c r="AA31" s="12">
        <v>365.26315789473682</v>
      </c>
      <c r="AB31" s="12">
        <v>365.21052631578948</v>
      </c>
      <c r="AC31" s="12">
        <v>342.42105263157896</v>
      </c>
      <c r="AD31" s="12">
        <v>87.15789473684211</v>
      </c>
      <c r="AE31" s="12">
        <v>1081.7894736842106</v>
      </c>
      <c r="AF31" s="12">
        <v>1390.5263157894738</v>
      </c>
      <c r="AG31" s="12">
        <v>838.73684210526312</v>
      </c>
      <c r="AH31" s="12">
        <v>2029.3157894736842</v>
      </c>
      <c r="AI31" s="12">
        <v>763.9473684210526</v>
      </c>
      <c r="AJ31" s="12">
        <v>412.15789473684208</v>
      </c>
      <c r="AK31" s="12">
        <v>190.52631578947367</v>
      </c>
      <c r="AL31" s="12">
        <v>539.89473684210532</v>
      </c>
      <c r="AM31" s="12">
        <v>149.84210526315789</v>
      </c>
      <c r="AN31" s="12">
        <v>403.26315789473682</v>
      </c>
      <c r="AO31" s="12">
        <v>350</v>
      </c>
      <c r="AP31" s="12">
        <v>201.89473684210526</v>
      </c>
      <c r="AQ31" s="12">
        <v>331.4736842105263</v>
      </c>
      <c r="AR31" s="12">
        <v>294.89473684210526</v>
      </c>
      <c r="AS31" s="13">
        <v>19360.05263157895</v>
      </c>
      <c r="AT31" s="14"/>
      <c r="AW31" s="15"/>
    </row>
    <row r="32" spans="1:56" x14ac:dyDescent="0.25">
      <c r="A32" s="1">
        <v>16</v>
      </c>
      <c r="B32" s="12">
        <v>95.368421052631575</v>
      </c>
      <c r="C32" s="12">
        <v>90.315789473684205</v>
      </c>
      <c r="D32" s="12">
        <v>50.473684210526315</v>
      </c>
      <c r="E32" s="12">
        <v>74.15789473684211</v>
      </c>
      <c r="F32" s="12">
        <v>270.05263157894734</v>
      </c>
      <c r="G32" s="12">
        <v>114.73684210526316</v>
      </c>
      <c r="H32" s="12">
        <v>188.78947368421052</v>
      </c>
      <c r="I32" s="12">
        <v>146.36842105263159</v>
      </c>
      <c r="J32" s="12">
        <v>194.15789473684211</v>
      </c>
      <c r="K32" s="12">
        <v>97.631578947368425</v>
      </c>
      <c r="L32" s="12">
        <v>148.10526315789474</v>
      </c>
      <c r="M32" s="12">
        <v>113.73684210526316</v>
      </c>
      <c r="N32" s="12">
        <v>66.421052631578945</v>
      </c>
      <c r="O32" s="12">
        <v>52.315789473684212</v>
      </c>
      <c r="P32" s="12">
        <v>60.05263157894737</v>
      </c>
      <c r="Q32" s="12">
        <v>39.631578947368418</v>
      </c>
      <c r="R32" s="12">
        <v>34.94736842105263</v>
      </c>
      <c r="S32" s="12">
        <v>57.263157894736842</v>
      </c>
      <c r="T32" s="12">
        <v>52.631578947368418</v>
      </c>
      <c r="U32" s="12">
        <v>55.526315789473685</v>
      </c>
      <c r="V32" s="12">
        <v>47.684210526315788</v>
      </c>
      <c r="W32" s="12">
        <v>23.315789473684209</v>
      </c>
      <c r="X32" s="12">
        <v>20.631578947368421</v>
      </c>
      <c r="Y32" s="12">
        <v>117.89473684210526</v>
      </c>
      <c r="Z32" s="12">
        <v>102.36842105263158</v>
      </c>
      <c r="AA32" s="12">
        <v>750.26315789473688</v>
      </c>
      <c r="AB32" s="12">
        <v>1010.5263157894736</v>
      </c>
      <c r="AC32" s="12">
        <v>1433.0526315789473</v>
      </c>
      <c r="AD32" s="12">
        <v>1038.0526315789473</v>
      </c>
      <c r="AE32" s="12">
        <v>32.631578947368418</v>
      </c>
      <c r="AF32" s="12">
        <v>351.42105263157896</v>
      </c>
      <c r="AG32" s="12">
        <v>278.68421052631578</v>
      </c>
      <c r="AH32" s="12">
        <v>830.57894736842104</v>
      </c>
      <c r="AI32" s="12">
        <v>223.05263157894737</v>
      </c>
      <c r="AJ32" s="12">
        <v>118</v>
      </c>
      <c r="AK32" s="12">
        <v>20.105263157894736</v>
      </c>
      <c r="AL32" s="12">
        <v>73.526315789473685</v>
      </c>
      <c r="AM32" s="12">
        <v>24.263157894736842</v>
      </c>
      <c r="AN32" s="12">
        <v>84.631578947368425</v>
      </c>
      <c r="AO32" s="12">
        <v>73.05263157894737</v>
      </c>
      <c r="AP32" s="12">
        <v>69.78947368421052</v>
      </c>
      <c r="AQ32" s="12">
        <v>97.526315789473685</v>
      </c>
      <c r="AR32" s="12">
        <v>93.10526315789474</v>
      </c>
      <c r="AS32" s="13">
        <v>8916.8421052631547</v>
      </c>
      <c r="AT32" s="14"/>
      <c r="AW32" s="15"/>
    </row>
    <row r="33" spans="1:49" x14ac:dyDescent="0.25">
      <c r="A33" s="1">
        <v>24</v>
      </c>
      <c r="B33" s="12">
        <v>113.73684210526316</v>
      </c>
      <c r="C33" s="12">
        <v>128.94736842105263</v>
      </c>
      <c r="D33" s="12">
        <v>44.368421052631582</v>
      </c>
      <c r="E33" s="12">
        <v>63.10526315789474</v>
      </c>
      <c r="F33" s="12">
        <v>298.42105263157896</v>
      </c>
      <c r="G33" s="12">
        <v>102.26315789473684</v>
      </c>
      <c r="H33" s="12">
        <v>149.05263157894737</v>
      </c>
      <c r="I33" s="12">
        <v>160</v>
      </c>
      <c r="J33" s="12">
        <v>235.89473684210526</v>
      </c>
      <c r="K33" s="12">
        <v>90.10526315789474</v>
      </c>
      <c r="L33" s="12">
        <v>176.89473684210526</v>
      </c>
      <c r="M33" s="12">
        <v>130.21052631578948</v>
      </c>
      <c r="N33" s="12">
        <v>71.368421052631575</v>
      </c>
      <c r="O33" s="12">
        <v>50.736842105263158</v>
      </c>
      <c r="P33" s="12">
        <v>50.684210526315788</v>
      </c>
      <c r="Q33" s="12">
        <v>38.789473684210527</v>
      </c>
      <c r="R33" s="12">
        <v>27.210526315789473</v>
      </c>
      <c r="S33" s="12">
        <v>38.421052631578945</v>
      </c>
      <c r="T33" s="12">
        <v>66.15789473684211</v>
      </c>
      <c r="U33" s="12">
        <v>54.210526315789473</v>
      </c>
      <c r="V33" s="12">
        <v>61.10526315789474</v>
      </c>
      <c r="W33" s="12">
        <v>30.894736842105264</v>
      </c>
      <c r="X33" s="12">
        <v>26</v>
      </c>
      <c r="Y33" s="12">
        <v>86.578947368421055</v>
      </c>
      <c r="Z33" s="12">
        <v>101.05263157894737</v>
      </c>
      <c r="AA33" s="12">
        <v>1196.0526315789473</v>
      </c>
      <c r="AB33" s="12">
        <v>1620.3157894736842</v>
      </c>
      <c r="AC33" s="12">
        <v>2218.6842105263158</v>
      </c>
      <c r="AD33" s="12">
        <v>1389.4736842105262</v>
      </c>
      <c r="AE33" s="12">
        <v>374.89473684210526</v>
      </c>
      <c r="AF33" s="12">
        <v>46.526315789473685</v>
      </c>
      <c r="AG33" s="12">
        <v>283.36842105263156</v>
      </c>
      <c r="AH33" s="12">
        <v>899.63157894736844</v>
      </c>
      <c r="AI33" s="12">
        <v>306.78947368421052</v>
      </c>
      <c r="AJ33" s="12">
        <v>155.73684210526315</v>
      </c>
      <c r="AK33" s="12">
        <v>21.263157894736842</v>
      </c>
      <c r="AL33" s="12">
        <v>61</v>
      </c>
      <c r="AM33" s="12">
        <v>21.842105263157894</v>
      </c>
      <c r="AN33" s="12">
        <v>106.63157894736842</v>
      </c>
      <c r="AO33" s="12">
        <v>99.94736842105263</v>
      </c>
      <c r="AP33" s="12">
        <v>81.263157894736835</v>
      </c>
      <c r="AQ33" s="12">
        <v>111.05263157894737</v>
      </c>
      <c r="AR33" s="12">
        <v>135.15789473684211</v>
      </c>
      <c r="AS33" s="13">
        <v>11525.842105263157</v>
      </c>
      <c r="AT33" s="14"/>
      <c r="AW33" s="15"/>
    </row>
    <row r="34" spans="1:49" x14ac:dyDescent="0.25">
      <c r="A34" s="1" t="s">
        <v>30</v>
      </c>
      <c r="B34" s="12">
        <v>24.105263157894736</v>
      </c>
      <c r="C34" s="12">
        <v>37.315789473684212</v>
      </c>
      <c r="D34" s="12">
        <v>14.789473684210526</v>
      </c>
      <c r="E34" s="12">
        <v>15.526315789473685</v>
      </c>
      <c r="F34" s="12">
        <v>126.73684210526316</v>
      </c>
      <c r="G34" s="12">
        <v>22.315789473684209</v>
      </c>
      <c r="H34" s="12">
        <v>50.368421052631582</v>
      </c>
      <c r="I34" s="12">
        <v>96.526315789473685</v>
      </c>
      <c r="J34" s="12">
        <v>132.57894736842104</v>
      </c>
      <c r="K34" s="12">
        <v>28.105263157894736</v>
      </c>
      <c r="L34" s="12">
        <v>34.210526315789473</v>
      </c>
      <c r="M34" s="12">
        <v>58.10526315789474</v>
      </c>
      <c r="N34" s="12">
        <v>20.421052631578949</v>
      </c>
      <c r="O34" s="12">
        <v>17.315789473684209</v>
      </c>
      <c r="P34" s="12">
        <v>17.631578947368421</v>
      </c>
      <c r="Q34" s="12">
        <v>8.473684210526315</v>
      </c>
      <c r="R34" s="12">
        <v>11.473684210526315</v>
      </c>
      <c r="S34" s="12">
        <v>19.05263157894737</v>
      </c>
      <c r="T34" s="12">
        <v>29.894736842105264</v>
      </c>
      <c r="U34" s="12">
        <v>29.210526315789473</v>
      </c>
      <c r="V34" s="12">
        <v>29.105263157894736</v>
      </c>
      <c r="W34" s="12">
        <v>10.263157894736842</v>
      </c>
      <c r="X34" s="12">
        <v>9.1052631578947363</v>
      </c>
      <c r="Y34" s="12">
        <v>22.894736842105264</v>
      </c>
      <c r="Z34" s="12">
        <v>22.94736842105263</v>
      </c>
      <c r="AA34" s="12">
        <v>1031.2105263157894</v>
      </c>
      <c r="AB34" s="12">
        <v>1291.421052631579</v>
      </c>
      <c r="AC34" s="12">
        <v>1488.4736842105262</v>
      </c>
      <c r="AD34" s="12">
        <v>742.42105263157896</v>
      </c>
      <c r="AE34" s="12">
        <v>283.57894736842104</v>
      </c>
      <c r="AF34" s="12">
        <v>286.10526315789474</v>
      </c>
      <c r="AG34" s="12">
        <v>24.105263157894736</v>
      </c>
      <c r="AH34" s="12">
        <v>163.26315789473685</v>
      </c>
      <c r="AI34" s="12">
        <v>66.21052631578948</v>
      </c>
      <c r="AJ34" s="12">
        <v>52.05263157894737</v>
      </c>
      <c r="AK34" s="12">
        <v>11.684210526315789</v>
      </c>
      <c r="AL34" s="12">
        <v>41.210526315789473</v>
      </c>
      <c r="AM34" s="12">
        <v>8.6842105263157894</v>
      </c>
      <c r="AN34" s="12">
        <v>27.736842105263158</v>
      </c>
      <c r="AO34" s="12">
        <v>34.10526315789474</v>
      </c>
      <c r="AP34" s="12">
        <v>32.315789473684212</v>
      </c>
      <c r="AQ34" s="12">
        <v>66.05263157894737</v>
      </c>
      <c r="AR34" s="12">
        <v>52.736842105263158</v>
      </c>
      <c r="AS34" s="13">
        <v>6591.8421052631593</v>
      </c>
      <c r="AT34" s="14"/>
      <c r="AW34" s="15"/>
    </row>
    <row r="35" spans="1:49" x14ac:dyDescent="0.25">
      <c r="A35" s="1" t="s">
        <v>31</v>
      </c>
      <c r="B35" s="12">
        <v>49.263157894736842</v>
      </c>
      <c r="C35" s="12">
        <v>68.526315789473685</v>
      </c>
      <c r="D35" s="12">
        <v>36.368421052631582</v>
      </c>
      <c r="E35" s="12">
        <v>42.631578947368418</v>
      </c>
      <c r="F35" s="12">
        <v>98.15789473684211</v>
      </c>
      <c r="G35" s="12">
        <v>37.526315789473685</v>
      </c>
      <c r="H35" s="12">
        <v>71.421052631578945</v>
      </c>
      <c r="I35" s="12">
        <v>86.94736842105263</v>
      </c>
      <c r="J35" s="12">
        <v>134.52631578947367</v>
      </c>
      <c r="K35" s="12">
        <v>58.736842105263158</v>
      </c>
      <c r="L35" s="12">
        <v>75.10526315789474</v>
      </c>
      <c r="M35" s="12">
        <v>70.263157894736835</v>
      </c>
      <c r="N35" s="12">
        <v>58.578947368421055</v>
      </c>
      <c r="O35" s="12">
        <v>28.684210526315791</v>
      </c>
      <c r="P35" s="12">
        <v>29.263157894736842</v>
      </c>
      <c r="Q35" s="12">
        <v>17.842105263157894</v>
      </c>
      <c r="R35" s="12">
        <v>20.526315789473685</v>
      </c>
      <c r="S35" s="12">
        <v>26.421052631578949</v>
      </c>
      <c r="T35" s="12">
        <v>34.789473684210527</v>
      </c>
      <c r="U35" s="12">
        <v>40.684210526315788</v>
      </c>
      <c r="V35" s="12">
        <v>31.578947368421051</v>
      </c>
      <c r="W35" s="12">
        <v>7.2105263157894735</v>
      </c>
      <c r="X35" s="12">
        <v>13.473684210526315</v>
      </c>
      <c r="Y35" s="12">
        <v>45.368421052631582</v>
      </c>
      <c r="Z35" s="12">
        <v>63.684210526315788</v>
      </c>
      <c r="AA35" s="12">
        <v>1294.0526315789473</v>
      </c>
      <c r="AB35" s="12">
        <v>1754.3684210526317</v>
      </c>
      <c r="AC35" s="12">
        <v>3572.0526315789475</v>
      </c>
      <c r="AD35" s="12">
        <v>1795.2631578947369</v>
      </c>
      <c r="AE35" s="12">
        <v>824</v>
      </c>
      <c r="AF35" s="12">
        <v>907.15789473684208</v>
      </c>
      <c r="AG35" s="12">
        <v>173.31578947368422</v>
      </c>
      <c r="AH35" s="12">
        <v>39.789473684210527</v>
      </c>
      <c r="AI35" s="12">
        <v>146.78947368421052</v>
      </c>
      <c r="AJ35" s="12">
        <v>129.63157894736841</v>
      </c>
      <c r="AK35" s="12">
        <v>14.368421052631579</v>
      </c>
      <c r="AL35" s="12">
        <v>37.684210526315788</v>
      </c>
      <c r="AM35" s="12">
        <v>17.263157894736842</v>
      </c>
      <c r="AN35" s="12">
        <v>53.157894736842103</v>
      </c>
      <c r="AO35" s="12">
        <v>91.263157894736835</v>
      </c>
      <c r="AP35" s="12">
        <v>67.78947368421052</v>
      </c>
      <c r="AQ35" s="12">
        <v>67.368421052631575</v>
      </c>
      <c r="AR35" s="12">
        <v>89.10526315789474</v>
      </c>
      <c r="AS35" s="13">
        <v>12322</v>
      </c>
      <c r="AT35" s="14"/>
      <c r="AW35" s="15"/>
    </row>
    <row r="36" spans="1:49" x14ac:dyDescent="0.25">
      <c r="A36" s="1" t="s">
        <v>32</v>
      </c>
      <c r="B36" s="12">
        <v>42.210526315789473</v>
      </c>
      <c r="C36" s="12">
        <v>155.89473684210526</v>
      </c>
      <c r="D36" s="12">
        <v>55.210526315789473</v>
      </c>
      <c r="E36" s="12">
        <v>62.736842105263158</v>
      </c>
      <c r="F36" s="12">
        <v>176.52631578947367</v>
      </c>
      <c r="G36" s="12">
        <v>69.89473684210526</v>
      </c>
      <c r="H36" s="12">
        <v>118.89473684210526</v>
      </c>
      <c r="I36" s="12">
        <v>135</v>
      </c>
      <c r="J36" s="12">
        <v>207.42105263157896</v>
      </c>
      <c r="K36" s="12">
        <v>124</v>
      </c>
      <c r="L36" s="12">
        <v>143.05263157894737</v>
      </c>
      <c r="M36" s="12">
        <v>103.10526315789474</v>
      </c>
      <c r="N36" s="12">
        <v>83.21052631578948</v>
      </c>
      <c r="O36" s="12">
        <v>84.263157894736835</v>
      </c>
      <c r="P36" s="12">
        <v>50.157894736842103</v>
      </c>
      <c r="Q36" s="12">
        <v>39.94736842105263</v>
      </c>
      <c r="R36" s="12">
        <v>54.684210526315788</v>
      </c>
      <c r="S36" s="12">
        <v>62</v>
      </c>
      <c r="T36" s="12">
        <v>93.10526315789474</v>
      </c>
      <c r="U36" s="12">
        <v>111.57894736842105</v>
      </c>
      <c r="V36" s="12">
        <v>93.421052631578945</v>
      </c>
      <c r="W36" s="12">
        <v>26.736842105263158</v>
      </c>
      <c r="X36" s="12">
        <v>24</v>
      </c>
      <c r="Y36" s="12">
        <v>54.157894736842103</v>
      </c>
      <c r="Z36" s="12">
        <v>69.15789473684211</v>
      </c>
      <c r="AA36" s="12">
        <v>993.26315789473688</v>
      </c>
      <c r="AB36" s="12">
        <v>1239.3684210526317</v>
      </c>
      <c r="AC36" s="12">
        <v>1080.2631578947369</v>
      </c>
      <c r="AD36" s="12">
        <v>708.57894736842104</v>
      </c>
      <c r="AE36" s="12">
        <v>220</v>
      </c>
      <c r="AF36" s="12">
        <v>325.73684210526318</v>
      </c>
      <c r="AG36" s="12">
        <v>68.84210526315789</v>
      </c>
      <c r="AH36" s="12">
        <v>170.63157894736841</v>
      </c>
      <c r="AI36" s="12">
        <v>13.789473684210526</v>
      </c>
      <c r="AJ36" s="12">
        <v>42.631578947368418</v>
      </c>
      <c r="AK36" s="12">
        <v>44.315789473684212</v>
      </c>
      <c r="AL36" s="12">
        <v>108.05263157894737</v>
      </c>
      <c r="AM36" s="12">
        <v>44.157894736842103</v>
      </c>
      <c r="AN36" s="12">
        <v>79.315789473684205</v>
      </c>
      <c r="AO36" s="12">
        <v>64.94736842105263</v>
      </c>
      <c r="AP36" s="12">
        <v>60.89473684210526</v>
      </c>
      <c r="AQ36" s="12">
        <v>127.21052631578948</v>
      </c>
      <c r="AR36" s="12">
        <v>176.15789473684211</v>
      </c>
      <c r="AS36" s="13">
        <v>7808.5263157894733</v>
      </c>
      <c r="AT36" s="14"/>
      <c r="AW36" s="15"/>
    </row>
    <row r="37" spans="1:49" x14ac:dyDescent="0.25">
      <c r="A37" s="1" t="s">
        <v>33</v>
      </c>
      <c r="B37" s="12">
        <v>8.1052631578947363</v>
      </c>
      <c r="C37" s="12">
        <v>15.842105263157896</v>
      </c>
      <c r="D37" s="12">
        <v>2.8421052631578947</v>
      </c>
      <c r="E37" s="12">
        <v>5.6315789473684212</v>
      </c>
      <c r="F37" s="12">
        <v>25.789473684210527</v>
      </c>
      <c r="G37" s="12">
        <v>6.3684210526315788</v>
      </c>
      <c r="H37" s="12">
        <v>16.789473684210527</v>
      </c>
      <c r="I37" s="12">
        <v>60.842105263157897</v>
      </c>
      <c r="J37" s="12">
        <v>84.05263157894737</v>
      </c>
      <c r="K37" s="12">
        <v>7.2631578947368425</v>
      </c>
      <c r="L37" s="12">
        <v>16.315789473684209</v>
      </c>
      <c r="M37" s="12">
        <v>18.842105263157894</v>
      </c>
      <c r="N37" s="12">
        <v>10.368421052631579</v>
      </c>
      <c r="O37" s="12">
        <v>7.6315789473684212</v>
      </c>
      <c r="P37" s="12">
        <v>6.5263157894736841</v>
      </c>
      <c r="Q37" s="12">
        <v>3.4736842105263159</v>
      </c>
      <c r="R37" s="12">
        <v>7</v>
      </c>
      <c r="S37" s="12">
        <v>6</v>
      </c>
      <c r="T37" s="12">
        <v>22.789473684210527</v>
      </c>
      <c r="U37" s="12">
        <v>24.157894736842106</v>
      </c>
      <c r="V37" s="12">
        <v>16.631578947368421</v>
      </c>
      <c r="W37" s="12">
        <v>2.4210526315789473</v>
      </c>
      <c r="X37" s="12">
        <v>2.6842105263157894</v>
      </c>
      <c r="Y37" s="12">
        <v>7</v>
      </c>
      <c r="Z37" s="12">
        <v>9.0526315789473681</v>
      </c>
      <c r="AA37" s="12">
        <v>545.31578947368416</v>
      </c>
      <c r="AB37" s="12">
        <v>602.31578947368416</v>
      </c>
      <c r="AC37" s="12">
        <v>533.63157894736844</v>
      </c>
      <c r="AD37" s="12">
        <v>376</v>
      </c>
      <c r="AE37" s="12">
        <v>106.26315789473684</v>
      </c>
      <c r="AF37" s="12">
        <v>154.05263157894737</v>
      </c>
      <c r="AG37" s="12">
        <v>55.684210526315788</v>
      </c>
      <c r="AH37" s="12">
        <v>132.10526315789474</v>
      </c>
      <c r="AI37" s="12">
        <v>34.94736842105263</v>
      </c>
      <c r="AJ37" s="12">
        <v>7.6315789473684212</v>
      </c>
      <c r="AK37" s="12">
        <v>2.0526315789473686</v>
      </c>
      <c r="AL37" s="12">
        <v>14.684210526315789</v>
      </c>
      <c r="AM37" s="12">
        <v>3.4736842105263159</v>
      </c>
      <c r="AN37" s="12">
        <v>23.894736842105264</v>
      </c>
      <c r="AO37" s="12">
        <v>15.947368421052632</v>
      </c>
      <c r="AP37" s="12">
        <v>27.842105263157894</v>
      </c>
      <c r="AQ37" s="12">
        <v>122.84210526315789</v>
      </c>
      <c r="AR37" s="12">
        <v>60.315789473684212</v>
      </c>
      <c r="AS37" s="13">
        <v>3213.4210526315787</v>
      </c>
      <c r="AT37" s="14"/>
      <c r="AW37" s="15"/>
    </row>
    <row r="38" spans="1:49" x14ac:dyDescent="0.25">
      <c r="A38" s="1" t="s">
        <v>34</v>
      </c>
      <c r="B38" s="12">
        <v>6.7894736842105265</v>
      </c>
      <c r="C38" s="12">
        <v>11.368421052631579</v>
      </c>
      <c r="D38" s="12">
        <v>4.0526315789473681</v>
      </c>
      <c r="E38" s="12">
        <v>6.0526315789473681</v>
      </c>
      <c r="F38" s="12">
        <v>44.421052631578945</v>
      </c>
      <c r="G38" s="12">
        <v>12.736842105263158</v>
      </c>
      <c r="H38" s="12">
        <v>19.789473684210527</v>
      </c>
      <c r="I38" s="12">
        <v>51.368421052631582</v>
      </c>
      <c r="J38" s="12">
        <v>97.368421052631575</v>
      </c>
      <c r="K38" s="12">
        <v>96.15789473684211</v>
      </c>
      <c r="L38" s="12">
        <v>54.315789473684212</v>
      </c>
      <c r="M38" s="12">
        <v>38.473684210526315</v>
      </c>
      <c r="N38" s="12">
        <v>34.789473684210527</v>
      </c>
      <c r="O38" s="12">
        <v>54.368421052631582</v>
      </c>
      <c r="P38" s="12">
        <v>22.263157894736842</v>
      </c>
      <c r="Q38" s="12">
        <v>14.526315789473685</v>
      </c>
      <c r="R38" s="12">
        <v>12.736842105263158</v>
      </c>
      <c r="S38" s="12">
        <v>25.210526315789473</v>
      </c>
      <c r="T38" s="12">
        <v>6.4210526315789478</v>
      </c>
      <c r="U38" s="12">
        <v>3</v>
      </c>
      <c r="V38" s="12">
        <v>5.4736842105263159</v>
      </c>
      <c r="W38" s="12">
        <v>2.1052631578947367</v>
      </c>
      <c r="X38" s="12">
        <v>1.5789473684210527</v>
      </c>
      <c r="Y38" s="12">
        <v>4.6315789473684212</v>
      </c>
      <c r="Z38" s="12">
        <v>8.2105263157894743</v>
      </c>
      <c r="AA38" s="12">
        <v>400.94736842105266</v>
      </c>
      <c r="AB38" s="12">
        <v>415.68421052631578</v>
      </c>
      <c r="AC38" s="12">
        <v>224.21052631578948</v>
      </c>
      <c r="AD38" s="12">
        <v>178.68421052631578</v>
      </c>
      <c r="AE38" s="12">
        <v>20.842105263157894</v>
      </c>
      <c r="AF38" s="12">
        <v>20.842105263157894</v>
      </c>
      <c r="AG38" s="12">
        <v>8.1578947368421044</v>
      </c>
      <c r="AH38" s="12">
        <v>14.736842105263158</v>
      </c>
      <c r="AI38" s="12">
        <v>46.842105263157897</v>
      </c>
      <c r="AJ38" s="12">
        <v>2.5789473684210527</v>
      </c>
      <c r="AK38" s="12">
        <v>4.1578947368421053</v>
      </c>
      <c r="AL38" s="12">
        <v>140.89473684210526</v>
      </c>
      <c r="AM38" s="12">
        <v>1.4736842105263157</v>
      </c>
      <c r="AN38" s="12">
        <v>4.8421052631578947</v>
      </c>
      <c r="AO38" s="12">
        <v>4</v>
      </c>
      <c r="AP38" s="12">
        <v>1.8947368421052631</v>
      </c>
      <c r="AQ38" s="12">
        <v>14.894736842105264</v>
      </c>
      <c r="AR38" s="12">
        <v>2.5789473684210527</v>
      </c>
      <c r="AS38" s="13">
        <v>2146.4736842105272</v>
      </c>
      <c r="AT38" s="14"/>
      <c r="AW38" s="15"/>
    </row>
    <row r="39" spans="1:49" x14ac:dyDescent="0.25">
      <c r="A39" s="1" t="s">
        <v>35</v>
      </c>
      <c r="B39" s="12">
        <v>25.368421052631579</v>
      </c>
      <c r="C39" s="12">
        <v>36</v>
      </c>
      <c r="D39" s="12">
        <v>17.473684210526315</v>
      </c>
      <c r="E39" s="12">
        <v>15.105263157894736</v>
      </c>
      <c r="F39" s="12">
        <v>134.63157894736841</v>
      </c>
      <c r="G39" s="12">
        <v>26</v>
      </c>
      <c r="H39" s="12">
        <v>58.684210526315788</v>
      </c>
      <c r="I39" s="12">
        <v>183.26315789473685</v>
      </c>
      <c r="J39" s="12">
        <v>256.57894736842104</v>
      </c>
      <c r="K39" s="12">
        <v>205.84210526315789</v>
      </c>
      <c r="L39" s="12">
        <v>177.57894736842104</v>
      </c>
      <c r="M39" s="12">
        <v>199.52631578947367</v>
      </c>
      <c r="N39" s="12">
        <v>115.57894736842105</v>
      </c>
      <c r="O39" s="12">
        <v>292.84210526315792</v>
      </c>
      <c r="P39" s="12">
        <v>99.368421052631575</v>
      </c>
      <c r="Q39" s="12">
        <v>60.421052631578945</v>
      </c>
      <c r="R39" s="12">
        <v>59.789473684210527</v>
      </c>
      <c r="S39" s="12">
        <v>82.473684210526315</v>
      </c>
      <c r="T39" s="12">
        <v>15.105263157894736</v>
      </c>
      <c r="U39" s="12">
        <v>8.6842105263157894</v>
      </c>
      <c r="V39" s="12">
        <v>6.2631578947368425</v>
      </c>
      <c r="W39" s="12">
        <v>2.1578947368421053</v>
      </c>
      <c r="X39" s="12">
        <v>5.4210526315789478</v>
      </c>
      <c r="Y39" s="12">
        <v>15.789473684210526</v>
      </c>
      <c r="Z39" s="12">
        <v>31.421052631578949</v>
      </c>
      <c r="AA39" s="12">
        <v>1227.8421052631579</v>
      </c>
      <c r="AB39" s="12">
        <v>1108.3157894736842</v>
      </c>
      <c r="AC39" s="12">
        <v>701.57894736842104</v>
      </c>
      <c r="AD39" s="12">
        <v>535.84210526315792</v>
      </c>
      <c r="AE39" s="12">
        <v>76.473684210526315</v>
      </c>
      <c r="AF39" s="12">
        <v>62.789473684210527</v>
      </c>
      <c r="AG39" s="12">
        <v>46.89473684210526</v>
      </c>
      <c r="AH39" s="12">
        <v>43.10526315789474</v>
      </c>
      <c r="AI39" s="12">
        <v>109.31578947368421</v>
      </c>
      <c r="AJ39" s="12">
        <v>15.157894736842104</v>
      </c>
      <c r="AK39" s="12">
        <v>159.94736842105263</v>
      </c>
      <c r="AL39" s="12">
        <v>14.473684210526315</v>
      </c>
      <c r="AM39" s="12">
        <v>1.5789473684210527</v>
      </c>
      <c r="AN39" s="12">
        <v>12.473684210526315</v>
      </c>
      <c r="AO39" s="12">
        <v>29.263157894736842</v>
      </c>
      <c r="AP39" s="12">
        <v>15.105263157894736</v>
      </c>
      <c r="AQ39" s="12">
        <v>100.94736842105263</v>
      </c>
      <c r="AR39" s="12">
        <v>8.8421052631578956</v>
      </c>
      <c r="AS39" s="13">
        <v>6401.3157894736842</v>
      </c>
      <c r="AT39" s="14"/>
      <c r="AW39" s="15"/>
    </row>
    <row r="40" spans="1:49" x14ac:dyDescent="0.25">
      <c r="A40" s="1" t="s">
        <v>36</v>
      </c>
      <c r="B40" s="12">
        <v>4.9473684210526319</v>
      </c>
      <c r="C40" s="12">
        <v>7.0526315789473681</v>
      </c>
      <c r="D40" s="12">
        <v>3.3157894736842106</v>
      </c>
      <c r="E40" s="12">
        <v>1.8947368421052631</v>
      </c>
      <c r="F40" s="12">
        <v>29</v>
      </c>
      <c r="G40" s="12">
        <v>4.2105263157894735</v>
      </c>
      <c r="H40" s="12">
        <v>33.263157894736842</v>
      </c>
      <c r="I40" s="12">
        <v>90.84210526315789</v>
      </c>
      <c r="J40" s="12">
        <v>114.78947368421052</v>
      </c>
      <c r="K40" s="12">
        <v>9.8947368421052637</v>
      </c>
      <c r="L40" s="12">
        <v>11</v>
      </c>
      <c r="M40" s="12">
        <v>15.052631578947368</v>
      </c>
      <c r="N40" s="12">
        <v>6.2631578947368425</v>
      </c>
      <c r="O40" s="12">
        <v>6.5263157894736841</v>
      </c>
      <c r="P40" s="12">
        <v>10.684210526315789</v>
      </c>
      <c r="Q40" s="12">
        <v>2.736842105263158</v>
      </c>
      <c r="R40" s="12">
        <v>5.6315789473684212</v>
      </c>
      <c r="S40" s="12">
        <v>9.8421052631578956</v>
      </c>
      <c r="T40" s="12">
        <v>72.368421052631575</v>
      </c>
      <c r="U40" s="12">
        <v>43.210526315789473</v>
      </c>
      <c r="V40" s="12">
        <v>69.10526315789474</v>
      </c>
      <c r="W40" s="12">
        <v>10.842105263157896</v>
      </c>
      <c r="X40" s="12">
        <v>9.526315789473685</v>
      </c>
      <c r="Y40" s="12">
        <v>21.105263157894736</v>
      </c>
      <c r="Z40" s="12">
        <v>3.9473684210526314</v>
      </c>
      <c r="AA40" s="12">
        <v>274.94736842105266</v>
      </c>
      <c r="AB40" s="12">
        <v>265.57894736842104</v>
      </c>
      <c r="AC40" s="12">
        <v>144.36842105263159</v>
      </c>
      <c r="AD40" s="12">
        <v>147.84210526315789</v>
      </c>
      <c r="AE40" s="12">
        <v>20.526315789473685</v>
      </c>
      <c r="AF40" s="12">
        <v>21.315789473684209</v>
      </c>
      <c r="AG40" s="12">
        <v>8.9473684210526319</v>
      </c>
      <c r="AH40" s="12">
        <v>16.578947368421051</v>
      </c>
      <c r="AI40" s="12">
        <v>41.315789473684212</v>
      </c>
      <c r="AJ40" s="12">
        <v>4.1052631578947372</v>
      </c>
      <c r="AK40" s="12">
        <v>2.263157894736842</v>
      </c>
      <c r="AL40" s="12">
        <v>2.0526315789473686</v>
      </c>
      <c r="AM40" s="12">
        <v>3.1578947368421053</v>
      </c>
      <c r="AN40" s="12">
        <v>70.89473684210526</v>
      </c>
      <c r="AO40" s="12">
        <v>5.5263157894736841</v>
      </c>
      <c r="AP40" s="12">
        <v>5.2105263157894735</v>
      </c>
      <c r="AQ40" s="12">
        <v>20.421052631578949</v>
      </c>
      <c r="AR40" s="12">
        <v>5.1052631578947372</v>
      </c>
      <c r="AS40" s="13">
        <v>1657.2105263157894</v>
      </c>
      <c r="AT40" s="14"/>
      <c r="AW40" s="15"/>
    </row>
    <row r="41" spans="1:49" x14ac:dyDescent="0.25">
      <c r="A41" s="1" t="s">
        <v>37</v>
      </c>
      <c r="B41" s="12">
        <v>32.789473684210527</v>
      </c>
      <c r="C41" s="12">
        <v>34.842105263157897</v>
      </c>
      <c r="D41" s="12">
        <v>12.263157894736842</v>
      </c>
      <c r="E41" s="12">
        <v>9.6315789473684212</v>
      </c>
      <c r="F41" s="12">
        <v>84.78947368421052</v>
      </c>
      <c r="G41" s="12">
        <v>19.631578947368421</v>
      </c>
      <c r="H41" s="12">
        <v>135.78947368421052</v>
      </c>
      <c r="I41" s="12">
        <v>214.68421052631578</v>
      </c>
      <c r="J41" s="12">
        <v>302.21052631578948</v>
      </c>
      <c r="K41" s="12">
        <v>30.526315789473685</v>
      </c>
      <c r="L41" s="12">
        <v>45.789473684210527</v>
      </c>
      <c r="M41" s="12">
        <v>73</v>
      </c>
      <c r="N41" s="12">
        <v>28.736842105263158</v>
      </c>
      <c r="O41" s="12">
        <v>22.157894736842106</v>
      </c>
      <c r="P41" s="12">
        <v>37.05263157894737</v>
      </c>
      <c r="Q41" s="12">
        <v>14.789473684210526</v>
      </c>
      <c r="R41" s="12">
        <v>17.94736842105263</v>
      </c>
      <c r="S41" s="12">
        <v>28.368421052631579</v>
      </c>
      <c r="T41" s="12">
        <v>532.52631578947364</v>
      </c>
      <c r="U41" s="12">
        <v>171.31578947368422</v>
      </c>
      <c r="V41" s="12">
        <v>241.10526315789474</v>
      </c>
      <c r="W41" s="12">
        <v>33.157894736842103</v>
      </c>
      <c r="X41" s="12">
        <v>27.473684210526315</v>
      </c>
      <c r="Y41" s="12">
        <v>55.526315789473685</v>
      </c>
      <c r="Z41" s="12">
        <v>30.368421052631579</v>
      </c>
      <c r="AA41" s="12">
        <v>599</v>
      </c>
      <c r="AB41" s="12">
        <v>574.89473684210532</v>
      </c>
      <c r="AC41" s="12">
        <v>438.57894736842104</v>
      </c>
      <c r="AD41" s="12">
        <v>425.36842105263156</v>
      </c>
      <c r="AE41" s="12">
        <v>90.421052631578945</v>
      </c>
      <c r="AF41" s="12">
        <v>114.68421052631579</v>
      </c>
      <c r="AG41" s="12">
        <v>34.736842105263158</v>
      </c>
      <c r="AH41" s="12">
        <v>58.315789473684212</v>
      </c>
      <c r="AI41" s="12">
        <v>85.263157894736835</v>
      </c>
      <c r="AJ41" s="12">
        <v>26.631578947368421</v>
      </c>
      <c r="AK41" s="12">
        <v>5.1578947368421053</v>
      </c>
      <c r="AL41" s="12">
        <v>11.894736842105264</v>
      </c>
      <c r="AM41" s="12">
        <v>81.473684210526315</v>
      </c>
      <c r="AN41" s="12">
        <v>13.052631578947368</v>
      </c>
      <c r="AO41" s="12">
        <v>28.263157894736842</v>
      </c>
      <c r="AP41" s="12">
        <v>24.105263157894736</v>
      </c>
      <c r="AQ41" s="12">
        <v>53.789473684210527</v>
      </c>
      <c r="AR41" s="12">
        <v>30.578947368421051</v>
      </c>
      <c r="AS41" s="13">
        <v>4932.6842105263167</v>
      </c>
      <c r="AT41" s="14"/>
      <c r="AW41" s="15"/>
    </row>
    <row r="42" spans="1:49" x14ac:dyDescent="0.25">
      <c r="A42" s="1" t="s">
        <v>58</v>
      </c>
      <c r="B42" s="12">
        <v>12.631578947368421</v>
      </c>
      <c r="C42" s="12">
        <v>21.94736842105263</v>
      </c>
      <c r="D42" s="12">
        <v>7.3157894736842106</v>
      </c>
      <c r="E42" s="12">
        <v>7.6842105263157894</v>
      </c>
      <c r="F42" s="12">
        <v>38.473684210526315</v>
      </c>
      <c r="G42" s="12">
        <v>8.8947368421052637</v>
      </c>
      <c r="H42" s="12">
        <v>24.157894736842106</v>
      </c>
      <c r="I42" s="12">
        <v>55.315789473684212</v>
      </c>
      <c r="J42" s="12">
        <v>69.526315789473685</v>
      </c>
      <c r="K42" s="12">
        <v>10.315789473684211</v>
      </c>
      <c r="L42" s="12">
        <v>20.526315789473685</v>
      </c>
      <c r="M42" s="12">
        <v>19.315789473684209</v>
      </c>
      <c r="N42" s="12">
        <v>11.736842105263158</v>
      </c>
      <c r="O42" s="12">
        <v>10.105263157894736</v>
      </c>
      <c r="P42" s="12">
        <v>7.4210526315789478</v>
      </c>
      <c r="Q42" s="12">
        <v>3.6842105263157894</v>
      </c>
      <c r="R42" s="12">
        <v>5.1052631578947372</v>
      </c>
      <c r="S42" s="12">
        <v>12</v>
      </c>
      <c r="T42" s="12">
        <v>23</v>
      </c>
      <c r="U42" s="12">
        <v>30.05263157894737</v>
      </c>
      <c r="V42" s="12">
        <v>21.315789473684209</v>
      </c>
      <c r="W42" s="12">
        <v>5.9473684210526319</v>
      </c>
      <c r="X42" s="12">
        <v>8.8947368421052637</v>
      </c>
      <c r="Y42" s="12">
        <v>16.263157894736842</v>
      </c>
      <c r="Z42" s="12">
        <v>12.789473684210526</v>
      </c>
      <c r="AA42" s="12">
        <v>465.63157894736844</v>
      </c>
      <c r="AB42" s="12">
        <v>496.21052631578948</v>
      </c>
      <c r="AC42" s="12">
        <v>340.63157894736844</v>
      </c>
      <c r="AD42" s="12">
        <v>316.05263157894734</v>
      </c>
      <c r="AE42" s="12">
        <v>79.05263157894737</v>
      </c>
      <c r="AF42" s="12">
        <v>95.526315789473685</v>
      </c>
      <c r="AG42" s="12">
        <v>44.736842105263158</v>
      </c>
      <c r="AH42" s="12">
        <v>95.473684210526315</v>
      </c>
      <c r="AI42" s="12">
        <v>62.421052631578945</v>
      </c>
      <c r="AJ42" s="12">
        <v>17.421052631578949</v>
      </c>
      <c r="AK42" s="12">
        <v>3.9473684210526314</v>
      </c>
      <c r="AL42" s="12">
        <v>29.368421052631579</v>
      </c>
      <c r="AM42" s="12">
        <v>6.1578947368421053</v>
      </c>
      <c r="AN42" s="12">
        <v>28.263157894736842</v>
      </c>
      <c r="AO42" s="12">
        <v>5.8421052631578947</v>
      </c>
      <c r="AP42" s="12">
        <v>9.8421052631578956</v>
      </c>
      <c r="AQ42" s="12">
        <v>38.263157894736842</v>
      </c>
      <c r="AR42" s="12">
        <v>30.94736842105263</v>
      </c>
      <c r="AS42" s="13">
        <v>2630.2105263157891</v>
      </c>
      <c r="AT42" s="14"/>
      <c r="AW42" s="15"/>
    </row>
    <row r="43" spans="1:49" x14ac:dyDescent="0.25">
      <c r="A43" s="1" t="s">
        <v>59</v>
      </c>
      <c r="B43" s="12">
        <v>5.3157894736842106</v>
      </c>
      <c r="C43" s="12">
        <v>16.526315789473685</v>
      </c>
      <c r="D43" s="12">
        <v>3.6315789473684212</v>
      </c>
      <c r="E43" s="12">
        <v>2.7894736842105261</v>
      </c>
      <c r="F43" s="12">
        <v>23.736842105263158</v>
      </c>
      <c r="G43" s="12">
        <v>7.2631578947368425</v>
      </c>
      <c r="H43" s="12">
        <v>17.894736842105264</v>
      </c>
      <c r="I43" s="12">
        <v>27.157894736842106</v>
      </c>
      <c r="J43" s="12">
        <v>47</v>
      </c>
      <c r="K43" s="12">
        <v>9.5789473684210531</v>
      </c>
      <c r="L43" s="12">
        <v>12.842105263157896</v>
      </c>
      <c r="M43" s="12">
        <v>20</v>
      </c>
      <c r="N43" s="12">
        <v>13.052631578947368</v>
      </c>
      <c r="O43" s="12">
        <v>6.4736842105263159</v>
      </c>
      <c r="P43" s="12">
        <v>6.2105263157894735</v>
      </c>
      <c r="Q43" s="12">
        <v>3.4736842105263159</v>
      </c>
      <c r="R43" s="12">
        <v>3</v>
      </c>
      <c r="S43" s="12">
        <v>8.1052631578947363</v>
      </c>
      <c r="T43" s="12">
        <v>12.947368421052632</v>
      </c>
      <c r="U43" s="12">
        <v>16.315789473684209</v>
      </c>
      <c r="V43" s="12">
        <v>16.578947368421051</v>
      </c>
      <c r="W43" s="12">
        <v>4.9473684210526319</v>
      </c>
      <c r="X43" s="12">
        <v>3.8421052631578947</v>
      </c>
      <c r="Y43" s="12">
        <v>9.2631578947368425</v>
      </c>
      <c r="Z43" s="12">
        <v>6.2631578947368425</v>
      </c>
      <c r="AA43" s="12">
        <v>282.31578947368422</v>
      </c>
      <c r="AB43" s="12">
        <v>300.89473684210526</v>
      </c>
      <c r="AC43" s="12">
        <v>217.15789473684211</v>
      </c>
      <c r="AD43" s="12">
        <v>188.05263157894737</v>
      </c>
      <c r="AE43" s="12">
        <v>63.789473684210527</v>
      </c>
      <c r="AF43" s="12">
        <v>79.421052631578945</v>
      </c>
      <c r="AG43" s="12">
        <v>31.157894736842106</v>
      </c>
      <c r="AH43" s="12">
        <v>75</v>
      </c>
      <c r="AI43" s="12">
        <v>72.15789473684211</v>
      </c>
      <c r="AJ43" s="12">
        <v>33.421052631578945</v>
      </c>
      <c r="AK43" s="12">
        <v>1.0526315789473684</v>
      </c>
      <c r="AL43" s="12">
        <v>16.05263157894737</v>
      </c>
      <c r="AM43" s="12">
        <v>4.5263157894736841</v>
      </c>
      <c r="AN43" s="12">
        <v>22.894736842105264</v>
      </c>
      <c r="AO43" s="12">
        <v>18.631578947368421</v>
      </c>
      <c r="AP43" s="12">
        <v>3.9473684210526314</v>
      </c>
      <c r="AQ43" s="12">
        <v>31.05263157894737</v>
      </c>
      <c r="AR43" s="12">
        <v>16.263157894736842</v>
      </c>
      <c r="AS43" s="13">
        <v>1762</v>
      </c>
      <c r="AT43" s="14"/>
      <c r="AW43" s="15"/>
    </row>
    <row r="44" spans="1:49" x14ac:dyDescent="0.25">
      <c r="A44" s="1" t="s">
        <v>60</v>
      </c>
      <c r="B44" s="12">
        <v>19.894736842105264</v>
      </c>
      <c r="C44" s="12">
        <v>51.157894736842103</v>
      </c>
      <c r="D44" s="12">
        <v>34.210526315789473</v>
      </c>
      <c r="E44" s="12">
        <v>43.89473684210526</v>
      </c>
      <c r="F44" s="12">
        <v>102.94736842105263</v>
      </c>
      <c r="G44" s="12">
        <v>33.263157894736842</v>
      </c>
      <c r="H44" s="12">
        <v>53.578947368421055</v>
      </c>
      <c r="I44" s="12">
        <v>37.94736842105263</v>
      </c>
      <c r="J44" s="12">
        <v>58.842105263157897</v>
      </c>
      <c r="K44" s="12">
        <v>23.421052631578949</v>
      </c>
      <c r="L44" s="12">
        <v>36.526315789473685</v>
      </c>
      <c r="M44" s="12">
        <v>37.263157894736842</v>
      </c>
      <c r="N44" s="12">
        <v>22.526315789473685</v>
      </c>
      <c r="O44" s="12">
        <v>16.736842105263158</v>
      </c>
      <c r="P44" s="12">
        <v>11.315789473684211</v>
      </c>
      <c r="Q44" s="12">
        <v>5.6315789473684212</v>
      </c>
      <c r="R44" s="12">
        <v>15.789473684210526</v>
      </c>
      <c r="S44" s="12">
        <v>37.210526315789473</v>
      </c>
      <c r="T44" s="12">
        <v>46.473684210526315</v>
      </c>
      <c r="U44" s="12">
        <v>79.263157894736835</v>
      </c>
      <c r="V44" s="12">
        <v>82.263157894736835</v>
      </c>
      <c r="W44" s="12">
        <v>45</v>
      </c>
      <c r="X44" s="12">
        <v>33.684210526315788</v>
      </c>
      <c r="Y44" s="12">
        <v>75.84210526315789</v>
      </c>
      <c r="Z44" s="12">
        <v>26.894736842105264</v>
      </c>
      <c r="AA44" s="12">
        <v>251.84210526315789</v>
      </c>
      <c r="AB44" s="12">
        <v>231.31578947368422</v>
      </c>
      <c r="AC44" s="12">
        <v>489.94736842105266</v>
      </c>
      <c r="AD44" s="12">
        <v>327.10526315789474</v>
      </c>
      <c r="AE44" s="12">
        <v>99.631578947368425</v>
      </c>
      <c r="AF44" s="12">
        <v>122.36842105263158</v>
      </c>
      <c r="AG44" s="12">
        <v>65.473684210526315</v>
      </c>
      <c r="AH44" s="12">
        <v>71.21052631578948</v>
      </c>
      <c r="AI44" s="12">
        <v>144.78947368421052</v>
      </c>
      <c r="AJ44" s="12">
        <v>121.63157894736842</v>
      </c>
      <c r="AK44" s="12">
        <v>12.684210526315789</v>
      </c>
      <c r="AL44" s="12">
        <v>96.15789473684211</v>
      </c>
      <c r="AM44" s="12">
        <v>22.894736842105264</v>
      </c>
      <c r="AN44" s="12">
        <v>53</v>
      </c>
      <c r="AO44" s="12">
        <v>43.526315789473685</v>
      </c>
      <c r="AP44" s="12">
        <v>26.631578947368421</v>
      </c>
      <c r="AQ44" s="12">
        <v>9.8421052631578956</v>
      </c>
      <c r="AR44" s="12">
        <v>254</v>
      </c>
      <c r="AS44" s="13">
        <v>3475.6315789473683</v>
      </c>
      <c r="AT44" s="14"/>
      <c r="AW44" s="15"/>
    </row>
    <row r="45" spans="1:49" x14ac:dyDescent="0.25">
      <c r="A45" s="1" t="s">
        <v>61</v>
      </c>
      <c r="B45" s="12">
        <v>13.368421052631579</v>
      </c>
      <c r="C45" s="12">
        <v>24.263157894736842</v>
      </c>
      <c r="D45" s="12">
        <v>12.157894736842104</v>
      </c>
      <c r="E45" s="12">
        <v>16.789473684210527</v>
      </c>
      <c r="F45" s="12">
        <v>114</v>
      </c>
      <c r="G45" s="12">
        <v>14.684210526315789</v>
      </c>
      <c r="H45" s="12">
        <v>32.05263157894737</v>
      </c>
      <c r="I45" s="12">
        <v>65.526315789473685</v>
      </c>
      <c r="J45" s="12">
        <v>89.631578947368425</v>
      </c>
      <c r="K45" s="12">
        <v>12.052631578947368</v>
      </c>
      <c r="L45" s="12">
        <v>16.368421052631579</v>
      </c>
      <c r="M45" s="12">
        <v>21.210526315789473</v>
      </c>
      <c r="N45" s="12">
        <v>9.5789473684210531</v>
      </c>
      <c r="O45" s="12">
        <v>5.4210526315789478</v>
      </c>
      <c r="P45" s="12">
        <v>6.1578947368421053</v>
      </c>
      <c r="Q45" s="12">
        <v>2.263157894736842</v>
      </c>
      <c r="R45" s="12">
        <v>2.6842105263157894</v>
      </c>
      <c r="S45" s="12">
        <v>5.4736842105263159</v>
      </c>
      <c r="T45" s="12">
        <v>21.157894736842106</v>
      </c>
      <c r="U45" s="12">
        <v>21.105263157894736</v>
      </c>
      <c r="V45" s="12">
        <v>25.315789473684209</v>
      </c>
      <c r="W45" s="12">
        <v>7.3157894736842106</v>
      </c>
      <c r="X45" s="12">
        <v>9.4210526315789469</v>
      </c>
      <c r="Y45" s="12">
        <v>18.315789473684209</v>
      </c>
      <c r="Z45" s="12">
        <v>10</v>
      </c>
      <c r="AA45" s="12">
        <v>496.15789473684208</v>
      </c>
      <c r="AB45" s="12">
        <v>585.10526315789468</v>
      </c>
      <c r="AC45" s="12">
        <v>375.84210526315792</v>
      </c>
      <c r="AD45" s="12">
        <v>262</v>
      </c>
      <c r="AE45" s="12">
        <v>91.684210526315795</v>
      </c>
      <c r="AF45" s="12">
        <v>135.31578947368422</v>
      </c>
      <c r="AG45" s="12">
        <v>61.210526315789473</v>
      </c>
      <c r="AH45" s="12">
        <v>92.736842105263165</v>
      </c>
      <c r="AI45" s="12">
        <v>169.84210526315789</v>
      </c>
      <c r="AJ45" s="12">
        <v>57</v>
      </c>
      <c r="AK45" s="12">
        <v>3.1578947368421053</v>
      </c>
      <c r="AL45" s="12">
        <v>8.473684210526315</v>
      </c>
      <c r="AM45" s="12">
        <v>5.4736842105263159</v>
      </c>
      <c r="AN45" s="12">
        <v>29.157894736842106</v>
      </c>
      <c r="AO45" s="12">
        <v>33.157894736842103</v>
      </c>
      <c r="AP45" s="12">
        <v>17.842105263157894</v>
      </c>
      <c r="AQ45" s="12">
        <v>250.68421052631578</v>
      </c>
      <c r="AR45" s="12">
        <v>11.157894736842104</v>
      </c>
      <c r="AS45" s="13">
        <v>3262.3157894736842</v>
      </c>
      <c r="AT45" s="14"/>
      <c r="AW45" s="15"/>
    </row>
    <row r="46" spans="1:49" x14ac:dyDescent="0.25">
      <c r="A46" s="11" t="s">
        <v>51</v>
      </c>
      <c r="B46" s="14">
        <v>3384.8947368421045</v>
      </c>
      <c r="C46" s="14">
        <v>6869.2105263157873</v>
      </c>
      <c r="D46" s="14">
        <v>3813.4736842105267</v>
      </c>
      <c r="E46" s="14">
        <v>3287.3684210526312</v>
      </c>
      <c r="F46" s="14">
        <v>10774.631578947368</v>
      </c>
      <c r="G46" s="14">
        <v>4089.3684210526317</v>
      </c>
      <c r="H46" s="14">
        <v>6328.1578947368434</v>
      </c>
      <c r="I46" s="14">
        <v>8206.3684210526317</v>
      </c>
      <c r="J46" s="14">
        <v>11912.78947368421</v>
      </c>
      <c r="K46" s="14">
        <v>4972.105263157895</v>
      </c>
      <c r="L46" s="14">
        <v>6709.3684210526308</v>
      </c>
      <c r="M46" s="14">
        <v>5961.78947368421</v>
      </c>
      <c r="N46" s="14">
        <v>4964.2105263157891</v>
      </c>
      <c r="O46" s="14">
        <v>4794.8421052631584</v>
      </c>
      <c r="P46" s="14">
        <v>4545.3157894736842</v>
      </c>
      <c r="Q46" s="14">
        <v>2917.5789473684204</v>
      </c>
      <c r="R46" s="14">
        <v>3769.5263157894733</v>
      </c>
      <c r="S46" s="14">
        <v>6136.2105263157891</v>
      </c>
      <c r="T46" s="14">
        <v>5327.9473684210543</v>
      </c>
      <c r="U46" s="14">
        <v>6147.3684210526299</v>
      </c>
      <c r="V46" s="14">
        <v>5588.3684210526326</v>
      </c>
      <c r="W46" s="14">
        <v>2935.1052631578941</v>
      </c>
      <c r="X46" s="14">
        <v>2524.2631578947367</v>
      </c>
      <c r="Y46" s="14">
        <v>4330.4736842105267</v>
      </c>
      <c r="Z46" s="14">
        <v>4507.9473684210525</v>
      </c>
      <c r="AA46" s="14">
        <v>26924.31578947368</v>
      </c>
      <c r="AB46" s="14">
        <v>28372.421052631584</v>
      </c>
      <c r="AC46" s="14">
        <v>25383.526315789473</v>
      </c>
      <c r="AD46" s="14">
        <v>19684.789473684199</v>
      </c>
      <c r="AE46" s="14">
        <v>9274.1578947368398</v>
      </c>
      <c r="AF46" s="14">
        <v>11941.578947368418</v>
      </c>
      <c r="AG46" s="14">
        <v>6837.3684210526326</v>
      </c>
      <c r="AH46" s="14">
        <v>12885.421052631582</v>
      </c>
      <c r="AI46" s="14">
        <v>7849.3684210526317</v>
      </c>
      <c r="AJ46" s="14">
        <v>3324.1578947368416</v>
      </c>
      <c r="AK46" s="14">
        <v>2218.1578947368416</v>
      </c>
      <c r="AL46" s="14">
        <v>6461.8947368421059</v>
      </c>
      <c r="AM46" s="14">
        <v>1766.5263157894735</v>
      </c>
      <c r="AN46" s="14">
        <v>4897.1578947368407</v>
      </c>
      <c r="AO46" s="14">
        <v>2694.0526315789466</v>
      </c>
      <c r="AP46" s="14">
        <v>1767.6315789473683</v>
      </c>
      <c r="AQ46" s="14">
        <v>3497.3684210526317</v>
      </c>
      <c r="AR46" s="14">
        <v>3396.5789473684208</v>
      </c>
      <c r="AS46" s="14">
        <v>313975.15789473685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38292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6.5</v>
      </c>
      <c r="C3" s="12">
        <v>89.25</v>
      </c>
      <c r="D3" s="12">
        <v>76.25</v>
      </c>
      <c r="E3" s="12">
        <v>52</v>
      </c>
      <c r="F3" s="12">
        <v>277.25</v>
      </c>
      <c r="G3" s="12">
        <v>73.5</v>
      </c>
      <c r="H3" s="12">
        <v>70.5</v>
      </c>
      <c r="I3" s="12">
        <v>32.25</v>
      </c>
      <c r="J3" s="12">
        <v>72.75</v>
      </c>
      <c r="K3" s="12">
        <v>19.75</v>
      </c>
      <c r="L3" s="12">
        <v>71.25</v>
      </c>
      <c r="M3" s="12">
        <v>63.5</v>
      </c>
      <c r="N3" s="12">
        <v>18.25</v>
      </c>
      <c r="O3" s="12">
        <v>22</v>
      </c>
      <c r="P3" s="12">
        <v>26.25</v>
      </c>
      <c r="Q3" s="12">
        <v>11.75</v>
      </c>
      <c r="R3" s="12">
        <v>13.75</v>
      </c>
      <c r="S3" s="12">
        <v>23</v>
      </c>
      <c r="T3" s="12">
        <v>17</v>
      </c>
      <c r="U3" s="12">
        <v>10</v>
      </c>
      <c r="V3" s="12">
        <v>8</v>
      </c>
      <c r="W3" s="12">
        <v>8.75</v>
      </c>
      <c r="X3" s="12">
        <v>4.75</v>
      </c>
      <c r="Y3" s="12">
        <v>11.25</v>
      </c>
      <c r="Z3" s="12">
        <v>16</v>
      </c>
      <c r="AA3" s="12">
        <v>64.5</v>
      </c>
      <c r="AB3" s="12">
        <v>65.75</v>
      </c>
      <c r="AC3" s="12">
        <v>214</v>
      </c>
      <c r="AD3" s="12">
        <v>87.25</v>
      </c>
      <c r="AE3" s="12">
        <v>84</v>
      </c>
      <c r="AF3" s="12">
        <v>104.5</v>
      </c>
      <c r="AG3" s="12">
        <v>14.25</v>
      </c>
      <c r="AH3" s="12">
        <v>28.5</v>
      </c>
      <c r="AI3" s="12">
        <v>18.5</v>
      </c>
      <c r="AJ3" s="12">
        <v>7</v>
      </c>
      <c r="AK3" s="12">
        <v>3</v>
      </c>
      <c r="AL3" s="12">
        <v>9.25</v>
      </c>
      <c r="AM3" s="12">
        <v>4.75</v>
      </c>
      <c r="AN3" s="12">
        <v>23.5</v>
      </c>
      <c r="AO3" s="12">
        <v>5.75</v>
      </c>
      <c r="AP3" s="12">
        <v>2.25</v>
      </c>
      <c r="AQ3" s="12">
        <v>11.5</v>
      </c>
      <c r="AR3" s="12">
        <v>6.25</v>
      </c>
      <c r="AS3" s="13">
        <v>1850</v>
      </c>
      <c r="AT3" s="14"/>
      <c r="AV3" s="9" t="s">
        <v>39</v>
      </c>
      <c r="AW3" s="12">
        <f>SUM(B3:Z27,AK3:AN27,B38:Z41,AK38:AN41)</f>
        <v>41466.25</v>
      </c>
      <c r="AY3" s="9" t="s">
        <v>40</v>
      </c>
      <c r="AZ3" s="15">
        <f>SUM(AW12:AW18,AX12:BC12)</f>
        <v>91995.5</v>
      </c>
      <c r="BA3" s="16">
        <f>AZ3/BD$19</f>
        <v>0.61396027082311411</v>
      </c>
    </row>
    <row r="4" spans="1:56" x14ac:dyDescent="0.25">
      <c r="A4" s="1" t="s">
        <v>4</v>
      </c>
      <c r="B4" s="12">
        <v>102</v>
      </c>
      <c r="C4" s="12">
        <v>12</v>
      </c>
      <c r="D4" s="12">
        <v>76.5</v>
      </c>
      <c r="E4" s="12">
        <v>55.5</v>
      </c>
      <c r="F4" s="12">
        <v>774.75</v>
      </c>
      <c r="G4" s="12">
        <v>109.25</v>
      </c>
      <c r="H4" s="12">
        <v>105.75</v>
      </c>
      <c r="I4" s="12">
        <v>65.5</v>
      </c>
      <c r="J4" s="12">
        <v>165.5</v>
      </c>
      <c r="K4" s="12">
        <v>30.75</v>
      </c>
      <c r="L4" s="12">
        <v>94.25</v>
      </c>
      <c r="M4" s="12">
        <v>102.5</v>
      </c>
      <c r="N4" s="12">
        <v>34.25</v>
      </c>
      <c r="O4" s="12">
        <v>31.75</v>
      </c>
      <c r="P4" s="12">
        <v>26.5</v>
      </c>
      <c r="Q4" s="12">
        <v>12.75</v>
      </c>
      <c r="R4" s="12">
        <v>20.5</v>
      </c>
      <c r="S4" s="12">
        <v>37.75</v>
      </c>
      <c r="T4" s="12">
        <v>31.25</v>
      </c>
      <c r="U4" s="12">
        <v>11</v>
      </c>
      <c r="V4" s="12">
        <v>23.5</v>
      </c>
      <c r="W4" s="12">
        <v>6.25</v>
      </c>
      <c r="X4" s="12">
        <v>7.5</v>
      </c>
      <c r="Y4" s="12">
        <v>19.75</v>
      </c>
      <c r="Z4" s="12">
        <v>19.75</v>
      </c>
      <c r="AA4" s="12">
        <v>141.25</v>
      </c>
      <c r="AB4" s="12">
        <v>198.25</v>
      </c>
      <c r="AC4" s="12">
        <v>586</v>
      </c>
      <c r="AD4" s="12">
        <v>222</v>
      </c>
      <c r="AE4" s="12">
        <v>71.75</v>
      </c>
      <c r="AF4" s="12">
        <v>107.25</v>
      </c>
      <c r="AG4" s="12">
        <v>30</v>
      </c>
      <c r="AH4" s="12">
        <v>47.75</v>
      </c>
      <c r="AI4" s="12">
        <v>39</v>
      </c>
      <c r="AJ4" s="12">
        <v>14.25</v>
      </c>
      <c r="AK4" s="12">
        <v>10.5</v>
      </c>
      <c r="AL4" s="12">
        <v>13</v>
      </c>
      <c r="AM4" s="12">
        <v>4.75</v>
      </c>
      <c r="AN4" s="12">
        <v>25</v>
      </c>
      <c r="AO4" s="12">
        <v>9.75</v>
      </c>
      <c r="AP4" s="12">
        <v>9</v>
      </c>
      <c r="AQ4" s="12">
        <v>34.5</v>
      </c>
      <c r="AR4" s="12">
        <v>12</v>
      </c>
      <c r="AS4" s="13">
        <v>3552.75</v>
      </c>
      <c r="AT4" s="14"/>
      <c r="AV4" s="9" t="s">
        <v>41</v>
      </c>
      <c r="AW4" s="12">
        <f>SUM(AA28:AJ37, AA42:AJ45, AO28:AR37, AO42:AR45)</f>
        <v>45891.5</v>
      </c>
      <c r="AY4" s="9" t="s">
        <v>42</v>
      </c>
      <c r="AZ4" s="15">
        <f>SUM(AX13:BB18)</f>
        <v>60764.75</v>
      </c>
      <c r="BA4" s="16">
        <f>AZ4/BD$19</f>
        <v>0.40553225284387628</v>
      </c>
    </row>
    <row r="5" spans="1:56" x14ac:dyDescent="0.25">
      <c r="A5" s="1" t="s">
        <v>5</v>
      </c>
      <c r="B5" s="12">
        <v>98</v>
      </c>
      <c r="C5" s="12">
        <v>59.25</v>
      </c>
      <c r="D5" s="12">
        <v>6</v>
      </c>
      <c r="E5" s="12">
        <v>37.75</v>
      </c>
      <c r="F5" s="12">
        <v>656.75</v>
      </c>
      <c r="G5" s="12">
        <v>59.25</v>
      </c>
      <c r="H5" s="12">
        <v>45.5</v>
      </c>
      <c r="I5" s="12">
        <v>43.25</v>
      </c>
      <c r="J5" s="12">
        <v>103</v>
      </c>
      <c r="K5" s="12">
        <v>29</v>
      </c>
      <c r="L5" s="12">
        <v>36.25</v>
      </c>
      <c r="M5" s="12">
        <v>47</v>
      </c>
      <c r="N5" s="12">
        <v>10.25</v>
      </c>
      <c r="O5" s="12">
        <v>14</v>
      </c>
      <c r="P5" s="12">
        <v>9.25</v>
      </c>
      <c r="Q5" s="12">
        <v>3.75</v>
      </c>
      <c r="R5" s="12">
        <v>11.5</v>
      </c>
      <c r="S5" s="12">
        <v>28.75</v>
      </c>
      <c r="T5" s="12">
        <v>14.5</v>
      </c>
      <c r="U5" s="12">
        <v>7.5</v>
      </c>
      <c r="V5" s="12">
        <v>10.5</v>
      </c>
      <c r="W5" s="12">
        <v>9.5</v>
      </c>
      <c r="X5" s="12">
        <v>2.75</v>
      </c>
      <c r="Y5" s="12">
        <v>13</v>
      </c>
      <c r="Z5" s="12">
        <v>9</v>
      </c>
      <c r="AA5" s="12">
        <v>99.25</v>
      </c>
      <c r="AB5" s="12">
        <v>104.75</v>
      </c>
      <c r="AC5" s="12">
        <v>335</v>
      </c>
      <c r="AD5" s="12">
        <v>128.5</v>
      </c>
      <c r="AE5" s="12">
        <v>32.5</v>
      </c>
      <c r="AF5" s="12">
        <v>25.5</v>
      </c>
      <c r="AG5" s="12">
        <v>13.75</v>
      </c>
      <c r="AH5" s="12">
        <v>10.5</v>
      </c>
      <c r="AI5" s="12">
        <v>12.75</v>
      </c>
      <c r="AJ5" s="12">
        <v>2.5</v>
      </c>
      <c r="AK5" s="12">
        <v>2.75</v>
      </c>
      <c r="AL5" s="12">
        <v>8.5</v>
      </c>
      <c r="AM5" s="12">
        <v>1.75</v>
      </c>
      <c r="AN5" s="12">
        <v>6.75</v>
      </c>
      <c r="AO5" s="12">
        <v>1</v>
      </c>
      <c r="AP5" s="12">
        <v>1.5</v>
      </c>
      <c r="AQ5" s="12">
        <v>30.5</v>
      </c>
      <c r="AR5" s="12">
        <v>9.25</v>
      </c>
      <c r="AS5" s="13">
        <v>2192.25</v>
      </c>
      <c r="AT5" s="14"/>
      <c r="AV5" s="9" t="s">
        <v>43</v>
      </c>
      <c r="AW5" s="12">
        <f>SUM(AA3:AJ27,B28:Z37,AA38:AJ41,AK28:AN37, B42:Z45, AK42:AN45, AO3:AR27, AO38:AR41)</f>
        <v>68995.5</v>
      </c>
    </row>
    <row r="6" spans="1:56" x14ac:dyDescent="0.25">
      <c r="A6" s="1" t="s">
        <v>6</v>
      </c>
      <c r="B6" s="12">
        <v>57</v>
      </c>
      <c r="C6" s="12">
        <v>49.5</v>
      </c>
      <c r="D6" s="12">
        <v>38.75</v>
      </c>
      <c r="E6" s="12">
        <v>7.25</v>
      </c>
      <c r="F6" s="12">
        <v>298.25</v>
      </c>
      <c r="G6" s="12">
        <v>43.5</v>
      </c>
      <c r="H6" s="12">
        <v>48.5</v>
      </c>
      <c r="I6" s="12">
        <v>38</v>
      </c>
      <c r="J6" s="12">
        <v>102.75</v>
      </c>
      <c r="K6" s="12">
        <v>32.75</v>
      </c>
      <c r="L6" s="12">
        <v>43.75</v>
      </c>
      <c r="M6" s="12">
        <v>46</v>
      </c>
      <c r="N6" s="12">
        <v>13.75</v>
      </c>
      <c r="O6" s="12">
        <v>17.5</v>
      </c>
      <c r="P6" s="12">
        <v>10</v>
      </c>
      <c r="Q6" s="12">
        <v>8.5</v>
      </c>
      <c r="R6" s="12">
        <v>7.75</v>
      </c>
      <c r="S6" s="12">
        <v>20.75</v>
      </c>
      <c r="T6" s="12">
        <v>12.75</v>
      </c>
      <c r="U6" s="12">
        <v>7.5</v>
      </c>
      <c r="V6" s="12">
        <v>8.75</v>
      </c>
      <c r="W6" s="12">
        <v>5.25</v>
      </c>
      <c r="X6" s="12">
        <v>6.25</v>
      </c>
      <c r="Y6" s="12">
        <v>17.75</v>
      </c>
      <c r="Z6" s="12">
        <v>8</v>
      </c>
      <c r="AA6" s="12">
        <v>151</v>
      </c>
      <c r="AB6" s="12">
        <v>157.25</v>
      </c>
      <c r="AC6" s="12">
        <v>379</v>
      </c>
      <c r="AD6" s="12">
        <v>223.25</v>
      </c>
      <c r="AE6" s="12">
        <v>70</v>
      </c>
      <c r="AF6" s="12">
        <v>68.5</v>
      </c>
      <c r="AG6" s="12">
        <v>23</v>
      </c>
      <c r="AH6" s="12">
        <v>20</v>
      </c>
      <c r="AI6" s="12">
        <v>13</v>
      </c>
      <c r="AJ6" s="12">
        <v>3.25</v>
      </c>
      <c r="AK6" s="12">
        <v>4.25</v>
      </c>
      <c r="AL6" s="12">
        <v>9.5</v>
      </c>
      <c r="AM6" s="12">
        <v>1.5</v>
      </c>
      <c r="AN6" s="12">
        <v>10.25</v>
      </c>
      <c r="AO6" s="12">
        <v>1.5</v>
      </c>
      <c r="AP6" s="12">
        <v>1.75</v>
      </c>
      <c r="AQ6" s="12">
        <v>38.75</v>
      </c>
      <c r="AR6" s="12">
        <v>8.75</v>
      </c>
      <c r="AS6" s="13">
        <v>2135</v>
      </c>
      <c r="AT6" s="14"/>
      <c r="AV6" s="9" t="s">
        <v>62</v>
      </c>
      <c r="AW6" s="12">
        <f>SUM(AO3:AR45, B42:AN45)</f>
        <v>11775.75</v>
      </c>
    </row>
    <row r="7" spans="1:56" x14ac:dyDescent="0.25">
      <c r="A7" s="1" t="s">
        <v>7</v>
      </c>
      <c r="B7" s="12">
        <v>284</v>
      </c>
      <c r="C7" s="12">
        <v>785.5</v>
      </c>
      <c r="D7" s="12">
        <v>675.5</v>
      </c>
      <c r="E7" s="12">
        <v>318.25</v>
      </c>
      <c r="F7" s="12">
        <v>19.75</v>
      </c>
      <c r="G7" s="12">
        <v>403</v>
      </c>
      <c r="H7" s="12">
        <v>424.25</v>
      </c>
      <c r="I7" s="12">
        <v>200.25</v>
      </c>
      <c r="J7" s="12">
        <v>316</v>
      </c>
      <c r="K7" s="12">
        <v>156.75</v>
      </c>
      <c r="L7" s="12">
        <v>238.5</v>
      </c>
      <c r="M7" s="12">
        <v>275</v>
      </c>
      <c r="N7" s="12">
        <v>175.5</v>
      </c>
      <c r="O7" s="12">
        <v>180</v>
      </c>
      <c r="P7" s="12">
        <v>146</v>
      </c>
      <c r="Q7" s="12">
        <v>53</v>
      </c>
      <c r="R7" s="12">
        <v>208</v>
      </c>
      <c r="S7" s="12">
        <v>532</v>
      </c>
      <c r="T7" s="12">
        <v>87</v>
      </c>
      <c r="U7" s="12">
        <v>151.75</v>
      </c>
      <c r="V7" s="12">
        <v>201.75</v>
      </c>
      <c r="W7" s="12">
        <v>167.75</v>
      </c>
      <c r="X7" s="12">
        <v>163.25</v>
      </c>
      <c r="Y7" s="12">
        <v>52.25</v>
      </c>
      <c r="Z7" s="12">
        <v>71.25</v>
      </c>
      <c r="AA7" s="12">
        <v>743.75</v>
      </c>
      <c r="AB7" s="12">
        <v>478.75</v>
      </c>
      <c r="AC7" s="12">
        <v>1164.5</v>
      </c>
      <c r="AD7" s="12">
        <v>716.5</v>
      </c>
      <c r="AE7" s="12">
        <v>206.25</v>
      </c>
      <c r="AF7" s="12">
        <v>218.25</v>
      </c>
      <c r="AG7" s="12">
        <v>158.75</v>
      </c>
      <c r="AH7" s="12">
        <v>61.25</v>
      </c>
      <c r="AI7" s="12">
        <v>235.25</v>
      </c>
      <c r="AJ7" s="12">
        <v>41.25</v>
      </c>
      <c r="AK7" s="12">
        <v>69.5</v>
      </c>
      <c r="AL7" s="12">
        <v>280.5</v>
      </c>
      <c r="AM7" s="12">
        <v>20.75</v>
      </c>
      <c r="AN7" s="12">
        <v>72.5</v>
      </c>
      <c r="AO7" s="12">
        <v>19</v>
      </c>
      <c r="AP7" s="12">
        <v>32.75</v>
      </c>
      <c r="AQ7" s="12">
        <v>90</v>
      </c>
      <c r="AR7" s="12">
        <v>261.25</v>
      </c>
      <c r="AS7" s="13">
        <v>11157</v>
      </c>
      <c r="AT7" s="14"/>
      <c r="AV7" s="9" t="s">
        <v>44</v>
      </c>
      <c r="AW7" s="12">
        <f>SUM(AJ3:AN41,B37:AI41)</f>
        <v>15926.5</v>
      </c>
    </row>
    <row r="8" spans="1:56" x14ac:dyDescent="0.25">
      <c r="A8" s="1" t="s">
        <v>8</v>
      </c>
      <c r="B8" s="12">
        <v>91</v>
      </c>
      <c r="C8" s="12">
        <v>106.25</v>
      </c>
      <c r="D8" s="12">
        <v>67.25</v>
      </c>
      <c r="E8" s="12">
        <v>43.25</v>
      </c>
      <c r="F8" s="12">
        <v>362.25</v>
      </c>
      <c r="G8" s="12">
        <v>6</v>
      </c>
      <c r="H8" s="12">
        <v>66.75</v>
      </c>
      <c r="I8" s="12">
        <v>73.5</v>
      </c>
      <c r="J8" s="12">
        <v>109</v>
      </c>
      <c r="K8" s="12">
        <v>55.75</v>
      </c>
      <c r="L8" s="12">
        <v>87.75</v>
      </c>
      <c r="M8" s="12">
        <v>79.25</v>
      </c>
      <c r="N8" s="12">
        <v>25</v>
      </c>
      <c r="O8" s="12">
        <v>35.25</v>
      </c>
      <c r="P8" s="12">
        <v>25.25</v>
      </c>
      <c r="Q8" s="12">
        <v>11</v>
      </c>
      <c r="R8" s="12">
        <v>19.75</v>
      </c>
      <c r="S8" s="12">
        <v>29.75</v>
      </c>
      <c r="T8" s="12">
        <v>7.5</v>
      </c>
      <c r="U8" s="12">
        <v>15.25</v>
      </c>
      <c r="V8" s="12">
        <v>10.25</v>
      </c>
      <c r="W8" s="12">
        <v>10.75</v>
      </c>
      <c r="X8" s="12">
        <v>5.5</v>
      </c>
      <c r="Y8" s="12">
        <v>8.5</v>
      </c>
      <c r="Z8" s="12">
        <v>33.75</v>
      </c>
      <c r="AA8" s="12">
        <v>126.25</v>
      </c>
      <c r="AB8" s="12">
        <v>131.25</v>
      </c>
      <c r="AC8" s="12">
        <v>303</v>
      </c>
      <c r="AD8" s="12">
        <v>194.25</v>
      </c>
      <c r="AE8" s="12">
        <v>96.75</v>
      </c>
      <c r="AF8" s="12">
        <v>72.5</v>
      </c>
      <c r="AG8" s="12">
        <v>17.5</v>
      </c>
      <c r="AH8" s="12">
        <v>15</v>
      </c>
      <c r="AI8" s="12">
        <v>12.5</v>
      </c>
      <c r="AJ8" s="12">
        <v>3.75</v>
      </c>
      <c r="AK8" s="12">
        <v>5</v>
      </c>
      <c r="AL8" s="12">
        <v>11.25</v>
      </c>
      <c r="AM8" s="12">
        <v>2.25</v>
      </c>
      <c r="AN8" s="12">
        <v>14</v>
      </c>
      <c r="AO8" s="12">
        <v>3.5</v>
      </c>
      <c r="AP8" s="12">
        <v>1.25</v>
      </c>
      <c r="AQ8" s="12">
        <v>22.25</v>
      </c>
      <c r="AR8" s="12">
        <v>13.75</v>
      </c>
      <c r="AS8" s="13">
        <v>2431.5</v>
      </c>
      <c r="AT8" s="14"/>
      <c r="AW8" s="15"/>
    </row>
    <row r="9" spans="1:56" x14ac:dyDescent="0.25">
      <c r="A9" s="1" t="s">
        <v>9</v>
      </c>
      <c r="B9" s="12">
        <v>80.75</v>
      </c>
      <c r="C9" s="12">
        <v>103</v>
      </c>
      <c r="D9" s="12">
        <v>52</v>
      </c>
      <c r="E9" s="12">
        <v>47.25</v>
      </c>
      <c r="F9" s="12">
        <v>423.75</v>
      </c>
      <c r="G9" s="12">
        <v>69.5</v>
      </c>
      <c r="H9" s="12">
        <v>6.75</v>
      </c>
      <c r="I9" s="12">
        <v>44</v>
      </c>
      <c r="J9" s="12">
        <v>92.75</v>
      </c>
      <c r="K9" s="12">
        <v>29.75</v>
      </c>
      <c r="L9" s="12">
        <v>82.5</v>
      </c>
      <c r="M9" s="12">
        <v>93.75</v>
      </c>
      <c r="N9" s="12">
        <v>44</v>
      </c>
      <c r="O9" s="12">
        <v>66.5</v>
      </c>
      <c r="P9" s="12">
        <v>44.25</v>
      </c>
      <c r="Q9" s="12">
        <v>29.5</v>
      </c>
      <c r="R9" s="12">
        <v>23.75</v>
      </c>
      <c r="S9" s="12">
        <v>27.5</v>
      </c>
      <c r="T9" s="12">
        <v>37.75</v>
      </c>
      <c r="U9" s="12">
        <v>25.5</v>
      </c>
      <c r="V9" s="12">
        <v>41.75</v>
      </c>
      <c r="W9" s="12">
        <v>13.5</v>
      </c>
      <c r="X9" s="12">
        <v>14.5</v>
      </c>
      <c r="Y9" s="12">
        <v>38.25</v>
      </c>
      <c r="Z9" s="12">
        <v>43.25</v>
      </c>
      <c r="AA9" s="12">
        <v>186.25</v>
      </c>
      <c r="AB9" s="12">
        <v>208.5</v>
      </c>
      <c r="AC9" s="12">
        <v>539.5</v>
      </c>
      <c r="AD9" s="12">
        <v>315.5</v>
      </c>
      <c r="AE9" s="12">
        <v>130.75</v>
      </c>
      <c r="AF9" s="12">
        <v>105</v>
      </c>
      <c r="AG9" s="12">
        <v>23.25</v>
      </c>
      <c r="AH9" s="12">
        <v>30.25</v>
      </c>
      <c r="AI9" s="12">
        <v>21.75</v>
      </c>
      <c r="AJ9" s="12">
        <v>8.5</v>
      </c>
      <c r="AK9" s="12">
        <v>6.5</v>
      </c>
      <c r="AL9" s="12">
        <v>14.75</v>
      </c>
      <c r="AM9" s="12">
        <v>6.75</v>
      </c>
      <c r="AN9" s="12">
        <v>61.25</v>
      </c>
      <c r="AO9" s="12">
        <v>4</v>
      </c>
      <c r="AP9" s="12">
        <v>4.25</v>
      </c>
      <c r="AQ9" s="12">
        <v>45.75</v>
      </c>
      <c r="AR9" s="12">
        <v>13</v>
      </c>
      <c r="AS9" s="13">
        <v>3301.25</v>
      </c>
      <c r="AT9" s="14"/>
      <c r="AW9" s="15"/>
    </row>
    <row r="10" spans="1:56" x14ac:dyDescent="0.25">
      <c r="A10" s="1">
        <v>19</v>
      </c>
      <c r="B10" s="12">
        <v>37.75</v>
      </c>
      <c r="C10" s="12">
        <v>70.5</v>
      </c>
      <c r="D10" s="12">
        <v>41.25</v>
      </c>
      <c r="E10" s="12">
        <v>39.75</v>
      </c>
      <c r="F10" s="12">
        <v>187</v>
      </c>
      <c r="G10" s="12">
        <v>82.5</v>
      </c>
      <c r="H10" s="12">
        <v>47.25</v>
      </c>
      <c r="I10" s="12">
        <v>5</v>
      </c>
      <c r="J10" s="12">
        <v>18.5</v>
      </c>
      <c r="K10" s="12">
        <v>11</v>
      </c>
      <c r="L10" s="12">
        <v>59.25</v>
      </c>
      <c r="M10" s="12">
        <v>67</v>
      </c>
      <c r="N10" s="12">
        <v>38.5</v>
      </c>
      <c r="O10" s="12">
        <v>46.5</v>
      </c>
      <c r="P10" s="12">
        <v>35.75</v>
      </c>
      <c r="Q10" s="12">
        <v>17.5</v>
      </c>
      <c r="R10" s="12">
        <v>20.75</v>
      </c>
      <c r="S10" s="12">
        <v>34.25</v>
      </c>
      <c r="T10" s="12">
        <v>31.75</v>
      </c>
      <c r="U10" s="12">
        <v>22.5</v>
      </c>
      <c r="V10" s="12">
        <v>35.25</v>
      </c>
      <c r="W10" s="12">
        <v>15.25</v>
      </c>
      <c r="X10" s="12">
        <v>10.25</v>
      </c>
      <c r="Y10" s="12">
        <v>38</v>
      </c>
      <c r="Z10" s="12">
        <v>22.75</v>
      </c>
      <c r="AA10" s="12">
        <v>105.5</v>
      </c>
      <c r="AB10" s="12">
        <v>103</v>
      </c>
      <c r="AC10" s="12">
        <v>277.5</v>
      </c>
      <c r="AD10" s="12">
        <v>166.75</v>
      </c>
      <c r="AE10" s="12">
        <v>80.25</v>
      </c>
      <c r="AF10" s="12">
        <v>61.75</v>
      </c>
      <c r="AG10" s="12">
        <v>19.75</v>
      </c>
      <c r="AH10" s="12">
        <v>17.25</v>
      </c>
      <c r="AI10" s="12">
        <v>22.25</v>
      </c>
      <c r="AJ10" s="12">
        <v>8.75</v>
      </c>
      <c r="AK10" s="12">
        <v>4.25</v>
      </c>
      <c r="AL10" s="12">
        <v>25.75</v>
      </c>
      <c r="AM10" s="12">
        <v>5</v>
      </c>
      <c r="AN10" s="12">
        <v>31</v>
      </c>
      <c r="AO10" s="12">
        <v>5.75</v>
      </c>
      <c r="AP10" s="12">
        <v>2.25</v>
      </c>
      <c r="AQ10" s="12">
        <v>15.75</v>
      </c>
      <c r="AR10" s="12">
        <v>9.75</v>
      </c>
      <c r="AS10" s="13">
        <v>1998</v>
      </c>
      <c r="AT10" s="14"/>
      <c r="AV10" s="17"/>
      <c r="AW10" s="15"/>
      <c r="BC10" s="11"/>
    </row>
    <row r="11" spans="1:56" x14ac:dyDescent="0.25">
      <c r="A11" s="1">
        <v>12</v>
      </c>
      <c r="B11" s="12">
        <v>73.25</v>
      </c>
      <c r="C11" s="12">
        <v>146.25</v>
      </c>
      <c r="D11" s="12">
        <v>99</v>
      </c>
      <c r="E11" s="12">
        <v>91.25</v>
      </c>
      <c r="F11" s="12">
        <v>301.25</v>
      </c>
      <c r="G11" s="12">
        <v>121</v>
      </c>
      <c r="H11" s="12">
        <v>88</v>
      </c>
      <c r="I11" s="12">
        <v>18.75</v>
      </c>
      <c r="J11" s="12">
        <v>11.75</v>
      </c>
      <c r="K11" s="12">
        <v>17.25</v>
      </c>
      <c r="L11" s="12">
        <v>98.25</v>
      </c>
      <c r="M11" s="12">
        <v>139.75</v>
      </c>
      <c r="N11" s="12">
        <v>101.75</v>
      </c>
      <c r="O11" s="12">
        <v>129.5</v>
      </c>
      <c r="P11" s="12">
        <v>71</v>
      </c>
      <c r="Q11" s="12">
        <v>43.5</v>
      </c>
      <c r="R11" s="12">
        <v>77.75</v>
      </c>
      <c r="S11" s="12">
        <v>131.5</v>
      </c>
      <c r="T11" s="12">
        <v>61.25</v>
      </c>
      <c r="U11" s="12">
        <v>60.5</v>
      </c>
      <c r="V11" s="12">
        <v>76</v>
      </c>
      <c r="W11" s="12">
        <v>53.25</v>
      </c>
      <c r="X11" s="12">
        <v>30.5</v>
      </c>
      <c r="Y11" s="12">
        <v>50.5</v>
      </c>
      <c r="Z11" s="12">
        <v>70.75</v>
      </c>
      <c r="AA11" s="12">
        <v>187.25</v>
      </c>
      <c r="AB11" s="12">
        <v>227.5</v>
      </c>
      <c r="AC11" s="12">
        <v>647.75</v>
      </c>
      <c r="AD11" s="12">
        <v>244</v>
      </c>
      <c r="AE11" s="12">
        <v>92</v>
      </c>
      <c r="AF11" s="12">
        <v>79.5</v>
      </c>
      <c r="AG11" s="12">
        <v>50.25</v>
      </c>
      <c r="AH11" s="12">
        <v>46.75</v>
      </c>
      <c r="AI11" s="12">
        <v>56.5</v>
      </c>
      <c r="AJ11" s="12">
        <v>22</v>
      </c>
      <c r="AK11" s="12">
        <v>19</v>
      </c>
      <c r="AL11" s="12">
        <v>66.25</v>
      </c>
      <c r="AM11" s="12">
        <v>14.5</v>
      </c>
      <c r="AN11" s="12">
        <v>79.75</v>
      </c>
      <c r="AO11" s="12">
        <v>16.75</v>
      </c>
      <c r="AP11" s="12">
        <v>11</v>
      </c>
      <c r="AQ11" s="12">
        <v>40.75</v>
      </c>
      <c r="AR11" s="12">
        <v>37.25</v>
      </c>
      <c r="AS11" s="13">
        <v>4102.25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15.25</v>
      </c>
      <c r="C12" s="12">
        <v>28.5</v>
      </c>
      <c r="D12" s="12">
        <v>28.5</v>
      </c>
      <c r="E12" s="12">
        <v>35.75</v>
      </c>
      <c r="F12" s="12">
        <v>147.5</v>
      </c>
      <c r="G12" s="12">
        <v>54.25</v>
      </c>
      <c r="H12" s="12">
        <v>29.25</v>
      </c>
      <c r="I12" s="12">
        <v>10.25</v>
      </c>
      <c r="J12" s="12">
        <v>17.5</v>
      </c>
      <c r="K12" s="12">
        <v>6.5</v>
      </c>
      <c r="L12" s="12">
        <v>62.75</v>
      </c>
      <c r="M12" s="12">
        <v>72.5</v>
      </c>
      <c r="N12" s="12">
        <v>107.5</v>
      </c>
      <c r="O12" s="12">
        <v>113.75</v>
      </c>
      <c r="P12" s="12">
        <v>48.25</v>
      </c>
      <c r="Q12" s="12">
        <v>25.25</v>
      </c>
      <c r="R12" s="12">
        <v>37.5</v>
      </c>
      <c r="S12" s="12">
        <v>59.25</v>
      </c>
      <c r="T12" s="12">
        <v>14</v>
      </c>
      <c r="U12" s="12">
        <v>9</v>
      </c>
      <c r="V12" s="12">
        <v>14.25</v>
      </c>
      <c r="W12" s="12">
        <v>4.5</v>
      </c>
      <c r="X12" s="12">
        <v>6</v>
      </c>
      <c r="Y12" s="12">
        <v>19</v>
      </c>
      <c r="Z12" s="12">
        <v>24</v>
      </c>
      <c r="AA12" s="12">
        <v>124.25</v>
      </c>
      <c r="AB12" s="12">
        <v>162.25</v>
      </c>
      <c r="AC12" s="12">
        <v>458.5</v>
      </c>
      <c r="AD12" s="12">
        <v>190.25</v>
      </c>
      <c r="AE12" s="12">
        <v>73</v>
      </c>
      <c r="AF12" s="12">
        <v>57.75</v>
      </c>
      <c r="AG12" s="12">
        <v>20.75</v>
      </c>
      <c r="AH12" s="12">
        <v>35.75</v>
      </c>
      <c r="AI12" s="12">
        <v>32</v>
      </c>
      <c r="AJ12" s="12">
        <v>4.75</v>
      </c>
      <c r="AK12" s="12">
        <v>41.75</v>
      </c>
      <c r="AL12" s="12">
        <v>69</v>
      </c>
      <c r="AM12" s="12">
        <v>2.5</v>
      </c>
      <c r="AN12" s="12">
        <v>12.75</v>
      </c>
      <c r="AO12" s="12">
        <v>1.75</v>
      </c>
      <c r="AP12" s="12">
        <v>2</v>
      </c>
      <c r="AQ12" s="12">
        <v>14.75</v>
      </c>
      <c r="AR12" s="12">
        <v>4.75</v>
      </c>
      <c r="AS12" s="13">
        <v>2299.25</v>
      </c>
      <c r="AT12" s="14"/>
      <c r="AV12" s="17" t="s">
        <v>45</v>
      </c>
      <c r="AW12" s="15">
        <f>SUM(AA28:AD31)</f>
        <v>1848.5</v>
      </c>
      <c r="AX12" s="15">
        <f>SUM(Z28:Z31,H28:K31)</f>
        <v>5740.75</v>
      </c>
      <c r="AY12" s="15">
        <f>SUM(AE28:AJ31)</f>
        <v>15628</v>
      </c>
      <c r="AZ12" s="15">
        <f>SUM(B28:G31)</f>
        <v>7129</v>
      </c>
      <c r="BA12" s="15">
        <f>SUM(AM28:AN31,T28:Y31)</f>
        <v>6284.5</v>
      </c>
      <c r="BB12" s="15">
        <f>SUM(AK28:AL31,L28:S31)</f>
        <v>8344</v>
      </c>
      <c r="BC12" s="14">
        <f>SUM(AO28:AR31)</f>
        <v>2920.75</v>
      </c>
      <c r="BD12" s="9">
        <f t="shared" ref="BD12:BD18" si="0">SUM(AW12:BB12)</f>
        <v>44974.75</v>
      </c>
    </row>
    <row r="13" spans="1:56" x14ac:dyDescent="0.25">
      <c r="A13" s="1" t="s">
        <v>11</v>
      </c>
      <c r="B13" s="12">
        <v>72.5</v>
      </c>
      <c r="C13" s="12">
        <v>99.25</v>
      </c>
      <c r="D13" s="12">
        <v>36.5</v>
      </c>
      <c r="E13" s="12">
        <v>43.5</v>
      </c>
      <c r="F13" s="12">
        <v>236.5</v>
      </c>
      <c r="G13" s="12">
        <v>100</v>
      </c>
      <c r="H13" s="12">
        <v>89</v>
      </c>
      <c r="I13" s="12">
        <v>67.5</v>
      </c>
      <c r="J13" s="12">
        <v>112.25</v>
      </c>
      <c r="K13" s="12">
        <v>49.25</v>
      </c>
      <c r="L13" s="12">
        <v>13.25</v>
      </c>
      <c r="M13" s="12">
        <v>127.25</v>
      </c>
      <c r="N13" s="12">
        <v>171.75</v>
      </c>
      <c r="O13" s="12">
        <v>244.75</v>
      </c>
      <c r="P13" s="12">
        <v>140.75</v>
      </c>
      <c r="Q13" s="12">
        <v>68.75</v>
      </c>
      <c r="R13" s="12">
        <v>59.75</v>
      </c>
      <c r="S13" s="12">
        <v>69.25</v>
      </c>
      <c r="T13" s="12">
        <v>35.75</v>
      </c>
      <c r="U13" s="12">
        <v>21.25</v>
      </c>
      <c r="V13" s="12">
        <v>23.75</v>
      </c>
      <c r="W13" s="12">
        <v>16</v>
      </c>
      <c r="X13" s="12">
        <v>22.25</v>
      </c>
      <c r="Y13" s="12">
        <v>32</v>
      </c>
      <c r="Z13" s="12">
        <v>81.5</v>
      </c>
      <c r="AA13" s="12">
        <v>167.25</v>
      </c>
      <c r="AB13" s="12">
        <v>187.75</v>
      </c>
      <c r="AC13" s="12">
        <v>555.25</v>
      </c>
      <c r="AD13" s="12">
        <v>226.5</v>
      </c>
      <c r="AE13" s="12">
        <v>105</v>
      </c>
      <c r="AF13" s="12">
        <v>138.25</v>
      </c>
      <c r="AG13" s="12">
        <v>27.25</v>
      </c>
      <c r="AH13" s="12">
        <v>44</v>
      </c>
      <c r="AI13" s="12">
        <v>29.25</v>
      </c>
      <c r="AJ13" s="12">
        <v>9</v>
      </c>
      <c r="AK13" s="12">
        <v>35.75</v>
      </c>
      <c r="AL13" s="12">
        <v>84.25</v>
      </c>
      <c r="AM13" s="12">
        <v>6.25</v>
      </c>
      <c r="AN13" s="12">
        <v>39.5</v>
      </c>
      <c r="AO13" s="12">
        <v>4.75</v>
      </c>
      <c r="AP13" s="12">
        <v>6.25</v>
      </c>
      <c r="AQ13" s="12">
        <v>33.75</v>
      </c>
      <c r="AR13" s="12">
        <v>11.5</v>
      </c>
      <c r="AS13" s="13">
        <v>3745.75</v>
      </c>
      <c r="AT13" s="14"/>
      <c r="AV13" s="17" t="s">
        <v>46</v>
      </c>
      <c r="AW13" s="15">
        <f>SUM(AA27:AD27,AA9:AD12)</f>
        <v>5542.25</v>
      </c>
      <c r="AX13" s="15">
        <f>SUM(Z27,Z9:Z12,H9:K12,H27:K27)</f>
        <v>770.5</v>
      </c>
      <c r="AY13" s="15">
        <f>SUM(AE9:AJ12,AE27:AJ27)</f>
        <v>1321.5</v>
      </c>
      <c r="AZ13" s="15">
        <f>SUM(B9:G12,B27:G27)</f>
        <v>2526.25</v>
      </c>
      <c r="BA13" s="15">
        <f>SUM(T9:Y12,AM9:AN12,T27:Y27,AM27:AN27)</f>
        <v>983.75</v>
      </c>
      <c r="BB13" s="15">
        <f>SUM(L9:S12,AK9:AL12,L27:S27,AK27:AL27)</f>
        <v>2545.5</v>
      </c>
      <c r="BC13" s="14">
        <f>SUM(AO9:AR12,AO27:AR27)</f>
        <v>258.75</v>
      </c>
      <c r="BD13" s="9">
        <f t="shared" si="0"/>
        <v>13689.75</v>
      </c>
    </row>
    <row r="14" spans="1:56" x14ac:dyDescent="0.25">
      <c r="A14" s="1" t="s">
        <v>12</v>
      </c>
      <c r="B14" s="12">
        <v>57.75</v>
      </c>
      <c r="C14" s="12">
        <v>93.75</v>
      </c>
      <c r="D14" s="12">
        <v>32.75</v>
      </c>
      <c r="E14" s="12">
        <v>35.75</v>
      </c>
      <c r="F14" s="12">
        <v>206.75</v>
      </c>
      <c r="G14" s="12">
        <v>67.75</v>
      </c>
      <c r="H14" s="12">
        <v>90</v>
      </c>
      <c r="I14" s="12">
        <v>71</v>
      </c>
      <c r="J14" s="12">
        <v>126.75</v>
      </c>
      <c r="K14" s="12">
        <v>62.5</v>
      </c>
      <c r="L14" s="12">
        <v>123.75</v>
      </c>
      <c r="M14" s="12">
        <v>8.75</v>
      </c>
      <c r="N14" s="12">
        <v>64</v>
      </c>
      <c r="O14" s="12">
        <v>125.5</v>
      </c>
      <c r="P14" s="12">
        <v>95.75</v>
      </c>
      <c r="Q14" s="12">
        <v>50.5</v>
      </c>
      <c r="R14" s="12">
        <v>58.5</v>
      </c>
      <c r="S14" s="12">
        <v>88.25</v>
      </c>
      <c r="T14" s="12">
        <v>31.5</v>
      </c>
      <c r="U14" s="12">
        <v>31.25</v>
      </c>
      <c r="V14" s="12">
        <v>30.25</v>
      </c>
      <c r="W14" s="12">
        <v>18</v>
      </c>
      <c r="X14" s="12">
        <v>19.5</v>
      </c>
      <c r="Y14" s="12">
        <v>27.75</v>
      </c>
      <c r="Z14" s="12">
        <v>63.5</v>
      </c>
      <c r="AA14" s="12">
        <v>168.25</v>
      </c>
      <c r="AB14" s="12">
        <v>146.5</v>
      </c>
      <c r="AC14" s="12">
        <v>441.75</v>
      </c>
      <c r="AD14" s="12">
        <v>206.75</v>
      </c>
      <c r="AE14" s="12">
        <v>72.75</v>
      </c>
      <c r="AF14" s="12">
        <v>95.25</v>
      </c>
      <c r="AG14" s="12">
        <v>39</v>
      </c>
      <c r="AH14" s="12">
        <v>37</v>
      </c>
      <c r="AI14" s="12">
        <v>41</v>
      </c>
      <c r="AJ14" s="12">
        <v>10</v>
      </c>
      <c r="AK14" s="12">
        <v>27</v>
      </c>
      <c r="AL14" s="12">
        <v>104.25</v>
      </c>
      <c r="AM14" s="12">
        <v>9</v>
      </c>
      <c r="AN14" s="12">
        <v>50</v>
      </c>
      <c r="AO14" s="12">
        <v>14.5</v>
      </c>
      <c r="AP14" s="12">
        <v>12</v>
      </c>
      <c r="AQ14" s="12">
        <v>35.75</v>
      </c>
      <c r="AR14" s="12">
        <v>13</v>
      </c>
      <c r="AS14" s="13">
        <v>3205.25</v>
      </c>
      <c r="AT14" s="14"/>
      <c r="AV14" s="17" t="s">
        <v>47</v>
      </c>
      <c r="AW14" s="15">
        <f>SUM(AA32:AD37)</f>
        <v>15010.25</v>
      </c>
      <c r="AX14" s="15">
        <f>SUM(H32:K37,Z32:Z37)</f>
        <v>1286</v>
      </c>
      <c r="AY14" s="15">
        <f>SUM(AE32:AJ37)</f>
        <v>4995.5</v>
      </c>
      <c r="AZ14" s="15">
        <f>SUM(B32:G37)</f>
        <v>1923.75</v>
      </c>
      <c r="BA14" s="15">
        <f>SUM(T32:Y37,AM32:AN37)</f>
        <v>1030.75</v>
      </c>
      <c r="BB14" s="15">
        <f>SUM(L32:S37,AK32:AL37)</f>
        <v>1511</v>
      </c>
      <c r="BC14" s="14">
        <f>SUM(AO32:AR37)</f>
        <v>1258.75</v>
      </c>
      <c r="BD14" s="9">
        <f t="shared" si="0"/>
        <v>25757.25</v>
      </c>
    </row>
    <row r="15" spans="1:56" x14ac:dyDescent="0.25">
      <c r="A15" s="1" t="s">
        <v>13</v>
      </c>
      <c r="B15" s="12">
        <v>22.5</v>
      </c>
      <c r="C15" s="12">
        <v>28.75</v>
      </c>
      <c r="D15" s="12">
        <v>11.75</v>
      </c>
      <c r="E15" s="12">
        <v>14</v>
      </c>
      <c r="F15" s="12">
        <v>176.5</v>
      </c>
      <c r="G15" s="12">
        <v>21</v>
      </c>
      <c r="H15" s="12">
        <v>39.75</v>
      </c>
      <c r="I15" s="12">
        <v>42.5</v>
      </c>
      <c r="J15" s="12">
        <v>109.25</v>
      </c>
      <c r="K15" s="12">
        <v>98.5</v>
      </c>
      <c r="L15" s="12">
        <v>163.25</v>
      </c>
      <c r="M15" s="12">
        <v>72.75</v>
      </c>
      <c r="N15" s="12">
        <v>8</v>
      </c>
      <c r="O15" s="12">
        <v>94.25</v>
      </c>
      <c r="P15" s="12">
        <v>81</v>
      </c>
      <c r="Q15" s="12">
        <v>32.5</v>
      </c>
      <c r="R15" s="12">
        <v>43.5</v>
      </c>
      <c r="S15" s="12">
        <v>56</v>
      </c>
      <c r="T15" s="12">
        <v>12.75</v>
      </c>
      <c r="U15" s="12">
        <v>7.5</v>
      </c>
      <c r="V15" s="12">
        <v>12.25</v>
      </c>
      <c r="W15" s="12">
        <v>3.25</v>
      </c>
      <c r="X15" s="12">
        <v>5.75</v>
      </c>
      <c r="Y15" s="12">
        <v>12</v>
      </c>
      <c r="Z15" s="12">
        <v>22</v>
      </c>
      <c r="AA15" s="12">
        <v>101.75</v>
      </c>
      <c r="AB15" s="12">
        <v>122</v>
      </c>
      <c r="AC15" s="12">
        <v>369.5</v>
      </c>
      <c r="AD15" s="12">
        <v>113.75</v>
      </c>
      <c r="AE15" s="12">
        <v>36.5</v>
      </c>
      <c r="AF15" s="12">
        <v>50.75</v>
      </c>
      <c r="AG15" s="12">
        <v>11.5</v>
      </c>
      <c r="AH15" s="12">
        <v>21.5</v>
      </c>
      <c r="AI15" s="12">
        <v>22.25</v>
      </c>
      <c r="AJ15" s="12">
        <v>10</v>
      </c>
      <c r="AK15" s="12">
        <v>22.75</v>
      </c>
      <c r="AL15" s="12">
        <v>44.25</v>
      </c>
      <c r="AM15" s="12">
        <v>1.75</v>
      </c>
      <c r="AN15" s="12">
        <v>12.75</v>
      </c>
      <c r="AO15" s="12">
        <v>4</v>
      </c>
      <c r="AP15" s="12">
        <v>3.25</v>
      </c>
      <c r="AQ15" s="12">
        <v>17.25</v>
      </c>
      <c r="AR15" s="12">
        <v>5.5</v>
      </c>
      <c r="AS15" s="13">
        <v>2162.25</v>
      </c>
      <c r="AT15" s="14"/>
      <c r="AV15" s="17" t="s">
        <v>48</v>
      </c>
      <c r="AW15" s="15">
        <f>SUM(AA3:AD8)</f>
        <v>7015.25</v>
      </c>
      <c r="AX15" s="15">
        <f>SUM(H3:K8,Z3:Z8)</f>
        <v>2565.5</v>
      </c>
      <c r="AY15" s="15">
        <f>SUM(AE3:AJ8)</f>
        <v>2001</v>
      </c>
      <c r="AZ15" s="15">
        <f>SUM(B3:G8)</f>
        <v>6278</v>
      </c>
      <c r="BA15" s="15">
        <f>SUM(T3:Y8,AM3:AN8)</f>
        <v>1344.25</v>
      </c>
      <c r="BB15" s="15">
        <f>SUM(L3:S8,AK3:AL8)</f>
        <v>3486.75</v>
      </c>
      <c r="BC15" s="14">
        <f>SUM(AO3:AR8)</f>
        <v>627.75</v>
      </c>
      <c r="BD15" s="9">
        <f t="shared" si="0"/>
        <v>22690.75</v>
      </c>
    </row>
    <row r="16" spans="1:56" x14ac:dyDescent="0.25">
      <c r="A16" s="1" t="s">
        <v>14</v>
      </c>
      <c r="B16" s="12">
        <v>24</v>
      </c>
      <c r="C16" s="12">
        <v>31.75</v>
      </c>
      <c r="D16" s="12">
        <v>13</v>
      </c>
      <c r="E16" s="12">
        <v>14.25</v>
      </c>
      <c r="F16" s="12">
        <v>165.5</v>
      </c>
      <c r="G16" s="12">
        <v>34.75</v>
      </c>
      <c r="H16" s="12">
        <v>61.25</v>
      </c>
      <c r="I16" s="12">
        <v>43.25</v>
      </c>
      <c r="J16" s="12">
        <v>121</v>
      </c>
      <c r="K16" s="12">
        <v>111.25</v>
      </c>
      <c r="L16" s="12">
        <v>253.25</v>
      </c>
      <c r="M16" s="12">
        <v>119.5</v>
      </c>
      <c r="N16" s="12">
        <v>109</v>
      </c>
      <c r="O16" s="12">
        <v>9.5</v>
      </c>
      <c r="P16" s="12">
        <v>127.5</v>
      </c>
      <c r="Q16" s="12">
        <v>93</v>
      </c>
      <c r="R16" s="12">
        <v>87.75</v>
      </c>
      <c r="S16" s="12">
        <v>109</v>
      </c>
      <c r="T16" s="12">
        <v>12.5</v>
      </c>
      <c r="U16" s="12">
        <v>8.75</v>
      </c>
      <c r="V16" s="12">
        <v>8.5</v>
      </c>
      <c r="W16" s="12">
        <v>4</v>
      </c>
      <c r="X16" s="12">
        <v>5.25</v>
      </c>
      <c r="Y16" s="12">
        <v>11.25</v>
      </c>
      <c r="Z16" s="12">
        <v>36.25</v>
      </c>
      <c r="AA16" s="12">
        <v>95.5</v>
      </c>
      <c r="AB16" s="12">
        <v>110.5</v>
      </c>
      <c r="AC16" s="12">
        <v>325.75</v>
      </c>
      <c r="AD16" s="12">
        <v>102.75</v>
      </c>
      <c r="AE16" s="12">
        <v>31.75</v>
      </c>
      <c r="AF16" s="12">
        <v>34.5</v>
      </c>
      <c r="AG16" s="12">
        <v>15.5</v>
      </c>
      <c r="AH16" s="12">
        <v>21</v>
      </c>
      <c r="AI16" s="12">
        <v>21.25</v>
      </c>
      <c r="AJ16" s="12">
        <v>10.25</v>
      </c>
      <c r="AK16" s="12">
        <v>49</v>
      </c>
      <c r="AL16" s="12">
        <v>142.75</v>
      </c>
      <c r="AM16" s="12">
        <v>3</v>
      </c>
      <c r="AN16" s="12">
        <v>16</v>
      </c>
      <c r="AO16" s="12">
        <v>4</v>
      </c>
      <c r="AP16" s="12">
        <v>3</v>
      </c>
      <c r="AQ16" s="12">
        <v>7.25</v>
      </c>
      <c r="AR16" s="12">
        <v>2.75</v>
      </c>
      <c r="AS16" s="13">
        <v>2611.5</v>
      </c>
      <c r="AT16" s="14"/>
      <c r="AV16" s="17" t="s">
        <v>49</v>
      </c>
      <c r="AW16" s="15">
        <f>SUM(AA21:AD26,AA40:AD41)</f>
        <v>5960</v>
      </c>
      <c r="AX16" s="15">
        <f>SUM(H21:K26,H40:K41,Z21:Z26,Z40:Z41)</f>
        <v>975.5</v>
      </c>
      <c r="AY16" s="15">
        <f>SUM(AE21:AJ26,AE40:AJ41)</f>
        <v>1025.75</v>
      </c>
      <c r="AZ16" s="15">
        <f>SUM(B21:G26,B40:G41)</f>
        <v>1440</v>
      </c>
      <c r="BA16" s="15">
        <f>SUM(T21:Y26,T40:Y41,AM21:AN26,AM40:AN41)</f>
        <v>3813.25</v>
      </c>
      <c r="BB16" s="15">
        <f>SUM(L21:S26,L40:S41,AK21:AL26,AK40:AL41)</f>
        <v>899.5</v>
      </c>
      <c r="BC16" s="14">
        <f>SUM(AO21:AR26,AO40:AR41)</f>
        <v>521.25</v>
      </c>
      <c r="BD16" s="9">
        <f t="shared" si="0"/>
        <v>14114</v>
      </c>
    </row>
    <row r="17" spans="1:56" x14ac:dyDescent="0.25">
      <c r="A17" s="1" t="s">
        <v>15</v>
      </c>
      <c r="B17" s="12">
        <v>23.25</v>
      </c>
      <c r="C17" s="12">
        <v>30.25</v>
      </c>
      <c r="D17" s="12">
        <v>11.5</v>
      </c>
      <c r="E17" s="12">
        <v>13.75</v>
      </c>
      <c r="F17" s="12">
        <v>145</v>
      </c>
      <c r="G17" s="12">
        <v>26.25</v>
      </c>
      <c r="H17" s="12">
        <v>40.75</v>
      </c>
      <c r="I17" s="12">
        <v>41.5</v>
      </c>
      <c r="J17" s="12">
        <v>73</v>
      </c>
      <c r="K17" s="12">
        <v>47.75</v>
      </c>
      <c r="L17" s="12">
        <v>144.5</v>
      </c>
      <c r="M17" s="12">
        <v>111.5</v>
      </c>
      <c r="N17" s="12">
        <v>86</v>
      </c>
      <c r="O17" s="12">
        <v>144.5</v>
      </c>
      <c r="P17" s="12">
        <v>7</v>
      </c>
      <c r="Q17" s="12">
        <v>89.75</v>
      </c>
      <c r="R17" s="12">
        <v>100.25</v>
      </c>
      <c r="S17" s="12">
        <v>131.25</v>
      </c>
      <c r="T17" s="12">
        <v>16.5</v>
      </c>
      <c r="U17" s="12">
        <v>6.5</v>
      </c>
      <c r="V17" s="12">
        <v>6.75</v>
      </c>
      <c r="W17" s="12">
        <v>4.25</v>
      </c>
      <c r="X17" s="12">
        <v>2.75</v>
      </c>
      <c r="Y17" s="12">
        <v>7.25</v>
      </c>
      <c r="Z17" s="12">
        <v>19</v>
      </c>
      <c r="AA17" s="12">
        <v>61.75</v>
      </c>
      <c r="AB17" s="12">
        <v>53.25</v>
      </c>
      <c r="AC17" s="12">
        <v>185.75</v>
      </c>
      <c r="AD17" s="12">
        <v>74.75</v>
      </c>
      <c r="AE17" s="12">
        <v>26.5</v>
      </c>
      <c r="AF17" s="12">
        <v>30.5</v>
      </c>
      <c r="AG17" s="12">
        <v>10.5</v>
      </c>
      <c r="AH17" s="12">
        <v>15</v>
      </c>
      <c r="AI17" s="12">
        <v>14.25</v>
      </c>
      <c r="AJ17" s="12">
        <v>7.75</v>
      </c>
      <c r="AK17" s="12">
        <v>19.75</v>
      </c>
      <c r="AL17" s="12">
        <v>40.75</v>
      </c>
      <c r="AM17" s="12">
        <v>3</v>
      </c>
      <c r="AN17" s="12">
        <v>15.25</v>
      </c>
      <c r="AO17" s="12">
        <v>3</v>
      </c>
      <c r="AP17" s="12">
        <v>3.75</v>
      </c>
      <c r="AQ17" s="12">
        <v>9.75</v>
      </c>
      <c r="AR17" s="12">
        <v>2</v>
      </c>
      <c r="AS17" s="13">
        <v>1908</v>
      </c>
      <c r="AT17" s="14"/>
      <c r="AV17" s="1" t="s">
        <v>50</v>
      </c>
      <c r="AW17" s="14">
        <f>SUM(AA13:AD20,AA38:AD39)</f>
        <v>7987.5</v>
      </c>
      <c r="AX17" s="14">
        <f>SUM(H13:K20,H38:K39,Z13:Z20,Z38:Z39)</f>
        <v>2534.75</v>
      </c>
      <c r="AY17" s="14">
        <f>SUM(AE13:AJ20,AE38:AJ39)</f>
        <v>1526</v>
      </c>
      <c r="AZ17" s="14">
        <f>SUM(B13:G20,B38:G39)</f>
        <v>3350.25</v>
      </c>
      <c r="BA17" s="14">
        <f>SUM(T13:Y20,T38:Y39,AM13:AN20,AM38:AN39)</f>
        <v>862.5</v>
      </c>
      <c r="BB17" s="14">
        <f>SUM(L13:S20,L38:S39,AK13:AL20,AK38:AL39)</f>
        <v>7090</v>
      </c>
      <c r="BC17" s="14">
        <f>SUM(AO13:AR20,AO38:AR39)</f>
        <v>399.75</v>
      </c>
      <c r="BD17" s="9">
        <f t="shared" si="0"/>
        <v>23351</v>
      </c>
    </row>
    <row r="18" spans="1:56" x14ac:dyDescent="0.25">
      <c r="A18" s="1" t="s">
        <v>16</v>
      </c>
      <c r="B18" s="12">
        <v>11.5</v>
      </c>
      <c r="C18" s="12">
        <v>12.5</v>
      </c>
      <c r="D18" s="12">
        <v>5.25</v>
      </c>
      <c r="E18" s="12">
        <v>5.5</v>
      </c>
      <c r="F18" s="12">
        <v>50.25</v>
      </c>
      <c r="G18" s="12">
        <v>13.25</v>
      </c>
      <c r="H18" s="12">
        <v>25.75</v>
      </c>
      <c r="I18" s="12">
        <v>20.25</v>
      </c>
      <c r="J18" s="12">
        <v>42</v>
      </c>
      <c r="K18" s="12">
        <v>21</v>
      </c>
      <c r="L18" s="12">
        <v>60.25</v>
      </c>
      <c r="M18" s="12">
        <v>50</v>
      </c>
      <c r="N18" s="12">
        <v>38.5</v>
      </c>
      <c r="O18" s="12">
        <v>95.5</v>
      </c>
      <c r="P18" s="12">
        <v>98</v>
      </c>
      <c r="Q18" s="12">
        <v>4</v>
      </c>
      <c r="R18" s="12">
        <v>43.75</v>
      </c>
      <c r="S18" s="12">
        <v>88.75</v>
      </c>
      <c r="T18" s="12">
        <v>9.75</v>
      </c>
      <c r="U18" s="12">
        <v>2.75</v>
      </c>
      <c r="V18" s="12">
        <v>4.75</v>
      </c>
      <c r="W18" s="12">
        <v>2.75</v>
      </c>
      <c r="X18" s="12">
        <v>0.5</v>
      </c>
      <c r="Y18" s="12">
        <v>3.5</v>
      </c>
      <c r="Z18" s="12">
        <v>11</v>
      </c>
      <c r="AA18" s="12">
        <v>55.5</v>
      </c>
      <c r="AB18" s="12">
        <v>38.5</v>
      </c>
      <c r="AC18" s="12">
        <v>159.25</v>
      </c>
      <c r="AD18" s="12">
        <v>46.75</v>
      </c>
      <c r="AE18" s="12">
        <v>15</v>
      </c>
      <c r="AF18" s="12">
        <v>24.75</v>
      </c>
      <c r="AG18" s="12">
        <v>4.75</v>
      </c>
      <c r="AH18" s="12">
        <v>8.75</v>
      </c>
      <c r="AI18" s="12">
        <v>12</v>
      </c>
      <c r="AJ18" s="12">
        <v>4.25</v>
      </c>
      <c r="AK18" s="12">
        <v>8.75</v>
      </c>
      <c r="AL18" s="12">
        <v>29.75</v>
      </c>
      <c r="AM18" s="12">
        <v>1</v>
      </c>
      <c r="AN18" s="12">
        <v>8.5</v>
      </c>
      <c r="AO18" s="12">
        <v>2.5</v>
      </c>
      <c r="AP18" s="12">
        <v>2.75</v>
      </c>
      <c r="AQ18" s="12">
        <v>2.75</v>
      </c>
      <c r="AR18" s="12">
        <v>1.25</v>
      </c>
      <c r="AS18" s="13">
        <v>1147.75</v>
      </c>
      <c r="AT18" s="14"/>
      <c r="AV18" s="9" t="s">
        <v>64</v>
      </c>
      <c r="AW18" s="15">
        <f>SUM(AA42:AD45)</f>
        <v>2584.75</v>
      </c>
      <c r="AX18" s="9">
        <f>SUM(Z42:Z45,H42:K45)</f>
        <v>234.5</v>
      </c>
      <c r="AY18" s="9">
        <f>SUM(AE42:AJ45)</f>
        <v>1118.25</v>
      </c>
      <c r="AZ18" s="9">
        <f>SUM(B42:G45)</f>
        <v>553.5</v>
      </c>
      <c r="BA18" s="9">
        <f>SUM(T42:Y45, AM42:AN45)</f>
        <v>436.5</v>
      </c>
      <c r="BB18" s="9">
        <f>SUM(AK42:AL45,L42:S45)</f>
        <v>334.5</v>
      </c>
      <c r="BC18" s="9">
        <f>SUM(AO42:AR45)</f>
        <v>526.75</v>
      </c>
      <c r="BD18" s="9">
        <f t="shared" si="0"/>
        <v>5262</v>
      </c>
    </row>
    <row r="19" spans="1:56" x14ac:dyDescent="0.25">
      <c r="A19" s="1" t="s">
        <v>17</v>
      </c>
      <c r="B19" s="12">
        <v>12.75</v>
      </c>
      <c r="C19" s="12">
        <v>18.75</v>
      </c>
      <c r="D19" s="12">
        <v>7.5</v>
      </c>
      <c r="E19" s="12">
        <v>6.25</v>
      </c>
      <c r="F19" s="12">
        <v>208.75</v>
      </c>
      <c r="G19" s="12">
        <v>18.75</v>
      </c>
      <c r="H19" s="12">
        <v>22.75</v>
      </c>
      <c r="I19" s="12">
        <v>20.5</v>
      </c>
      <c r="J19" s="12">
        <v>82.25</v>
      </c>
      <c r="K19" s="12">
        <v>34.5</v>
      </c>
      <c r="L19" s="12">
        <v>53.75</v>
      </c>
      <c r="M19" s="12">
        <v>58.25</v>
      </c>
      <c r="N19" s="12">
        <v>45.75</v>
      </c>
      <c r="O19" s="12">
        <v>87</v>
      </c>
      <c r="P19" s="12">
        <v>97.75</v>
      </c>
      <c r="Q19" s="12">
        <v>51.5</v>
      </c>
      <c r="R19" s="12">
        <v>10.25</v>
      </c>
      <c r="S19" s="12">
        <v>91</v>
      </c>
      <c r="T19" s="12">
        <v>11.25</v>
      </c>
      <c r="U19" s="12">
        <v>8.5</v>
      </c>
      <c r="V19" s="12">
        <v>4</v>
      </c>
      <c r="W19" s="12">
        <v>2.75</v>
      </c>
      <c r="X19" s="12">
        <v>0.75</v>
      </c>
      <c r="Y19" s="12">
        <v>6.5</v>
      </c>
      <c r="Z19" s="12">
        <v>12</v>
      </c>
      <c r="AA19" s="12">
        <v>82</v>
      </c>
      <c r="AB19" s="12">
        <v>82.5</v>
      </c>
      <c r="AC19" s="12">
        <v>258.75</v>
      </c>
      <c r="AD19" s="12">
        <v>71.25</v>
      </c>
      <c r="AE19" s="12">
        <v>12.5</v>
      </c>
      <c r="AF19" s="12">
        <v>17</v>
      </c>
      <c r="AG19" s="12">
        <v>8.25</v>
      </c>
      <c r="AH19" s="12">
        <v>9.75</v>
      </c>
      <c r="AI19" s="12">
        <v>14.5</v>
      </c>
      <c r="AJ19" s="12">
        <v>7.5</v>
      </c>
      <c r="AK19" s="12">
        <v>7.5</v>
      </c>
      <c r="AL19" s="12">
        <v>28.25</v>
      </c>
      <c r="AM19" s="12">
        <v>2</v>
      </c>
      <c r="AN19" s="12">
        <v>15.25</v>
      </c>
      <c r="AO19" s="12">
        <v>3.75</v>
      </c>
      <c r="AP19" s="12">
        <v>1.25</v>
      </c>
      <c r="AQ19" s="12">
        <v>11</v>
      </c>
      <c r="AR19" s="12">
        <v>6.75</v>
      </c>
      <c r="AS19" s="13">
        <v>1613.5</v>
      </c>
      <c r="AT19" s="14"/>
      <c r="AV19" s="9" t="s">
        <v>51</v>
      </c>
      <c r="AW19" s="15">
        <f>SUM(AW12:AW18)</f>
        <v>45948.5</v>
      </c>
      <c r="AX19" s="9">
        <f t="shared" ref="AX19:BC19" si="1">SUM(AX12:AX18)</f>
        <v>14107.5</v>
      </c>
      <c r="AY19" s="9">
        <f t="shared" si="1"/>
        <v>27616</v>
      </c>
      <c r="AZ19" s="9">
        <f t="shared" si="1"/>
        <v>23200.75</v>
      </c>
      <c r="BA19" s="9">
        <f t="shared" si="1"/>
        <v>14755.5</v>
      </c>
      <c r="BB19" s="9">
        <f t="shared" si="1"/>
        <v>24211.25</v>
      </c>
      <c r="BC19" s="9">
        <f t="shared" si="1"/>
        <v>6513.75</v>
      </c>
      <c r="BD19" s="9">
        <f>SUM(BD12:BD18)</f>
        <v>149839.5</v>
      </c>
    </row>
    <row r="20" spans="1:56" x14ac:dyDescent="0.25">
      <c r="A20" s="1" t="s">
        <v>18</v>
      </c>
      <c r="B20" s="12">
        <v>14.75</v>
      </c>
      <c r="C20" s="12">
        <v>42.25</v>
      </c>
      <c r="D20" s="12">
        <v>25</v>
      </c>
      <c r="E20" s="12">
        <v>24.25</v>
      </c>
      <c r="F20" s="12">
        <v>535.5</v>
      </c>
      <c r="G20" s="12">
        <v>36</v>
      </c>
      <c r="H20" s="12">
        <v>34.25</v>
      </c>
      <c r="I20" s="12">
        <v>33.5</v>
      </c>
      <c r="J20" s="12">
        <v>124.25</v>
      </c>
      <c r="K20" s="12">
        <v>61</v>
      </c>
      <c r="L20" s="12">
        <v>74.75</v>
      </c>
      <c r="M20" s="12">
        <v>112.25</v>
      </c>
      <c r="N20" s="12">
        <v>61</v>
      </c>
      <c r="O20" s="12">
        <v>120.25</v>
      </c>
      <c r="P20" s="12">
        <v>137.5</v>
      </c>
      <c r="Q20" s="12">
        <v>85.25</v>
      </c>
      <c r="R20" s="12">
        <v>102.25</v>
      </c>
      <c r="S20" s="12">
        <v>20.75</v>
      </c>
      <c r="T20" s="12">
        <v>22.25</v>
      </c>
      <c r="U20" s="12">
        <v>15</v>
      </c>
      <c r="V20" s="12">
        <v>11.5</v>
      </c>
      <c r="W20" s="12">
        <v>5.5</v>
      </c>
      <c r="X20" s="12">
        <v>6.75</v>
      </c>
      <c r="Y20" s="12">
        <v>20</v>
      </c>
      <c r="Z20" s="12">
        <v>10.25</v>
      </c>
      <c r="AA20" s="12">
        <v>167.75</v>
      </c>
      <c r="AB20" s="12">
        <v>163.75</v>
      </c>
      <c r="AC20" s="12">
        <v>562</v>
      </c>
      <c r="AD20" s="12">
        <v>154.75</v>
      </c>
      <c r="AE20" s="12">
        <v>28.5</v>
      </c>
      <c r="AF20" s="12">
        <v>24</v>
      </c>
      <c r="AG20" s="12">
        <v>14</v>
      </c>
      <c r="AH20" s="12">
        <v>22.5</v>
      </c>
      <c r="AI20" s="12">
        <v>28.75</v>
      </c>
      <c r="AJ20" s="12">
        <v>5</v>
      </c>
      <c r="AK20" s="12">
        <v>17.25</v>
      </c>
      <c r="AL20" s="12">
        <v>37.5</v>
      </c>
      <c r="AM20" s="12">
        <v>2.25</v>
      </c>
      <c r="AN20" s="12">
        <v>17.5</v>
      </c>
      <c r="AO20" s="12">
        <v>4.75</v>
      </c>
      <c r="AP20" s="12">
        <v>4.25</v>
      </c>
      <c r="AQ20" s="12">
        <v>38</v>
      </c>
      <c r="AR20" s="12">
        <v>4.75</v>
      </c>
      <c r="AS20" s="13">
        <v>3033.25</v>
      </c>
      <c r="AT20" s="14"/>
      <c r="AV20" s="18"/>
      <c r="AW20" s="15"/>
    </row>
    <row r="21" spans="1:56" x14ac:dyDescent="0.25">
      <c r="A21" s="1" t="s">
        <v>19</v>
      </c>
      <c r="B21" s="12">
        <v>18</v>
      </c>
      <c r="C21" s="12">
        <v>39</v>
      </c>
      <c r="D21" s="12">
        <v>13.25</v>
      </c>
      <c r="E21" s="12">
        <v>12</v>
      </c>
      <c r="F21" s="12">
        <v>93</v>
      </c>
      <c r="G21" s="12">
        <v>10</v>
      </c>
      <c r="H21" s="12">
        <v>37.75</v>
      </c>
      <c r="I21" s="12">
        <v>28.75</v>
      </c>
      <c r="J21" s="12">
        <v>68.75</v>
      </c>
      <c r="K21" s="12">
        <v>11.5</v>
      </c>
      <c r="L21" s="12">
        <v>34.75</v>
      </c>
      <c r="M21" s="12">
        <v>39.5</v>
      </c>
      <c r="N21" s="12">
        <v>12.5</v>
      </c>
      <c r="O21" s="12">
        <v>11.5</v>
      </c>
      <c r="P21" s="12">
        <v>15.5</v>
      </c>
      <c r="Q21" s="12">
        <v>7</v>
      </c>
      <c r="R21" s="12">
        <v>11</v>
      </c>
      <c r="S21" s="12">
        <v>20</v>
      </c>
      <c r="T21" s="12">
        <v>13.25</v>
      </c>
      <c r="U21" s="12">
        <v>61</v>
      </c>
      <c r="V21" s="12">
        <v>289.75</v>
      </c>
      <c r="W21" s="12">
        <v>71</v>
      </c>
      <c r="X21" s="12">
        <v>29.75</v>
      </c>
      <c r="Y21" s="12">
        <v>43.25</v>
      </c>
      <c r="Z21" s="12">
        <v>7.25</v>
      </c>
      <c r="AA21" s="12">
        <v>114.5</v>
      </c>
      <c r="AB21" s="12">
        <v>89.5</v>
      </c>
      <c r="AC21" s="12">
        <v>280.25</v>
      </c>
      <c r="AD21" s="12">
        <v>96.25</v>
      </c>
      <c r="AE21" s="12">
        <v>41.75</v>
      </c>
      <c r="AF21" s="12">
        <v>46.75</v>
      </c>
      <c r="AG21" s="12">
        <v>16.25</v>
      </c>
      <c r="AH21" s="12">
        <v>19.75</v>
      </c>
      <c r="AI21" s="12">
        <v>23.75</v>
      </c>
      <c r="AJ21" s="12">
        <v>8.75</v>
      </c>
      <c r="AK21" s="12">
        <v>6.25</v>
      </c>
      <c r="AL21" s="12">
        <v>11.25</v>
      </c>
      <c r="AM21" s="12">
        <v>33</v>
      </c>
      <c r="AN21" s="12">
        <v>240.25</v>
      </c>
      <c r="AO21" s="12">
        <v>7.75</v>
      </c>
      <c r="AP21" s="12">
        <v>11</v>
      </c>
      <c r="AQ21" s="12">
        <v>32</v>
      </c>
      <c r="AR21" s="12">
        <v>12</v>
      </c>
      <c r="AS21" s="13">
        <v>2090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7.5</v>
      </c>
      <c r="C22" s="12">
        <v>8</v>
      </c>
      <c r="D22" s="12">
        <v>5</v>
      </c>
      <c r="E22" s="12">
        <v>5.5</v>
      </c>
      <c r="F22" s="12">
        <v>152</v>
      </c>
      <c r="G22" s="12">
        <v>16.75</v>
      </c>
      <c r="H22" s="12">
        <v>23.25</v>
      </c>
      <c r="I22" s="12">
        <v>21.5</v>
      </c>
      <c r="J22" s="12">
        <v>54</v>
      </c>
      <c r="K22" s="12">
        <v>9.75</v>
      </c>
      <c r="L22" s="12">
        <v>17.75</v>
      </c>
      <c r="M22" s="12">
        <v>41.25</v>
      </c>
      <c r="N22" s="12">
        <v>9.5</v>
      </c>
      <c r="O22" s="12">
        <v>8.5</v>
      </c>
      <c r="P22" s="12">
        <v>6.25</v>
      </c>
      <c r="Q22" s="12">
        <v>5</v>
      </c>
      <c r="R22" s="12">
        <v>7.75</v>
      </c>
      <c r="S22" s="12">
        <v>12</v>
      </c>
      <c r="T22" s="12">
        <v>67.25</v>
      </c>
      <c r="U22" s="12">
        <v>14.25</v>
      </c>
      <c r="V22" s="12">
        <v>83.75</v>
      </c>
      <c r="W22" s="12">
        <v>29.75</v>
      </c>
      <c r="X22" s="12">
        <v>9.25</v>
      </c>
      <c r="Y22" s="12">
        <v>88.5</v>
      </c>
      <c r="Z22" s="12">
        <v>5.25</v>
      </c>
      <c r="AA22" s="12">
        <v>169.25</v>
      </c>
      <c r="AB22" s="12">
        <v>138.25</v>
      </c>
      <c r="AC22" s="12">
        <v>442.25</v>
      </c>
      <c r="AD22" s="12">
        <v>133</v>
      </c>
      <c r="AE22" s="12">
        <v>22.5</v>
      </c>
      <c r="AF22" s="12">
        <v>24</v>
      </c>
      <c r="AG22" s="12">
        <v>14</v>
      </c>
      <c r="AH22" s="12">
        <v>14.5</v>
      </c>
      <c r="AI22" s="12">
        <v>28.5</v>
      </c>
      <c r="AJ22" s="12">
        <v>9</v>
      </c>
      <c r="AK22" s="12">
        <v>1.25</v>
      </c>
      <c r="AL22" s="12">
        <v>4.5</v>
      </c>
      <c r="AM22" s="12">
        <v>12.25</v>
      </c>
      <c r="AN22" s="12">
        <v>43.75</v>
      </c>
      <c r="AO22" s="12">
        <v>7.25</v>
      </c>
      <c r="AP22" s="12">
        <v>1.5</v>
      </c>
      <c r="AQ22" s="12">
        <v>60.25</v>
      </c>
      <c r="AR22" s="12">
        <v>12</v>
      </c>
      <c r="AS22" s="13">
        <v>1847.25</v>
      </c>
      <c r="AT22" s="14"/>
      <c r="AV22" s="17" t="s">
        <v>45</v>
      </c>
      <c r="AW22" s="15">
        <f>AW12</f>
        <v>1848.5</v>
      </c>
      <c r="AX22" s="15"/>
      <c r="AY22" s="15"/>
    </row>
    <row r="23" spans="1:56" x14ac:dyDescent="0.25">
      <c r="A23" s="1" t="s">
        <v>21</v>
      </c>
      <c r="B23" s="12">
        <v>10</v>
      </c>
      <c r="C23" s="12">
        <v>24.75</v>
      </c>
      <c r="D23" s="12">
        <v>11</v>
      </c>
      <c r="E23" s="12">
        <v>13.5</v>
      </c>
      <c r="F23" s="12">
        <v>216.5</v>
      </c>
      <c r="G23" s="12">
        <v>13.75</v>
      </c>
      <c r="H23" s="12">
        <v>34.25</v>
      </c>
      <c r="I23" s="12">
        <v>27.75</v>
      </c>
      <c r="J23" s="12">
        <v>78.25</v>
      </c>
      <c r="K23" s="12">
        <v>15.25</v>
      </c>
      <c r="L23" s="12">
        <v>29.5</v>
      </c>
      <c r="M23" s="12">
        <v>39</v>
      </c>
      <c r="N23" s="12">
        <v>10.75</v>
      </c>
      <c r="O23" s="12">
        <v>8.75</v>
      </c>
      <c r="P23" s="12">
        <v>9</v>
      </c>
      <c r="Q23" s="12">
        <v>6.5</v>
      </c>
      <c r="R23" s="12">
        <v>3.75</v>
      </c>
      <c r="S23" s="12">
        <v>9</v>
      </c>
      <c r="T23" s="12">
        <v>358.25</v>
      </c>
      <c r="U23" s="12">
        <v>74.25</v>
      </c>
      <c r="V23" s="12">
        <v>13.75</v>
      </c>
      <c r="W23" s="12">
        <v>49.75</v>
      </c>
      <c r="X23" s="12">
        <v>25.25</v>
      </c>
      <c r="Y23" s="12">
        <v>152.5</v>
      </c>
      <c r="Z23" s="12">
        <v>6</v>
      </c>
      <c r="AA23" s="12">
        <v>196.75</v>
      </c>
      <c r="AB23" s="12">
        <v>164</v>
      </c>
      <c r="AC23" s="12">
        <v>510.25</v>
      </c>
      <c r="AD23" s="12">
        <v>166.75</v>
      </c>
      <c r="AE23" s="12">
        <v>21.5</v>
      </c>
      <c r="AF23" s="12">
        <v>29.25</v>
      </c>
      <c r="AG23" s="12">
        <v>19</v>
      </c>
      <c r="AH23" s="12">
        <v>14.75</v>
      </c>
      <c r="AI23" s="12">
        <v>22</v>
      </c>
      <c r="AJ23" s="12">
        <v>9.25</v>
      </c>
      <c r="AK23" s="12">
        <v>4.25</v>
      </c>
      <c r="AL23" s="12">
        <v>3.75</v>
      </c>
      <c r="AM23" s="12">
        <v>39</v>
      </c>
      <c r="AN23" s="12">
        <v>100</v>
      </c>
      <c r="AO23" s="12">
        <v>4.5</v>
      </c>
      <c r="AP23" s="12">
        <v>5.5</v>
      </c>
      <c r="AQ23" s="12">
        <v>68</v>
      </c>
      <c r="AR23" s="12">
        <v>17.75</v>
      </c>
      <c r="AS23" s="13">
        <v>2637.25</v>
      </c>
      <c r="AT23" s="14"/>
      <c r="AV23" s="17" t="s">
        <v>46</v>
      </c>
      <c r="AW23" s="15">
        <f>AW13+AX12</f>
        <v>11283</v>
      </c>
      <c r="AX23" s="15">
        <f>AX13</f>
        <v>770.5</v>
      </c>
      <c r="AY23" s="15"/>
      <c r="AZ23" s="15"/>
    </row>
    <row r="24" spans="1:56" x14ac:dyDescent="0.25">
      <c r="A24" s="1" t="s">
        <v>22</v>
      </c>
      <c r="B24" s="12">
        <v>7.75</v>
      </c>
      <c r="C24" s="12">
        <v>6.75</v>
      </c>
      <c r="D24" s="12">
        <v>12</v>
      </c>
      <c r="E24" s="12">
        <v>5.25</v>
      </c>
      <c r="F24" s="12">
        <v>189</v>
      </c>
      <c r="G24" s="12">
        <v>11.25</v>
      </c>
      <c r="H24" s="12">
        <v>14.75</v>
      </c>
      <c r="I24" s="12">
        <v>15.75</v>
      </c>
      <c r="J24" s="12">
        <v>52.25</v>
      </c>
      <c r="K24" s="12">
        <v>8.75</v>
      </c>
      <c r="L24" s="12">
        <v>12.5</v>
      </c>
      <c r="M24" s="12">
        <v>22.25</v>
      </c>
      <c r="N24" s="12">
        <v>3.25</v>
      </c>
      <c r="O24" s="12">
        <v>1.5</v>
      </c>
      <c r="P24" s="12">
        <v>5.5</v>
      </c>
      <c r="Q24" s="12">
        <v>1.5</v>
      </c>
      <c r="R24" s="12">
        <v>2</v>
      </c>
      <c r="S24" s="12">
        <v>3.75</v>
      </c>
      <c r="T24" s="12">
        <v>78</v>
      </c>
      <c r="U24" s="12">
        <v>31.5</v>
      </c>
      <c r="V24" s="12">
        <v>48</v>
      </c>
      <c r="W24" s="12">
        <v>8.5</v>
      </c>
      <c r="X24" s="12">
        <v>9</v>
      </c>
      <c r="Y24" s="12">
        <v>111.5</v>
      </c>
      <c r="Z24" s="12">
        <v>2.5</v>
      </c>
      <c r="AA24" s="12">
        <v>140</v>
      </c>
      <c r="AB24" s="12">
        <v>99</v>
      </c>
      <c r="AC24" s="12">
        <v>312.5</v>
      </c>
      <c r="AD24" s="12">
        <v>102.75</v>
      </c>
      <c r="AE24" s="12">
        <v>15.5</v>
      </c>
      <c r="AF24" s="12">
        <v>12.75</v>
      </c>
      <c r="AG24" s="12">
        <v>5.5</v>
      </c>
      <c r="AH24" s="12">
        <v>4.75</v>
      </c>
      <c r="AI24" s="12">
        <v>9</v>
      </c>
      <c r="AJ24" s="12">
        <v>1.25</v>
      </c>
      <c r="AK24" s="12">
        <v>2</v>
      </c>
      <c r="AL24" s="12">
        <v>2.5</v>
      </c>
      <c r="AM24" s="12">
        <v>8.75</v>
      </c>
      <c r="AN24" s="12">
        <v>15.25</v>
      </c>
      <c r="AO24" s="12">
        <v>3.5</v>
      </c>
      <c r="AP24" s="12">
        <v>0.75</v>
      </c>
      <c r="AQ24" s="12">
        <v>32.5</v>
      </c>
      <c r="AR24" s="12">
        <v>6</v>
      </c>
      <c r="AS24" s="13">
        <v>1439</v>
      </c>
      <c r="AT24" s="14"/>
      <c r="AV24" s="17" t="s">
        <v>47</v>
      </c>
      <c r="AW24" s="15">
        <f>AW14+AY12</f>
        <v>30638.25</v>
      </c>
      <c r="AX24" s="15">
        <f>AX14+AY13</f>
        <v>2607.5</v>
      </c>
      <c r="AY24" s="15">
        <f>AY14</f>
        <v>4995.5</v>
      </c>
      <c r="AZ24" s="15"/>
      <c r="BA24" s="15"/>
    </row>
    <row r="25" spans="1:56" x14ac:dyDescent="0.25">
      <c r="A25" s="1" t="s">
        <v>23</v>
      </c>
      <c r="B25" s="12">
        <v>5.5</v>
      </c>
      <c r="C25" s="12">
        <v>5</v>
      </c>
      <c r="D25" s="12">
        <v>5.5</v>
      </c>
      <c r="E25" s="12">
        <v>3</v>
      </c>
      <c r="F25" s="12">
        <v>153.75</v>
      </c>
      <c r="G25" s="12">
        <v>3</v>
      </c>
      <c r="H25" s="12">
        <v>13.75</v>
      </c>
      <c r="I25" s="12">
        <v>11.5</v>
      </c>
      <c r="J25" s="12">
        <v>32.25</v>
      </c>
      <c r="K25" s="12">
        <v>6</v>
      </c>
      <c r="L25" s="12">
        <v>22.75</v>
      </c>
      <c r="M25" s="12">
        <v>20</v>
      </c>
      <c r="N25" s="12">
        <v>6.75</v>
      </c>
      <c r="O25" s="12">
        <v>4</v>
      </c>
      <c r="P25" s="12">
        <v>1.75</v>
      </c>
      <c r="Q25" s="12">
        <v>0</v>
      </c>
      <c r="R25" s="12">
        <v>0.5</v>
      </c>
      <c r="S25" s="12">
        <v>3.75</v>
      </c>
      <c r="T25" s="12">
        <v>28.25</v>
      </c>
      <c r="U25" s="12">
        <v>7.25</v>
      </c>
      <c r="V25" s="12">
        <v>26.75</v>
      </c>
      <c r="W25" s="12">
        <v>10.75</v>
      </c>
      <c r="X25" s="12">
        <v>5.25</v>
      </c>
      <c r="Y25" s="12">
        <v>162.25</v>
      </c>
      <c r="Z25" s="12">
        <v>2.5</v>
      </c>
      <c r="AA25" s="12">
        <v>121.75</v>
      </c>
      <c r="AB25" s="12">
        <v>86.5</v>
      </c>
      <c r="AC25" s="12">
        <v>265.75</v>
      </c>
      <c r="AD25" s="12">
        <v>83</v>
      </c>
      <c r="AE25" s="12">
        <v>13.25</v>
      </c>
      <c r="AF25" s="12">
        <v>12.75</v>
      </c>
      <c r="AG25" s="12">
        <v>8.25</v>
      </c>
      <c r="AH25" s="12">
        <v>4.5</v>
      </c>
      <c r="AI25" s="12">
        <v>9.75</v>
      </c>
      <c r="AJ25" s="12">
        <v>3.5</v>
      </c>
      <c r="AK25" s="12">
        <v>0.25</v>
      </c>
      <c r="AL25" s="12">
        <v>2</v>
      </c>
      <c r="AM25" s="12">
        <v>5</v>
      </c>
      <c r="AN25" s="12">
        <v>8.25</v>
      </c>
      <c r="AO25" s="12">
        <v>0.75</v>
      </c>
      <c r="AP25" s="12">
        <v>1.75</v>
      </c>
      <c r="AQ25" s="12">
        <v>34</v>
      </c>
      <c r="AR25" s="12">
        <v>10.75</v>
      </c>
      <c r="AS25" s="13">
        <v>1213.5</v>
      </c>
      <c r="AT25" s="14"/>
      <c r="AV25" s="17" t="s">
        <v>48</v>
      </c>
      <c r="AW25" s="15">
        <f>AW15+AZ12</f>
        <v>14144.25</v>
      </c>
      <c r="AX25" s="15">
        <f>AX15+AZ13</f>
        <v>5091.75</v>
      </c>
      <c r="AY25" s="15">
        <f>AY15+AZ14</f>
        <v>3924.75</v>
      </c>
      <c r="AZ25" s="15">
        <f>AZ15</f>
        <v>6278</v>
      </c>
      <c r="BA25" s="15"/>
      <c r="BB25" s="15"/>
      <c r="BC25" s="14"/>
    </row>
    <row r="26" spans="1:56" x14ac:dyDescent="0.25">
      <c r="A26" s="1" t="s">
        <v>24</v>
      </c>
      <c r="B26" s="12">
        <v>11.75</v>
      </c>
      <c r="C26" s="12">
        <v>18</v>
      </c>
      <c r="D26" s="12">
        <v>14.75</v>
      </c>
      <c r="E26" s="12">
        <v>11.5</v>
      </c>
      <c r="F26" s="12">
        <v>99.25</v>
      </c>
      <c r="G26" s="12">
        <v>14.25</v>
      </c>
      <c r="H26" s="12">
        <v>33.5</v>
      </c>
      <c r="I26" s="12">
        <v>29.25</v>
      </c>
      <c r="J26" s="12">
        <v>56.25</v>
      </c>
      <c r="K26" s="12">
        <v>22.5</v>
      </c>
      <c r="L26" s="12">
        <v>34.75</v>
      </c>
      <c r="M26" s="12">
        <v>31.5</v>
      </c>
      <c r="N26" s="12">
        <v>9.25</v>
      </c>
      <c r="O26" s="12">
        <v>10.5</v>
      </c>
      <c r="P26" s="12">
        <v>6</v>
      </c>
      <c r="Q26" s="12">
        <v>3.25</v>
      </c>
      <c r="R26" s="12">
        <v>7.5</v>
      </c>
      <c r="S26" s="12">
        <v>16</v>
      </c>
      <c r="T26" s="12">
        <v>43.75</v>
      </c>
      <c r="U26" s="12">
        <v>95.5</v>
      </c>
      <c r="V26" s="12">
        <v>164.5</v>
      </c>
      <c r="W26" s="12">
        <v>135.25</v>
      </c>
      <c r="X26" s="12">
        <v>165.5</v>
      </c>
      <c r="Y26" s="12">
        <v>11</v>
      </c>
      <c r="Z26" s="12">
        <v>9</v>
      </c>
      <c r="AA26" s="12">
        <v>261.25</v>
      </c>
      <c r="AB26" s="12">
        <v>205</v>
      </c>
      <c r="AC26" s="12">
        <v>582.25</v>
      </c>
      <c r="AD26" s="12">
        <v>287.75</v>
      </c>
      <c r="AE26" s="12">
        <v>88.5</v>
      </c>
      <c r="AF26" s="12">
        <v>82.25</v>
      </c>
      <c r="AG26" s="12">
        <v>20.25</v>
      </c>
      <c r="AH26" s="12">
        <v>16.25</v>
      </c>
      <c r="AI26" s="12">
        <v>18.5</v>
      </c>
      <c r="AJ26" s="12">
        <v>4.5</v>
      </c>
      <c r="AK26" s="12">
        <v>2.25</v>
      </c>
      <c r="AL26" s="12">
        <v>12.25</v>
      </c>
      <c r="AM26" s="12">
        <v>12</v>
      </c>
      <c r="AN26" s="12">
        <v>27.75</v>
      </c>
      <c r="AO26" s="12">
        <v>2.75</v>
      </c>
      <c r="AP26" s="12">
        <v>3.5</v>
      </c>
      <c r="AQ26" s="12">
        <v>66.5</v>
      </c>
      <c r="AR26" s="12">
        <v>24.25</v>
      </c>
      <c r="AS26" s="13">
        <v>2772</v>
      </c>
      <c r="AT26" s="14"/>
      <c r="AV26" s="9" t="s">
        <v>49</v>
      </c>
      <c r="AW26" s="15">
        <f>AW16+BA12</f>
        <v>12244.5</v>
      </c>
      <c r="AX26" s="9">
        <f>AX16+BA13</f>
        <v>1959.25</v>
      </c>
      <c r="AY26" s="9">
        <f>AY16+BA14</f>
        <v>2056.5</v>
      </c>
      <c r="AZ26" s="9">
        <f>AZ16+BA15</f>
        <v>2784.25</v>
      </c>
      <c r="BA26" s="9">
        <f>BA16</f>
        <v>3813.25</v>
      </c>
    </row>
    <row r="27" spans="1:56" x14ac:dyDescent="0.25">
      <c r="A27" s="1" t="s">
        <v>25</v>
      </c>
      <c r="B27" s="12">
        <v>18</v>
      </c>
      <c r="C27" s="12">
        <v>15.75</v>
      </c>
      <c r="D27" s="12">
        <v>9</v>
      </c>
      <c r="E27" s="12">
        <v>6.5</v>
      </c>
      <c r="F27" s="12">
        <v>64.5</v>
      </c>
      <c r="G27" s="12">
        <v>35.75</v>
      </c>
      <c r="H27" s="12">
        <v>37.25</v>
      </c>
      <c r="I27" s="12">
        <v>25.5</v>
      </c>
      <c r="J27" s="12">
        <v>72.25</v>
      </c>
      <c r="K27" s="12">
        <v>14</v>
      </c>
      <c r="L27" s="12">
        <v>79</v>
      </c>
      <c r="M27" s="12">
        <v>51.75</v>
      </c>
      <c r="N27" s="12">
        <v>24.5</v>
      </c>
      <c r="O27" s="12">
        <v>33.25</v>
      </c>
      <c r="P27" s="12">
        <v>17.5</v>
      </c>
      <c r="Q27" s="12">
        <v>8.75</v>
      </c>
      <c r="R27" s="12">
        <v>9</v>
      </c>
      <c r="S27" s="12">
        <v>9.75</v>
      </c>
      <c r="T27" s="12">
        <v>5.25</v>
      </c>
      <c r="U27" s="12">
        <v>4.5</v>
      </c>
      <c r="V27" s="12">
        <v>6.5</v>
      </c>
      <c r="W27" s="12">
        <v>2.5</v>
      </c>
      <c r="X27" s="12">
        <v>2.25</v>
      </c>
      <c r="Y27" s="12">
        <v>9.5</v>
      </c>
      <c r="Z27" s="12">
        <v>6.5</v>
      </c>
      <c r="AA27" s="12">
        <v>226.75</v>
      </c>
      <c r="AB27" s="12">
        <v>268.5</v>
      </c>
      <c r="AC27" s="12">
        <v>677.75</v>
      </c>
      <c r="AD27" s="12">
        <v>225</v>
      </c>
      <c r="AE27" s="12">
        <v>84.25</v>
      </c>
      <c r="AF27" s="12">
        <v>83</v>
      </c>
      <c r="AG27" s="12">
        <v>15</v>
      </c>
      <c r="AH27" s="12">
        <v>23.75</v>
      </c>
      <c r="AI27" s="12">
        <v>13.25</v>
      </c>
      <c r="AJ27" s="12">
        <v>1.75</v>
      </c>
      <c r="AK27" s="12">
        <v>3.25</v>
      </c>
      <c r="AL27" s="12">
        <v>10.5</v>
      </c>
      <c r="AM27" s="12">
        <v>1.5</v>
      </c>
      <c r="AN27" s="12">
        <v>15.25</v>
      </c>
      <c r="AO27" s="12">
        <v>7</v>
      </c>
      <c r="AP27" s="12">
        <v>2.25</v>
      </c>
      <c r="AQ27" s="12">
        <v>15.5</v>
      </c>
      <c r="AR27" s="12">
        <v>4.5</v>
      </c>
      <c r="AS27" s="13">
        <v>2247.75</v>
      </c>
      <c r="AT27" s="14"/>
      <c r="AV27" s="9" t="s">
        <v>50</v>
      </c>
      <c r="AW27" s="15">
        <f>AW17+BB12</f>
        <v>16331.5</v>
      </c>
      <c r="AX27" s="9">
        <f>AX17+BB13</f>
        <v>5080.25</v>
      </c>
      <c r="AY27" s="9">
        <f>AY17+BB14</f>
        <v>3037</v>
      </c>
      <c r="AZ27" s="9">
        <f>AZ17+BB15</f>
        <v>6837</v>
      </c>
      <c r="BA27" s="9">
        <f>BA17+BB16</f>
        <v>1762</v>
      </c>
      <c r="BB27" s="9">
        <f>BB17</f>
        <v>7090</v>
      </c>
    </row>
    <row r="28" spans="1:56" x14ac:dyDescent="0.25">
      <c r="A28" s="1" t="s">
        <v>26</v>
      </c>
      <c r="B28" s="12">
        <v>75</v>
      </c>
      <c r="C28" s="12">
        <v>171.5</v>
      </c>
      <c r="D28" s="12">
        <v>133</v>
      </c>
      <c r="E28" s="12">
        <v>200.5</v>
      </c>
      <c r="F28" s="12">
        <v>837.25</v>
      </c>
      <c r="G28" s="12">
        <v>158</v>
      </c>
      <c r="H28" s="12">
        <v>241.5</v>
      </c>
      <c r="I28" s="12">
        <v>152</v>
      </c>
      <c r="J28" s="12">
        <v>262.75</v>
      </c>
      <c r="K28" s="12">
        <v>135.5</v>
      </c>
      <c r="L28" s="12">
        <v>203.75</v>
      </c>
      <c r="M28" s="12">
        <v>229.5</v>
      </c>
      <c r="N28" s="12">
        <v>114.25</v>
      </c>
      <c r="O28" s="12">
        <v>110.25</v>
      </c>
      <c r="P28" s="12">
        <v>72.5</v>
      </c>
      <c r="Q28" s="12">
        <v>54.25</v>
      </c>
      <c r="R28" s="12">
        <v>88.25</v>
      </c>
      <c r="S28" s="12">
        <v>190.75</v>
      </c>
      <c r="T28" s="12">
        <v>142.25</v>
      </c>
      <c r="U28" s="12">
        <v>195.25</v>
      </c>
      <c r="V28" s="12">
        <v>239</v>
      </c>
      <c r="W28" s="12">
        <v>136</v>
      </c>
      <c r="X28" s="12">
        <v>128.25</v>
      </c>
      <c r="Y28" s="12">
        <v>334.75</v>
      </c>
      <c r="Z28" s="12">
        <v>245.5</v>
      </c>
      <c r="AA28" s="12">
        <v>31.5</v>
      </c>
      <c r="AB28" s="12">
        <v>35.5</v>
      </c>
      <c r="AC28" s="12">
        <v>258.75</v>
      </c>
      <c r="AD28" s="12">
        <v>111.75</v>
      </c>
      <c r="AE28" s="12">
        <v>372.5</v>
      </c>
      <c r="AF28" s="12">
        <v>498.75</v>
      </c>
      <c r="AG28" s="12">
        <v>237.5</v>
      </c>
      <c r="AH28" s="12">
        <v>322.25</v>
      </c>
      <c r="AI28" s="12">
        <v>171.25</v>
      </c>
      <c r="AJ28" s="12">
        <v>89.75</v>
      </c>
      <c r="AK28" s="12">
        <v>84.75</v>
      </c>
      <c r="AL28" s="12">
        <v>391.25</v>
      </c>
      <c r="AM28" s="12">
        <v>45</v>
      </c>
      <c r="AN28" s="12">
        <v>142</v>
      </c>
      <c r="AO28" s="12">
        <v>46</v>
      </c>
      <c r="AP28" s="12">
        <v>41.75</v>
      </c>
      <c r="AQ28" s="12">
        <v>208.25</v>
      </c>
      <c r="AR28" s="12">
        <v>108.25</v>
      </c>
      <c r="AS28" s="13">
        <v>8048.25</v>
      </c>
      <c r="AT28" s="14"/>
      <c r="AV28" s="9" t="s">
        <v>64</v>
      </c>
      <c r="AW28" s="15">
        <f>AW18+BC12</f>
        <v>5505.5</v>
      </c>
      <c r="AX28" s="9">
        <f>AX18+BC14</f>
        <v>1493.25</v>
      </c>
      <c r="AY28" s="9">
        <f>AY18+BC15</f>
        <v>1746</v>
      </c>
      <c r="AZ28" s="9">
        <f>AZ18+BC16</f>
        <v>1074.75</v>
      </c>
      <c r="BA28" s="9">
        <f>BA18+BC17</f>
        <v>836.25</v>
      </c>
      <c r="BB28" s="9">
        <f>BB18</f>
        <v>334.5</v>
      </c>
      <c r="BC28" s="9">
        <f>BC18</f>
        <v>526.75</v>
      </c>
      <c r="BD28" s="9">
        <f>SUM(AW22:BB28)</f>
        <v>155567.75</v>
      </c>
    </row>
    <row r="29" spans="1:56" x14ac:dyDescent="0.25">
      <c r="A29" s="1" t="s">
        <v>27</v>
      </c>
      <c r="B29" s="12">
        <v>77.75</v>
      </c>
      <c r="C29" s="12">
        <v>217.25</v>
      </c>
      <c r="D29" s="12">
        <v>129.75</v>
      </c>
      <c r="E29" s="12">
        <v>184.75</v>
      </c>
      <c r="F29" s="12">
        <v>506.75</v>
      </c>
      <c r="G29" s="12">
        <v>130.75</v>
      </c>
      <c r="H29" s="12">
        <v>232.25</v>
      </c>
      <c r="I29" s="12">
        <v>149.75</v>
      </c>
      <c r="J29" s="12">
        <v>296.25</v>
      </c>
      <c r="K29" s="12">
        <v>194.5</v>
      </c>
      <c r="L29" s="12">
        <v>214.5</v>
      </c>
      <c r="M29" s="12">
        <v>169.75</v>
      </c>
      <c r="N29" s="12">
        <v>142.25</v>
      </c>
      <c r="O29" s="12">
        <v>142</v>
      </c>
      <c r="P29" s="12">
        <v>64.75</v>
      </c>
      <c r="Q29" s="12">
        <v>57.75</v>
      </c>
      <c r="R29" s="12">
        <v>110.75</v>
      </c>
      <c r="S29" s="12">
        <v>211.5</v>
      </c>
      <c r="T29" s="12">
        <v>97.5</v>
      </c>
      <c r="U29" s="12">
        <v>163.5</v>
      </c>
      <c r="V29" s="12">
        <v>189</v>
      </c>
      <c r="W29" s="12">
        <v>115</v>
      </c>
      <c r="X29" s="12">
        <v>99.75</v>
      </c>
      <c r="Y29" s="12">
        <v>244.75</v>
      </c>
      <c r="Z29" s="12">
        <v>295.25</v>
      </c>
      <c r="AA29" s="12">
        <v>39</v>
      </c>
      <c r="AB29" s="12">
        <v>29.75</v>
      </c>
      <c r="AC29" s="12">
        <v>68</v>
      </c>
      <c r="AD29" s="12">
        <v>97.5</v>
      </c>
      <c r="AE29" s="12">
        <v>507</v>
      </c>
      <c r="AF29" s="12">
        <v>610.5</v>
      </c>
      <c r="AG29" s="12">
        <v>505.5</v>
      </c>
      <c r="AH29" s="12">
        <v>1400.25</v>
      </c>
      <c r="AI29" s="12">
        <v>259.25</v>
      </c>
      <c r="AJ29" s="12">
        <v>132.25</v>
      </c>
      <c r="AK29" s="12">
        <v>94.75</v>
      </c>
      <c r="AL29" s="12">
        <v>244.25</v>
      </c>
      <c r="AM29" s="12">
        <v>41.5</v>
      </c>
      <c r="AN29" s="12">
        <v>119.5</v>
      </c>
      <c r="AO29" s="12">
        <v>57</v>
      </c>
      <c r="AP29" s="12">
        <v>36.75</v>
      </c>
      <c r="AQ29" s="12">
        <v>142.5</v>
      </c>
      <c r="AR29" s="12">
        <v>119.5</v>
      </c>
      <c r="AS29" s="13">
        <v>8942.5</v>
      </c>
      <c r="AT29" s="14"/>
      <c r="AW29" s="15"/>
    </row>
    <row r="30" spans="1:56" x14ac:dyDescent="0.25">
      <c r="A30" s="1" t="s">
        <v>28</v>
      </c>
      <c r="B30" s="12">
        <v>170.75</v>
      </c>
      <c r="C30" s="12">
        <v>550.5</v>
      </c>
      <c r="D30" s="12">
        <v>308.75</v>
      </c>
      <c r="E30" s="12">
        <v>368</v>
      </c>
      <c r="F30" s="12">
        <v>1224.75</v>
      </c>
      <c r="G30" s="12">
        <v>299.25</v>
      </c>
      <c r="H30" s="12">
        <v>538.75</v>
      </c>
      <c r="I30" s="12">
        <v>282.25</v>
      </c>
      <c r="J30" s="12">
        <v>539</v>
      </c>
      <c r="K30" s="12">
        <v>395.25</v>
      </c>
      <c r="L30" s="12">
        <v>518.25</v>
      </c>
      <c r="M30" s="12">
        <v>474.25</v>
      </c>
      <c r="N30" s="12">
        <v>361.5</v>
      </c>
      <c r="O30" s="12">
        <v>308</v>
      </c>
      <c r="P30" s="12">
        <v>180.75</v>
      </c>
      <c r="Q30" s="12">
        <v>153.25</v>
      </c>
      <c r="R30" s="12">
        <v>234.25</v>
      </c>
      <c r="S30" s="12">
        <v>523</v>
      </c>
      <c r="T30" s="12">
        <v>258.75</v>
      </c>
      <c r="U30" s="12">
        <v>448.75</v>
      </c>
      <c r="V30" s="12">
        <v>502</v>
      </c>
      <c r="W30" s="12">
        <v>341</v>
      </c>
      <c r="X30" s="12">
        <v>294</v>
      </c>
      <c r="Y30" s="12">
        <v>595.75</v>
      </c>
      <c r="Z30" s="12">
        <v>696</v>
      </c>
      <c r="AA30" s="12">
        <v>278</v>
      </c>
      <c r="AB30" s="12">
        <v>63.25</v>
      </c>
      <c r="AC30" s="12">
        <v>110</v>
      </c>
      <c r="AD30" s="12">
        <v>253.5</v>
      </c>
      <c r="AE30" s="12">
        <v>1290.25</v>
      </c>
      <c r="AF30" s="12">
        <v>1892</v>
      </c>
      <c r="AG30" s="12">
        <v>1061.5</v>
      </c>
      <c r="AH30" s="12">
        <v>1731.5</v>
      </c>
      <c r="AI30" s="12">
        <v>914.25</v>
      </c>
      <c r="AJ30" s="12">
        <v>393.75</v>
      </c>
      <c r="AK30" s="12">
        <v>236.25</v>
      </c>
      <c r="AL30" s="12">
        <v>1078.25</v>
      </c>
      <c r="AM30" s="12">
        <v>114.5</v>
      </c>
      <c r="AN30" s="12">
        <v>314.25</v>
      </c>
      <c r="AO30" s="12">
        <v>217.75</v>
      </c>
      <c r="AP30" s="12">
        <v>172.5</v>
      </c>
      <c r="AQ30" s="12">
        <v>647.75</v>
      </c>
      <c r="AR30" s="12">
        <v>503</v>
      </c>
      <c r="AS30" s="13">
        <v>21839</v>
      </c>
      <c r="AT30" s="14"/>
      <c r="AW30" s="15"/>
    </row>
    <row r="31" spans="1:56" x14ac:dyDescent="0.25">
      <c r="A31" s="1" t="s">
        <v>29</v>
      </c>
      <c r="B31" s="12">
        <v>81.5</v>
      </c>
      <c r="C31" s="12">
        <v>209</v>
      </c>
      <c r="D31" s="12">
        <v>123.75</v>
      </c>
      <c r="E31" s="12">
        <v>208.75</v>
      </c>
      <c r="F31" s="12">
        <v>570.75</v>
      </c>
      <c r="G31" s="12">
        <v>191</v>
      </c>
      <c r="H31" s="12">
        <v>310.25</v>
      </c>
      <c r="I31" s="12">
        <v>163.25</v>
      </c>
      <c r="J31" s="12">
        <v>211.5</v>
      </c>
      <c r="K31" s="12">
        <v>162</v>
      </c>
      <c r="L31" s="12">
        <v>194.5</v>
      </c>
      <c r="M31" s="12">
        <v>224.75</v>
      </c>
      <c r="N31" s="12">
        <v>117.75</v>
      </c>
      <c r="O31" s="12">
        <v>91.5</v>
      </c>
      <c r="P31" s="12">
        <v>67.75</v>
      </c>
      <c r="Q31" s="12">
        <v>42.75</v>
      </c>
      <c r="R31" s="12">
        <v>63.25</v>
      </c>
      <c r="S31" s="12">
        <v>156.25</v>
      </c>
      <c r="T31" s="12">
        <v>94</v>
      </c>
      <c r="U31" s="12">
        <v>127.25</v>
      </c>
      <c r="V31" s="12">
        <v>159.75</v>
      </c>
      <c r="W31" s="12">
        <v>112.5</v>
      </c>
      <c r="X31" s="12">
        <v>80.75</v>
      </c>
      <c r="Y31" s="12">
        <v>269.25</v>
      </c>
      <c r="Z31" s="12">
        <v>237.25</v>
      </c>
      <c r="AA31" s="12">
        <v>100.25</v>
      </c>
      <c r="AB31" s="12">
        <v>83</v>
      </c>
      <c r="AC31" s="12">
        <v>222.75</v>
      </c>
      <c r="AD31" s="12">
        <v>66</v>
      </c>
      <c r="AE31" s="12">
        <v>772.75</v>
      </c>
      <c r="AF31" s="12">
        <v>862.75</v>
      </c>
      <c r="AG31" s="12">
        <v>390</v>
      </c>
      <c r="AH31" s="12">
        <v>762</v>
      </c>
      <c r="AI31" s="12">
        <v>277.5</v>
      </c>
      <c r="AJ31" s="12">
        <v>173</v>
      </c>
      <c r="AK31" s="12">
        <v>75.25</v>
      </c>
      <c r="AL31" s="12">
        <v>250.75</v>
      </c>
      <c r="AM31" s="12">
        <v>40.75</v>
      </c>
      <c r="AN31" s="12">
        <v>98.25</v>
      </c>
      <c r="AO31" s="12">
        <v>76.5</v>
      </c>
      <c r="AP31" s="12">
        <v>89.5</v>
      </c>
      <c r="AQ31" s="12">
        <v>288.5</v>
      </c>
      <c r="AR31" s="12">
        <v>165.25</v>
      </c>
      <c r="AS31" s="13">
        <v>9065.75</v>
      </c>
      <c r="AT31" s="14"/>
      <c r="AW31" s="15"/>
    </row>
    <row r="32" spans="1:56" x14ac:dyDescent="0.25">
      <c r="A32" s="1">
        <v>16</v>
      </c>
      <c r="B32" s="12">
        <v>61</v>
      </c>
      <c r="C32" s="12">
        <v>63.5</v>
      </c>
      <c r="D32" s="12">
        <v>30</v>
      </c>
      <c r="E32" s="12">
        <v>63.25</v>
      </c>
      <c r="F32" s="12">
        <v>230.25</v>
      </c>
      <c r="G32" s="12">
        <v>88.5</v>
      </c>
      <c r="H32" s="12">
        <v>129.5</v>
      </c>
      <c r="I32" s="12">
        <v>82.25</v>
      </c>
      <c r="J32" s="12">
        <v>88.25</v>
      </c>
      <c r="K32" s="12">
        <v>67.25</v>
      </c>
      <c r="L32" s="12">
        <v>96</v>
      </c>
      <c r="M32" s="12">
        <v>69.25</v>
      </c>
      <c r="N32" s="12">
        <v>32</v>
      </c>
      <c r="O32" s="12">
        <v>26.25</v>
      </c>
      <c r="P32" s="12">
        <v>27.25</v>
      </c>
      <c r="Q32" s="12">
        <v>11</v>
      </c>
      <c r="R32" s="12">
        <v>11</v>
      </c>
      <c r="S32" s="12">
        <v>34</v>
      </c>
      <c r="T32" s="12">
        <v>33.75</v>
      </c>
      <c r="U32" s="12">
        <v>25.75</v>
      </c>
      <c r="V32" s="12">
        <v>25.5</v>
      </c>
      <c r="W32" s="12">
        <v>18.5</v>
      </c>
      <c r="X32" s="12">
        <v>15</v>
      </c>
      <c r="Y32" s="12">
        <v>104.25</v>
      </c>
      <c r="Z32" s="12">
        <v>83</v>
      </c>
      <c r="AA32" s="12">
        <v>324.25</v>
      </c>
      <c r="AB32" s="12">
        <v>376.25</v>
      </c>
      <c r="AC32" s="12">
        <v>1357.25</v>
      </c>
      <c r="AD32" s="12">
        <v>792.5</v>
      </c>
      <c r="AE32" s="12">
        <v>29.5</v>
      </c>
      <c r="AF32" s="12">
        <v>264.5</v>
      </c>
      <c r="AG32" s="12">
        <v>176.75</v>
      </c>
      <c r="AH32" s="12">
        <v>413</v>
      </c>
      <c r="AI32" s="12">
        <v>156.75</v>
      </c>
      <c r="AJ32" s="12">
        <v>87.5</v>
      </c>
      <c r="AK32" s="12">
        <v>11.25</v>
      </c>
      <c r="AL32" s="12">
        <v>33.5</v>
      </c>
      <c r="AM32" s="12">
        <v>8</v>
      </c>
      <c r="AN32" s="12">
        <v>46.75</v>
      </c>
      <c r="AO32" s="12">
        <v>30</v>
      </c>
      <c r="AP32" s="12">
        <v>52.25</v>
      </c>
      <c r="AQ32" s="12">
        <v>86</v>
      </c>
      <c r="AR32" s="12">
        <v>56.25</v>
      </c>
      <c r="AS32" s="13">
        <v>5818.5</v>
      </c>
      <c r="AT32" s="14"/>
      <c r="AW32" s="15"/>
    </row>
    <row r="33" spans="1:49" x14ac:dyDescent="0.25">
      <c r="A33" s="1">
        <v>24</v>
      </c>
      <c r="B33" s="12">
        <v>107.5</v>
      </c>
      <c r="C33" s="12">
        <v>77.75</v>
      </c>
      <c r="D33" s="12">
        <v>30.5</v>
      </c>
      <c r="E33" s="12">
        <v>69.5</v>
      </c>
      <c r="F33" s="12">
        <v>201.75</v>
      </c>
      <c r="G33" s="12">
        <v>79.5</v>
      </c>
      <c r="H33" s="12">
        <v>100.75</v>
      </c>
      <c r="I33" s="12">
        <v>59</v>
      </c>
      <c r="J33" s="12">
        <v>85.25</v>
      </c>
      <c r="K33" s="12">
        <v>49</v>
      </c>
      <c r="L33" s="12">
        <v>135.5</v>
      </c>
      <c r="M33" s="12">
        <v>111</v>
      </c>
      <c r="N33" s="12">
        <v>47.5</v>
      </c>
      <c r="O33" s="12">
        <v>34.25</v>
      </c>
      <c r="P33" s="12">
        <v>27.75</v>
      </c>
      <c r="Q33" s="12">
        <v>24</v>
      </c>
      <c r="R33" s="12">
        <v>13.75</v>
      </c>
      <c r="S33" s="12">
        <v>20.5</v>
      </c>
      <c r="T33" s="12">
        <v>42.5</v>
      </c>
      <c r="U33" s="12">
        <v>22.75</v>
      </c>
      <c r="V33" s="12">
        <v>27.75</v>
      </c>
      <c r="W33" s="12">
        <v>12.75</v>
      </c>
      <c r="X33" s="12">
        <v>17.5</v>
      </c>
      <c r="Y33" s="12">
        <v>78.25</v>
      </c>
      <c r="Z33" s="12">
        <v>78</v>
      </c>
      <c r="AA33" s="12">
        <v>401.25</v>
      </c>
      <c r="AB33" s="12">
        <v>425.5</v>
      </c>
      <c r="AC33" s="12">
        <v>1899.25</v>
      </c>
      <c r="AD33" s="12">
        <v>880.5</v>
      </c>
      <c r="AE33" s="12">
        <v>294</v>
      </c>
      <c r="AF33" s="12">
        <v>47.5</v>
      </c>
      <c r="AG33" s="12">
        <v>196.75</v>
      </c>
      <c r="AH33" s="12">
        <v>418.25</v>
      </c>
      <c r="AI33" s="12">
        <v>227.25</v>
      </c>
      <c r="AJ33" s="12">
        <v>132.25</v>
      </c>
      <c r="AK33" s="12">
        <v>12.75</v>
      </c>
      <c r="AL33" s="12">
        <v>32.5</v>
      </c>
      <c r="AM33" s="12">
        <v>11.25</v>
      </c>
      <c r="AN33" s="12">
        <v>69</v>
      </c>
      <c r="AO33" s="12">
        <v>51.75</v>
      </c>
      <c r="AP33" s="12">
        <v>94.25</v>
      </c>
      <c r="AQ33" s="12">
        <v>102</v>
      </c>
      <c r="AR33" s="12">
        <v>73.25</v>
      </c>
      <c r="AS33" s="13">
        <v>6923.5</v>
      </c>
      <c r="AT33" s="14"/>
      <c r="AW33" s="15"/>
    </row>
    <row r="34" spans="1:49" x14ac:dyDescent="0.25">
      <c r="A34" s="1" t="s">
        <v>30</v>
      </c>
      <c r="B34" s="12">
        <v>14.75</v>
      </c>
      <c r="C34" s="12">
        <v>26.25</v>
      </c>
      <c r="D34" s="12">
        <v>14</v>
      </c>
      <c r="E34" s="12">
        <v>17.5</v>
      </c>
      <c r="F34" s="12">
        <v>141.25</v>
      </c>
      <c r="G34" s="12">
        <v>15.5</v>
      </c>
      <c r="H34" s="12">
        <v>27</v>
      </c>
      <c r="I34" s="12">
        <v>14.5</v>
      </c>
      <c r="J34" s="12">
        <v>48.25</v>
      </c>
      <c r="K34" s="12">
        <v>19.75</v>
      </c>
      <c r="L34" s="12">
        <v>26.25</v>
      </c>
      <c r="M34" s="12">
        <v>46.25</v>
      </c>
      <c r="N34" s="12">
        <v>15.75</v>
      </c>
      <c r="O34" s="12">
        <v>12.25</v>
      </c>
      <c r="P34" s="12">
        <v>12.5</v>
      </c>
      <c r="Q34" s="12">
        <v>4.75</v>
      </c>
      <c r="R34" s="12">
        <v>8</v>
      </c>
      <c r="S34" s="12">
        <v>11.75</v>
      </c>
      <c r="T34" s="12">
        <v>19.5</v>
      </c>
      <c r="U34" s="12">
        <v>15.25</v>
      </c>
      <c r="V34" s="12">
        <v>20.25</v>
      </c>
      <c r="W34" s="12">
        <v>7.75</v>
      </c>
      <c r="X34" s="12">
        <v>9</v>
      </c>
      <c r="Y34" s="12">
        <v>29.5</v>
      </c>
      <c r="Z34" s="12">
        <v>18</v>
      </c>
      <c r="AA34" s="12">
        <v>220.25</v>
      </c>
      <c r="AB34" s="12">
        <v>239.75</v>
      </c>
      <c r="AC34" s="12">
        <v>1288.75</v>
      </c>
      <c r="AD34" s="12">
        <v>344.25</v>
      </c>
      <c r="AE34" s="12">
        <v>160</v>
      </c>
      <c r="AF34" s="12">
        <v>180.25</v>
      </c>
      <c r="AG34" s="12">
        <v>29.5</v>
      </c>
      <c r="AH34" s="12">
        <v>80.75</v>
      </c>
      <c r="AI34" s="12">
        <v>43.75</v>
      </c>
      <c r="AJ34" s="12">
        <v>39.5</v>
      </c>
      <c r="AK34" s="12">
        <v>6.75</v>
      </c>
      <c r="AL34" s="12">
        <v>20.5</v>
      </c>
      <c r="AM34" s="12">
        <v>5.25</v>
      </c>
      <c r="AN34" s="12">
        <v>19.75</v>
      </c>
      <c r="AO34" s="12">
        <v>10.75</v>
      </c>
      <c r="AP34" s="12">
        <v>31.5</v>
      </c>
      <c r="AQ34" s="12">
        <v>58.25</v>
      </c>
      <c r="AR34" s="12">
        <v>27.5</v>
      </c>
      <c r="AS34" s="13">
        <v>3402.5</v>
      </c>
      <c r="AT34" s="14"/>
      <c r="AW34" s="15"/>
    </row>
    <row r="35" spans="1:49" x14ac:dyDescent="0.25">
      <c r="A35" s="1" t="s">
        <v>31</v>
      </c>
      <c r="B35" s="12">
        <v>28.75</v>
      </c>
      <c r="C35" s="12">
        <v>45</v>
      </c>
      <c r="D35" s="12">
        <v>10.75</v>
      </c>
      <c r="E35" s="12">
        <v>19</v>
      </c>
      <c r="F35" s="12">
        <v>62.25</v>
      </c>
      <c r="G35" s="12">
        <v>18.25</v>
      </c>
      <c r="H35" s="12">
        <v>30.25</v>
      </c>
      <c r="I35" s="12">
        <v>17</v>
      </c>
      <c r="J35" s="12">
        <v>48</v>
      </c>
      <c r="K35" s="12">
        <v>25.75</v>
      </c>
      <c r="L35" s="12">
        <v>51.75</v>
      </c>
      <c r="M35" s="12">
        <v>44.5</v>
      </c>
      <c r="N35" s="12">
        <v>22.25</v>
      </c>
      <c r="O35" s="12">
        <v>19.5</v>
      </c>
      <c r="P35" s="12">
        <v>14.75</v>
      </c>
      <c r="Q35" s="12">
        <v>9.25</v>
      </c>
      <c r="R35" s="12">
        <v>14.25</v>
      </c>
      <c r="S35" s="12">
        <v>23.75</v>
      </c>
      <c r="T35" s="12">
        <v>17.25</v>
      </c>
      <c r="U35" s="12">
        <v>17.5</v>
      </c>
      <c r="V35" s="12">
        <v>13.75</v>
      </c>
      <c r="W35" s="12">
        <v>6.5</v>
      </c>
      <c r="X35" s="12">
        <v>6</v>
      </c>
      <c r="Y35" s="12">
        <v>18.5</v>
      </c>
      <c r="Z35" s="12">
        <v>26.5</v>
      </c>
      <c r="AA35" s="12">
        <v>278.5</v>
      </c>
      <c r="AB35" s="12">
        <v>447.25</v>
      </c>
      <c r="AC35" s="12">
        <v>2639.75</v>
      </c>
      <c r="AD35" s="12">
        <v>660</v>
      </c>
      <c r="AE35" s="12">
        <v>428.25</v>
      </c>
      <c r="AF35" s="12">
        <v>405.75</v>
      </c>
      <c r="AG35" s="12">
        <v>85.25</v>
      </c>
      <c r="AH35" s="12">
        <v>33.25</v>
      </c>
      <c r="AI35" s="12">
        <v>70.5</v>
      </c>
      <c r="AJ35" s="12">
        <v>75.25</v>
      </c>
      <c r="AK35" s="12">
        <v>7</v>
      </c>
      <c r="AL35" s="12">
        <v>22.25</v>
      </c>
      <c r="AM35" s="12">
        <v>5.25</v>
      </c>
      <c r="AN35" s="12">
        <v>37.25</v>
      </c>
      <c r="AO35" s="12">
        <v>30</v>
      </c>
      <c r="AP35" s="12">
        <v>55</v>
      </c>
      <c r="AQ35" s="12">
        <v>68.5</v>
      </c>
      <c r="AR35" s="12">
        <v>45.75</v>
      </c>
      <c r="AS35" s="13">
        <v>6005.75</v>
      </c>
      <c r="AT35" s="14"/>
      <c r="AW35" s="15"/>
    </row>
    <row r="36" spans="1:49" x14ac:dyDescent="0.25">
      <c r="A36" s="1" t="s">
        <v>32</v>
      </c>
      <c r="B36" s="12">
        <v>21.75</v>
      </c>
      <c r="C36" s="12">
        <v>45.25</v>
      </c>
      <c r="D36" s="12">
        <v>13.75</v>
      </c>
      <c r="E36" s="12">
        <v>12</v>
      </c>
      <c r="F36" s="12">
        <v>231.75</v>
      </c>
      <c r="G36" s="12">
        <v>13.75</v>
      </c>
      <c r="H36" s="12">
        <v>23.25</v>
      </c>
      <c r="I36" s="12">
        <v>21</v>
      </c>
      <c r="J36" s="12">
        <v>51.25</v>
      </c>
      <c r="K36" s="12">
        <v>32.25</v>
      </c>
      <c r="L36" s="12">
        <v>33.25</v>
      </c>
      <c r="M36" s="12">
        <v>53.25</v>
      </c>
      <c r="N36" s="12">
        <v>22.75</v>
      </c>
      <c r="O36" s="12">
        <v>21.75</v>
      </c>
      <c r="P36" s="12">
        <v>17.5</v>
      </c>
      <c r="Q36" s="12">
        <v>11.5</v>
      </c>
      <c r="R36" s="12">
        <v>16.25</v>
      </c>
      <c r="S36" s="12">
        <v>26.25</v>
      </c>
      <c r="T36" s="12">
        <v>26.5</v>
      </c>
      <c r="U36" s="12">
        <v>23.5</v>
      </c>
      <c r="V36" s="12">
        <v>23.5</v>
      </c>
      <c r="W36" s="12">
        <v>10</v>
      </c>
      <c r="X36" s="12">
        <v>8.25</v>
      </c>
      <c r="Y36" s="12">
        <v>22</v>
      </c>
      <c r="Z36" s="12">
        <v>17</v>
      </c>
      <c r="AA36" s="12">
        <v>157.25</v>
      </c>
      <c r="AB36" s="12">
        <v>191.5</v>
      </c>
      <c r="AC36" s="12">
        <v>1015.25</v>
      </c>
      <c r="AD36" s="12">
        <v>274.5</v>
      </c>
      <c r="AE36" s="12">
        <v>157.75</v>
      </c>
      <c r="AF36" s="12">
        <v>228.25</v>
      </c>
      <c r="AG36" s="12">
        <v>46.75</v>
      </c>
      <c r="AH36" s="12">
        <v>83.75</v>
      </c>
      <c r="AI36" s="12">
        <v>12.75</v>
      </c>
      <c r="AJ36" s="12">
        <v>34</v>
      </c>
      <c r="AK36" s="12">
        <v>9.5</v>
      </c>
      <c r="AL36" s="12">
        <v>39</v>
      </c>
      <c r="AM36" s="12">
        <v>4.5</v>
      </c>
      <c r="AN36" s="12">
        <v>34.5</v>
      </c>
      <c r="AO36" s="12">
        <v>24</v>
      </c>
      <c r="AP36" s="12">
        <v>42.25</v>
      </c>
      <c r="AQ36" s="12">
        <v>104.5</v>
      </c>
      <c r="AR36" s="12">
        <v>55.25</v>
      </c>
      <c r="AS36" s="13">
        <v>3314.5</v>
      </c>
      <c r="AT36" s="14"/>
      <c r="AW36" s="15"/>
    </row>
    <row r="37" spans="1:49" x14ac:dyDescent="0.25">
      <c r="A37" s="1" t="s">
        <v>33</v>
      </c>
      <c r="B37" s="12">
        <v>7.5</v>
      </c>
      <c r="C37" s="12">
        <v>14.25</v>
      </c>
      <c r="D37" s="12">
        <v>2</v>
      </c>
      <c r="E37" s="12">
        <v>4.25</v>
      </c>
      <c r="F37" s="12">
        <v>36.25</v>
      </c>
      <c r="G37" s="12">
        <v>5</v>
      </c>
      <c r="H37" s="12">
        <v>6.75</v>
      </c>
      <c r="I37" s="12">
        <v>8.25</v>
      </c>
      <c r="J37" s="12">
        <v>20.75</v>
      </c>
      <c r="K37" s="12">
        <v>5</v>
      </c>
      <c r="L37" s="12">
        <v>10.5</v>
      </c>
      <c r="M37" s="12">
        <v>10.25</v>
      </c>
      <c r="N37" s="12">
        <v>4.75</v>
      </c>
      <c r="O37" s="12">
        <v>6.75</v>
      </c>
      <c r="P37" s="12">
        <v>3.5</v>
      </c>
      <c r="Q37" s="12">
        <v>2.5</v>
      </c>
      <c r="R37" s="12">
        <v>3.75</v>
      </c>
      <c r="S37" s="12">
        <v>4.75</v>
      </c>
      <c r="T37" s="12">
        <v>13.25</v>
      </c>
      <c r="U37" s="12">
        <v>11.25</v>
      </c>
      <c r="V37" s="12">
        <v>8.25</v>
      </c>
      <c r="W37" s="12">
        <v>3</v>
      </c>
      <c r="X37" s="12">
        <v>4</v>
      </c>
      <c r="Y37" s="12">
        <v>6</v>
      </c>
      <c r="Z37" s="12">
        <v>3.25</v>
      </c>
      <c r="AA37" s="12">
        <v>79.25</v>
      </c>
      <c r="AB37" s="12">
        <v>93</v>
      </c>
      <c r="AC37" s="12">
        <v>449.75</v>
      </c>
      <c r="AD37" s="12">
        <v>174.5</v>
      </c>
      <c r="AE37" s="12">
        <v>83.5</v>
      </c>
      <c r="AF37" s="12">
        <v>116</v>
      </c>
      <c r="AG37" s="12">
        <v>43.75</v>
      </c>
      <c r="AH37" s="12">
        <v>77</v>
      </c>
      <c r="AI37" s="12">
        <v>29.25</v>
      </c>
      <c r="AJ37" s="12">
        <v>6.75</v>
      </c>
      <c r="AK37" s="12">
        <v>1.5</v>
      </c>
      <c r="AL37" s="12">
        <v>6.75</v>
      </c>
      <c r="AM37" s="12">
        <v>2.75</v>
      </c>
      <c r="AN37" s="12">
        <v>22</v>
      </c>
      <c r="AO37" s="12">
        <v>6.5</v>
      </c>
      <c r="AP37" s="12">
        <v>19.25</v>
      </c>
      <c r="AQ37" s="12">
        <v>112.5</v>
      </c>
      <c r="AR37" s="12">
        <v>21.5</v>
      </c>
      <c r="AS37" s="13">
        <v>1551.25</v>
      </c>
      <c r="AT37" s="14"/>
      <c r="AW37" s="15"/>
    </row>
    <row r="38" spans="1:49" x14ac:dyDescent="0.25">
      <c r="A38" s="1" t="s">
        <v>34</v>
      </c>
      <c r="B38" s="12">
        <v>2.25</v>
      </c>
      <c r="C38" s="12">
        <v>11.5</v>
      </c>
      <c r="D38" s="12">
        <v>1.25</v>
      </c>
      <c r="E38" s="12">
        <v>2.75</v>
      </c>
      <c r="F38" s="12">
        <v>63.25</v>
      </c>
      <c r="G38" s="12">
        <v>9.25</v>
      </c>
      <c r="H38" s="12">
        <v>9</v>
      </c>
      <c r="I38" s="12">
        <v>7.25</v>
      </c>
      <c r="J38" s="12">
        <v>22.25</v>
      </c>
      <c r="K38" s="12">
        <v>39.75</v>
      </c>
      <c r="L38" s="12">
        <v>38.25</v>
      </c>
      <c r="M38" s="12">
        <v>31.75</v>
      </c>
      <c r="N38" s="12">
        <v>22.5</v>
      </c>
      <c r="O38" s="12">
        <v>53.5</v>
      </c>
      <c r="P38" s="12">
        <v>15.25</v>
      </c>
      <c r="Q38" s="12">
        <v>12</v>
      </c>
      <c r="R38" s="12">
        <v>4.75</v>
      </c>
      <c r="S38" s="12">
        <v>17.75</v>
      </c>
      <c r="T38" s="12">
        <v>5</v>
      </c>
      <c r="U38" s="12">
        <v>3.5</v>
      </c>
      <c r="V38" s="12">
        <v>2.25</v>
      </c>
      <c r="W38" s="12">
        <v>0.75</v>
      </c>
      <c r="X38" s="12">
        <v>0.5</v>
      </c>
      <c r="Y38" s="12">
        <v>5</v>
      </c>
      <c r="Z38" s="12">
        <v>4.25</v>
      </c>
      <c r="AA38" s="12">
        <v>88.25</v>
      </c>
      <c r="AB38" s="12">
        <v>70.75</v>
      </c>
      <c r="AC38" s="12">
        <v>239.25</v>
      </c>
      <c r="AD38" s="12">
        <v>74</v>
      </c>
      <c r="AE38" s="12">
        <v>14.5</v>
      </c>
      <c r="AF38" s="12">
        <v>15.25</v>
      </c>
      <c r="AG38" s="12">
        <v>6.25</v>
      </c>
      <c r="AH38" s="12">
        <v>6</v>
      </c>
      <c r="AI38" s="12">
        <v>11.75</v>
      </c>
      <c r="AJ38" s="12">
        <v>1.25</v>
      </c>
      <c r="AK38" s="12">
        <v>3.5</v>
      </c>
      <c r="AL38" s="12">
        <v>72.5</v>
      </c>
      <c r="AM38" s="12">
        <v>0</v>
      </c>
      <c r="AN38" s="12">
        <v>3.25</v>
      </c>
      <c r="AO38" s="12">
        <v>1.25</v>
      </c>
      <c r="AP38" s="12">
        <v>1.75</v>
      </c>
      <c r="AQ38" s="12">
        <v>12</v>
      </c>
      <c r="AR38" s="12">
        <v>4</v>
      </c>
      <c r="AS38" s="13">
        <v>1011</v>
      </c>
      <c r="AT38" s="14"/>
      <c r="AW38" s="15"/>
    </row>
    <row r="39" spans="1:49" x14ac:dyDescent="0.25">
      <c r="A39" s="1" t="s">
        <v>35</v>
      </c>
      <c r="B39" s="12">
        <v>11.5</v>
      </c>
      <c r="C39" s="12">
        <v>10.75</v>
      </c>
      <c r="D39" s="12">
        <v>8</v>
      </c>
      <c r="E39" s="12">
        <v>14.75</v>
      </c>
      <c r="F39" s="12">
        <v>259.75</v>
      </c>
      <c r="G39" s="12">
        <v>16</v>
      </c>
      <c r="H39" s="12">
        <v>19.5</v>
      </c>
      <c r="I39" s="12">
        <v>23</v>
      </c>
      <c r="J39" s="12">
        <v>66</v>
      </c>
      <c r="K39" s="12">
        <v>56</v>
      </c>
      <c r="L39" s="12">
        <v>83</v>
      </c>
      <c r="M39" s="12">
        <v>125.75</v>
      </c>
      <c r="N39" s="12">
        <v>52.5</v>
      </c>
      <c r="O39" s="12">
        <v>133.5</v>
      </c>
      <c r="P39" s="12">
        <v>43.75</v>
      </c>
      <c r="Q39" s="12">
        <v>33</v>
      </c>
      <c r="R39" s="12">
        <v>27.25</v>
      </c>
      <c r="S39" s="12">
        <v>44</v>
      </c>
      <c r="T39" s="12">
        <v>8.75</v>
      </c>
      <c r="U39" s="12">
        <v>3.25</v>
      </c>
      <c r="V39" s="12">
        <v>6.25</v>
      </c>
      <c r="W39" s="12">
        <v>1.75</v>
      </c>
      <c r="X39" s="12">
        <v>2.5</v>
      </c>
      <c r="Y39" s="12">
        <v>12.75</v>
      </c>
      <c r="Z39" s="12">
        <v>12.25</v>
      </c>
      <c r="AA39" s="12">
        <v>338.75</v>
      </c>
      <c r="AB39" s="12">
        <v>210.25</v>
      </c>
      <c r="AC39" s="12">
        <v>1041</v>
      </c>
      <c r="AD39" s="12">
        <v>265.5</v>
      </c>
      <c r="AE39" s="12">
        <v>35.75</v>
      </c>
      <c r="AF39" s="12">
        <v>37.5</v>
      </c>
      <c r="AG39" s="12">
        <v>23</v>
      </c>
      <c r="AH39" s="12">
        <v>24</v>
      </c>
      <c r="AI39" s="12">
        <v>44</v>
      </c>
      <c r="AJ39" s="12">
        <v>6</v>
      </c>
      <c r="AK39" s="12">
        <v>86.25</v>
      </c>
      <c r="AL39" s="12">
        <v>16.75</v>
      </c>
      <c r="AM39" s="12">
        <v>0.25</v>
      </c>
      <c r="AN39" s="12">
        <v>8</v>
      </c>
      <c r="AO39" s="12">
        <v>5.75</v>
      </c>
      <c r="AP39" s="12">
        <v>3.5</v>
      </c>
      <c r="AQ39" s="12">
        <v>82.5</v>
      </c>
      <c r="AR39" s="12">
        <v>8.25</v>
      </c>
      <c r="AS39" s="13">
        <v>3312.5</v>
      </c>
      <c r="AT39" s="14"/>
      <c r="AW39" s="15"/>
    </row>
    <row r="40" spans="1:49" x14ac:dyDescent="0.25">
      <c r="A40" s="1" t="s">
        <v>36</v>
      </c>
      <c r="B40" s="12">
        <v>3.75</v>
      </c>
      <c r="C40" s="12">
        <v>3.5</v>
      </c>
      <c r="D40" s="12">
        <v>2</v>
      </c>
      <c r="E40" s="12">
        <v>2</v>
      </c>
      <c r="F40" s="12">
        <v>19</v>
      </c>
      <c r="G40" s="12">
        <v>2.25</v>
      </c>
      <c r="H40" s="12">
        <v>6.5</v>
      </c>
      <c r="I40" s="12">
        <v>3.75</v>
      </c>
      <c r="J40" s="12">
        <v>11.75</v>
      </c>
      <c r="K40" s="12">
        <v>2.5</v>
      </c>
      <c r="L40" s="12">
        <v>5.25</v>
      </c>
      <c r="M40" s="12">
        <v>9.5</v>
      </c>
      <c r="N40" s="12">
        <v>1</v>
      </c>
      <c r="O40" s="12">
        <v>4.25</v>
      </c>
      <c r="P40" s="12">
        <v>5.5</v>
      </c>
      <c r="Q40" s="12">
        <v>1.5</v>
      </c>
      <c r="R40" s="12">
        <v>1.75</v>
      </c>
      <c r="S40" s="12">
        <v>2.25</v>
      </c>
      <c r="T40" s="12">
        <v>33.5</v>
      </c>
      <c r="U40" s="12">
        <v>7.75</v>
      </c>
      <c r="V40" s="12">
        <v>35.75</v>
      </c>
      <c r="W40" s="12">
        <v>5</v>
      </c>
      <c r="X40" s="12">
        <v>3.75</v>
      </c>
      <c r="Y40" s="12">
        <v>12.75</v>
      </c>
      <c r="Z40" s="12">
        <v>2.25</v>
      </c>
      <c r="AA40" s="12">
        <v>38</v>
      </c>
      <c r="AB40" s="12">
        <v>41.25</v>
      </c>
      <c r="AC40" s="12">
        <v>104</v>
      </c>
      <c r="AD40" s="12">
        <v>39.5</v>
      </c>
      <c r="AE40" s="12">
        <v>6.5</v>
      </c>
      <c r="AF40" s="12">
        <v>10</v>
      </c>
      <c r="AG40" s="12">
        <v>6.5</v>
      </c>
      <c r="AH40" s="12">
        <v>4</v>
      </c>
      <c r="AI40" s="12">
        <v>5.5</v>
      </c>
      <c r="AJ40" s="12">
        <v>2.5</v>
      </c>
      <c r="AK40" s="12">
        <v>2</v>
      </c>
      <c r="AL40" s="12">
        <v>1.75</v>
      </c>
      <c r="AM40" s="12">
        <v>2</v>
      </c>
      <c r="AN40" s="12">
        <v>30.5</v>
      </c>
      <c r="AO40" s="12">
        <v>2</v>
      </c>
      <c r="AP40" s="12">
        <v>1</v>
      </c>
      <c r="AQ40" s="12">
        <v>16</v>
      </c>
      <c r="AR40" s="12">
        <v>2</v>
      </c>
      <c r="AS40" s="13">
        <v>503.75</v>
      </c>
      <c r="AT40" s="14"/>
      <c r="AW40" s="15"/>
    </row>
    <row r="41" spans="1:49" x14ac:dyDescent="0.25">
      <c r="A41" s="1" t="s">
        <v>37</v>
      </c>
      <c r="B41" s="12">
        <v>29.5</v>
      </c>
      <c r="C41" s="12">
        <v>31</v>
      </c>
      <c r="D41" s="12">
        <v>7</v>
      </c>
      <c r="E41" s="12">
        <v>9</v>
      </c>
      <c r="F41" s="12">
        <v>70.25</v>
      </c>
      <c r="G41" s="12">
        <v>14</v>
      </c>
      <c r="H41" s="12">
        <v>61.25</v>
      </c>
      <c r="I41" s="12">
        <v>30</v>
      </c>
      <c r="J41" s="12">
        <v>89</v>
      </c>
      <c r="K41" s="12">
        <v>8.75</v>
      </c>
      <c r="L41" s="12">
        <v>39.5</v>
      </c>
      <c r="M41" s="12">
        <v>54.5</v>
      </c>
      <c r="N41" s="12">
        <v>13.75</v>
      </c>
      <c r="O41" s="12">
        <v>20.75</v>
      </c>
      <c r="P41" s="12">
        <v>15</v>
      </c>
      <c r="Q41" s="12">
        <v>13</v>
      </c>
      <c r="R41" s="12">
        <v>12.75</v>
      </c>
      <c r="S41" s="12">
        <v>22.75</v>
      </c>
      <c r="T41" s="12">
        <v>243.25</v>
      </c>
      <c r="U41" s="12">
        <v>54</v>
      </c>
      <c r="V41" s="12">
        <v>106</v>
      </c>
      <c r="W41" s="12">
        <v>17.25</v>
      </c>
      <c r="X41" s="12">
        <v>11.5</v>
      </c>
      <c r="Y41" s="12">
        <v>30</v>
      </c>
      <c r="Z41" s="12">
        <v>20</v>
      </c>
      <c r="AA41" s="12">
        <v>130.75</v>
      </c>
      <c r="AB41" s="12">
        <v>115.25</v>
      </c>
      <c r="AC41" s="12">
        <v>327.75</v>
      </c>
      <c r="AD41" s="12">
        <v>115</v>
      </c>
      <c r="AE41" s="12">
        <v>49.75</v>
      </c>
      <c r="AF41" s="12">
        <v>77.25</v>
      </c>
      <c r="AG41" s="12">
        <v>24.75</v>
      </c>
      <c r="AH41" s="12">
        <v>55</v>
      </c>
      <c r="AI41" s="12">
        <v>44.25</v>
      </c>
      <c r="AJ41" s="12">
        <v>23.5</v>
      </c>
      <c r="AK41" s="12">
        <v>3.75</v>
      </c>
      <c r="AL41" s="12">
        <v>10</v>
      </c>
      <c r="AM41" s="12">
        <v>44.75</v>
      </c>
      <c r="AN41" s="12">
        <v>13.25</v>
      </c>
      <c r="AO41" s="12">
        <v>11.25</v>
      </c>
      <c r="AP41" s="12">
        <v>15</v>
      </c>
      <c r="AQ41" s="12">
        <v>32.5</v>
      </c>
      <c r="AR41" s="12">
        <v>15</v>
      </c>
      <c r="AS41" s="13">
        <v>2132.5</v>
      </c>
      <c r="AT41" s="14"/>
      <c r="AW41" s="15"/>
    </row>
    <row r="42" spans="1:49" x14ac:dyDescent="0.25">
      <c r="A42" s="1" t="s">
        <v>58</v>
      </c>
      <c r="B42" s="12">
        <v>6.5</v>
      </c>
      <c r="C42" s="12">
        <v>7</v>
      </c>
      <c r="D42" s="12">
        <v>1.5</v>
      </c>
      <c r="E42" s="12">
        <v>1.25</v>
      </c>
      <c r="F42" s="12">
        <v>17.5</v>
      </c>
      <c r="G42" s="12">
        <v>0.75</v>
      </c>
      <c r="H42" s="12">
        <v>7.5</v>
      </c>
      <c r="I42" s="12">
        <v>5.25</v>
      </c>
      <c r="J42" s="12">
        <v>17.25</v>
      </c>
      <c r="K42" s="12">
        <v>2.5</v>
      </c>
      <c r="L42" s="12">
        <v>6.5</v>
      </c>
      <c r="M42" s="12">
        <v>11.25</v>
      </c>
      <c r="N42" s="12">
        <v>2.25</v>
      </c>
      <c r="O42" s="12">
        <v>3.5</v>
      </c>
      <c r="P42" s="12">
        <v>3.5</v>
      </c>
      <c r="Q42" s="12">
        <v>2.75</v>
      </c>
      <c r="R42" s="12">
        <v>2.75</v>
      </c>
      <c r="S42" s="12">
        <v>3</v>
      </c>
      <c r="T42" s="12">
        <v>10.75</v>
      </c>
      <c r="U42" s="12">
        <v>4.75</v>
      </c>
      <c r="V42" s="12">
        <v>5.25</v>
      </c>
      <c r="W42" s="12">
        <v>3.25</v>
      </c>
      <c r="X42" s="12">
        <v>1.25</v>
      </c>
      <c r="Y42" s="12">
        <v>3.5</v>
      </c>
      <c r="Z42" s="12">
        <v>3.75</v>
      </c>
      <c r="AA42" s="12">
        <v>45.5</v>
      </c>
      <c r="AB42" s="12">
        <v>49</v>
      </c>
      <c r="AC42" s="12">
        <v>234</v>
      </c>
      <c r="AD42" s="12">
        <v>81.5</v>
      </c>
      <c r="AE42" s="12">
        <v>33</v>
      </c>
      <c r="AF42" s="12">
        <v>47.5</v>
      </c>
      <c r="AG42" s="12">
        <v>14</v>
      </c>
      <c r="AH42" s="12">
        <v>26</v>
      </c>
      <c r="AI42" s="12">
        <v>23</v>
      </c>
      <c r="AJ42" s="12">
        <v>6.75</v>
      </c>
      <c r="AK42" s="12">
        <v>1.75</v>
      </c>
      <c r="AL42" s="12">
        <v>5</v>
      </c>
      <c r="AM42" s="12">
        <v>1.5</v>
      </c>
      <c r="AN42" s="12">
        <v>12.5</v>
      </c>
      <c r="AO42" s="12">
        <v>4.25</v>
      </c>
      <c r="AP42" s="12">
        <v>8.75</v>
      </c>
      <c r="AQ42" s="12">
        <v>30.75</v>
      </c>
      <c r="AR42" s="12">
        <v>7.5</v>
      </c>
      <c r="AS42" s="13">
        <v>767.25</v>
      </c>
      <c r="AT42" s="14"/>
      <c r="AW42" s="15"/>
    </row>
    <row r="43" spans="1:49" x14ac:dyDescent="0.25">
      <c r="A43" s="1" t="s">
        <v>59</v>
      </c>
      <c r="B43" s="12">
        <v>3.75</v>
      </c>
      <c r="C43" s="12">
        <v>8.75</v>
      </c>
      <c r="D43" s="12">
        <v>1.75</v>
      </c>
      <c r="E43" s="12">
        <v>1.25</v>
      </c>
      <c r="F43" s="12">
        <v>30.25</v>
      </c>
      <c r="G43" s="12">
        <v>1.75</v>
      </c>
      <c r="H43" s="12">
        <v>4.5</v>
      </c>
      <c r="I43" s="12">
        <v>6.75</v>
      </c>
      <c r="J43" s="12">
        <v>10.25</v>
      </c>
      <c r="K43" s="12">
        <v>1.75</v>
      </c>
      <c r="L43" s="12">
        <v>4.5</v>
      </c>
      <c r="M43" s="12">
        <v>11</v>
      </c>
      <c r="N43" s="12">
        <v>4.25</v>
      </c>
      <c r="O43" s="12">
        <v>4.75</v>
      </c>
      <c r="P43" s="12">
        <v>4</v>
      </c>
      <c r="Q43" s="12">
        <v>3</v>
      </c>
      <c r="R43" s="12">
        <v>2</v>
      </c>
      <c r="S43" s="12">
        <v>1.75</v>
      </c>
      <c r="T43" s="12">
        <v>8.75</v>
      </c>
      <c r="U43" s="12">
        <v>2</v>
      </c>
      <c r="V43" s="12">
        <v>5.75</v>
      </c>
      <c r="W43" s="12">
        <v>1.25</v>
      </c>
      <c r="X43" s="12">
        <v>1.5</v>
      </c>
      <c r="Y43" s="12">
        <v>4.5</v>
      </c>
      <c r="Z43" s="12">
        <v>4.5</v>
      </c>
      <c r="AA43" s="12">
        <v>36.75</v>
      </c>
      <c r="AB43" s="12">
        <v>31.25</v>
      </c>
      <c r="AC43" s="12">
        <v>189.75</v>
      </c>
      <c r="AD43" s="12">
        <v>87.25</v>
      </c>
      <c r="AE43" s="12">
        <v>57</v>
      </c>
      <c r="AF43" s="12">
        <v>94.75</v>
      </c>
      <c r="AG43" s="12">
        <v>29.25</v>
      </c>
      <c r="AH43" s="12">
        <v>56.25</v>
      </c>
      <c r="AI43" s="12">
        <v>37.75</v>
      </c>
      <c r="AJ43" s="12">
        <v>20.25</v>
      </c>
      <c r="AK43" s="12">
        <v>0.75</v>
      </c>
      <c r="AL43" s="12">
        <v>4.25</v>
      </c>
      <c r="AM43" s="12">
        <v>0.25</v>
      </c>
      <c r="AN43" s="12">
        <v>11.25</v>
      </c>
      <c r="AO43" s="12">
        <v>12</v>
      </c>
      <c r="AP43" s="12">
        <v>2.75</v>
      </c>
      <c r="AQ43" s="12">
        <v>23.25</v>
      </c>
      <c r="AR43" s="12">
        <v>10.25</v>
      </c>
      <c r="AS43" s="13">
        <v>839.25</v>
      </c>
      <c r="AT43" s="14"/>
      <c r="AW43" s="15"/>
    </row>
    <row r="44" spans="1:49" x14ac:dyDescent="0.25">
      <c r="A44" s="1" t="s">
        <v>60</v>
      </c>
      <c r="B44" s="12">
        <v>12.5</v>
      </c>
      <c r="C44" s="12">
        <v>26.5</v>
      </c>
      <c r="D44" s="12">
        <v>22</v>
      </c>
      <c r="E44" s="12">
        <v>23</v>
      </c>
      <c r="F44" s="12">
        <v>60.5</v>
      </c>
      <c r="G44" s="12">
        <v>22.5</v>
      </c>
      <c r="H44" s="12">
        <v>31.75</v>
      </c>
      <c r="I44" s="12">
        <v>17</v>
      </c>
      <c r="J44" s="12">
        <v>26.5</v>
      </c>
      <c r="K44" s="12">
        <v>17.75</v>
      </c>
      <c r="L44" s="12">
        <v>21.25</v>
      </c>
      <c r="M44" s="12">
        <v>27.5</v>
      </c>
      <c r="N44" s="12">
        <v>13.25</v>
      </c>
      <c r="O44" s="12">
        <v>9.5</v>
      </c>
      <c r="P44" s="12">
        <v>3.25</v>
      </c>
      <c r="Q44" s="12">
        <v>4</v>
      </c>
      <c r="R44" s="12">
        <v>8</v>
      </c>
      <c r="S44" s="12">
        <v>24.5</v>
      </c>
      <c r="T44" s="12">
        <v>22.75</v>
      </c>
      <c r="U44" s="12">
        <v>46.25</v>
      </c>
      <c r="V44" s="12">
        <v>48.75</v>
      </c>
      <c r="W44" s="12">
        <v>30.75</v>
      </c>
      <c r="X44" s="12">
        <v>25.25</v>
      </c>
      <c r="Y44" s="12">
        <v>46.5</v>
      </c>
      <c r="Z44" s="12">
        <v>16.75</v>
      </c>
      <c r="AA44" s="12">
        <v>173</v>
      </c>
      <c r="AB44" s="12">
        <v>100.5</v>
      </c>
      <c r="AC44" s="12">
        <v>518.25</v>
      </c>
      <c r="AD44" s="12">
        <v>207.75</v>
      </c>
      <c r="AE44" s="12">
        <v>60.5</v>
      </c>
      <c r="AF44" s="12">
        <v>70.5</v>
      </c>
      <c r="AG44" s="12">
        <v>35.5</v>
      </c>
      <c r="AH44" s="12">
        <v>51.5</v>
      </c>
      <c r="AI44" s="12">
        <v>81.25</v>
      </c>
      <c r="AJ44" s="12">
        <v>77.75</v>
      </c>
      <c r="AK44" s="12">
        <v>8.75</v>
      </c>
      <c r="AL44" s="12">
        <v>68.5</v>
      </c>
      <c r="AM44" s="12">
        <v>16.75</v>
      </c>
      <c r="AN44" s="12">
        <v>25.5</v>
      </c>
      <c r="AO44" s="12">
        <v>26.75</v>
      </c>
      <c r="AP44" s="12">
        <v>17.75</v>
      </c>
      <c r="AQ44" s="12">
        <v>14</v>
      </c>
      <c r="AR44" s="12">
        <v>152.75</v>
      </c>
      <c r="AS44" s="13">
        <v>2315.5</v>
      </c>
      <c r="AT44" s="14"/>
      <c r="AW44" s="15"/>
    </row>
    <row r="45" spans="1:49" x14ac:dyDescent="0.25">
      <c r="A45" s="1" t="s">
        <v>61</v>
      </c>
      <c r="B45" s="12">
        <v>9.75</v>
      </c>
      <c r="C45" s="12">
        <v>13.75</v>
      </c>
      <c r="D45" s="12">
        <v>9</v>
      </c>
      <c r="E45" s="12">
        <v>13.25</v>
      </c>
      <c r="F45" s="12">
        <v>247.5</v>
      </c>
      <c r="G45" s="12">
        <v>11.25</v>
      </c>
      <c r="H45" s="12">
        <v>16.5</v>
      </c>
      <c r="I45" s="12">
        <v>9</v>
      </c>
      <c r="J45" s="12">
        <v>27</v>
      </c>
      <c r="K45" s="12">
        <v>4.75</v>
      </c>
      <c r="L45" s="12">
        <v>7.25</v>
      </c>
      <c r="M45" s="12">
        <v>19</v>
      </c>
      <c r="N45" s="12">
        <v>5.5</v>
      </c>
      <c r="O45" s="12">
        <v>2.5</v>
      </c>
      <c r="P45" s="12">
        <v>2.5</v>
      </c>
      <c r="Q45" s="12">
        <v>1.25</v>
      </c>
      <c r="R45" s="12">
        <v>4.75</v>
      </c>
      <c r="S45" s="12">
        <v>4.75</v>
      </c>
      <c r="T45" s="12">
        <v>13.5</v>
      </c>
      <c r="U45" s="12">
        <v>10.75</v>
      </c>
      <c r="V45" s="12">
        <v>15.5</v>
      </c>
      <c r="W45" s="12">
        <v>7.25</v>
      </c>
      <c r="X45" s="12">
        <v>9.75</v>
      </c>
      <c r="Y45" s="12">
        <v>22.25</v>
      </c>
      <c r="Z45" s="12">
        <v>3.5</v>
      </c>
      <c r="AA45" s="12">
        <v>87</v>
      </c>
      <c r="AB45" s="12">
        <v>110.25</v>
      </c>
      <c r="AC45" s="12">
        <v>482.25</v>
      </c>
      <c r="AD45" s="12">
        <v>150.75</v>
      </c>
      <c r="AE45" s="12">
        <v>52.75</v>
      </c>
      <c r="AF45" s="12">
        <v>65.5</v>
      </c>
      <c r="AG45" s="12">
        <v>31</v>
      </c>
      <c r="AH45" s="12">
        <v>49</v>
      </c>
      <c r="AI45" s="12">
        <v>70.25</v>
      </c>
      <c r="AJ45" s="12">
        <v>27.25</v>
      </c>
      <c r="AK45" s="12">
        <v>3.75</v>
      </c>
      <c r="AL45" s="12">
        <v>12.25</v>
      </c>
      <c r="AM45" s="12">
        <v>3</v>
      </c>
      <c r="AN45" s="12">
        <v>14</v>
      </c>
      <c r="AO45" s="12">
        <v>10</v>
      </c>
      <c r="AP45" s="12">
        <v>10.5</v>
      </c>
      <c r="AQ45" s="12">
        <v>183.5</v>
      </c>
      <c r="AR45" s="12">
        <v>12</v>
      </c>
      <c r="AS45" s="13">
        <v>1866.75</v>
      </c>
      <c r="AT45" s="14"/>
      <c r="AW45" s="15"/>
    </row>
    <row r="46" spans="1:49" x14ac:dyDescent="0.25">
      <c r="A46" s="11" t="s">
        <v>51</v>
      </c>
      <c r="B46" s="14">
        <v>1888.75</v>
      </c>
      <c r="C46" s="14">
        <v>3457.5</v>
      </c>
      <c r="D46" s="14">
        <v>2223.5</v>
      </c>
      <c r="E46" s="14">
        <v>2157.25</v>
      </c>
      <c r="F46" s="14">
        <v>10952.25</v>
      </c>
      <c r="G46" s="14">
        <v>2521.5</v>
      </c>
      <c r="H46" s="14">
        <v>3327.25</v>
      </c>
      <c r="I46" s="14">
        <v>2082</v>
      </c>
      <c r="J46" s="14">
        <v>4135.5</v>
      </c>
      <c r="K46" s="14">
        <v>2182.75</v>
      </c>
      <c r="L46" s="14">
        <v>3682</v>
      </c>
      <c r="M46" s="14">
        <v>3614.75</v>
      </c>
      <c r="N46" s="14">
        <v>2225</v>
      </c>
      <c r="O46" s="14">
        <v>2660.75</v>
      </c>
      <c r="P46" s="14">
        <v>1871</v>
      </c>
      <c r="Q46" s="14">
        <v>1165.25</v>
      </c>
      <c r="R46" s="14">
        <v>1616</v>
      </c>
      <c r="S46" s="14">
        <v>2976.25</v>
      </c>
      <c r="T46" s="14">
        <v>2152.5</v>
      </c>
      <c r="U46" s="14">
        <v>1893.25</v>
      </c>
      <c r="V46" s="14">
        <v>2599</v>
      </c>
      <c r="W46" s="14">
        <v>1489</v>
      </c>
      <c r="X46" s="14">
        <v>1279.5</v>
      </c>
      <c r="Y46" s="14">
        <v>2807.25</v>
      </c>
      <c r="Z46" s="14">
        <v>2380</v>
      </c>
      <c r="AA46" s="14">
        <v>6906.75</v>
      </c>
      <c r="AB46" s="14">
        <v>6506</v>
      </c>
      <c r="AC46" s="14">
        <v>23279.5</v>
      </c>
      <c r="AD46" s="14">
        <v>9256.25</v>
      </c>
      <c r="AE46" s="14">
        <v>5958.25</v>
      </c>
      <c r="AF46" s="14">
        <v>7130.75</v>
      </c>
      <c r="AG46" s="14">
        <v>3543.75</v>
      </c>
      <c r="AH46" s="14">
        <v>6184.5</v>
      </c>
      <c r="AI46" s="14">
        <v>3251.75</v>
      </c>
      <c r="AJ46" s="14">
        <v>1547</v>
      </c>
      <c r="AK46" s="14">
        <v>1024</v>
      </c>
      <c r="AL46" s="14">
        <v>3376.25</v>
      </c>
      <c r="AM46" s="14">
        <v>551.5</v>
      </c>
      <c r="AN46" s="14">
        <v>1983.5</v>
      </c>
      <c r="AO46" s="14">
        <v>767</v>
      </c>
      <c r="AP46" s="14">
        <v>826.75</v>
      </c>
      <c r="AQ46" s="14">
        <v>3022</v>
      </c>
      <c r="AR46" s="14">
        <v>1898</v>
      </c>
      <c r="AS46" s="14">
        <v>156353.25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38292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</v>
      </c>
      <c r="C3" s="12">
        <v>59.5</v>
      </c>
      <c r="D3" s="12">
        <v>65.25</v>
      </c>
      <c r="E3" s="12">
        <v>37</v>
      </c>
      <c r="F3" s="12">
        <v>137.75</v>
      </c>
      <c r="G3" s="12">
        <v>60.75</v>
      </c>
      <c r="H3" s="12">
        <v>54.25</v>
      </c>
      <c r="I3" s="12">
        <v>23.5</v>
      </c>
      <c r="J3" s="12">
        <v>51.75</v>
      </c>
      <c r="K3" s="12">
        <v>24</v>
      </c>
      <c r="L3" s="12">
        <v>53.5</v>
      </c>
      <c r="M3" s="12">
        <v>87.25</v>
      </c>
      <c r="N3" s="12">
        <v>17.75</v>
      </c>
      <c r="O3" s="12">
        <v>17.5</v>
      </c>
      <c r="P3" s="12">
        <v>14.25</v>
      </c>
      <c r="Q3" s="12">
        <v>5.25</v>
      </c>
      <c r="R3" s="12">
        <v>10.5</v>
      </c>
      <c r="S3" s="12">
        <v>19.75</v>
      </c>
      <c r="T3" s="12">
        <v>16</v>
      </c>
      <c r="U3" s="12">
        <v>4</v>
      </c>
      <c r="V3" s="12">
        <v>8</v>
      </c>
      <c r="W3" s="12">
        <v>5.25</v>
      </c>
      <c r="X3" s="12">
        <v>5</v>
      </c>
      <c r="Y3" s="12">
        <v>8.75</v>
      </c>
      <c r="Z3" s="12">
        <v>12.5</v>
      </c>
      <c r="AA3" s="12">
        <v>50.25</v>
      </c>
      <c r="AB3" s="12">
        <v>47</v>
      </c>
      <c r="AC3" s="12">
        <v>136.75</v>
      </c>
      <c r="AD3" s="12">
        <v>68</v>
      </c>
      <c r="AE3" s="12">
        <v>51.5</v>
      </c>
      <c r="AF3" s="12">
        <v>84.75</v>
      </c>
      <c r="AG3" s="12">
        <v>10.75</v>
      </c>
      <c r="AH3" s="12">
        <v>28.75</v>
      </c>
      <c r="AI3" s="12">
        <v>15</v>
      </c>
      <c r="AJ3" s="12">
        <v>7.5</v>
      </c>
      <c r="AK3" s="12">
        <v>2.5</v>
      </c>
      <c r="AL3" s="12">
        <v>12</v>
      </c>
      <c r="AM3" s="12">
        <v>2</v>
      </c>
      <c r="AN3" s="12">
        <v>16.25</v>
      </c>
      <c r="AO3" s="12">
        <v>6.25</v>
      </c>
      <c r="AP3" s="12">
        <v>3.5</v>
      </c>
      <c r="AQ3" s="12">
        <v>20.75</v>
      </c>
      <c r="AR3" s="12">
        <v>10</v>
      </c>
      <c r="AS3" s="13">
        <v>1379.5</v>
      </c>
      <c r="AT3" s="14"/>
      <c r="AV3" s="9" t="s">
        <v>39</v>
      </c>
      <c r="AW3" s="12">
        <f>SUM(B3:Z27,AK3:AN27,B38:Z41,AK38:AN41)</f>
        <v>28225.75</v>
      </c>
      <c r="AY3" s="9" t="s">
        <v>40</v>
      </c>
      <c r="AZ3" s="15">
        <f>SUM(AW12:AW18,AX12:BC12)</f>
        <v>61879.25</v>
      </c>
      <c r="BA3" s="16">
        <f>AZ3/BD$19</f>
        <v>0.60842045233875508</v>
      </c>
    </row>
    <row r="4" spans="1:56" x14ac:dyDescent="0.25">
      <c r="A4" s="1" t="s">
        <v>4</v>
      </c>
      <c r="B4" s="12">
        <v>63.25</v>
      </c>
      <c r="C4" s="12">
        <v>9.75</v>
      </c>
      <c r="D4" s="12">
        <v>47.75</v>
      </c>
      <c r="E4" s="12">
        <v>33.25</v>
      </c>
      <c r="F4" s="12">
        <v>185</v>
      </c>
      <c r="G4" s="12">
        <v>78.75</v>
      </c>
      <c r="H4" s="12">
        <v>67.75</v>
      </c>
      <c r="I4" s="12">
        <v>35.5</v>
      </c>
      <c r="J4" s="12">
        <v>87</v>
      </c>
      <c r="K4" s="12">
        <v>24.25</v>
      </c>
      <c r="L4" s="12">
        <v>63</v>
      </c>
      <c r="M4" s="12">
        <v>183.25</v>
      </c>
      <c r="N4" s="12">
        <v>13</v>
      </c>
      <c r="O4" s="12">
        <v>23.75</v>
      </c>
      <c r="P4" s="12">
        <v>20.75</v>
      </c>
      <c r="Q4" s="12">
        <v>14.25</v>
      </c>
      <c r="R4" s="12">
        <v>10.25</v>
      </c>
      <c r="S4" s="12">
        <v>34</v>
      </c>
      <c r="T4" s="12">
        <v>18</v>
      </c>
      <c r="U4" s="12">
        <v>6.25</v>
      </c>
      <c r="V4" s="12">
        <v>9.25</v>
      </c>
      <c r="W4" s="12">
        <v>5</v>
      </c>
      <c r="X4" s="12">
        <v>6.25</v>
      </c>
      <c r="Y4" s="12">
        <v>15</v>
      </c>
      <c r="Z4" s="12">
        <v>9.25</v>
      </c>
      <c r="AA4" s="12">
        <v>92.75</v>
      </c>
      <c r="AB4" s="12">
        <v>115.25</v>
      </c>
      <c r="AC4" s="12">
        <v>325.25</v>
      </c>
      <c r="AD4" s="12">
        <v>141</v>
      </c>
      <c r="AE4" s="12">
        <v>37</v>
      </c>
      <c r="AF4" s="12">
        <v>61.25</v>
      </c>
      <c r="AG4" s="12">
        <v>19.5</v>
      </c>
      <c r="AH4" s="12">
        <v>45</v>
      </c>
      <c r="AI4" s="12">
        <v>25.25</v>
      </c>
      <c r="AJ4" s="12">
        <v>14.75</v>
      </c>
      <c r="AK4" s="12">
        <v>5.25</v>
      </c>
      <c r="AL4" s="12">
        <v>10.5</v>
      </c>
      <c r="AM4" s="12">
        <v>3.25</v>
      </c>
      <c r="AN4" s="12">
        <v>19.75</v>
      </c>
      <c r="AO4" s="12">
        <v>3.5</v>
      </c>
      <c r="AP4" s="12">
        <v>8.5</v>
      </c>
      <c r="AQ4" s="12">
        <v>48.75</v>
      </c>
      <c r="AR4" s="12">
        <v>11</v>
      </c>
      <c r="AS4" s="13">
        <v>2051</v>
      </c>
      <c r="AT4" s="14"/>
      <c r="AV4" s="9" t="s">
        <v>41</v>
      </c>
      <c r="AW4" s="12">
        <f>SUM(AA28:AJ37, AA42:AJ45, AO28:AR37, AO42:AR45)</f>
        <v>32960.75</v>
      </c>
      <c r="AY4" s="9" t="s">
        <v>42</v>
      </c>
      <c r="AZ4" s="15">
        <f>SUM(AX13:BB18)</f>
        <v>42221.25</v>
      </c>
      <c r="BA4" s="16">
        <f>AZ4/BD$19</f>
        <v>0.41513547793982092</v>
      </c>
    </row>
    <row r="5" spans="1:56" x14ac:dyDescent="0.25">
      <c r="A5" s="1" t="s">
        <v>5</v>
      </c>
      <c r="B5" s="12">
        <v>71.25</v>
      </c>
      <c r="C5" s="12">
        <v>39.5</v>
      </c>
      <c r="D5" s="12">
        <v>4.25</v>
      </c>
      <c r="E5" s="12">
        <v>30.5</v>
      </c>
      <c r="F5" s="12">
        <v>188.75</v>
      </c>
      <c r="G5" s="12">
        <v>53.5</v>
      </c>
      <c r="H5" s="12">
        <v>32.75</v>
      </c>
      <c r="I5" s="12">
        <v>23</v>
      </c>
      <c r="J5" s="12">
        <v>57.75</v>
      </c>
      <c r="K5" s="12">
        <v>18.5</v>
      </c>
      <c r="L5" s="12">
        <v>29.75</v>
      </c>
      <c r="M5" s="12">
        <v>89.25</v>
      </c>
      <c r="N5" s="12">
        <v>6.75</v>
      </c>
      <c r="O5" s="12">
        <v>10</v>
      </c>
      <c r="P5" s="12">
        <v>6.5</v>
      </c>
      <c r="Q5" s="12">
        <v>3.25</v>
      </c>
      <c r="R5" s="12">
        <v>7</v>
      </c>
      <c r="S5" s="12">
        <v>19.25</v>
      </c>
      <c r="T5" s="12">
        <v>9</v>
      </c>
      <c r="U5" s="12">
        <v>4.75</v>
      </c>
      <c r="V5" s="12">
        <v>10.5</v>
      </c>
      <c r="W5" s="12">
        <v>6.75</v>
      </c>
      <c r="X5" s="12">
        <v>1.75</v>
      </c>
      <c r="Y5" s="12">
        <v>11</v>
      </c>
      <c r="Z5" s="12">
        <v>7.25</v>
      </c>
      <c r="AA5" s="12">
        <v>59.5</v>
      </c>
      <c r="AB5" s="12">
        <v>68.5</v>
      </c>
      <c r="AC5" s="12">
        <v>179.25</v>
      </c>
      <c r="AD5" s="12">
        <v>122</v>
      </c>
      <c r="AE5" s="12">
        <v>14.5</v>
      </c>
      <c r="AF5" s="12">
        <v>17.5</v>
      </c>
      <c r="AG5" s="12">
        <v>9.25</v>
      </c>
      <c r="AH5" s="12">
        <v>9.5</v>
      </c>
      <c r="AI5" s="12">
        <v>7.5</v>
      </c>
      <c r="AJ5" s="12">
        <v>2.75</v>
      </c>
      <c r="AK5" s="12">
        <v>0.5</v>
      </c>
      <c r="AL5" s="12">
        <v>6.25</v>
      </c>
      <c r="AM5" s="12">
        <v>0.75</v>
      </c>
      <c r="AN5" s="12">
        <v>4.75</v>
      </c>
      <c r="AO5" s="12">
        <v>1.25</v>
      </c>
      <c r="AP5" s="12">
        <v>0.75</v>
      </c>
      <c r="AQ5" s="12">
        <v>33.75</v>
      </c>
      <c r="AR5" s="12">
        <v>5.25</v>
      </c>
      <c r="AS5" s="13">
        <v>1286</v>
      </c>
      <c r="AT5" s="14"/>
      <c r="AV5" s="9" t="s">
        <v>43</v>
      </c>
      <c r="AW5" s="12">
        <f>SUM(AA3:AJ27,B28:Z37,AA38:AJ41,AK28:AN37, B42:Z45, AK42:AN45, AO3:AR27, AO38:AR41)</f>
        <v>46505.25</v>
      </c>
    </row>
    <row r="6" spans="1:56" x14ac:dyDescent="0.25">
      <c r="A6" s="1" t="s">
        <v>6</v>
      </c>
      <c r="B6" s="12">
        <v>38</v>
      </c>
      <c r="C6" s="12">
        <v>35.5</v>
      </c>
      <c r="D6" s="12">
        <v>31.5</v>
      </c>
      <c r="E6" s="12">
        <v>2.25</v>
      </c>
      <c r="F6" s="12">
        <v>54.75</v>
      </c>
      <c r="G6" s="12">
        <v>37</v>
      </c>
      <c r="H6" s="12">
        <v>31.5</v>
      </c>
      <c r="I6" s="12">
        <v>28</v>
      </c>
      <c r="J6" s="12">
        <v>58.5</v>
      </c>
      <c r="K6" s="12">
        <v>19.5</v>
      </c>
      <c r="L6" s="12">
        <v>27.25</v>
      </c>
      <c r="M6" s="12">
        <v>85.25</v>
      </c>
      <c r="N6" s="12">
        <v>8.25</v>
      </c>
      <c r="O6" s="12">
        <v>10.75</v>
      </c>
      <c r="P6" s="12">
        <v>5.5</v>
      </c>
      <c r="Q6" s="12">
        <v>5.25</v>
      </c>
      <c r="R6" s="12">
        <v>8.75</v>
      </c>
      <c r="S6" s="12">
        <v>15.5</v>
      </c>
      <c r="T6" s="12">
        <v>8.25</v>
      </c>
      <c r="U6" s="12">
        <v>3</v>
      </c>
      <c r="V6" s="12">
        <v>8.25</v>
      </c>
      <c r="W6" s="12">
        <v>2</v>
      </c>
      <c r="X6" s="12">
        <v>4.25</v>
      </c>
      <c r="Y6" s="12">
        <v>8.5</v>
      </c>
      <c r="Z6" s="12">
        <v>3.75</v>
      </c>
      <c r="AA6" s="12">
        <v>87.5</v>
      </c>
      <c r="AB6" s="12">
        <v>93</v>
      </c>
      <c r="AC6" s="12">
        <v>214.25</v>
      </c>
      <c r="AD6" s="12">
        <v>156</v>
      </c>
      <c r="AE6" s="12">
        <v>40.5</v>
      </c>
      <c r="AF6" s="12">
        <v>42.75</v>
      </c>
      <c r="AG6" s="12">
        <v>10.5</v>
      </c>
      <c r="AH6" s="12">
        <v>9.5</v>
      </c>
      <c r="AI6" s="12">
        <v>8.75</v>
      </c>
      <c r="AJ6" s="12">
        <v>1</v>
      </c>
      <c r="AK6" s="12">
        <v>3.75</v>
      </c>
      <c r="AL6" s="12">
        <v>7</v>
      </c>
      <c r="AM6" s="12">
        <v>0.75</v>
      </c>
      <c r="AN6" s="12">
        <v>6.25</v>
      </c>
      <c r="AO6" s="12">
        <v>1.5</v>
      </c>
      <c r="AP6" s="12">
        <v>0.75</v>
      </c>
      <c r="AQ6" s="12">
        <v>58.25</v>
      </c>
      <c r="AR6" s="12">
        <v>6.5</v>
      </c>
      <c r="AS6" s="13">
        <v>1289.5</v>
      </c>
      <c r="AT6" s="14"/>
      <c r="AV6" s="9" t="s">
        <v>62</v>
      </c>
      <c r="AW6" s="12">
        <f>SUM(AO3:AR45, B42:AN45)</f>
        <v>10203.75</v>
      </c>
    </row>
    <row r="7" spans="1:56" x14ac:dyDescent="0.25">
      <c r="A7" s="1" t="s">
        <v>7</v>
      </c>
      <c r="B7" s="12">
        <v>184.75</v>
      </c>
      <c r="C7" s="12">
        <v>179.5</v>
      </c>
      <c r="D7" s="12">
        <v>191.25</v>
      </c>
      <c r="E7" s="12">
        <v>48.75</v>
      </c>
      <c r="F7" s="12">
        <v>15.25</v>
      </c>
      <c r="G7" s="12">
        <v>141.25</v>
      </c>
      <c r="H7" s="12">
        <v>114.5</v>
      </c>
      <c r="I7" s="12">
        <v>111.75</v>
      </c>
      <c r="J7" s="12">
        <v>161</v>
      </c>
      <c r="K7" s="12">
        <v>61.5</v>
      </c>
      <c r="L7" s="12">
        <v>91.5</v>
      </c>
      <c r="M7" s="12">
        <v>593.25</v>
      </c>
      <c r="N7" s="12">
        <v>42</v>
      </c>
      <c r="O7" s="12">
        <v>47.5</v>
      </c>
      <c r="P7" s="12">
        <v>37.25</v>
      </c>
      <c r="Q7" s="12">
        <v>23.5</v>
      </c>
      <c r="R7" s="12">
        <v>45.75</v>
      </c>
      <c r="S7" s="12">
        <v>227</v>
      </c>
      <c r="T7" s="12">
        <v>26.25</v>
      </c>
      <c r="U7" s="12">
        <v>20.75</v>
      </c>
      <c r="V7" s="12">
        <v>44.5</v>
      </c>
      <c r="W7" s="12">
        <v>27.75</v>
      </c>
      <c r="X7" s="12">
        <v>13</v>
      </c>
      <c r="Y7" s="12">
        <v>17</v>
      </c>
      <c r="Z7" s="12">
        <v>31.5</v>
      </c>
      <c r="AA7" s="12">
        <v>197</v>
      </c>
      <c r="AB7" s="12">
        <v>167.75</v>
      </c>
      <c r="AC7" s="12">
        <v>526.75</v>
      </c>
      <c r="AD7" s="12">
        <v>295.75</v>
      </c>
      <c r="AE7" s="12">
        <v>115.75</v>
      </c>
      <c r="AF7" s="12">
        <v>82.75</v>
      </c>
      <c r="AG7" s="12">
        <v>39.75</v>
      </c>
      <c r="AH7" s="12">
        <v>29.25</v>
      </c>
      <c r="AI7" s="12">
        <v>48.5</v>
      </c>
      <c r="AJ7" s="12">
        <v>12.75</v>
      </c>
      <c r="AK7" s="12">
        <v>7.25</v>
      </c>
      <c r="AL7" s="12">
        <v>40</v>
      </c>
      <c r="AM7" s="12">
        <v>3.25</v>
      </c>
      <c r="AN7" s="12">
        <v>21.25</v>
      </c>
      <c r="AO7" s="12">
        <v>4.75</v>
      </c>
      <c r="AP7" s="12">
        <v>8.25</v>
      </c>
      <c r="AQ7" s="12">
        <v>178.25</v>
      </c>
      <c r="AR7" s="12">
        <v>67.5</v>
      </c>
      <c r="AS7" s="13">
        <v>4344.5</v>
      </c>
      <c r="AT7" s="14"/>
      <c r="AV7" s="9" t="s">
        <v>44</v>
      </c>
      <c r="AW7" s="12">
        <f>SUM(AJ3:AN41,B37:AI41)</f>
        <v>12322.75</v>
      </c>
    </row>
    <row r="8" spans="1:56" x14ac:dyDescent="0.25">
      <c r="A8" s="1" t="s">
        <v>8</v>
      </c>
      <c r="B8" s="12">
        <v>67.75</v>
      </c>
      <c r="C8" s="12">
        <v>74.25</v>
      </c>
      <c r="D8" s="12">
        <v>48.25</v>
      </c>
      <c r="E8" s="12">
        <v>37.5</v>
      </c>
      <c r="F8" s="12">
        <v>119.75</v>
      </c>
      <c r="G8" s="12">
        <v>5.75</v>
      </c>
      <c r="H8" s="12">
        <v>59</v>
      </c>
      <c r="I8" s="12">
        <v>47.5</v>
      </c>
      <c r="J8" s="12">
        <v>68.25</v>
      </c>
      <c r="K8" s="12">
        <v>36.5</v>
      </c>
      <c r="L8" s="12">
        <v>53</v>
      </c>
      <c r="M8" s="12">
        <v>89.75</v>
      </c>
      <c r="N8" s="12">
        <v>18.75</v>
      </c>
      <c r="O8" s="12">
        <v>20</v>
      </c>
      <c r="P8" s="12">
        <v>19.5</v>
      </c>
      <c r="Q8" s="12">
        <v>6.5</v>
      </c>
      <c r="R8" s="12">
        <v>14</v>
      </c>
      <c r="S8" s="12">
        <v>27</v>
      </c>
      <c r="T8" s="12">
        <v>6.5</v>
      </c>
      <c r="U8" s="12">
        <v>10.5</v>
      </c>
      <c r="V8" s="12">
        <v>9</v>
      </c>
      <c r="W8" s="12">
        <v>4.25</v>
      </c>
      <c r="X8" s="12">
        <v>3</v>
      </c>
      <c r="Y8" s="12">
        <v>5.75</v>
      </c>
      <c r="Z8" s="12">
        <v>28.5</v>
      </c>
      <c r="AA8" s="12">
        <v>71.25</v>
      </c>
      <c r="AB8" s="12">
        <v>69</v>
      </c>
      <c r="AC8" s="12">
        <v>181</v>
      </c>
      <c r="AD8" s="12">
        <v>154.75</v>
      </c>
      <c r="AE8" s="12">
        <v>62.75</v>
      </c>
      <c r="AF8" s="12">
        <v>57.5</v>
      </c>
      <c r="AG8" s="12">
        <v>14.75</v>
      </c>
      <c r="AH8" s="12">
        <v>10</v>
      </c>
      <c r="AI8" s="12">
        <v>9.75</v>
      </c>
      <c r="AJ8" s="12">
        <v>5.25</v>
      </c>
      <c r="AK8" s="12">
        <v>4.5</v>
      </c>
      <c r="AL8" s="12">
        <v>8.75</v>
      </c>
      <c r="AM8" s="12">
        <v>1</v>
      </c>
      <c r="AN8" s="12">
        <v>11</v>
      </c>
      <c r="AO8" s="12">
        <v>1</v>
      </c>
      <c r="AP8" s="12">
        <v>1.25</v>
      </c>
      <c r="AQ8" s="12">
        <v>38.75</v>
      </c>
      <c r="AR8" s="12">
        <v>7.25</v>
      </c>
      <c r="AS8" s="13">
        <v>1590</v>
      </c>
      <c r="AT8" s="14"/>
      <c r="AW8" s="15"/>
    </row>
    <row r="9" spans="1:56" x14ac:dyDescent="0.25">
      <c r="A9" s="1" t="s">
        <v>9</v>
      </c>
      <c r="B9" s="12">
        <v>51.5</v>
      </c>
      <c r="C9" s="12">
        <v>61.75</v>
      </c>
      <c r="D9" s="12">
        <v>29.5</v>
      </c>
      <c r="E9" s="12">
        <v>28.75</v>
      </c>
      <c r="F9" s="12">
        <v>110</v>
      </c>
      <c r="G9" s="12">
        <v>53.75</v>
      </c>
      <c r="H9" s="12">
        <v>5.25</v>
      </c>
      <c r="I9" s="12">
        <v>30</v>
      </c>
      <c r="J9" s="12">
        <v>52.25</v>
      </c>
      <c r="K9" s="12">
        <v>25.75</v>
      </c>
      <c r="L9" s="12">
        <v>60.5</v>
      </c>
      <c r="M9" s="12">
        <v>141.75</v>
      </c>
      <c r="N9" s="12">
        <v>32</v>
      </c>
      <c r="O9" s="12">
        <v>33.75</v>
      </c>
      <c r="P9" s="12">
        <v>24.75</v>
      </c>
      <c r="Q9" s="12">
        <v>21.75</v>
      </c>
      <c r="R9" s="12">
        <v>19</v>
      </c>
      <c r="S9" s="12">
        <v>25.75</v>
      </c>
      <c r="T9" s="12">
        <v>22.75</v>
      </c>
      <c r="U9" s="12">
        <v>13.75</v>
      </c>
      <c r="V9" s="12">
        <v>18.75</v>
      </c>
      <c r="W9" s="12">
        <v>9.25</v>
      </c>
      <c r="X9" s="12">
        <v>8.5</v>
      </c>
      <c r="Y9" s="12">
        <v>23.5</v>
      </c>
      <c r="Z9" s="12">
        <v>36.25</v>
      </c>
      <c r="AA9" s="12">
        <v>113.75</v>
      </c>
      <c r="AB9" s="12">
        <v>124.75</v>
      </c>
      <c r="AC9" s="12">
        <v>338.75</v>
      </c>
      <c r="AD9" s="12">
        <v>228.5</v>
      </c>
      <c r="AE9" s="12">
        <v>83</v>
      </c>
      <c r="AF9" s="12">
        <v>71</v>
      </c>
      <c r="AG9" s="12">
        <v>21</v>
      </c>
      <c r="AH9" s="12">
        <v>24.25</v>
      </c>
      <c r="AI9" s="12">
        <v>19.25</v>
      </c>
      <c r="AJ9" s="12">
        <v>7.5</v>
      </c>
      <c r="AK9" s="12">
        <v>3.5</v>
      </c>
      <c r="AL9" s="12">
        <v>15.25</v>
      </c>
      <c r="AM9" s="12">
        <v>5.25</v>
      </c>
      <c r="AN9" s="12">
        <v>38.5</v>
      </c>
      <c r="AO9" s="12">
        <v>2.75</v>
      </c>
      <c r="AP9" s="12">
        <v>3</v>
      </c>
      <c r="AQ9" s="12">
        <v>61.75</v>
      </c>
      <c r="AR9" s="12">
        <v>9.75</v>
      </c>
      <c r="AS9" s="13">
        <v>2112</v>
      </c>
      <c r="AT9" s="14"/>
      <c r="AW9" s="15"/>
    </row>
    <row r="10" spans="1:56" x14ac:dyDescent="0.25">
      <c r="A10" s="1">
        <v>19</v>
      </c>
      <c r="B10" s="12">
        <v>17.25</v>
      </c>
      <c r="C10" s="12">
        <v>27</v>
      </c>
      <c r="D10" s="12">
        <v>19.25</v>
      </c>
      <c r="E10" s="12">
        <v>38.75</v>
      </c>
      <c r="F10" s="12">
        <v>113.5</v>
      </c>
      <c r="G10" s="12">
        <v>50</v>
      </c>
      <c r="H10" s="12">
        <v>30.75</v>
      </c>
      <c r="I10" s="12">
        <v>5.25</v>
      </c>
      <c r="J10" s="12">
        <v>13.75</v>
      </c>
      <c r="K10" s="12">
        <v>35.25</v>
      </c>
      <c r="L10" s="12">
        <v>43</v>
      </c>
      <c r="M10" s="12">
        <v>70.25</v>
      </c>
      <c r="N10" s="12">
        <v>19.75</v>
      </c>
      <c r="O10" s="12">
        <v>24.25</v>
      </c>
      <c r="P10" s="12">
        <v>22.5</v>
      </c>
      <c r="Q10" s="12">
        <v>8.25</v>
      </c>
      <c r="R10" s="12">
        <v>9</v>
      </c>
      <c r="S10" s="12">
        <v>21.75</v>
      </c>
      <c r="T10" s="12">
        <v>17.25</v>
      </c>
      <c r="U10" s="12">
        <v>11.5</v>
      </c>
      <c r="V10" s="12">
        <v>13.5</v>
      </c>
      <c r="W10" s="12">
        <v>7.5</v>
      </c>
      <c r="X10" s="12">
        <v>6</v>
      </c>
      <c r="Y10" s="12">
        <v>30.25</v>
      </c>
      <c r="Z10" s="12">
        <v>10</v>
      </c>
      <c r="AA10" s="12">
        <v>84.25</v>
      </c>
      <c r="AB10" s="12">
        <v>70.25</v>
      </c>
      <c r="AC10" s="12">
        <v>204.25</v>
      </c>
      <c r="AD10" s="12">
        <v>140.75</v>
      </c>
      <c r="AE10" s="12">
        <v>78.75</v>
      </c>
      <c r="AF10" s="12">
        <v>54.75</v>
      </c>
      <c r="AG10" s="12">
        <v>14.75</v>
      </c>
      <c r="AH10" s="12">
        <v>12</v>
      </c>
      <c r="AI10" s="12">
        <v>15</v>
      </c>
      <c r="AJ10" s="12">
        <v>2</v>
      </c>
      <c r="AK10" s="12">
        <v>2.25</v>
      </c>
      <c r="AL10" s="12">
        <v>10.25</v>
      </c>
      <c r="AM10" s="12">
        <v>1.75</v>
      </c>
      <c r="AN10" s="12">
        <v>18.25</v>
      </c>
      <c r="AO10" s="12">
        <v>4.5</v>
      </c>
      <c r="AP10" s="12">
        <v>2.25</v>
      </c>
      <c r="AQ10" s="12">
        <v>28.5</v>
      </c>
      <c r="AR10" s="12">
        <v>6.25</v>
      </c>
      <c r="AS10" s="13">
        <v>1416.25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44.25</v>
      </c>
      <c r="C11" s="12">
        <v>65.25</v>
      </c>
      <c r="D11" s="12">
        <v>46</v>
      </c>
      <c r="E11" s="12">
        <v>41.5</v>
      </c>
      <c r="F11" s="12">
        <v>145.25</v>
      </c>
      <c r="G11" s="12">
        <v>69</v>
      </c>
      <c r="H11" s="12">
        <v>49</v>
      </c>
      <c r="I11" s="12">
        <v>13.75</v>
      </c>
      <c r="J11" s="12">
        <v>5.25</v>
      </c>
      <c r="K11" s="12">
        <v>14</v>
      </c>
      <c r="L11" s="12">
        <v>70.5</v>
      </c>
      <c r="M11" s="12">
        <v>125.75</v>
      </c>
      <c r="N11" s="12">
        <v>67.25</v>
      </c>
      <c r="O11" s="12">
        <v>71.25</v>
      </c>
      <c r="P11" s="12">
        <v>40.5</v>
      </c>
      <c r="Q11" s="12">
        <v>24.25</v>
      </c>
      <c r="R11" s="12">
        <v>46.75</v>
      </c>
      <c r="S11" s="12">
        <v>73.5</v>
      </c>
      <c r="T11" s="12">
        <v>37</v>
      </c>
      <c r="U11" s="12">
        <v>34.5</v>
      </c>
      <c r="V11" s="12">
        <v>41</v>
      </c>
      <c r="W11" s="12">
        <v>17</v>
      </c>
      <c r="X11" s="12">
        <v>17</v>
      </c>
      <c r="Y11" s="12">
        <v>35.75</v>
      </c>
      <c r="Z11" s="12">
        <v>39.5</v>
      </c>
      <c r="AA11" s="12">
        <v>138.75</v>
      </c>
      <c r="AB11" s="12">
        <v>161.5</v>
      </c>
      <c r="AC11" s="12">
        <v>414</v>
      </c>
      <c r="AD11" s="12">
        <v>217.25</v>
      </c>
      <c r="AE11" s="12">
        <v>73.5</v>
      </c>
      <c r="AF11" s="12">
        <v>59.75</v>
      </c>
      <c r="AG11" s="12">
        <v>24.75</v>
      </c>
      <c r="AH11" s="12">
        <v>34.5</v>
      </c>
      <c r="AI11" s="12">
        <v>26.25</v>
      </c>
      <c r="AJ11" s="12">
        <v>18.25</v>
      </c>
      <c r="AK11" s="12">
        <v>5.5</v>
      </c>
      <c r="AL11" s="12">
        <v>17</v>
      </c>
      <c r="AM11" s="12">
        <v>6.75</v>
      </c>
      <c r="AN11" s="12">
        <v>33.25</v>
      </c>
      <c r="AO11" s="12">
        <v>4.25</v>
      </c>
      <c r="AP11" s="12">
        <v>5.25</v>
      </c>
      <c r="AQ11" s="12">
        <v>57</v>
      </c>
      <c r="AR11" s="12">
        <v>20.75</v>
      </c>
      <c r="AS11" s="13">
        <v>2553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18.25</v>
      </c>
      <c r="C12" s="12">
        <v>20</v>
      </c>
      <c r="D12" s="12">
        <v>15.25</v>
      </c>
      <c r="E12" s="12">
        <v>20.5</v>
      </c>
      <c r="F12" s="12">
        <v>71</v>
      </c>
      <c r="G12" s="12">
        <v>34.75</v>
      </c>
      <c r="H12" s="12">
        <v>25.25</v>
      </c>
      <c r="I12" s="12">
        <v>23.75</v>
      </c>
      <c r="J12" s="12">
        <v>10.25</v>
      </c>
      <c r="K12" s="12">
        <v>6</v>
      </c>
      <c r="L12" s="12">
        <v>101</v>
      </c>
      <c r="M12" s="12">
        <v>104.5</v>
      </c>
      <c r="N12" s="12">
        <v>73.5</v>
      </c>
      <c r="O12" s="12">
        <v>73</v>
      </c>
      <c r="P12" s="12">
        <v>26.75</v>
      </c>
      <c r="Q12" s="12">
        <v>17</v>
      </c>
      <c r="R12" s="12">
        <v>28.75</v>
      </c>
      <c r="S12" s="12">
        <v>43.5</v>
      </c>
      <c r="T12" s="12">
        <v>6.75</v>
      </c>
      <c r="U12" s="12">
        <v>9</v>
      </c>
      <c r="V12" s="12">
        <v>8</v>
      </c>
      <c r="W12" s="12">
        <v>3.5</v>
      </c>
      <c r="X12" s="12">
        <v>1.25</v>
      </c>
      <c r="Y12" s="12">
        <v>7.5</v>
      </c>
      <c r="Z12" s="12">
        <v>28.75</v>
      </c>
      <c r="AA12" s="12">
        <v>87</v>
      </c>
      <c r="AB12" s="12">
        <v>101.5</v>
      </c>
      <c r="AC12" s="12">
        <v>340.75</v>
      </c>
      <c r="AD12" s="12">
        <v>157</v>
      </c>
      <c r="AE12" s="12">
        <v>66.5</v>
      </c>
      <c r="AF12" s="12">
        <v>54.25</v>
      </c>
      <c r="AG12" s="12">
        <v>18.75</v>
      </c>
      <c r="AH12" s="12">
        <v>25.5</v>
      </c>
      <c r="AI12" s="12">
        <v>17.75</v>
      </c>
      <c r="AJ12" s="12">
        <v>2.25</v>
      </c>
      <c r="AK12" s="12">
        <v>30</v>
      </c>
      <c r="AL12" s="12">
        <v>52.25</v>
      </c>
      <c r="AM12" s="12">
        <v>2.25</v>
      </c>
      <c r="AN12" s="12">
        <v>7.75</v>
      </c>
      <c r="AO12" s="12">
        <v>1.25</v>
      </c>
      <c r="AP12" s="12">
        <v>1.25</v>
      </c>
      <c r="AQ12" s="12">
        <v>13.75</v>
      </c>
      <c r="AR12" s="12">
        <v>3.25</v>
      </c>
      <c r="AS12" s="13">
        <v>1760.75</v>
      </c>
      <c r="AT12" s="14"/>
      <c r="AV12" s="17" t="s">
        <v>45</v>
      </c>
      <c r="AW12" s="15">
        <f>SUM(AA28:AD31)</f>
        <v>1254</v>
      </c>
      <c r="AX12" s="15">
        <f>SUM(Z28:Z31,H28:K31)</f>
        <v>4000.25</v>
      </c>
      <c r="AY12" s="15">
        <f>SUM(AE28:AJ31)</f>
        <v>10486.25</v>
      </c>
      <c r="AZ12" s="15">
        <f>SUM(B28:G31)</f>
        <v>3642</v>
      </c>
      <c r="BA12" s="15">
        <f>SUM(AM28:AN31,T28:Y31)</f>
        <v>4017.25</v>
      </c>
      <c r="BB12" s="15">
        <f>SUM(AK28:AL31,L28:S31)</f>
        <v>6102.5</v>
      </c>
      <c r="BC12" s="14">
        <f>SUM(AO28:AR31)</f>
        <v>2395.75</v>
      </c>
      <c r="BD12" s="9">
        <f t="shared" ref="BD12:BD18" si="0">SUM(AW12:BB12)</f>
        <v>29502.25</v>
      </c>
    </row>
    <row r="13" spans="1:56" x14ac:dyDescent="0.25">
      <c r="A13" s="1" t="s">
        <v>11</v>
      </c>
      <c r="B13" s="12">
        <v>55.25</v>
      </c>
      <c r="C13" s="12">
        <v>57</v>
      </c>
      <c r="D13" s="12">
        <v>32</v>
      </c>
      <c r="E13" s="12">
        <v>29.25</v>
      </c>
      <c r="F13" s="12">
        <v>89</v>
      </c>
      <c r="G13" s="12">
        <v>62</v>
      </c>
      <c r="H13" s="12">
        <v>64.5</v>
      </c>
      <c r="I13" s="12">
        <v>47.75</v>
      </c>
      <c r="J13" s="12">
        <v>68.25</v>
      </c>
      <c r="K13" s="12">
        <v>78</v>
      </c>
      <c r="L13" s="12">
        <v>8.5</v>
      </c>
      <c r="M13" s="12">
        <v>176.25</v>
      </c>
      <c r="N13" s="12">
        <v>109.25</v>
      </c>
      <c r="O13" s="12">
        <v>192.25</v>
      </c>
      <c r="P13" s="12">
        <v>88.25</v>
      </c>
      <c r="Q13" s="12">
        <v>47</v>
      </c>
      <c r="R13" s="12">
        <v>36</v>
      </c>
      <c r="S13" s="12">
        <v>49.75</v>
      </c>
      <c r="T13" s="12">
        <v>26</v>
      </c>
      <c r="U13" s="12">
        <v>13.25</v>
      </c>
      <c r="V13" s="12">
        <v>13.25</v>
      </c>
      <c r="W13" s="12">
        <v>7.75</v>
      </c>
      <c r="X13" s="12">
        <v>9.5</v>
      </c>
      <c r="Y13" s="12">
        <v>20</v>
      </c>
      <c r="Z13" s="12">
        <v>69</v>
      </c>
      <c r="AA13" s="12">
        <v>119</v>
      </c>
      <c r="AB13" s="12">
        <v>108.5</v>
      </c>
      <c r="AC13" s="12">
        <v>397.5</v>
      </c>
      <c r="AD13" s="12">
        <v>201</v>
      </c>
      <c r="AE13" s="12">
        <v>94.75</v>
      </c>
      <c r="AF13" s="12">
        <v>107.75</v>
      </c>
      <c r="AG13" s="12">
        <v>19</v>
      </c>
      <c r="AH13" s="12">
        <v>36.75</v>
      </c>
      <c r="AI13" s="12">
        <v>22.5</v>
      </c>
      <c r="AJ13" s="12">
        <v>9.25</v>
      </c>
      <c r="AK13" s="12">
        <v>28.75</v>
      </c>
      <c r="AL13" s="12">
        <v>54.25</v>
      </c>
      <c r="AM13" s="12">
        <v>4.5</v>
      </c>
      <c r="AN13" s="12">
        <v>33.25</v>
      </c>
      <c r="AO13" s="12">
        <v>5.75</v>
      </c>
      <c r="AP13" s="12">
        <v>5.75</v>
      </c>
      <c r="AQ13" s="12">
        <v>39.25</v>
      </c>
      <c r="AR13" s="12">
        <v>7.25</v>
      </c>
      <c r="AS13" s="13">
        <v>2743.75</v>
      </c>
      <c r="AT13" s="14"/>
      <c r="AV13" s="17" t="s">
        <v>46</v>
      </c>
      <c r="AW13" s="15">
        <f>SUM(AA27:AD27,AA9:AD12)</f>
        <v>3776.5</v>
      </c>
      <c r="AX13" s="15">
        <f>SUM(Z27,Z9:Z12,H9:K12,H27:K27)</f>
        <v>586.25</v>
      </c>
      <c r="AY13" s="15">
        <f>SUM(AE9:AJ12,AE27:AJ27)</f>
        <v>983.25</v>
      </c>
      <c r="AZ13" s="15">
        <f>SUM(B9:G12,B27:G27)</f>
        <v>1290.5</v>
      </c>
      <c r="BA13" s="15">
        <f>SUM(T9:Y12,AM9:AN12,T27:Y27,AM27:AN27)</f>
        <v>547.5</v>
      </c>
      <c r="BB13" s="15">
        <f>SUM(L9:S12,AK9:AL12,L27:S27,AK27:AL27)</f>
        <v>1888.25</v>
      </c>
      <c r="BC13" s="14">
        <f>SUM(AO9:AR12,AO27:AR27)</f>
        <v>258</v>
      </c>
      <c r="BD13" s="9">
        <f t="shared" si="0"/>
        <v>9072.25</v>
      </c>
    </row>
    <row r="14" spans="1:56" x14ac:dyDescent="0.25">
      <c r="A14" s="1" t="s">
        <v>12</v>
      </c>
      <c r="B14" s="12">
        <v>82.5</v>
      </c>
      <c r="C14" s="12">
        <v>84</v>
      </c>
      <c r="D14" s="12">
        <v>176.25</v>
      </c>
      <c r="E14" s="12">
        <v>53.5</v>
      </c>
      <c r="F14" s="12">
        <v>179.25</v>
      </c>
      <c r="G14" s="12">
        <v>67.75</v>
      </c>
      <c r="H14" s="12">
        <v>121</v>
      </c>
      <c r="I14" s="12">
        <v>61.75</v>
      </c>
      <c r="J14" s="12">
        <v>140.5</v>
      </c>
      <c r="K14" s="12">
        <v>89.75</v>
      </c>
      <c r="L14" s="12">
        <v>189</v>
      </c>
      <c r="M14" s="12">
        <v>12.5</v>
      </c>
      <c r="N14" s="12">
        <v>239.75</v>
      </c>
      <c r="O14" s="12">
        <v>245.5</v>
      </c>
      <c r="P14" s="12">
        <v>154.75</v>
      </c>
      <c r="Q14" s="12">
        <v>86.75</v>
      </c>
      <c r="R14" s="12">
        <v>123</v>
      </c>
      <c r="S14" s="12">
        <v>365</v>
      </c>
      <c r="T14" s="12">
        <v>65.25</v>
      </c>
      <c r="U14" s="12">
        <v>86.25</v>
      </c>
      <c r="V14" s="12">
        <v>79.25</v>
      </c>
      <c r="W14" s="12">
        <v>67.5</v>
      </c>
      <c r="X14" s="12">
        <v>53.5</v>
      </c>
      <c r="Y14" s="12">
        <v>50.25</v>
      </c>
      <c r="Z14" s="12">
        <v>55.75</v>
      </c>
      <c r="AA14" s="12">
        <v>272.5</v>
      </c>
      <c r="AB14" s="12">
        <v>183</v>
      </c>
      <c r="AC14" s="12">
        <v>583.75</v>
      </c>
      <c r="AD14" s="12">
        <v>262.5</v>
      </c>
      <c r="AE14" s="12">
        <v>88</v>
      </c>
      <c r="AF14" s="12">
        <v>94.5</v>
      </c>
      <c r="AG14" s="12">
        <v>45</v>
      </c>
      <c r="AH14" s="12">
        <v>47.75</v>
      </c>
      <c r="AI14" s="12">
        <v>69.5</v>
      </c>
      <c r="AJ14" s="12">
        <v>15.25</v>
      </c>
      <c r="AK14" s="12">
        <v>124.25</v>
      </c>
      <c r="AL14" s="12">
        <v>675.25</v>
      </c>
      <c r="AM14" s="12">
        <v>42.25</v>
      </c>
      <c r="AN14" s="12">
        <v>87.25</v>
      </c>
      <c r="AO14" s="12">
        <v>6.5</v>
      </c>
      <c r="AP14" s="12">
        <v>7.75</v>
      </c>
      <c r="AQ14" s="12">
        <v>49</v>
      </c>
      <c r="AR14" s="12">
        <v>25</v>
      </c>
      <c r="AS14" s="13">
        <v>5609.25</v>
      </c>
      <c r="AT14" s="14"/>
      <c r="AV14" s="17" t="s">
        <v>47</v>
      </c>
      <c r="AW14" s="15">
        <f>SUM(AA32:AD37)</f>
        <v>10509.75</v>
      </c>
      <c r="AX14" s="15">
        <f>SUM(H32:K37,Z32:Z37)</f>
        <v>983</v>
      </c>
      <c r="AY14" s="15">
        <f>SUM(AE32:AJ37)</f>
        <v>3489.5</v>
      </c>
      <c r="AZ14" s="15">
        <f>SUM(B32:G37)</f>
        <v>1020</v>
      </c>
      <c r="BA14" s="15">
        <f>SUM(T32:Y37,AM32:AN37)</f>
        <v>778.75</v>
      </c>
      <c r="BB14" s="15">
        <f>SUM(L32:S37,AK32:AL37)</f>
        <v>1473.5</v>
      </c>
      <c r="BC14" s="14">
        <f>SUM(AO32:AR37)</f>
        <v>1253</v>
      </c>
      <c r="BD14" s="9">
        <f t="shared" si="0"/>
        <v>18254.5</v>
      </c>
    </row>
    <row r="15" spans="1:56" x14ac:dyDescent="0.25">
      <c r="A15" s="1" t="s">
        <v>13</v>
      </c>
      <c r="B15" s="12">
        <v>19</v>
      </c>
      <c r="C15" s="12">
        <v>16.75</v>
      </c>
      <c r="D15" s="12">
        <v>6.75</v>
      </c>
      <c r="E15" s="12">
        <v>10</v>
      </c>
      <c r="F15" s="12">
        <v>41.5</v>
      </c>
      <c r="G15" s="12">
        <v>21.5</v>
      </c>
      <c r="H15" s="12">
        <v>28.25</v>
      </c>
      <c r="I15" s="12">
        <v>24.5</v>
      </c>
      <c r="J15" s="12">
        <v>69.25</v>
      </c>
      <c r="K15" s="12">
        <v>77.25</v>
      </c>
      <c r="L15" s="12">
        <v>98.5</v>
      </c>
      <c r="M15" s="12">
        <v>227.25</v>
      </c>
      <c r="N15" s="12">
        <v>4</v>
      </c>
      <c r="O15" s="12">
        <v>69.25</v>
      </c>
      <c r="P15" s="12">
        <v>65.25</v>
      </c>
      <c r="Q15" s="12">
        <v>20.5</v>
      </c>
      <c r="R15" s="12">
        <v>22.5</v>
      </c>
      <c r="S15" s="12">
        <v>40.75</v>
      </c>
      <c r="T15" s="12">
        <v>6.75</v>
      </c>
      <c r="U15" s="12">
        <v>5.25</v>
      </c>
      <c r="V15" s="12">
        <v>15.5</v>
      </c>
      <c r="W15" s="12">
        <v>3</v>
      </c>
      <c r="X15" s="12">
        <v>3.75</v>
      </c>
      <c r="Y15" s="12">
        <v>9</v>
      </c>
      <c r="Z15" s="12">
        <v>15</v>
      </c>
      <c r="AA15" s="12">
        <v>65.25</v>
      </c>
      <c r="AB15" s="12">
        <v>67.25</v>
      </c>
      <c r="AC15" s="12">
        <v>230.25</v>
      </c>
      <c r="AD15" s="12">
        <v>95.5</v>
      </c>
      <c r="AE15" s="12">
        <v>23</v>
      </c>
      <c r="AF15" s="12">
        <v>31.25</v>
      </c>
      <c r="AG15" s="12">
        <v>12.25</v>
      </c>
      <c r="AH15" s="12">
        <v>16.75</v>
      </c>
      <c r="AI15" s="12">
        <v>21.25</v>
      </c>
      <c r="AJ15" s="12">
        <v>9.25</v>
      </c>
      <c r="AK15" s="12">
        <v>18.5</v>
      </c>
      <c r="AL15" s="12">
        <v>28</v>
      </c>
      <c r="AM15" s="12">
        <v>1</v>
      </c>
      <c r="AN15" s="12">
        <v>13.75</v>
      </c>
      <c r="AO15" s="12">
        <v>2</v>
      </c>
      <c r="AP15" s="12">
        <v>2</v>
      </c>
      <c r="AQ15" s="12">
        <v>17.75</v>
      </c>
      <c r="AR15" s="12">
        <v>3.5</v>
      </c>
      <c r="AS15" s="13">
        <v>1579.5</v>
      </c>
      <c r="AT15" s="14"/>
      <c r="AV15" s="17" t="s">
        <v>48</v>
      </c>
      <c r="AW15" s="15">
        <f>SUM(AA3:AD8)</f>
        <v>3619.5</v>
      </c>
      <c r="AX15" s="15">
        <f>SUM(H3:K8,Z3:Z8)</f>
        <v>1390.25</v>
      </c>
      <c r="AY15" s="15">
        <f>SUM(AE3:AJ8)</f>
        <v>1063.75</v>
      </c>
      <c r="AZ15" s="15">
        <f>SUM(B3:G8)</f>
        <v>2485.75</v>
      </c>
      <c r="BA15" s="15">
        <f>SUM(T3:Y8,AM3:AN8)</f>
        <v>463.25</v>
      </c>
      <c r="BB15" s="15">
        <f>SUM(L3:S8,AK3:AL8)</f>
        <v>2390.75</v>
      </c>
      <c r="BC15" s="14">
        <f>SUM(AO3:AR8)</f>
        <v>527.25</v>
      </c>
      <c r="BD15" s="9">
        <f t="shared" si="0"/>
        <v>11413.25</v>
      </c>
    </row>
    <row r="16" spans="1:56" x14ac:dyDescent="0.25">
      <c r="A16" s="1" t="s">
        <v>14</v>
      </c>
      <c r="B16" s="12">
        <v>21.25</v>
      </c>
      <c r="C16" s="12">
        <v>17.75</v>
      </c>
      <c r="D16" s="12">
        <v>7</v>
      </c>
      <c r="E16" s="12">
        <v>7.5</v>
      </c>
      <c r="F16" s="12">
        <v>47.25</v>
      </c>
      <c r="G16" s="12">
        <v>20.75</v>
      </c>
      <c r="H16" s="12">
        <v>42</v>
      </c>
      <c r="I16" s="12">
        <v>30.25</v>
      </c>
      <c r="J16" s="12">
        <v>78.5</v>
      </c>
      <c r="K16" s="12">
        <v>72</v>
      </c>
      <c r="L16" s="12">
        <v>189.25</v>
      </c>
      <c r="M16" s="12">
        <v>242.25</v>
      </c>
      <c r="N16" s="12">
        <v>82.75</v>
      </c>
      <c r="O16" s="12">
        <v>4.5</v>
      </c>
      <c r="P16" s="12">
        <v>89.5</v>
      </c>
      <c r="Q16" s="12">
        <v>74.5</v>
      </c>
      <c r="R16" s="12">
        <v>64</v>
      </c>
      <c r="S16" s="12">
        <v>87.5</v>
      </c>
      <c r="T16" s="12">
        <v>14.75</v>
      </c>
      <c r="U16" s="12">
        <v>3.5</v>
      </c>
      <c r="V16" s="12">
        <v>4.5</v>
      </c>
      <c r="W16" s="12">
        <v>0.5</v>
      </c>
      <c r="X16" s="12">
        <v>2.75</v>
      </c>
      <c r="Y16" s="12">
        <v>11.75</v>
      </c>
      <c r="Z16" s="12">
        <v>19.5</v>
      </c>
      <c r="AA16" s="12">
        <v>66.5</v>
      </c>
      <c r="AB16" s="12">
        <v>58.5</v>
      </c>
      <c r="AC16" s="12">
        <v>218</v>
      </c>
      <c r="AD16" s="12">
        <v>68.75</v>
      </c>
      <c r="AE16" s="12">
        <v>19.5</v>
      </c>
      <c r="AF16" s="12">
        <v>24.5</v>
      </c>
      <c r="AG16" s="12">
        <v>10</v>
      </c>
      <c r="AH16" s="12">
        <v>14.25</v>
      </c>
      <c r="AI16" s="12">
        <v>12.5</v>
      </c>
      <c r="AJ16" s="12">
        <v>4.25</v>
      </c>
      <c r="AK16" s="12">
        <v>38.25</v>
      </c>
      <c r="AL16" s="12">
        <v>87.25</v>
      </c>
      <c r="AM16" s="12">
        <v>1.25</v>
      </c>
      <c r="AN16" s="12">
        <v>11.75</v>
      </c>
      <c r="AO16" s="12">
        <v>2.75</v>
      </c>
      <c r="AP16" s="12">
        <v>3.5</v>
      </c>
      <c r="AQ16" s="12">
        <v>13</v>
      </c>
      <c r="AR16" s="12">
        <v>3.75</v>
      </c>
      <c r="AS16" s="13">
        <v>1894</v>
      </c>
      <c r="AT16" s="14"/>
      <c r="AV16" s="17" t="s">
        <v>49</v>
      </c>
      <c r="AW16" s="15">
        <f>SUM(AA21:AD26,AA40:AD41)</f>
        <v>3910.5</v>
      </c>
      <c r="AX16" s="15">
        <f>SUM(H21:K26,H40:K41,Z21:Z26,Z40:Z41)</f>
        <v>617.25</v>
      </c>
      <c r="AY16" s="15">
        <f>SUM(AE21:AJ26,AE40:AJ41)</f>
        <v>795.75</v>
      </c>
      <c r="AZ16" s="15">
        <f>SUM(B21:G26,B40:G41)</f>
        <v>462.5</v>
      </c>
      <c r="BA16" s="15">
        <f>SUM(T21:Y26,T40:Y41,AM21:AN26,AM40:AN41)</f>
        <v>1995.25</v>
      </c>
      <c r="BB16" s="15">
        <f>SUM(L21:S26,L40:S41,AK21:AL26,AK40:AL41)</f>
        <v>1110</v>
      </c>
      <c r="BC16" s="14">
        <f>SUM(AO21:AR26,AO40:AR41)</f>
        <v>572</v>
      </c>
      <c r="BD16" s="9">
        <f t="shared" si="0"/>
        <v>8891.25</v>
      </c>
    </row>
    <row r="17" spans="1:56" x14ac:dyDescent="0.25">
      <c r="A17" s="1" t="s">
        <v>15</v>
      </c>
      <c r="B17" s="12">
        <v>14</v>
      </c>
      <c r="C17" s="12">
        <v>19.25</v>
      </c>
      <c r="D17" s="12">
        <v>8</v>
      </c>
      <c r="E17" s="12">
        <v>6.5</v>
      </c>
      <c r="F17" s="12">
        <v>36.75</v>
      </c>
      <c r="G17" s="12">
        <v>20.25</v>
      </c>
      <c r="H17" s="12">
        <v>29</v>
      </c>
      <c r="I17" s="12">
        <v>23.75</v>
      </c>
      <c r="J17" s="12">
        <v>43.75</v>
      </c>
      <c r="K17" s="12">
        <v>31.75</v>
      </c>
      <c r="L17" s="12">
        <v>99.25</v>
      </c>
      <c r="M17" s="12">
        <v>143.75</v>
      </c>
      <c r="N17" s="12">
        <v>69.75</v>
      </c>
      <c r="O17" s="12">
        <v>104.25</v>
      </c>
      <c r="P17" s="12">
        <v>4.75</v>
      </c>
      <c r="Q17" s="12">
        <v>56.25</v>
      </c>
      <c r="R17" s="12">
        <v>69.25</v>
      </c>
      <c r="S17" s="12">
        <v>111.25</v>
      </c>
      <c r="T17" s="12">
        <v>10.25</v>
      </c>
      <c r="U17" s="12">
        <v>5.5</v>
      </c>
      <c r="V17" s="12">
        <v>5.25</v>
      </c>
      <c r="W17" s="12">
        <v>1.75</v>
      </c>
      <c r="X17" s="12">
        <v>0.75</v>
      </c>
      <c r="Y17" s="12">
        <v>5.75</v>
      </c>
      <c r="Z17" s="12">
        <v>12</v>
      </c>
      <c r="AA17" s="12">
        <v>38.25</v>
      </c>
      <c r="AB17" s="12">
        <v>31.5</v>
      </c>
      <c r="AC17" s="12">
        <v>122.25</v>
      </c>
      <c r="AD17" s="12">
        <v>47.75</v>
      </c>
      <c r="AE17" s="12">
        <v>17.75</v>
      </c>
      <c r="AF17" s="12">
        <v>19.75</v>
      </c>
      <c r="AG17" s="12">
        <v>5.25</v>
      </c>
      <c r="AH17" s="12">
        <v>12.5</v>
      </c>
      <c r="AI17" s="12">
        <v>8.5</v>
      </c>
      <c r="AJ17" s="12">
        <v>2.75</v>
      </c>
      <c r="AK17" s="12">
        <v>8.75</v>
      </c>
      <c r="AL17" s="12">
        <v>29.25</v>
      </c>
      <c r="AM17" s="12">
        <v>2.75</v>
      </c>
      <c r="AN17" s="12">
        <v>15</v>
      </c>
      <c r="AO17" s="12">
        <v>2.25</v>
      </c>
      <c r="AP17" s="12">
        <v>2.75</v>
      </c>
      <c r="AQ17" s="12">
        <v>9.75</v>
      </c>
      <c r="AR17" s="12">
        <v>2.5</v>
      </c>
      <c r="AS17" s="13">
        <v>1312</v>
      </c>
      <c r="AT17" s="14"/>
      <c r="AV17" s="1" t="s">
        <v>50</v>
      </c>
      <c r="AW17" s="14">
        <f>SUM(AA13:AD20,AA38:AD39)</f>
        <v>5968</v>
      </c>
      <c r="AX17" s="14">
        <f>SUM(H13:K20,H38:K39,Z13:Z20,Z38:Z39)</f>
        <v>1925.25</v>
      </c>
      <c r="AY17" s="14">
        <f>SUM(AE13:AJ20,AE38:AJ39)</f>
        <v>1388.25</v>
      </c>
      <c r="AZ17" s="14">
        <f>SUM(B13:G20,B38:G39)</f>
        <v>1796.25</v>
      </c>
      <c r="BA17" s="14">
        <f>SUM(T13:Y20,T38:Y39,AM13:AN20,AM38:AN39)</f>
        <v>1020.5</v>
      </c>
      <c r="BB17" s="14">
        <f>SUM(L13:S20,L38:S39,AK13:AL20,AK38:AL39)</f>
        <v>8256.25</v>
      </c>
      <c r="BC17" s="14">
        <f>SUM(AO13:AR20,AO38:AR39)</f>
        <v>438</v>
      </c>
      <c r="BD17" s="9">
        <f t="shared" si="0"/>
        <v>20354.5</v>
      </c>
    </row>
    <row r="18" spans="1:56" x14ac:dyDescent="0.25">
      <c r="A18" s="1" t="s">
        <v>16</v>
      </c>
      <c r="B18" s="12">
        <v>6.75</v>
      </c>
      <c r="C18" s="12">
        <v>11.75</v>
      </c>
      <c r="D18" s="12">
        <v>4.5</v>
      </c>
      <c r="E18" s="12">
        <v>2</v>
      </c>
      <c r="F18" s="12">
        <v>17.25</v>
      </c>
      <c r="G18" s="12">
        <v>7.25</v>
      </c>
      <c r="H18" s="12">
        <v>18.5</v>
      </c>
      <c r="I18" s="12">
        <v>14</v>
      </c>
      <c r="J18" s="12">
        <v>28.25</v>
      </c>
      <c r="K18" s="12">
        <v>19.25</v>
      </c>
      <c r="L18" s="12">
        <v>44.25</v>
      </c>
      <c r="M18" s="12">
        <v>83</v>
      </c>
      <c r="N18" s="12">
        <v>18.5</v>
      </c>
      <c r="O18" s="12">
        <v>69.5</v>
      </c>
      <c r="P18" s="12">
        <v>50.75</v>
      </c>
      <c r="Q18" s="12">
        <v>4.25</v>
      </c>
      <c r="R18" s="12">
        <v>34.75</v>
      </c>
      <c r="S18" s="12">
        <v>56</v>
      </c>
      <c r="T18" s="12">
        <v>5.5</v>
      </c>
      <c r="U18" s="12">
        <v>1</v>
      </c>
      <c r="V18" s="12">
        <v>2</v>
      </c>
      <c r="W18" s="12">
        <v>1.25</v>
      </c>
      <c r="X18" s="12">
        <v>1</v>
      </c>
      <c r="Y18" s="12">
        <v>5.5</v>
      </c>
      <c r="Z18" s="12">
        <v>3.75</v>
      </c>
      <c r="AA18" s="12">
        <v>29.75</v>
      </c>
      <c r="AB18" s="12">
        <v>24</v>
      </c>
      <c r="AC18" s="12">
        <v>82</v>
      </c>
      <c r="AD18" s="12">
        <v>27.25</v>
      </c>
      <c r="AE18" s="12">
        <v>14.5</v>
      </c>
      <c r="AF18" s="12">
        <v>21.25</v>
      </c>
      <c r="AG18" s="12">
        <v>4</v>
      </c>
      <c r="AH18" s="12">
        <v>7.25</v>
      </c>
      <c r="AI18" s="12">
        <v>7.25</v>
      </c>
      <c r="AJ18" s="12">
        <v>5.5</v>
      </c>
      <c r="AK18" s="12">
        <v>6.5</v>
      </c>
      <c r="AL18" s="12">
        <v>21.5</v>
      </c>
      <c r="AM18" s="12">
        <v>0.75</v>
      </c>
      <c r="AN18" s="12">
        <v>9.75</v>
      </c>
      <c r="AO18" s="12">
        <v>1</v>
      </c>
      <c r="AP18" s="12">
        <v>1.5</v>
      </c>
      <c r="AQ18" s="12">
        <v>8.25</v>
      </c>
      <c r="AR18" s="12">
        <v>0.75</v>
      </c>
      <c r="AS18" s="13">
        <v>783.25</v>
      </c>
      <c r="AT18" s="14"/>
      <c r="AV18" s="9" t="s">
        <v>64</v>
      </c>
      <c r="AW18" s="15">
        <f>SUM(AA42:AD45)</f>
        <v>2197</v>
      </c>
      <c r="AX18" s="9">
        <f>SUM(Z42:Z45,H42:K45)</f>
        <v>184.5</v>
      </c>
      <c r="AY18" s="9">
        <f>SUM(AE42:AJ45)</f>
        <v>832.5</v>
      </c>
      <c r="AZ18" s="9">
        <f>SUM(B42:G45)</f>
        <v>290</v>
      </c>
      <c r="BA18" s="9">
        <f>SUM(T42:Y45, AM42:AN45)</f>
        <v>411.5</v>
      </c>
      <c r="BB18" s="9">
        <f>SUM(AK42:AL45,L42:S45)</f>
        <v>301.25</v>
      </c>
      <c r="BC18" s="9">
        <f>SUM(AO42:AR45)</f>
        <v>543</v>
      </c>
      <c r="BD18" s="9">
        <f t="shared" si="0"/>
        <v>4216.75</v>
      </c>
    </row>
    <row r="19" spans="1:56" x14ac:dyDescent="0.25">
      <c r="A19" s="1" t="s">
        <v>17</v>
      </c>
      <c r="B19" s="12">
        <v>12.5</v>
      </c>
      <c r="C19" s="12">
        <v>15.75</v>
      </c>
      <c r="D19" s="12">
        <v>7.75</v>
      </c>
      <c r="E19" s="12">
        <v>9</v>
      </c>
      <c r="F19" s="12">
        <v>33.75</v>
      </c>
      <c r="G19" s="12">
        <v>15</v>
      </c>
      <c r="H19" s="12">
        <v>15.5</v>
      </c>
      <c r="I19" s="12">
        <v>14.25</v>
      </c>
      <c r="J19" s="12">
        <v>42.25</v>
      </c>
      <c r="K19" s="12">
        <v>23.75</v>
      </c>
      <c r="L19" s="12">
        <v>43</v>
      </c>
      <c r="M19" s="12">
        <v>125</v>
      </c>
      <c r="N19" s="12">
        <v>26</v>
      </c>
      <c r="O19" s="12">
        <v>74.5</v>
      </c>
      <c r="P19" s="12">
        <v>72.5</v>
      </c>
      <c r="Q19" s="12">
        <v>35.5</v>
      </c>
      <c r="R19" s="12">
        <v>8.75</v>
      </c>
      <c r="S19" s="12">
        <v>80</v>
      </c>
      <c r="T19" s="12">
        <v>10</v>
      </c>
      <c r="U19" s="12">
        <v>3.75</v>
      </c>
      <c r="V19" s="12">
        <v>5</v>
      </c>
      <c r="W19" s="12">
        <v>3.25</v>
      </c>
      <c r="X19" s="12">
        <v>1</v>
      </c>
      <c r="Y19" s="12">
        <v>3.5</v>
      </c>
      <c r="Z19" s="12">
        <v>9</v>
      </c>
      <c r="AA19" s="12">
        <v>48.5</v>
      </c>
      <c r="AB19" s="12">
        <v>40</v>
      </c>
      <c r="AC19" s="12">
        <v>174.25</v>
      </c>
      <c r="AD19" s="12">
        <v>39.5</v>
      </c>
      <c r="AE19" s="12">
        <v>10.75</v>
      </c>
      <c r="AF19" s="12">
        <v>13.25</v>
      </c>
      <c r="AG19" s="12">
        <v>9.75</v>
      </c>
      <c r="AH19" s="12">
        <v>17</v>
      </c>
      <c r="AI19" s="12">
        <v>16.25</v>
      </c>
      <c r="AJ19" s="12">
        <v>7.25</v>
      </c>
      <c r="AK19" s="12">
        <v>4.5</v>
      </c>
      <c r="AL19" s="12">
        <v>27</v>
      </c>
      <c r="AM19" s="12">
        <v>1.5</v>
      </c>
      <c r="AN19" s="12">
        <v>15.25</v>
      </c>
      <c r="AO19" s="12">
        <v>3</v>
      </c>
      <c r="AP19" s="12">
        <v>1.25</v>
      </c>
      <c r="AQ19" s="12">
        <v>14.25</v>
      </c>
      <c r="AR19" s="12">
        <v>3</v>
      </c>
      <c r="AS19" s="13">
        <v>1136.5</v>
      </c>
      <c r="AT19" s="14"/>
      <c r="AV19" s="9" t="s">
        <v>51</v>
      </c>
      <c r="AW19" s="15">
        <f>SUM(AW12:AW18)</f>
        <v>31235.25</v>
      </c>
      <c r="AX19" s="9">
        <f t="shared" ref="AX19:BC19" si="1">SUM(AX12:AX18)</f>
        <v>9686.75</v>
      </c>
      <c r="AY19" s="9">
        <f t="shared" si="1"/>
        <v>19039.25</v>
      </c>
      <c r="AZ19" s="9">
        <f t="shared" si="1"/>
        <v>10987</v>
      </c>
      <c r="BA19" s="9">
        <f t="shared" si="1"/>
        <v>9234</v>
      </c>
      <c r="BB19" s="9">
        <f t="shared" si="1"/>
        <v>21522.5</v>
      </c>
      <c r="BC19" s="9">
        <f t="shared" si="1"/>
        <v>5987</v>
      </c>
      <c r="BD19" s="9">
        <f>SUM(BD12:BD18)</f>
        <v>101704.75</v>
      </c>
    </row>
    <row r="20" spans="1:56" x14ac:dyDescent="0.25">
      <c r="A20" s="1" t="s">
        <v>18</v>
      </c>
      <c r="B20" s="12">
        <v>17.75</v>
      </c>
      <c r="C20" s="12">
        <v>36.25</v>
      </c>
      <c r="D20" s="12">
        <v>22.75</v>
      </c>
      <c r="E20" s="12">
        <v>17.25</v>
      </c>
      <c r="F20" s="12">
        <v>122.5</v>
      </c>
      <c r="G20" s="12">
        <v>25.75</v>
      </c>
      <c r="H20" s="12">
        <v>30.75</v>
      </c>
      <c r="I20" s="12">
        <v>24.25</v>
      </c>
      <c r="J20" s="12">
        <v>76.25</v>
      </c>
      <c r="K20" s="12">
        <v>46</v>
      </c>
      <c r="L20" s="12">
        <v>56.5</v>
      </c>
      <c r="M20" s="12">
        <v>345.5</v>
      </c>
      <c r="N20" s="12">
        <v>39.75</v>
      </c>
      <c r="O20" s="12">
        <v>91.5</v>
      </c>
      <c r="P20" s="12">
        <v>116.5</v>
      </c>
      <c r="Q20" s="12">
        <v>61.75</v>
      </c>
      <c r="R20" s="12">
        <v>65.5</v>
      </c>
      <c r="S20" s="12">
        <v>16</v>
      </c>
      <c r="T20" s="12">
        <v>14.75</v>
      </c>
      <c r="U20" s="12">
        <v>12.75</v>
      </c>
      <c r="V20" s="12">
        <v>11.75</v>
      </c>
      <c r="W20" s="12">
        <v>4.75</v>
      </c>
      <c r="X20" s="12">
        <v>3.75</v>
      </c>
      <c r="Y20" s="12">
        <v>9.75</v>
      </c>
      <c r="Z20" s="12">
        <v>11</v>
      </c>
      <c r="AA20" s="12">
        <v>93</v>
      </c>
      <c r="AB20" s="12">
        <v>94.5</v>
      </c>
      <c r="AC20" s="12">
        <v>330</v>
      </c>
      <c r="AD20" s="12">
        <v>121.5</v>
      </c>
      <c r="AE20" s="12">
        <v>18.25</v>
      </c>
      <c r="AF20" s="12">
        <v>16.25</v>
      </c>
      <c r="AG20" s="12">
        <v>10.75</v>
      </c>
      <c r="AH20" s="12">
        <v>22.5</v>
      </c>
      <c r="AI20" s="12">
        <v>16.5</v>
      </c>
      <c r="AJ20" s="12">
        <v>7.5</v>
      </c>
      <c r="AK20" s="12">
        <v>7.75</v>
      </c>
      <c r="AL20" s="12">
        <v>31</v>
      </c>
      <c r="AM20" s="12">
        <v>5</v>
      </c>
      <c r="AN20" s="12">
        <v>25.25</v>
      </c>
      <c r="AO20" s="12">
        <v>2.5</v>
      </c>
      <c r="AP20" s="12">
        <v>1.25</v>
      </c>
      <c r="AQ20" s="12">
        <v>40</v>
      </c>
      <c r="AR20" s="12">
        <v>3.25</v>
      </c>
      <c r="AS20" s="13">
        <v>2127.75</v>
      </c>
      <c r="AT20" s="14"/>
      <c r="AV20" s="18"/>
      <c r="AW20" s="15"/>
    </row>
    <row r="21" spans="1:56" x14ac:dyDescent="0.25">
      <c r="A21" s="1" t="s">
        <v>19</v>
      </c>
      <c r="B21" s="12">
        <v>12.75</v>
      </c>
      <c r="C21" s="12">
        <v>20</v>
      </c>
      <c r="D21" s="12">
        <v>10.25</v>
      </c>
      <c r="E21" s="12">
        <v>7.75</v>
      </c>
      <c r="F21" s="12">
        <v>22.75</v>
      </c>
      <c r="G21" s="12">
        <v>7.5</v>
      </c>
      <c r="H21" s="12">
        <v>27</v>
      </c>
      <c r="I21" s="12">
        <v>15.5</v>
      </c>
      <c r="J21" s="12">
        <v>35.25</v>
      </c>
      <c r="K21" s="12">
        <v>7</v>
      </c>
      <c r="L21" s="12">
        <v>27</v>
      </c>
      <c r="M21" s="12">
        <v>72.5</v>
      </c>
      <c r="N21" s="12">
        <v>8</v>
      </c>
      <c r="O21" s="12">
        <v>9.75</v>
      </c>
      <c r="P21" s="12">
        <v>9.75</v>
      </c>
      <c r="Q21" s="12">
        <v>6.25</v>
      </c>
      <c r="R21" s="12">
        <v>10.25</v>
      </c>
      <c r="S21" s="12">
        <v>19.25</v>
      </c>
      <c r="T21" s="12">
        <v>8.5</v>
      </c>
      <c r="U21" s="12">
        <v>48.75</v>
      </c>
      <c r="V21" s="12">
        <v>199.75</v>
      </c>
      <c r="W21" s="12">
        <v>53.25</v>
      </c>
      <c r="X21" s="12">
        <v>17.5</v>
      </c>
      <c r="Y21" s="12">
        <v>24</v>
      </c>
      <c r="Z21" s="12">
        <v>2.5</v>
      </c>
      <c r="AA21" s="12">
        <v>76.5</v>
      </c>
      <c r="AB21" s="12">
        <v>61.25</v>
      </c>
      <c r="AC21" s="12">
        <v>171.25</v>
      </c>
      <c r="AD21" s="12">
        <v>84.5</v>
      </c>
      <c r="AE21" s="12">
        <v>18.5</v>
      </c>
      <c r="AF21" s="12">
        <v>32.25</v>
      </c>
      <c r="AG21" s="12">
        <v>16.75</v>
      </c>
      <c r="AH21" s="12">
        <v>24</v>
      </c>
      <c r="AI21" s="12">
        <v>26.75</v>
      </c>
      <c r="AJ21" s="12">
        <v>7.25</v>
      </c>
      <c r="AK21" s="12">
        <v>4.25</v>
      </c>
      <c r="AL21" s="12">
        <v>9.75</v>
      </c>
      <c r="AM21" s="12">
        <v>16.25</v>
      </c>
      <c r="AN21" s="12">
        <v>143.25</v>
      </c>
      <c r="AO21" s="12">
        <v>3.75</v>
      </c>
      <c r="AP21" s="12">
        <v>4.5</v>
      </c>
      <c r="AQ21" s="12">
        <v>41.5</v>
      </c>
      <c r="AR21" s="12">
        <v>11.25</v>
      </c>
      <c r="AS21" s="13">
        <v>1436.25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5.5</v>
      </c>
      <c r="C22" s="12">
        <v>6.25</v>
      </c>
      <c r="D22" s="12">
        <v>6.25</v>
      </c>
      <c r="E22" s="12">
        <v>4.25</v>
      </c>
      <c r="F22" s="12">
        <v>20.25</v>
      </c>
      <c r="G22" s="12">
        <v>9.5</v>
      </c>
      <c r="H22" s="12">
        <v>18.25</v>
      </c>
      <c r="I22" s="12">
        <v>7.75</v>
      </c>
      <c r="J22" s="12">
        <v>39.25</v>
      </c>
      <c r="K22" s="12">
        <v>4.5</v>
      </c>
      <c r="L22" s="12">
        <v>10.75</v>
      </c>
      <c r="M22" s="12">
        <v>104.25</v>
      </c>
      <c r="N22" s="12">
        <v>2.5</v>
      </c>
      <c r="O22" s="12">
        <v>4</v>
      </c>
      <c r="P22" s="12">
        <v>2</v>
      </c>
      <c r="Q22" s="12">
        <v>2.5</v>
      </c>
      <c r="R22" s="12">
        <v>7</v>
      </c>
      <c r="S22" s="12">
        <v>14.25</v>
      </c>
      <c r="T22" s="12">
        <v>44.25</v>
      </c>
      <c r="U22" s="12">
        <v>10.5</v>
      </c>
      <c r="V22" s="12">
        <v>55.5</v>
      </c>
      <c r="W22" s="12">
        <v>20.75</v>
      </c>
      <c r="X22" s="12">
        <v>6.75</v>
      </c>
      <c r="Y22" s="12">
        <v>28.25</v>
      </c>
      <c r="Z22" s="12">
        <v>2.75</v>
      </c>
      <c r="AA22" s="12">
        <v>111.25</v>
      </c>
      <c r="AB22" s="12">
        <v>83.5</v>
      </c>
      <c r="AC22" s="12">
        <v>232</v>
      </c>
      <c r="AD22" s="12">
        <v>97.75</v>
      </c>
      <c r="AE22" s="12">
        <v>10.75</v>
      </c>
      <c r="AF22" s="12">
        <v>13.75</v>
      </c>
      <c r="AG22" s="12">
        <v>10.5</v>
      </c>
      <c r="AH22" s="12">
        <v>23.75</v>
      </c>
      <c r="AI22" s="12">
        <v>17.25</v>
      </c>
      <c r="AJ22" s="12">
        <v>6</v>
      </c>
      <c r="AK22" s="12">
        <v>1</v>
      </c>
      <c r="AL22" s="12">
        <v>2.75</v>
      </c>
      <c r="AM22" s="12">
        <v>5.75</v>
      </c>
      <c r="AN22" s="12">
        <v>30</v>
      </c>
      <c r="AO22" s="12">
        <v>4.25</v>
      </c>
      <c r="AP22" s="12">
        <v>3.25</v>
      </c>
      <c r="AQ22" s="12">
        <v>86.25</v>
      </c>
      <c r="AR22" s="12">
        <v>9.25</v>
      </c>
      <c r="AS22" s="13">
        <v>1186.75</v>
      </c>
      <c r="AT22" s="14"/>
      <c r="AV22" s="17" t="s">
        <v>45</v>
      </c>
      <c r="AW22" s="15">
        <f>AW12</f>
        <v>1254</v>
      </c>
      <c r="AX22" s="15"/>
      <c r="AY22" s="15"/>
    </row>
    <row r="23" spans="1:56" x14ac:dyDescent="0.25">
      <c r="A23" s="1" t="s">
        <v>21</v>
      </c>
      <c r="B23" s="12">
        <v>8</v>
      </c>
      <c r="C23" s="12">
        <v>8</v>
      </c>
      <c r="D23" s="12">
        <v>11.25</v>
      </c>
      <c r="E23" s="12">
        <v>5.75</v>
      </c>
      <c r="F23" s="12">
        <v>45.5</v>
      </c>
      <c r="G23" s="12">
        <v>8</v>
      </c>
      <c r="H23" s="12">
        <v>19.25</v>
      </c>
      <c r="I23" s="12">
        <v>17.75</v>
      </c>
      <c r="J23" s="12">
        <v>39</v>
      </c>
      <c r="K23" s="12">
        <v>8</v>
      </c>
      <c r="L23" s="12">
        <v>13.75</v>
      </c>
      <c r="M23" s="12">
        <v>93.25</v>
      </c>
      <c r="N23" s="12">
        <v>11.5</v>
      </c>
      <c r="O23" s="12">
        <v>5.75</v>
      </c>
      <c r="P23" s="12">
        <v>5.5</v>
      </c>
      <c r="Q23" s="12">
        <v>2</v>
      </c>
      <c r="R23" s="12">
        <v>3.5</v>
      </c>
      <c r="S23" s="12">
        <v>8.5</v>
      </c>
      <c r="T23" s="12">
        <v>223.5</v>
      </c>
      <c r="U23" s="12">
        <v>48.5</v>
      </c>
      <c r="V23" s="12">
        <v>7.5</v>
      </c>
      <c r="W23" s="12">
        <v>30.75</v>
      </c>
      <c r="X23" s="12">
        <v>22.25</v>
      </c>
      <c r="Y23" s="12">
        <v>42</v>
      </c>
      <c r="Z23" s="12">
        <v>4.5</v>
      </c>
      <c r="AA23" s="12">
        <v>111.5</v>
      </c>
      <c r="AB23" s="12">
        <v>120.75</v>
      </c>
      <c r="AC23" s="12">
        <v>306</v>
      </c>
      <c r="AD23" s="12">
        <v>130.75</v>
      </c>
      <c r="AE23" s="12">
        <v>16.75</v>
      </c>
      <c r="AF23" s="12">
        <v>23.75</v>
      </c>
      <c r="AG23" s="12">
        <v>13.5</v>
      </c>
      <c r="AH23" s="12">
        <v>19.25</v>
      </c>
      <c r="AI23" s="12">
        <v>17</v>
      </c>
      <c r="AJ23" s="12">
        <v>10.5</v>
      </c>
      <c r="AK23" s="12">
        <v>1.75</v>
      </c>
      <c r="AL23" s="12">
        <v>4.25</v>
      </c>
      <c r="AM23" s="12">
        <v>20.5</v>
      </c>
      <c r="AN23" s="12">
        <v>66.5</v>
      </c>
      <c r="AO23" s="12">
        <v>4.5</v>
      </c>
      <c r="AP23" s="12">
        <v>4</v>
      </c>
      <c r="AQ23" s="12">
        <v>87.75</v>
      </c>
      <c r="AR23" s="12">
        <v>12</v>
      </c>
      <c r="AS23" s="13">
        <v>1664.25</v>
      </c>
      <c r="AT23" s="14"/>
      <c r="AV23" s="17" t="s">
        <v>46</v>
      </c>
      <c r="AW23" s="15">
        <f>AW13+AX12</f>
        <v>7776.75</v>
      </c>
      <c r="AX23" s="15">
        <f>AX13</f>
        <v>586.25</v>
      </c>
      <c r="AY23" s="15"/>
      <c r="AZ23" s="15"/>
    </row>
    <row r="24" spans="1:56" x14ac:dyDescent="0.25">
      <c r="A24" s="1" t="s">
        <v>22</v>
      </c>
      <c r="B24" s="12">
        <v>4.75</v>
      </c>
      <c r="C24" s="12">
        <v>5.5</v>
      </c>
      <c r="D24" s="12">
        <v>7.75</v>
      </c>
      <c r="E24" s="12">
        <v>3.75</v>
      </c>
      <c r="F24" s="12">
        <v>22.25</v>
      </c>
      <c r="G24" s="12">
        <v>4.5</v>
      </c>
      <c r="H24" s="12">
        <v>10.25</v>
      </c>
      <c r="I24" s="12">
        <v>10.5</v>
      </c>
      <c r="J24" s="12">
        <v>20</v>
      </c>
      <c r="K24" s="12">
        <v>5.5</v>
      </c>
      <c r="L24" s="12">
        <v>5.25</v>
      </c>
      <c r="M24" s="12">
        <v>74.75</v>
      </c>
      <c r="N24" s="12">
        <v>2.75</v>
      </c>
      <c r="O24" s="12">
        <v>1.25</v>
      </c>
      <c r="P24" s="12">
        <v>1.5</v>
      </c>
      <c r="Q24" s="12">
        <v>1.25</v>
      </c>
      <c r="R24" s="12">
        <v>2.25</v>
      </c>
      <c r="S24" s="12">
        <v>4.5</v>
      </c>
      <c r="T24" s="12">
        <v>58.75</v>
      </c>
      <c r="U24" s="12">
        <v>19.25</v>
      </c>
      <c r="V24" s="12">
        <v>33.5</v>
      </c>
      <c r="W24" s="12">
        <v>4.5</v>
      </c>
      <c r="X24" s="12">
        <v>8</v>
      </c>
      <c r="Y24" s="12">
        <v>30.75</v>
      </c>
      <c r="Z24" s="12">
        <v>1.75</v>
      </c>
      <c r="AA24" s="12">
        <v>78.5</v>
      </c>
      <c r="AB24" s="12">
        <v>63.5</v>
      </c>
      <c r="AC24" s="12">
        <v>194</v>
      </c>
      <c r="AD24" s="12">
        <v>105.5</v>
      </c>
      <c r="AE24" s="12">
        <v>8</v>
      </c>
      <c r="AF24" s="12">
        <v>7.25</v>
      </c>
      <c r="AG24" s="12">
        <v>9.75</v>
      </c>
      <c r="AH24" s="12">
        <v>8.75</v>
      </c>
      <c r="AI24" s="12">
        <v>7</v>
      </c>
      <c r="AJ24" s="12">
        <v>1</v>
      </c>
      <c r="AK24" s="12">
        <v>0</v>
      </c>
      <c r="AL24" s="12">
        <v>0.25</v>
      </c>
      <c r="AM24" s="12">
        <v>3.75</v>
      </c>
      <c r="AN24" s="12">
        <v>7</v>
      </c>
      <c r="AO24" s="12">
        <v>2</v>
      </c>
      <c r="AP24" s="12">
        <v>1.5</v>
      </c>
      <c r="AQ24" s="12">
        <v>51.75</v>
      </c>
      <c r="AR24" s="12">
        <v>5</v>
      </c>
      <c r="AS24" s="13">
        <v>899.25</v>
      </c>
      <c r="AT24" s="14"/>
      <c r="AV24" s="17" t="s">
        <v>47</v>
      </c>
      <c r="AW24" s="15">
        <f>AW14+AY12</f>
        <v>20996</v>
      </c>
      <c r="AX24" s="15">
        <f>AX14+AY13</f>
        <v>1966.25</v>
      </c>
      <c r="AY24" s="15">
        <f>AY14</f>
        <v>3489.5</v>
      </c>
      <c r="AZ24" s="15"/>
      <c r="BA24" s="15"/>
    </row>
    <row r="25" spans="1:56" x14ac:dyDescent="0.25">
      <c r="A25" s="1" t="s">
        <v>23</v>
      </c>
      <c r="B25" s="12">
        <v>1.5</v>
      </c>
      <c r="C25" s="12">
        <v>2.25</v>
      </c>
      <c r="D25" s="12">
        <v>3.25</v>
      </c>
      <c r="E25" s="12">
        <v>4.25</v>
      </c>
      <c r="F25" s="12">
        <v>14.75</v>
      </c>
      <c r="G25" s="12">
        <v>3.5</v>
      </c>
      <c r="H25" s="12">
        <v>8</v>
      </c>
      <c r="I25" s="12">
        <v>4</v>
      </c>
      <c r="J25" s="12">
        <v>24.5</v>
      </c>
      <c r="K25" s="12">
        <v>1.25</v>
      </c>
      <c r="L25" s="12">
        <v>12.25</v>
      </c>
      <c r="M25" s="12">
        <v>51</v>
      </c>
      <c r="N25" s="12">
        <v>3.75</v>
      </c>
      <c r="O25" s="12">
        <v>2</v>
      </c>
      <c r="P25" s="12">
        <v>1.75</v>
      </c>
      <c r="Q25" s="12">
        <v>1</v>
      </c>
      <c r="R25" s="12">
        <v>1</v>
      </c>
      <c r="S25" s="12">
        <v>4</v>
      </c>
      <c r="T25" s="12">
        <v>16</v>
      </c>
      <c r="U25" s="12">
        <v>4</v>
      </c>
      <c r="V25" s="12">
        <v>18.5</v>
      </c>
      <c r="W25" s="12">
        <v>7.25</v>
      </c>
      <c r="X25" s="12">
        <v>3.75</v>
      </c>
      <c r="Y25" s="12">
        <v>24</v>
      </c>
      <c r="Z25" s="12">
        <v>1.25</v>
      </c>
      <c r="AA25" s="12">
        <v>64.25</v>
      </c>
      <c r="AB25" s="12">
        <v>61.75</v>
      </c>
      <c r="AC25" s="12">
        <v>170</v>
      </c>
      <c r="AD25" s="12">
        <v>86</v>
      </c>
      <c r="AE25" s="12">
        <v>9.5</v>
      </c>
      <c r="AF25" s="12">
        <v>7.5</v>
      </c>
      <c r="AG25" s="12">
        <v>9</v>
      </c>
      <c r="AH25" s="12">
        <v>8.25</v>
      </c>
      <c r="AI25" s="12">
        <v>5</v>
      </c>
      <c r="AJ25" s="12">
        <v>1.5</v>
      </c>
      <c r="AK25" s="12">
        <v>1</v>
      </c>
      <c r="AL25" s="12">
        <v>0.75</v>
      </c>
      <c r="AM25" s="12">
        <v>2.75</v>
      </c>
      <c r="AN25" s="12">
        <v>9.25</v>
      </c>
      <c r="AO25" s="12">
        <v>1.25</v>
      </c>
      <c r="AP25" s="12">
        <v>0.25</v>
      </c>
      <c r="AQ25" s="12">
        <v>40.75</v>
      </c>
      <c r="AR25" s="12">
        <v>3.25</v>
      </c>
      <c r="AS25" s="13">
        <v>700.75</v>
      </c>
      <c r="AT25" s="14"/>
      <c r="AV25" s="17" t="s">
        <v>48</v>
      </c>
      <c r="AW25" s="15">
        <f>AW15+AZ12</f>
        <v>7261.5</v>
      </c>
      <c r="AX25" s="15">
        <f>AX15+AZ13</f>
        <v>2680.75</v>
      </c>
      <c r="AY25" s="15">
        <f>AY15+AZ14</f>
        <v>2083.75</v>
      </c>
      <c r="AZ25" s="15">
        <f>AZ15</f>
        <v>2485.75</v>
      </c>
      <c r="BA25" s="15"/>
      <c r="BB25" s="15"/>
      <c r="BC25" s="14"/>
    </row>
    <row r="26" spans="1:56" x14ac:dyDescent="0.25">
      <c r="A26" s="1" t="s">
        <v>24</v>
      </c>
      <c r="B26" s="12">
        <v>7</v>
      </c>
      <c r="C26" s="12">
        <v>14</v>
      </c>
      <c r="D26" s="12">
        <v>9.5</v>
      </c>
      <c r="E26" s="12">
        <v>7.25</v>
      </c>
      <c r="F26" s="12">
        <v>22</v>
      </c>
      <c r="G26" s="12">
        <v>9</v>
      </c>
      <c r="H26" s="12">
        <v>19.5</v>
      </c>
      <c r="I26" s="12">
        <v>30.75</v>
      </c>
      <c r="J26" s="12">
        <v>37.75</v>
      </c>
      <c r="K26" s="12">
        <v>13.75</v>
      </c>
      <c r="L26" s="12">
        <v>19.5</v>
      </c>
      <c r="M26" s="12">
        <v>92.75</v>
      </c>
      <c r="N26" s="12">
        <v>6</v>
      </c>
      <c r="O26" s="12">
        <v>11.25</v>
      </c>
      <c r="P26" s="12">
        <v>6</v>
      </c>
      <c r="Q26" s="12">
        <v>5.5</v>
      </c>
      <c r="R26" s="12">
        <v>4.75</v>
      </c>
      <c r="S26" s="12">
        <v>15.25</v>
      </c>
      <c r="T26" s="12">
        <v>22</v>
      </c>
      <c r="U26" s="12">
        <v>28.75</v>
      </c>
      <c r="V26" s="12">
        <v>51</v>
      </c>
      <c r="W26" s="12">
        <v>22</v>
      </c>
      <c r="X26" s="12">
        <v>20.5</v>
      </c>
      <c r="Y26" s="12">
        <v>5.25</v>
      </c>
      <c r="Z26" s="12">
        <v>8</v>
      </c>
      <c r="AA26" s="12">
        <v>147.5</v>
      </c>
      <c r="AB26" s="12">
        <v>155</v>
      </c>
      <c r="AC26" s="12">
        <v>375.75</v>
      </c>
      <c r="AD26" s="12">
        <v>234.25</v>
      </c>
      <c r="AE26" s="12">
        <v>62.5</v>
      </c>
      <c r="AF26" s="12">
        <v>46.75</v>
      </c>
      <c r="AG26" s="12">
        <v>20.25</v>
      </c>
      <c r="AH26" s="12">
        <v>13</v>
      </c>
      <c r="AI26" s="12">
        <v>11.5</v>
      </c>
      <c r="AJ26" s="12">
        <v>1.25</v>
      </c>
      <c r="AK26" s="12">
        <v>4.25</v>
      </c>
      <c r="AL26" s="12">
        <v>8</v>
      </c>
      <c r="AM26" s="12">
        <v>5.75</v>
      </c>
      <c r="AN26" s="12">
        <v>15.5</v>
      </c>
      <c r="AO26" s="12">
        <v>2.25</v>
      </c>
      <c r="AP26" s="12">
        <v>2.5</v>
      </c>
      <c r="AQ26" s="12">
        <v>90.25</v>
      </c>
      <c r="AR26" s="12">
        <v>9.25</v>
      </c>
      <c r="AS26" s="13">
        <v>1694.5</v>
      </c>
      <c r="AT26" s="14"/>
      <c r="AV26" s="9" t="s">
        <v>49</v>
      </c>
      <c r="AW26" s="15">
        <f>AW16+BA12</f>
        <v>7927.75</v>
      </c>
      <c r="AX26" s="9">
        <f>AX16+BA13</f>
        <v>1164.75</v>
      </c>
      <c r="AY26" s="9">
        <f>AY16+BA14</f>
        <v>1574.5</v>
      </c>
      <c r="AZ26" s="9">
        <f>AZ16+BA15</f>
        <v>925.75</v>
      </c>
      <c r="BA26" s="9">
        <f>BA16</f>
        <v>1995.25</v>
      </c>
    </row>
    <row r="27" spans="1:56" x14ac:dyDescent="0.25">
      <c r="A27" s="1" t="s">
        <v>25</v>
      </c>
      <c r="B27" s="12">
        <v>10.25</v>
      </c>
      <c r="C27" s="12">
        <v>11.5</v>
      </c>
      <c r="D27" s="12">
        <v>6.75</v>
      </c>
      <c r="E27" s="12">
        <v>8.5</v>
      </c>
      <c r="F27" s="12">
        <v>36.75</v>
      </c>
      <c r="G27" s="12">
        <v>24.75</v>
      </c>
      <c r="H27" s="12">
        <v>32.25</v>
      </c>
      <c r="I27" s="12">
        <v>15</v>
      </c>
      <c r="J27" s="12">
        <v>40</v>
      </c>
      <c r="K27" s="12">
        <v>32</v>
      </c>
      <c r="L27" s="12">
        <v>64</v>
      </c>
      <c r="M27" s="12">
        <v>50</v>
      </c>
      <c r="N27" s="12">
        <v>12.5</v>
      </c>
      <c r="O27" s="12">
        <v>18.25</v>
      </c>
      <c r="P27" s="12">
        <v>12.75</v>
      </c>
      <c r="Q27" s="12">
        <v>2.25</v>
      </c>
      <c r="R27" s="12">
        <v>8</v>
      </c>
      <c r="S27" s="12">
        <v>8.25</v>
      </c>
      <c r="T27" s="12">
        <v>3.25</v>
      </c>
      <c r="U27" s="12">
        <v>3.5</v>
      </c>
      <c r="V27" s="12">
        <v>5.75</v>
      </c>
      <c r="W27" s="12">
        <v>2</v>
      </c>
      <c r="X27" s="12">
        <v>1.5</v>
      </c>
      <c r="Y27" s="12">
        <v>5.25</v>
      </c>
      <c r="Z27" s="12">
        <v>7</v>
      </c>
      <c r="AA27" s="12">
        <v>131.25</v>
      </c>
      <c r="AB27" s="12">
        <v>146.75</v>
      </c>
      <c r="AC27" s="12">
        <v>390.75</v>
      </c>
      <c r="AD27" s="12">
        <v>184.75</v>
      </c>
      <c r="AE27" s="12">
        <v>55</v>
      </c>
      <c r="AF27" s="12">
        <v>52</v>
      </c>
      <c r="AG27" s="12">
        <v>17.5</v>
      </c>
      <c r="AH27" s="12">
        <v>23.25</v>
      </c>
      <c r="AI27" s="12">
        <v>8.25</v>
      </c>
      <c r="AJ27" s="12">
        <v>2</v>
      </c>
      <c r="AK27" s="12">
        <v>1.25</v>
      </c>
      <c r="AL27" s="12">
        <v>9.25</v>
      </c>
      <c r="AM27" s="12">
        <v>0.5</v>
      </c>
      <c r="AN27" s="12">
        <v>11.25</v>
      </c>
      <c r="AO27" s="12">
        <v>2</v>
      </c>
      <c r="AP27" s="12">
        <v>2.5</v>
      </c>
      <c r="AQ27" s="12">
        <v>24</v>
      </c>
      <c r="AR27" s="12">
        <v>4</v>
      </c>
      <c r="AS27" s="13">
        <v>1488.25</v>
      </c>
      <c r="AT27" s="14"/>
      <c r="AV27" s="9" t="s">
        <v>50</v>
      </c>
      <c r="AW27" s="15">
        <f>AW17+BB12</f>
        <v>12070.5</v>
      </c>
      <c r="AX27" s="9">
        <f>AX17+BB13</f>
        <v>3813.5</v>
      </c>
      <c r="AY27" s="9">
        <f>AY17+BB14</f>
        <v>2861.75</v>
      </c>
      <c r="AZ27" s="9">
        <f>AZ17+BB15</f>
        <v>4187</v>
      </c>
      <c r="BA27" s="9">
        <f>BA17+BB16</f>
        <v>2130.5</v>
      </c>
      <c r="BB27" s="9">
        <f>BB17</f>
        <v>8256.25</v>
      </c>
    </row>
    <row r="28" spans="1:56" x14ac:dyDescent="0.25">
      <c r="A28" s="1" t="s">
        <v>26</v>
      </c>
      <c r="B28" s="12">
        <v>57.75</v>
      </c>
      <c r="C28" s="12">
        <v>100.25</v>
      </c>
      <c r="D28" s="12">
        <v>73</v>
      </c>
      <c r="E28" s="12">
        <v>105.5</v>
      </c>
      <c r="F28" s="12">
        <v>254</v>
      </c>
      <c r="G28" s="12">
        <v>89.5</v>
      </c>
      <c r="H28" s="12">
        <v>158.25</v>
      </c>
      <c r="I28" s="12">
        <v>110.75</v>
      </c>
      <c r="J28" s="12">
        <v>197.5</v>
      </c>
      <c r="K28" s="12">
        <v>106.75</v>
      </c>
      <c r="L28" s="12">
        <v>121.25</v>
      </c>
      <c r="M28" s="12">
        <v>349.5</v>
      </c>
      <c r="N28" s="12">
        <v>78.5</v>
      </c>
      <c r="O28" s="12">
        <v>67.75</v>
      </c>
      <c r="P28" s="12">
        <v>47.75</v>
      </c>
      <c r="Q28" s="12">
        <v>34.25</v>
      </c>
      <c r="R28" s="12">
        <v>52.25</v>
      </c>
      <c r="S28" s="12">
        <v>119.25</v>
      </c>
      <c r="T28" s="12">
        <v>91</v>
      </c>
      <c r="U28" s="12">
        <v>110.75</v>
      </c>
      <c r="V28" s="12">
        <v>132</v>
      </c>
      <c r="W28" s="12">
        <v>77.75</v>
      </c>
      <c r="X28" s="12">
        <v>65</v>
      </c>
      <c r="Y28" s="12">
        <v>176.75</v>
      </c>
      <c r="Z28" s="12">
        <v>170.75</v>
      </c>
      <c r="AA28" s="12">
        <v>36</v>
      </c>
      <c r="AB28" s="12">
        <v>26.75</v>
      </c>
      <c r="AC28" s="12">
        <v>132.5</v>
      </c>
      <c r="AD28" s="12">
        <v>75.5</v>
      </c>
      <c r="AE28" s="12">
        <v>235</v>
      </c>
      <c r="AF28" s="12">
        <v>314.25</v>
      </c>
      <c r="AG28" s="12">
        <v>145.5</v>
      </c>
      <c r="AH28" s="12">
        <v>197.25</v>
      </c>
      <c r="AI28" s="12">
        <v>83</v>
      </c>
      <c r="AJ28" s="12">
        <v>46</v>
      </c>
      <c r="AK28" s="12">
        <v>67.25</v>
      </c>
      <c r="AL28" s="12">
        <v>227.5</v>
      </c>
      <c r="AM28" s="12">
        <v>24.25</v>
      </c>
      <c r="AN28" s="12">
        <v>106.5</v>
      </c>
      <c r="AO28" s="12">
        <v>28.75</v>
      </c>
      <c r="AP28" s="12">
        <v>26.5</v>
      </c>
      <c r="AQ28" s="12">
        <v>202.25</v>
      </c>
      <c r="AR28" s="12">
        <v>61.25</v>
      </c>
      <c r="AS28" s="13">
        <v>4983.75</v>
      </c>
      <c r="AT28" s="14"/>
      <c r="AV28" s="9" t="s">
        <v>64</v>
      </c>
      <c r="AW28" s="15">
        <f>AW18+BC12</f>
        <v>4592.75</v>
      </c>
      <c r="AX28" s="9">
        <f>AX18+BC14</f>
        <v>1437.5</v>
      </c>
      <c r="AY28" s="9">
        <f>AY18+BC15</f>
        <v>1359.75</v>
      </c>
      <c r="AZ28" s="9">
        <f>AZ18+BC16</f>
        <v>862</v>
      </c>
      <c r="BA28" s="9">
        <f>BA18+BC17</f>
        <v>849.5</v>
      </c>
      <c r="BB28" s="9">
        <f>BB18</f>
        <v>301.25</v>
      </c>
      <c r="BC28" s="9">
        <f>BC18</f>
        <v>543</v>
      </c>
      <c r="BD28" s="9">
        <f>SUM(AW22:BB28)</f>
        <v>106890.75</v>
      </c>
    </row>
    <row r="29" spans="1:56" x14ac:dyDescent="0.25">
      <c r="A29" s="1" t="s">
        <v>27</v>
      </c>
      <c r="B29" s="12">
        <v>47.75</v>
      </c>
      <c r="C29" s="12">
        <v>121</v>
      </c>
      <c r="D29" s="12">
        <v>78.5</v>
      </c>
      <c r="E29" s="12">
        <v>103</v>
      </c>
      <c r="F29" s="12">
        <v>183</v>
      </c>
      <c r="G29" s="12">
        <v>78.25</v>
      </c>
      <c r="H29" s="12">
        <v>137.75</v>
      </c>
      <c r="I29" s="12">
        <v>88.5</v>
      </c>
      <c r="J29" s="12">
        <v>217.5</v>
      </c>
      <c r="K29" s="12">
        <v>127.5</v>
      </c>
      <c r="L29" s="12">
        <v>144</v>
      </c>
      <c r="M29" s="12">
        <v>186</v>
      </c>
      <c r="N29" s="12">
        <v>88.25</v>
      </c>
      <c r="O29" s="12">
        <v>73.5</v>
      </c>
      <c r="P29" s="12">
        <v>35.5</v>
      </c>
      <c r="Q29" s="12">
        <v>26</v>
      </c>
      <c r="R29" s="12">
        <v>57</v>
      </c>
      <c r="S29" s="12">
        <v>112.5</v>
      </c>
      <c r="T29" s="12">
        <v>66.5</v>
      </c>
      <c r="U29" s="12">
        <v>98.5</v>
      </c>
      <c r="V29" s="12">
        <v>131.5</v>
      </c>
      <c r="W29" s="12">
        <v>77.5</v>
      </c>
      <c r="X29" s="12">
        <v>76.75</v>
      </c>
      <c r="Y29" s="12">
        <v>157.25</v>
      </c>
      <c r="Z29" s="12">
        <v>176.5</v>
      </c>
      <c r="AA29" s="12">
        <v>19.5</v>
      </c>
      <c r="AB29" s="12">
        <v>28</v>
      </c>
      <c r="AC29" s="12">
        <v>45</v>
      </c>
      <c r="AD29" s="12">
        <v>64</v>
      </c>
      <c r="AE29" s="12">
        <v>295</v>
      </c>
      <c r="AF29" s="12">
        <v>352.5</v>
      </c>
      <c r="AG29" s="12">
        <v>279.5</v>
      </c>
      <c r="AH29" s="12">
        <v>913.5</v>
      </c>
      <c r="AI29" s="12">
        <v>134</v>
      </c>
      <c r="AJ29" s="12">
        <v>88</v>
      </c>
      <c r="AK29" s="12">
        <v>55.5</v>
      </c>
      <c r="AL29" s="12">
        <v>189.75</v>
      </c>
      <c r="AM29" s="12">
        <v>31.25</v>
      </c>
      <c r="AN29" s="12">
        <v>67.5</v>
      </c>
      <c r="AO29" s="12">
        <v>32.5</v>
      </c>
      <c r="AP29" s="12">
        <v>23.25</v>
      </c>
      <c r="AQ29" s="12">
        <v>164.25</v>
      </c>
      <c r="AR29" s="12">
        <v>59</v>
      </c>
      <c r="AS29" s="13">
        <v>5532</v>
      </c>
      <c r="AT29" s="14"/>
      <c r="AW29" s="15"/>
    </row>
    <row r="30" spans="1:56" x14ac:dyDescent="0.25">
      <c r="A30" s="1" t="s">
        <v>28</v>
      </c>
      <c r="B30" s="12">
        <v>126.5</v>
      </c>
      <c r="C30" s="12">
        <v>278.5</v>
      </c>
      <c r="D30" s="12">
        <v>158.75</v>
      </c>
      <c r="E30" s="12">
        <v>199.75</v>
      </c>
      <c r="F30" s="12">
        <v>537.75</v>
      </c>
      <c r="G30" s="12">
        <v>187.5</v>
      </c>
      <c r="H30" s="12">
        <v>352.5</v>
      </c>
      <c r="I30" s="12">
        <v>206.75</v>
      </c>
      <c r="J30" s="12">
        <v>393.25</v>
      </c>
      <c r="K30" s="12">
        <v>275.25</v>
      </c>
      <c r="L30" s="12">
        <v>373</v>
      </c>
      <c r="M30" s="12">
        <v>483.75</v>
      </c>
      <c r="N30" s="12">
        <v>223</v>
      </c>
      <c r="O30" s="12">
        <v>198.25</v>
      </c>
      <c r="P30" s="12">
        <v>120</v>
      </c>
      <c r="Q30" s="12">
        <v>88.25</v>
      </c>
      <c r="R30" s="12">
        <v>157.75</v>
      </c>
      <c r="S30" s="12">
        <v>322</v>
      </c>
      <c r="T30" s="12">
        <v>152.75</v>
      </c>
      <c r="U30" s="12">
        <v>228.75</v>
      </c>
      <c r="V30" s="12">
        <v>314</v>
      </c>
      <c r="W30" s="12">
        <v>181.75</v>
      </c>
      <c r="X30" s="12">
        <v>163.25</v>
      </c>
      <c r="Y30" s="12">
        <v>349.75</v>
      </c>
      <c r="Z30" s="12">
        <v>437.25</v>
      </c>
      <c r="AA30" s="12">
        <v>139.75</v>
      </c>
      <c r="AB30" s="12">
        <v>39</v>
      </c>
      <c r="AC30" s="12">
        <v>100.5</v>
      </c>
      <c r="AD30" s="12">
        <v>183.5</v>
      </c>
      <c r="AE30" s="12">
        <v>987.25</v>
      </c>
      <c r="AF30" s="12">
        <v>1357</v>
      </c>
      <c r="AG30" s="12">
        <v>676.75</v>
      </c>
      <c r="AH30" s="12">
        <v>1161.75</v>
      </c>
      <c r="AI30" s="12">
        <v>537.5</v>
      </c>
      <c r="AJ30" s="12">
        <v>266.5</v>
      </c>
      <c r="AK30" s="12">
        <v>163.5</v>
      </c>
      <c r="AL30" s="12">
        <v>715.5</v>
      </c>
      <c r="AM30" s="12">
        <v>84.75</v>
      </c>
      <c r="AN30" s="12">
        <v>202</v>
      </c>
      <c r="AO30" s="12">
        <v>129.25</v>
      </c>
      <c r="AP30" s="12">
        <v>118.75</v>
      </c>
      <c r="AQ30" s="12">
        <v>616.5</v>
      </c>
      <c r="AR30" s="12">
        <v>278.25</v>
      </c>
      <c r="AS30" s="13">
        <v>14268</v>
      </c>
      <c r="AT30" s="14"/>
      <c r="AW30" s="15"/>
    </row>
    <row r="31" spans="1:56" x14ac:dyDescent="0.25">
      <c r="A31" s="1" t="s">
        <v>29</v>
      </c>
      <c r="B31" s="12">
        <v>64.75</v>
      </c>
      <c r="C31" s="12">
        <v>133.25</v>
      </c>
      <c r="D31" s="12">
        <v>115.5</v>
      </c>
      <c r="E31" s="12">
        <v>155</v>
      </c>
      <c r="F31" s="12">
        <v>252.75</v>
      </c>
      <c r="G31" s="12">
        <v>140.5</v>
      </c>
      <c r="H31" s="12">
        <v>221.75</v>
      </c>
      <c r="I31" s="12">
        <v>128</v>
      </c>
      <c r="J31" s="12">
        <v>175</v>
      </c>
      <c r="K31" s="12">
        <v>124.25</v>
      </c>
      <c r="L31" s="12">
        <v>170.25</v>
      </c>
      <c r="M31" s="12">
        <v>293.75</v>
      </c>
      <c r="N31" s="12">
        <v>95.25</v>
      </c>
      <c r="O31" s="12">
        <v>75.25</v>
      </c>
      <c r="P31" s="12">
        <v>43.75</v>
      </c>
      <c r="Q31" s="12">
        <v>26.75</v>
      </c>
      <c r="R31" s="12">
        <v>38.25</v>
      </c>
      <c r="S31" s="12">
        <v>118.5</v>
      </c>
      <c r="T31" s="12">
        <v>80.25</v>
      </c>
      <c r="U31" s="12">
        <v>101.5</v>
      </c>
      <c r="V31" s="12">
        <v>136.75</v>
      </c>
      <c r="W31" s="12">
        <v>100.25</v>
      </c>
      <c r="X31" s="12">
        <v>89.5</v>
      </c>
      <c r="Y31" s="12">
        <v>234</v>
      </c>
      <c r="Z31" s="12">
        <v>194.5</v>
      </c>
      <c r="AA31" s="12">
        <v>68.75</v>
      </c>
      <c r="AB31" s="12">
        <v>49.75</v>
      </c>
      <c r="AC31" s="12">
        <v>174.75</v>
      </c>
      <c r="AD31" s="12">
        <v>70.75</v>
      </c>
      <c r="AE31" s="12">
        <v>652.25</v>
      </c>
      <c r="AF31" s="12">
        <v>628.25</v>
      </c>
      <c r="AG31" s="12">
        <v>257.75</v>
      </c>
      <c r="AH31" s="12">
        <v>526.5</v>
      </c>
      <c r="AI31" s="12">
        <v>209.25</v>
      </c>
      <c r="AJ31" s="12">
        <v>142</v>
      </c>
      <c r="AK31" s="12">
        <v>65</v>
      </c>
      <c r="AL31" s="12">
        <v>197.5</v>
      </c>
      <c r="AM31" s="12">
        <v>27.5</v>
      </c>
      <c r="AN31" s="12">
        <v>79.75</v>
      </c>
      <c r="AO31" s="12">
        <v>60</v>
      </c>
      <c r="AP31" s="12">
        <v>68.5</v>
      </c>
      <c r="AQ31" s="12">
        <v>406.25</v>
      </c>
      <c r="AR31" s="12">
        <v>120.5</v>
      </c>
      <c r="AS31" s="13">
        <v>7114.25</v>
      </c>
      <c r="AT31" s="14"/>
      <c r="AW31" s="15"/>
    </row>
    <row r="32" spans="1:56" x14ac:dyDescent="0.25">
      <c r="A32" s="1">
        <v>16</v>
      </c>
      <c r="B32" s="12">
        <v>43</v>
      </c>
      <c r="C32" s="12">
        <v>37</v>
      </c>
      <c r="D32" s="12">
        <v>15.5</v>
      </c>
      <c r="E32" s="12">
        <v>38</v>
      </c>
      <c r="F32" s="12">
        <v>103.5</v>
      </c>
      <c r="G32" s="12">
        <v>67.25</v>
      </c>
      <c r="H32" s="12">
        <v>89</v>
      </c>
      <c r="I32" s="12">
        <v>76</v>
      </c>
      <c r="J32" s="12">
        <v>62.75</v>
      </c>
      <c r="K32" s="12">
        <v>58</v>
      </c>
      <c r="L32" s="12">
        <v>80</v>
      </c>
      <c r="M32" s="12">
        <v>100.25</v>
      </c>
      <c r="N32" s="12">
        <v>25.5</v>
      </c>
      <c r="O32" s="12">
        <v>16.25</v>
      </c>
      <c r="P32" s="12">
        <v>19</v>
      </c>
      <c r="Q32" s="12">
        <v>11.5</v>
      </c>
      <c r="R32" s="12">
        <v>10</v>
      </c>
      <c r="S32" s="12">
        <v>20.5</v>
      </c>
      <c r="T32" s="12">
        <v>16.75</v>
      </c>
      <c r="U32" s="12">
        <v>15.25</v>
      </c>
      <c r="V32" s="12">
        <v>17.25</v>
      </c>
      <c r="W32" s="12">
        <v>9.75</v>
      </c>
      <c r="X32" s="12">
        <v>8.25</v>
      </c>
      <c r="Y32" s="12">
        <v>54.25</v>
      </c>
      <c r="Z32" s="12">
        <v>55.5</v>
      </c>
      <c r="AA32" s="12">
        <v>202.75</v>
      </c>
      <c r="AB32" s="12">
        <v>217.25</v>
      </c>
      <c r="AC32" s="12">
        <v>1001.25</v>
      </c>
      <c r="AD32" s="12">
        <v>653.75</v>
      </c>
      <c r="AE32" s="12">
        <v>30</v>
      </c>
      <c r="AF32" s="12">
        <v>178</v>
      </c>
      <c r="AG32" s="12">
        <v>128.25</v>
      </c>
      <c r="AH32" s="12">
        <v>263.75</v>
      </c>
      <c r="AI32" s="12">
        <v>128.25</v>
      </c>
      <c r="AJ32" s="12">
        <v>59.75</v>
      </c>
      <c r="AK32" s="12">
        <v>9.5</v>
      </c>
      <c r="AL32" s="12">
        <v>28.75</v>
      </c>
      <c r="AM32" s="12">
        <v>8</v>
      </c>
      <c r="AN32" s="12">
        <v>24.25</v>
      </c>
      <c r="AO32" s="12">
        <v>20.25</v>
      </c>
      <c r="AP32" s="12">
        <v>39</v>
      </c>
      <c r="AQ32" s="12">
        <v>149</v>
      </c>
      <c r="AR32" s="12">
        <v>41</v>
      </c>
      <c r="AS32" s="13">
        <v>4232.75</v>
      </c>
      <c r="AT32" s="14"/>
      <c r="AW32" s="15"/>
    </row>
    <row r="33" spans="1:49" x14ac:dyDescent="0.25">
      <c r="A33" s="1">
        <v>24</v>
      </c>
      <c r="B33" s="12">
        <v>73.75</v>
      </c>
      <c r="C33" s="12">
        <v>59.75</v>
      </c>
      <c r="D33" s="12">
        <v>19.25</v>
      </c>
      <c r="E33" s="12">
        <v>33.75</v>
      </c>
      <c r="F33" s="12">
        <v>84</v>
      </c>
      <c r="G33" s="12">
        <v>57.25</v>
      </c>
      <c r="H33" s="12">
        <v>80.25</v>
      </c>
      <c r="I33" s="12">
        <v>57.5</v>
      </c>
      <c r="J33" s="12">
        <v>58.5</v>
      </c>
      <c r="K33" s="12">
        <v>50.75</v>
      </c>
      <c r="L33" s="12">
        <v>113.25</v>
      </c>
      <c r="M33" s="12">
        <v>128.5</v>
      </c>
      <c r="N33" s="12">
        <v>26.5</v>
      </c>
      <c r="O33" s="12">
        <v>27</v>
      </c>
      <c r="P33" s="12">
        <v>18.5</v>
      </c>
      <c r="Q33" s="12">
        <v>20.75</v>
      </c>
      <c r="R33" s="12">
        <v>10</v>
      </c>
      <c r="S33" s="12">
        <v>19.75</v>
      </c>
      <c r="T33" s="12">
        <v>27.25</v>
      </c>
      <c r="U33" s="12">
        <v>18</v>
      </c>
      <c r="V33" s="12">
        <v>19.5</v>
      </c>
      <c r="W33" s="12">
        <v>9.5</v>
      </c>
      <c r="X33" s="12">
        <v>11.25</v>
      </c>
      <c r="Y33" s="12">
        <v>39.5</v>
      </c>
      <c r="Z33" s="12">
        <v>52.75</v>
      </c>
      <c r="AA33" s="12">
        <v>284.5</v>
      </c>
      <c r="AB33" s="12">
        <v>279.75</v>
      </c>
      <c r="AC33" s="12">
        <v>1401.25</v>
      </c>
      <c r="AD33" s="12">
        <v>674</v>
      </c>
      <c r="AE33" s="12">
        <v>194.25</v>
      </c>
      <c r="AF33" s="12">
        <v>40.25</v>
      </c>
      <c r="AG33" s="12">
        <v>123.5</v>
      </c>
      <c r="AH33" s="12">
        <v>285.25</v>
      </c>
      <c r="AI33" s="12">
        <v>147.75</v>
      </c>
      <c r="AJ33" s="12">
        <v>105</v>
      </c>
      <c r="AK33" s="12">
        <v>8</v>
      </c>
      <c r="AL33" s="12">
        <v>28.75</v>
      </c>
      <c r="AM33" s="12">
        <v>7.5</v>
      </c>
      <c r="AN33" s="12">
        <v>48.5</v>
      </c>
      <c r="AO33" s="12">
        <v>33.75</v>
      </c>
      <c r="AP33" s="12">
        <v>58.5</v>
      </c>
      <c r="AQ33" s="12">
        <v>162</v>
      </c>
      <c r="AR33" s="12">
        <v>41.25</v>
      </c>
      <c r="AS33" s="13">
        <v>5040.5</v>
      </c>
      <c r="AT33" s="14"/>
      <c r="AW33" s="15"/>
    </row>
    <row r="34" spans="1:49" x14ac:dyDescent="0.25">
      <c r="A34" s="1" t="s">
        <v>30</v>
      </c>
      <c r="B34" s="12">
        <v>13.25</v>
      </c>
      <c r="C34" s="12">
        <v>24.75</v>
      </c>
      <c r="D34" s="12">
        <v>8.5</v>
      </c>
      <c r="E34" s="12">
        <v>10.5</v>
      </c>
      <c r="F34" s="12">
        <v>33</v>
      </c>
      <c r="G34" s="12">
        <v>11.25</v>
      </c>
      <c r="H34" s="12">
        <v>21.75</v>
      </c>
      <c r="I34" s="12">
        <v>15.5</v>
      </c>
      <c r="J34" s="12">
        <v>28.25</v>
      </c>
      <c r="K34" s="12">
        <v>15.5</v>
      </c>
      <c r="L34" s="12">
        <v>17</v>
      </c>
      <c r="M34" s="12">
        <v>57.25</v>
      </c>
      <c r="N34" s="12">
        <v>7.75</v>
      </c>
      <c r="O34" s="12">
        <v>11.75</v>
      </c>
      <c r="P34" s="12">
        <v>7.5</v>
      </c>
      <c r="Q34" s="12">
        <v>2.75</v>
      </c>
      <c r="R34" s="12">
        <v>7.75</v>
      </c>
      <c r="S34" s="12">
        <v>9.5</v>
      </c>
      <c r="T34" s="12">
        <v>18</v>
      </c>
      <c r="U34" s="12">
        <v>7</v>
      </c>
      <c r="V34" s="12">
        <v>12</v>
      </c>
      <c r="W34" s="12">
        <v>8.25</v>
      </c>
      <c r="X34" s="12">
        <v>7.5</v>
      </c>
      <c r="Y34" s="12">
        <v>20.25</v>
      </c>
      <c r="Z34" s="12">
        <v>15.5</v>
      </c>
      <c r="AA34" s="12">
        <v>124.75</v>
      </c>
      <c r="AB34" s="12">
        <v>135.75</v>
      </c>
      <c r="AC34" s="12">
        <v>847</v>
      </c>
      <c r="AD34" s="12">
        <v>248.25</v>
      </c>
      <c r="AE34" s="12">
        <v>114.5</v>
      </c>
      <c r="AF34" s="12">
        <v>123.5</v>
      </c>
      <c r="AG34" s="12">
        <v>22</v>
      </c>
      <c r="AH34" s="12">
        <v>46.25</v>
      </c>
      <c r="AI34" s="12">
        <v>31</v>
      </c>
      <c r="AJ34" s="12">
        <v>34</v>
      </c>
      <c r="AK34" s="12">
        <v>5</v>
      </c>
      <c r="AL34" s="12">
        <v>20</v>
      </c>
      <c r="AM34" s="12">
        <v>2.5</v>
      </c>
      <c r="AN34" s="12">
        <v>18.5</v>
      </c>
      <c r="AO34" s="12">
        <v>11.25</v>
      </c>
      <c r="AP34" s="12">
        <v>22.75</v>
      </c>
      <c r="AQ34" s="12">
        <v>90.5</v>
      </c>
      <c r="AR34" s="12">
        <v>22.25</v>
      </c>
      <c r="AS34" s="13">
        <v>2311.75</v>
      </c>
      <c r="AT34" s="14"/>
      <c r="AW34" s="15"/>
    </row>
    <row r="35" spans="1:49" x14ac:dyDescent="0.25">
      <c r="A35" s="1" t="s">
        <v>31</v>
      </c>
      <c r="B35" s="12">
        <v>23</v>
      </c>
      <c r="C35" s="12">
        <v>48.25</v>
      </c>
      <c r="D35" s="12">
        <v>8.5</v>
      </c>
      <c r="E35" s="12">
        <v>13</v>
      </c>
      <c r="F35" s="12">
        <v>29.5</v>
      </c>
      <c r="G35" s="12">
        <v>9.5</v>
      </c>
      <c r="H35" s="12">
        <v>24.5</v>
      </c>
      <c r="I35" s="12">
        <v>11.25</v>
      </c>
      <c r="J35" s="12">
        <v>32.5</v>
      </c>
      <c r="K35" s="12">
        <v>23.25</v>
      </c>
      <c r="L35" s="12">
        <v>40.5</v>
      </c>
      <c r="M35" s="12">
        <v>61</v>
      </c>
      <c r="N35" s="12">
        <v>16.25</v>
      </c>
      <c r="O35" s="12">
        <v>19</v>
      </c>
      <c r="P35" s="12">
        <v>9.5</v>
      </c>
      <c r="Q35" s="12">
        <v>9.75</v>
      </c>
      <c r="R35" s="12">
        <v>15.75</v>
      </c>
      <c r="S35" s="12">
        <v>17.5</v>
      </c>
      <c r="T35" s="12">
        <v>22.25</v>
      </c>
      <c r="U35" s="12">
        <v>23</v>
      </c>
      <c r="V35" s="12">
        <v>23.25</v>
      </c>
      <c r="W35" s="12">
        <v>11.75</v>
      </c>
      <c r="X35" s="12">
        <v>9.25</v>
      </c>
      <c r="Y35" s="12">
        <v>14.75</v>
      </c>
      <c r="Z35" s="12">
        <v>30.75</v>
      </c>
      <c r="AA35" s="12">
        <v>191.25</v>
      </c>
      <c r="AB35" s="12">
        <v>287.5</v>
      </c>
      <c r="AC35" s="12">
        <v>1885.5</v>
      </c>
      <c r="AD35" s="12">
        <v>505.75</v>
      </c>
      <c r="AE35" s="12">
        <v>271.5</v>
      </c>
      <c r="AF35" s="12">
        <v>274</v>
      </c>
      <c r="AG35" s="12">
        <v>53.25</v>
      </c>
      <c r="AH35" s="12">
        <v>31.5</v>
      </c>
      <c r="AI35" s="12">
        <v>42.25</v>
      </c>
      <c r="AJ35" s="12">
        <v>62.25</v>
      </c>
      <c r="AK35" s="12">
        <v>11.25</v>
      </c>
      <c r="AL35" s="12">
        <v>76.5</v>
      </c>
      <c r="AM35" s="12">
        <v>12</v>
      </c>
      <c r="AN35" s="12">
        <v>48.75</v>
      </c>
      <c r="AO35" s="12">
        <v>17.25</v>
      </c>
      <c r="AP35" s="12">
        <v>45.5</v>
      </c>
      <c r="AQ35" s="12">
        <v>78.75</v>
      </c>
      <c r="AR35" s="12">
        <v>41.75</v>
      </c>
      <c r="AS35" s="13">
        <v>4484</v>
      </c>
      <c r="AT35" s="14"/>
      <c r="AW35" s="15"/>
    </row>
    <row r="36" spans="1:49" x14ac:dyDescent="0.25">
      <c r="A36" s="1" t="s">
        <v>32</v>
      </c>
      <c r="B36" s="12">
        <v>13.5</v>
      </c>
      <c r="C36" s="12">
        <v>25.25</v>
      </c>
      <c r="D36" s="12">
        <v>11.5</v>
      </c>
      <c r="E36" s="12">
        <v>10</v>
      </c>
      <c r="F36" s="12">
        <v>41.25</v>
      </c>
      <c r="G36" s="12">
        <v>10</v>
      </c>
      <c r="H36" s="12">
        <v>15.5</v>
      </c>
      <c r="I36" s="12">
        <v>14</v>
      </c>
      <c r="J36" s="12">
        <v>28.5</v>
      </c>
      <c r="K36" s="12">
        <v>17.25</v>
      </c>
      <c r="L36" s="12">
        <v>22.75</v>
      </c>
      <c r="M36" s="12">
        <v>100</v>
      </c>
      <c r="N36" s="12">
        <v>16</v>
      </c>
      <c r="O36" s="12">
        <v>14.75</v>
      </c>
      <c r="P36" s="12">
        <v>13</v>
      </c>
      <c r="Q36" s="12">
        <v>8.75</v>
      </c>
      <c r="R36" s="12">
        <v>13.5</v>
      </c>
      <c r="S36" s="12">
        <v>23.25</v>
      </c>
      <c r="T36" s="12">
        <v>30.5</v>
      </c>
      <c r="U36" s="12">
        <v>16.25</v>
      </c>
      <c r="V36" s="12">
        <v>18</v>
      </c>
      <c r="W36" s="12">
        <v>5.25</v>
      </c>
      <c r="X36" s="12">
        <v>8</v>
      </c>
      <c r="Y36" s="12">
        <v>12.25</v>
      </c>
      <c r="Z36" s="12">
        <v>14.75</v>
      </c>
      <c r="AA36" s="12">
        <v>95.5</v>
      </c>
      <c r="AB36" s="12">
        <v>111.25</v>
      </c>
      <c r="AC36" s="12">
        <v>591.75</v>
      </c>
      <c r="AD36" s="12">
        <v>230.5</v>
      </c>
      <c r="AE36" s="12">
        <v>121.75</v>
      </c>
      <c r="AF36" s="12">
        <v>161.25</v>
      </c>
      <c r="AG36" s="12">
        <v>29.75</v>
      </c>
      <c r="AH36" s="12">
        <v>56.25</v>
      </c>
      <c r="AI36" s="12">
        <v>14.25</v>
      </c>
      <c r="AJ36" s="12">
        <v>23.75</v>
      </c>
      <c r="AK36" s="12">
        <v>10.75</v>
      </c>
      <c r="AL36" s="12">
        <v>49.25</v>
      </c>
      <c r="AM36" s="12">
        <v>3.75</v>
      </c>
      <c r="AN36" s="12">
        <v>35</v>
      </c>
      <c r="AO36" s="12">
        <v>10.75</v>
      </c>
      <c r="AP36" s="12">
        <v>26.25</v>
      </c>
      <c r="AQ36" s="12">
        <v>161.25</v>
      </c>
      <c r="AR36" s="12">
        <v>42.5</v>
      </c>
      <c r="AS36" s="13">
        <v>2279.25</v>
      </c>
      <c r="AT36" s="14"/>
      <c r="AW36" s="15"/>
    </row>
    <row r="37" spans="1:49" x14ac:dyDescent="0.25">
      <c r="A37" s="1" t="s">
        <v>33</v>
      </c>
      <c r="B37" s="12">
        <v>7.75</v>
      </c>
      <c r="C37" s="12">
        <v>13.25</v>
      </c>
      <c r="D37" s="12">
        <v>1.25</v>
      </c>
      <c r="E37" s="12">
        <v>2.25</v>
      </c>
      <c r="F37" s="12">
        <v>15</v>
      </c>
      <c r="G37" s="12">
        <v>4</v>
      </c>
      <c r="H37" s="12">
        <v>5</v>
      </c>
      <c r="I37" s="12">
        <v>4.25</v>
      </c>
      <c r="J37" s="12">
        <v>18.25</v>
      </c>
      <c r="K37" s="12">
        <v>3.75</v>
      </c>
      <c r="L37" s="12">
        <v>5.5</v>
      </c>
      <c r="M37" s="12">
        <v>14.25</v>
      </c>
      <c r="N37" s="12">
        <v>6.25</v>
      </c>
      <c r="O37" s="12">
        <v>4</v>
      </c>
      <c r="P37" s="12">
        <v>5</v>
      </c>
      <c r="Q37" s="12">
        <v>3.25</v>
      </c>
      <c r="R37" s="12">
        <v>4.5</v>
      </c>
      <c r="S37" s="12">
        <v>3.75</v>
      </c>
      <c r="T37" s="12">
        <v>7.25</v>
      </c>
      <c r="U37" s="12">
        <v>5.75</v>
      </c>
      <c r="V37" s="12">
        <v>9.25</v>
      </c>
      <c r="W37" s="12">
        <v>2.25</v>
      </c>
      <c r="X37" s="12">
        <v>1.75</v>
      </c>
      <c r="Y37" s="12">
        <v>3</v>
      </c>
      <c r="Z37" s="12">
        <v>2</v>
      </c>
      <c r="AA37" s="12">
        <v>51.75</v>
      </c>
      <c r="AB37" s="12">
        <v>54</v>
      </c>
      <c r="AC37" s="12">
        <v>302.75</v>
      </c>
      <c r="AD37" s="12">
        <v>132</v>
      </c>
      <c r="AE37" s="12">
        <v>60.25</v>
      </c>
      <c r="AF37" s="12">
        <v>99.5</v>
      </c>
      <c r="AG37" s="12">
        <v>34</v>
      </c>
      <c r="AH37" s="12">
        <v>70.75</v>
      </c>
      <c r="AI37" s="12">
        <v>24.25</v>
      </c>
      <c r="AJ37" s="12">
        <v>3.75</v>
      </c>
      <c r="AK37" s="12">
        <v>1.5</v>
      </c>
      <c r="AL37" s="12">
        <v>8</v>
      </c>
      <c r="AM37" s="12">
        <v>4.5</v>
      </c>
      <c r="AN37" s="12">
        <v>22.25</v>
      </c>
      <c r="AO37" s="12">
        <v>5.75</v>
      </c>
      <c r="AP37" s="12">
        <v>14.5</v>
      </c>
      <c r="AQ37" s="12">
        <v>103</v>
      </c>
      <c r="AR37" s="12">
        <v>14.25</v>
      </c>
      <c r="AS37" s="13">
        <v>1159.25</v>
      </c>
      <c r="AT37" s="14"/>
      <c r="AW37" s="15"/>
    </row>
    <row r="38" spans="1:49" x14ac:dyDescent="0.25">
      <c r="A38" s="1" t="s">
        <v>34</v>
      </c>
      <c r="B38" s="12">
        <v>1</v>
      </c>
      <c r="C38" s="12">
        <v>5</v>
      </c>
      <c r="D38" s="12">
        <v>0.75</v>
      </c>
      <c r="E38" s="12">
        <v>4.75</v>
      </c>
      <c r="F38" s="12">
        <v>10</v>
      </c>
      <c r="G38" s="12">
        <v>5.25</v>
      </c>
      <c r="H38" s="12">
        <v>5.75</v>
      </c>
      <c r="I38" s="12">
        <v>3.5</v>
      </c>
      <c r="J38" s="12">
        <v>10</v>
      </c>
      <c r="K38" s="12">
        <v>28.25</v>
      </c>
      <c r="L38" s="12">
        <v>22</v>
      </c>
      <c r="M38" s="12">
        <v>114.5</v>
      </c>
      <c r="N38" s="12">
        <v>18</v>
      </c>
      <c r="O38" s="12">
        <v>38</v>
      </c>
      <c r="P38" s="12">
        <v>11</v>
      </c>
      <c r="Q38" s="12">
        <v>7.75</v>
      </c>
      <c r="R38" s="12">
        <v>3.25</v>
      </c>
      <c r="S38" s="12">
        <v>11.25</v>
      </c>
      <c r="T38" s="12">
        <v>4</v>
      </c>
      <c r="U38" s="12">
        <v>1.75</v>
      </c>
      <c r="V38" s="12">
        <v>0.5</v>
      </c>
      <c r="W38" s="12">
        <v>0.25</v>
      </c>
      <c r="X38" s="12">
        <v>0.25</v>
      </c>
      <c r="Y38" s="12">
        <v>2.25</v>
      </c>
      <c r="Z38" s="12">
        <v>1.5</v>
      </c>
      <c r="AA38" s="12">
        <v>60.25</v>
      </c>
      <c r="AB38" s="12">
        <v>49.25</v>
      </c>
      <c r="AC38" s="12">
        <v>161.75</v>
      </c>
      <c r="AD38" s="12">
        <v>63.75</v>
      </c>
      <c r="AE38" s="12">
        <v>13</v>
      </c>
      <c r="AF38" s="12">
        <v>7.25</v>
      </c>
      <c r="AG38" s="12">
        <v>5.75</v>
      </c>
      <c r="AH38" s="12">
        <v>8.5</v>
      </c>
      <c r="AI38" s="12">
        <v>12.75</v>
      </c>
      <c r="AJ38" s="12">
        <v>1.75</v>
      </c>
      <c r="AK38" s="12">
        <v>2.25</v>
      </c>
      <c r="AL38" s="12">
        <v>59.75</v>
      </c>
      <c r="AM38" s="12">
        <v>0.5</v>
      </c>
      <c r="AN38" s="12">
        <v>1.75</v>
      </c>
      <c r="AO38" s="12">
        <v>1.5</v>
      </c>
      <c r="AP38" s="12">
        <v>0.25</v>
      </c>
      <c r="AQ38" s="12">
        <v>14.25</v>
      </c>
      <c r="AR38" s="12">
        <v>3.5</v>
      </c>
      <c r="AS38" s="13">
        <v>778.25</v>
      </c>
      <c r="AT38" s="14"/>
      <c r="AW38" s="15"/>
    </row>
    <row r="39" spans="1:49" x14ac:dyDescent="0.25">
      <c r="A39" s="1" t="s">
        <v>35</v>
      </c>
      <c r="B39" s="12">
        <v>12.25</v>
      </c>
      <c r="C39" s="12">
        <v>7.75</v>
      </c>
      <c r="D39" s="12">
        <v>5.75</v>
      </c>
      <c r="E39" s="12">
        <v>7.75</v>
      </c>
      <c r="F39" s="12">
        <v>34.5</v>
      </c>
      <c r="G39" s="12">
        <v>6.5</v>
      </c>
      <c r="H39" s="12">
        <v>14.25</v>
      </c>
      <c r="I39" s="12">
        <v>12</v>
      </c>
      <c r="J39" s="12">
        <v>26.75</v>
      </c>
      <c r="K39" s="12">
        <v>47.75</v>
      </c>
      <c r="L39" s="12">
        <v>54</v>
      </c>
      <c r="M39" s="12">
        <v>644.75</v>
      </c>
      <c r="N39" s="12">
        <v>29.25</v>
      </c>
      <c r="O39" s="12">
        <v>94.25</v>
      </c>
      <c r="P39" s="12">
        <v>23.75</v>
      </c>
      <c r="Q39" s="12">
        <v>18</v>
      </c>
      <c r="R39" s="12">
        <v>25.25</v>
      </c>
      <c r="S39" s="12">
        <v>33.25</v>
      </c>
      <c r="T39" s="12">
        <v>9.5</v>
      </c>
      <c r="U39" s="12">
        <v>3</v>
      </c>
      <c r="V39" s="12">
        <v>4.5</v>
      </c>
      <c r="W39" s="12">
        <v>1.25</v>
      </c>
      <c r="X39" s="12">
        <v>0.75</v>
      </c>
      <c r="Y39" s="12">
        <v>9.75</v>
      </c>
      <c r="Z39" s="12">
        <v>5.75</v>
      </c>
      <c r="AA39" s="12">
        <v>204.75</v>
      </c>
      <c r="AB39" s="12">
        <v>165.5</v>
      </c>
      <c r="AC39" s="12">
        <v>721</v>
      </c>
      <c r="AD39" s="12">
        <v>200</v>
      </c>
      <c r="AE39" s="12">
        <v>30</v>
      </c>
      <c r="AF39" s="12">
        <v>20.75</v>
      </c>
      <c r="AG39" s="12">
        <v>21.75</v>
      </c>
      <c r="AH39" s="12">
        <v>77.75</v>
      </c>
      <c r="AI39" s="12">
        <v>39</v>
      </c>
      <c r="AJ39" s="12">
        <v>9</v>
      </c>
      <c r="AK39" s="12">
        <v>59.5</v>
      </c>
      <c r="AL39" s="12">
        <v>12.25</v>
      </c>
      <c r="AM39" s="12">
        <v>0</v>
      </c>
      <c r="AN39" s="12">
        <v>8</v>
      </c>
      <c r="AO39" s="12">
        <v>4.75</v>
      </c>
      <c r="AP39" s="12">
        <v>2.5</v>
      </c>
      <c r="AQ39" s="12">
        <v>108.75</v>
      </c>
      <c r="AR39" s="12">
        <v>10.75</v>
      </c>
      <c r="AS39" s="13">
        <v>2828.25</v>
      </c>
      <c r="AT39" s="14"/>
      <c r="AW39" s="15"/>
    </row>
    <row r="40" spans="1:49" x14ac:dyDescent="0.25">
      <c r="A40" s="1" t="s">
        <v>36</v>
      </c>
      <c r="B40" s="12">
        <v>3.25</v>
      </c>
      <c r="C40" s="12">
        <v>1.5</v>
      </c>
      <c r="D40" s="12">
        <v>2</v>
      </c>
      <c r="E40" s="12">
        <v>2</v>
      </c>
      <c r="F40" s="12">
        <v>6.5</v>
      </c>
      <c r="G40" s="12">
        <v>1.25</v>
      </c>
      <c r="H40" s="12">
        <v>3.75</v>
      </c>
      <c r="I40" s="12">
        <v>2</v>
      </c>
      <c r="J40" s="12">
        <v>6.75</v>
      </c>
      <c r="K40" s="12">
        <v>2.25</v>
      </c>
      <c r="L40" s="12">
        <v>3</v>
      </c>
      <c r="M40" s="12">
        <v>40.5</v>
      </c>
      <c r="N40" s="12">
        <v>1.25</v>
      </c>
      <c r="O40" s="12">
        <v>1.25</v>
      </c>
      <c r="P40" s="12">
        <v>2.5</v>
      </c>
      <c r="Q40" s="12">
        <v>0.25</v>
      </c>
      <c r="R40" s="12">
        <v>0</v>
      </c>
      <c r="S40" s="12">
        <v>3.5</v>
      </c>
      <c r="T40" s="12">
        <v>24</v>
      </c>
      <c r="U40" s="12">
        <v>4.5</v>
      </c>
      <c r="V40" s="12">
        <v>19.75</v>
      </c>
      <c r="W40" s="12">
        <v>2.5</v>
      </c>
      <c r="X40" s="12">
        <v>2.25</v>
      </c>
      <c r="Y40" s="12">
        <v>7.25</v>
      </c>
      <c r="Z40" s="12">
        <v>1.5</v>
      </c>
      <c r="AA40" s="12">
        <v>25.25</v>
      </c>
      <c r="AB40" s="12">
        <v>22.5</v>
      </c>
      <c r="AC40" s="12">
        <v>80.75</v>
      </c>
      <c r="AD40" s="12">
        <v>28</v>
      </c>
      <c r="AE40" s="12">
        <v>2.5</v>
      </c>
      <c r="AF40" s="12">
        <v>10.5</v>
      </c>
      <c r="AG40" s="12">
        <v>2.25</v>
      </c>
      <c r="AH40" s="12">
        <v>14</v>
      </c>
      <c r="AI40" s="12">
        <v>3.75</v>
      </c>
      <c r="AJ40" s="12">
        <v>4</v>
      </c>
      <c r="AK40" s="12">
        <v>1.25</v>
      </c>
      <c r="AL40" s="12">
        <v>0.25</v>
      </c>
      <c r="AM40" s="12">
        <v>1</v>
      </c>
      <c r="AN40" s="12">
        <v>15.25</v>
      </c>
      <c r="AO40" s="12">
        <v>1.5</v>
      </c>
      <c r="AP40" s="12">
        <v>1</v>
      </c>
      <c r="AQ40" s="12">
        <v>19</v>
      </c>
      <c r="AR40" s="12">
        <v>2.25</v>
      </c>
      <c r="AS40" s="13">
        <v>380.25</v>
      </c>
      <c r="AT40" s="14"/>
      <c r="AW40" s="15"/>
    </row>
    <row r="41" spans="1:49" x14ac:dyDescent="0.25">
      <c r="A41" s="1" t="s">
        <v>37</v>
      </c>
      <c r="B41" s="12">
        <v>23</v>
      </c>
      <c r="C41" s="12">
        <v>19.25</v>
      </c>
      <c r="D41" s="12">
        <v>4.5</v>
      </c>
      <c r="E41" s="12">
        <v>5</v>
      </c>
      <c r="F41" s="12">
        <v>18.5</v>
      </c>
      <c r="G41" s="12">
        <v>9.5</v>
      </c>
      <c r="H41" s="12">
        <v>63</v>
      </c>
      <c r="I41" s="12">
        <v>21.5</v>
      </c>
      <c r="J41" s="12">
        <v>49.25</v>
      </c>
      <c r="K41" s="12">
        <v>10.5</v>
      </c>
      <c r="L41" s="12">
        <v>39</v>
      </c>
      <c r="M41" s="12">
        <v>94.5</v>
      </c>
      <c r="N41" s="12">
        <v>15</v>
      </c>
      <c r="O41" s="12">
        <v>13.25</v>
      </c>
      <c r="P41" s="12">
        <v>13.5</v>
      </c>
      <c r="Q41" s="12">
        <v>13.5</v>
      </c>
      <c r="R41" s="12">
        <v>12.75</v>
      </c>
      <c r="S41" s="12">
        <v>23.75</v>
      </c>
      <c r="T41" s="12">
        <v>135.75</v>
      </c>
      <c r="U41" s="12">
        <v>39.25</v>
      </c>
      <c r="V41" s="12">
        <v>73</v>
      </c>
      <c r="W41" s="12">
        <v>6</v>
      </c>
      <c r="X41" s="12">
        <v>7.25</v>
      </c>
      <c r="Y41" s="12">
        <v>23.5</v>
      </c>
      <c r="Z41" s="12">
        <v>11.75</v>
      </c>
      <c r="AA41" s="12">
        <v>71.75</v>
      </c>
      <c r="AB41" s="12">
        <v>72</v>
      </c>
      <c r="AC41" s="12">
        <v>208</v>
      </c>
      <c r="AD41" s="12">
        <v>79.25</v>
      </c>
      <c r="AE41" s="12">
        <v>30</v>
      </c>
      <c r="AF41" s="12">
        <v>56.5</v>
      </c>
      <c r="AG41" s="12">
        <v>24.5</v>
      </c>
      <c r="AH41" s="12">
        <v>49.5</v>
      </c>
      <c r="AI41" s="12">
        <v>37.5</v>
      </c>
      <c r="AJ41" s="12">
        <v>14.75</v>
      </c>
      <c r="AK41" s="12">
        <v>2</v>
      </c>
      <c r="AL41" s="12">
        <v>6</v>
      </c>
      <c r="AM41" s="12">
        <v>21.5</v>
      </c>
      <c r="AN41" s="12">
        <v>16.25</v>
      </c>
      <c r="AO41" s="12">
        <v>8.25</v>
      </c>
      <c r="AP41" s="12">
        <v>9.75</v>
      </c>
      <c r="AQ41" s="12">
        <v>32</v>
      </c>
      <c r="AR41" s="12">
        <v>16</v>
      </c>
      <c r="AS41" s="13">
        <v>1501.25</v>
      </c>
      <c r="AT41" s="14"/>
      <c r="AW41" s="15"/>
    </row>
    <row r="42" spans="1:49" x14ac:dyDescent="0.25">
      <c r="A42" s="1" t="s">
        <v>58</v>
      </c>
      <c r="B42" s="12">
        <v>6.25</v>
      </c>
      <c r="C42" s="12">
        <v>8.25</v>
      </c>
      <c r="D42" s="12">
        <v>0.5</v>
      </c>
      <c r="E42" s="12">
        <v>2</v>
      </c>
      <c r="F42" s="12">
        <v>10.5</v>
      </c>
      <c r="G42" s="12">
        <v>0.75</v>
      </c>
      <c r="H42" s="12">
        <v>6</v>
      </c>
      <c r="I42" s="12">
        <v>4</v>
      </c>
      <c r="J42" s="12">
        <v>5.75</v>
      </c>
      <c r="K42" s="12">
        <v>1.25</v>
      </c>
      <c r="L42" s="12">
        <v>2.25</v>
      </c>
      <c r="M42" s="12">
        <v>12.75</v>
      </c>
      <c r="N42" s="12">
        <v>1.75</v>
      </c>
      <c r="O42" s="12">
        <v>1.75</v>
      </c>
      <c r="P42" s="12">
        <v>2.25</v>
      </c>
      <c r="Q42" s="12">
        <v>1</v>
      </c>
      <c r="R42" s="12">
        <v>3.75</v>
      </c>
      <c r="S42" s="12">
        <v>1.25</v>
      </c>
      <c r="T42" s="12">
        <v>7.75</v>
      </c>
      <c r="U42" s="12">
        <v>3</v>
      </c>
      <c r="V42" s="12">
        <v>3.75</v>
      </c>
      <c r="W42" s="12">
        <v>1.5</v>
      </c>
      <c r="X42" s="12">
        <v>2</v>
      </c>
      <c r="Y42" s="12">
        <v>1.75</v>
      </c>
      <c r="Z42" s="12">
        <v>3</v>
      </c>
      <c r="AA42" s="12">
        <v>30.5</v>
      </c>
      <c r="AB42" s="12">
        <v>20.5</v>
      </c>
      <c r="AC42" s="12">
        <v>146.25</v>
      </c>
      <c r="AD42" s="12">
        <v>57.25</v>
      </c>
      <c r="AE42" s="12">
        <v>20.75</v>
      </c>
      <c r="AF42" s="12">
        <v>30</v>
      </c>
      <c r="AG42" s="12">
        <v>10.75</v>
      </c>
      <c r="AH42" s="12">
        <v>17.75</v>
      </c>
      <c r="AI42" s="12">
        <v>17.5</v>
      </c>
      <c r="AJ42" s="12">
        <v>5.25</v>
      </c>
      <c r="AK42" s="12">
        <v>1.25</v>
      </c>
      <c r="AL42" s="12">
        <v>6.5</v>
      </c>
      <c r="AM42" s="12">
        <v>0.25</v>
      </c>
      <c r="AN42" s="12">
        <v>12</v>
      </c>
      <c r="AO42" s="12">
        <v>3.75</v>
      </c>
      <c r="AP42" s="12">
        <v>6</v>
      </c>
      <c r="AQ42" s="12">
        <v>26.5</v>
      </c>
      <c r="AR42" s="12">
        <v>4.75</v>
      </c>
      <c r="AS42" s="13">
        <v>512.25</v>
      </c>
      <c r="AT42" s="14"/>
      <c r="AW42" s="15"/>
    </row>
    <row r="43" spans="1:49" x14ac:dyDescent="0.25">
      <c r="A43" s="1" t="s">
        <v>59</v>
      </c>
      <c r="B43" s="12">
        <v>2</v>
      </c>
      <c r="C43" s="12">
        <v>6.75</v>
      </c>
      <c r="D43" s="12">
        <v>1.5</v>
      </c>
      <c r="E43" s="12">
        <v>1</v>
      </c>
      <c r="F43" s="12">
        <v>6</v>
      </c>
      <c r="G43" s="12">
        <v>2.25</v>
      </c>
      <c r="H43" s="12">
        <v>3.75</v>
      </c>
      <c r="I43" s="12">
        <v>2.25</v>
      </c>
      <c r="J43" s="12">
        <v>4.5</v>
      </c>
      <c r="K43" s="12">
        <v>1.5</v>
      </c>
      <c r="L43" s="12">
        <v>4.75</v>
      </c>
      <c r="M43" s="12">
        <v>13.5</v>
      </c>
      <c r="N43" s="12">
        <v>0.75</v>
      </c>
      <c r="O43" s="12">
        <v>2</v>
      </c>
      <c r="P43" s="12">
        <v>2.75</v>
      </c>
      <c r="Q43" s="12">
        <v>1</v>
      </c>
      <c r="R43" s="12">
        <v>2</v>
      </c>
      <c r="S43" s="12">
        <v>1.5</v>
      </c>
      <c r="T43" s="12">
        <v>6.25</v>
      </c>
      <c r="U43" s="12">
        <v>2.5</v>
      </c>
      <c r="V43" s="12">
        <v>4</v>
      </c>
      <c r="W43" s="12">
        <v>1</v>
      </c>
      <c r="X43" s="12">
        <v>1.25</v>
      </c>
      <c r="Y43" s="12">
        <v>2.25</v>
      </c>
      <c r="Z43" s="12">
        <v>4.25</v>
      </c>
      <c r="AA43" s="12">
        <v>22.75</v>
      </c>
      <c r="AB43" s="12">
        <v>20.5</v>
      </c>
      <c r="AC43" s="12">
        <v>124.75</v>
      </c>
      <c r="AD43" s="12">
        <v>59</v>
      </c>
      <c r="AE43" s="12">
        <v>37.25</v>
      </c>
      <c r="AF43" s="12">
        <v>65.75</v>
      </c>
      <c r="AG43" s="12">
        <v>24.25</v>
      </c>
      <c r="AH43" s="12">
        <v>49.25</v>
      </c>
      <c r="AI43" s="12">
        <v>27.25</v>
      </c>
      <c r="AJ43" s="12">
        <v>15.75</v>
      </c>
      <c r="AK43" s="12">
        <v>0.5</v>
      </c>
      <c r="AL43" s="12">
        <v>2.75</v>
      </c>
      <c r="AM43" s="12">
        <v>1.25</v>
      </c>
      <c r="AN43" s="12">
        <v>13</v>
      </c>
      <c r="AO43" s="12">
        <v>9</v>
      </c>
      <c r="AP43" s="12">
        <v>2</v>
      </c>
      <c r="AQ43" s="12">
        <v>28</v>
      </c>
      <c r="AR43" s="12">
        <v>4.75</v>
      </c>
      <c r="AS43" s="13">
        <v>589</v>
      </c>
      <c r="AT43" s="14"/>
      <c r="AW43" s="15"/>
    </row>
    <row r="44" spans="1:49" x14ac:dyDescent="0.25">
      <c r="A44" s="1" t="s">
        <v>60</v>
      </c>
      <c r="B44" s="12">
        <v>14.25</v>
      </c>
      <c r="C44" s="12">
        <v>22.5</v>
      </c>
      <c r="D44" s="12">
        <v>15.25</v>
      </c>
      <c r="E44" s="12">
        <v>24.5</v>
      </c>
      <c r="F44" s="12">
        <v>61.5</v>
      </c>
      <c r="G44" s="12">
        <v>11.75</v>
      </c>
      <c r="H44" s="12">
        <v>33.75</v>
      </c>
      <c r="I44" s="12">
        <v>11.25</v>
      </c>
      <c r="J44" s="12">
        <v>28.5</v>
      </c>
      <c r="K44" s="12">
        <v>12.25</v>
      </c>
      <c r="L44" s="12">
        <v>16.25</v>
      </c>
      <c r="M44" s="12">
        <v>34.5</v>
      </c>
      <c r="N44" s="12">
        <v>10.25</v>
      </c>
      <c r="O44" s="12">
        <v>7</v>
      </c>
      <c r="P44" s="12">
        <v>4.25</v>
      </c>
      <c r="Q44" s="12">
        <v>3.75</v>
      </c>
      <c r="R44" s="12">
        <v>5.5</v>
      </c>
      <c r="S44" s="12">
        <v>19.5</v>
      </c>
      <c r="T44" s="12">
        <v>21.5</v>
      </c>
      <c r="U44" s="12">
        <v>45.5</v>
      </c>
      <c r="V44" s="12">
        <v>61.75</v>
      </c>
      <c r="W44" s="12">
        <v>26.25</v>
      </c>
      <c r="X44" s="12">
        <v>26.5</v>
      </c>
      <c r="Y44" s="12">
        <v>48.5</v>
      </c>
      <c r="Z44" s="12">
        <v>13.75</v>
      </c>
      <c r="AA44" s="12">
        <v>155.5</v>
      </c>
      <c r="AB44" s="12">
        <v>135.75</v>
      </c>
      <c r="AC44" s="12">
        <v>659.75</v>
      </c>
      <c r="AD44" s="12">
        <v>234.75</v>
      </c>
      <c r="AE44" s="12">
        <v>53</v>
      </c>
      <c r="AF44" s="12">
        <v>70</v>
      </c>
      <c r="AG44" s="12">
        <v>26</v>
      </c>
      <c r="AH44" s="12">
        <v>47.75</v>
      </c>
      <c r="AI44" s="12">
        <v>66</v>
      </c>
      <c r="AJ44" s="12">
        <v>57.5</v>
      </c>
      <c r="AK44" s="12">
        <v>3.75</v>
      </c>
      <c r="AL44" s="12">
        <v>58</v>
      </c>
      <c r="AM44" s="12">
        <v>12.5</v>
      </c>
      <c r="AN44" s="12">
        <v>24</v>
      </c>
      <c r="AO44" s="12">
        <v>14.5</v>
      </c>
      <c r="AP44" s="12">
        <v>16.25</v>
      </c>
      <c r="AQ44" s="12">
        <v>16</v>
      </c>
      <c r="AR44" s="12">
        <v>111.75</v>
      </c>
      <c r="AS44" s="13">
        <v>2343</v>
      </c>
      <c r="AT44" s="14"/>
      <c r="AW44" s="15"/>
    </row>
    <row r="45" spans="1:49" x14ac:dyDescent="0.25">
      <c r="A45" s="1" t="s">
        <v>61</v>
      </c>
      <c r="B45" s="12">
        <v>8</v>
      </c>
      <c r="C45" s="12">
        <v>9.25</v>
      </c>
      <c r="D45" s="12">
        <v>6.75</v>
      </c>
      <c r="E45" s="12">
        <v>5</v>
      </c>
      <c r="F45" s="12">
        <v>55</v>
      </c>
      <c r="G45" s="12">
        <v>8.5</v>
      </c>
      <c r="H45" s="12">
        <v>9</v>
      </c>
      <c r="I45" s="12">
        <v>5.25</v>
      </c>
      <c r="J45" s="12">
        <v>21.25</v>
      </c>
      <c r="K45" s="12">
        <v>7.75</v>
      </c>
      <c r="L45" s="12">
        <v>8</v>
      </c>
      <c r="M45" s="12">
        <v>34.75</v>
      </c>
      <c r="N45" s="12">
        <v>3.75</v>
      </c>
      <c r="O45" s="12">
        <v>4</v>
      </c>
      <c r="P45" s="12">
        <v>1</v>
      </c>
      <c r="Q45" s="12">
        <v>1.75</v>
      </c>
      <c r="R45" s="12">
        <v>2.25</v>
      </c>
      <c r="S45" s="12">
        <v>3.5</v>
      </c>
      <c r="T45" s="12">
        <v>7.5</v>
      </c>
      <c r="U45" s="12">
        <v>12.5</v>
      </c>
      <c r="V45" s="12">
        <v>14.5</v>
      </c>
      <c r="W45" s="12">
        <v>6</v>
      </c>
      <c r="X45" s="12">
        <v>5.5</v>
      </c>
      <c r="Y45" s="12">
        <v>13.5</v>
      </c>
      <c r="Z45" s="12">
        <v>5.5</v>
      </c>
      <c r="AA45" s="12">
        <v>63</v>
      </c>
      <c r="AB45" s="12">
        <v>53.25</v>
      </c>
      <c r="AC45" s="12">
        <v>290.5</v>
      </c>
      <c r="AD45" s="12">
        <v>123</v>
      </c>
      <c r="AE45" s="12">
        <v>35.5</v>
      </c>
      <c r="AF45" s="12">
        <v>49.25</v>
      </c>
      <c r="AG45" s="12">
        <v>18.25</v>
      </c>
      <c r="AH45" s="12">
        <v>38</v>
      </c>
      <c r="AI45" s="12">
        <v>39.25</v>
      </c>
      <c r="AJ45" s="12">
        <v>10.5</v>
      </c>
      <c r="AK45" s="12">
        <v>3.5</v>
      </c>
      <c r="AL45" s="12">
        <v>10</v>
      </c>
      <c r="AM45" s="12">
        <v>3</v>
      </c>
      <c r="AN45" s="12">
        <v>19</v>
      </c>
      <c r="AO45" s="12">
        <v>8</v>
      </c>
      <c r="AP45" s="12">
        <v>6.25</v>
      </c>
      <c r="AQ45" s="12">
        <v>273.5</v>
      </c>
      <c r="AR45" s="12">
        <v>12</v>
      </c>
      <c r="AS45" s="13">
        <v>1315.5</v>
      </c>
      <c r="AT45" s="14"/>
      <c r="AW45" s="15"/>
    </row>
    <row r="46" spans="1:49" x14ac:dyDescent="0.25">
      <c r="A46" s="11" t="s">
        <v>51</v>
      </c>
      <c r="B46" s="14">
        <v>1383</v>
      </c>
      <c r="C46" s="14">
        <v>1819.5</v>
      </c>
      <c r="D46" s="14">
        <v>1345.5</v>
      </c>
      <c r="E46" s="14">
        <v>1218</v>
      </c>
      <c r="F46" s="14">
        <v>3628.75</v>
      </c>
      <c r="G46" s="14">
        <v>1592.25</v>
      </c>
      <c r="H46" s="14">
        <v>2199.5</v>
      </c>
      <c r="I46" s="14">
        <v>1458</v>
      </c>
      <c r="J46" s="14">
        <v>2713.25</v>
      </c>
      <c r="K46" s="14">
        <v>1688.75</v>
      </c>
      <c r="L46" s="14">
        <v>2710.5</v>
      </c>
      <c r="M46" s="14">
        <v>6228.25</v>
      </c>
      <c r="N46" s="14">
        <v>1599</v>
      </c>
      <c r="O46" s="14">
        <v>1904.25</v>
      </c>
      <c r="P46" s="14">
        <v>1280.25</v>
      </c>
      <c r="Q46" s="14">
        <v>815.5</v>
      </c>
      <c r="R46" s="14">
        <v>1081.75</v>
      </c>
      <c r="S46" s="14">
        <v>2251.25</v>
      </c>
      <c r="T46" s="14">
        <v>1426</v>
      </c>
      <c r="U46" s="14">
        <v>1149.25</v>
      </c>
      <c r="V46" s="14">
        <v>1674</v>
      </c>
      <c r="W46" s="14">
        <v>847.25</v>
      </c>
      <c r="X46" s="14">
        <v>708.5</v>
      </c>
      <c r="Y46" s="14">
        <v>1608.5</v>
      </c>
      <c r="Z46" s="14">
        <v>1627.25</v>
      </c>
      <c r="AA46" s="14">
        <v>4283.75</v>
      </c>
      <c r="AB46" s="14">
        <v>4086.5</v>
      </c>
      <c r="AC46" s="14">
        <v>15713.75</v>
      </c>
      <c r="AD46" s="14">
        <v>7151.25</v>
      </c>
      <c r="AE46" s="14">
        <v>4275</v>
      </c>
      <c r="AF46" s="14">
        <v>4936.5</v>
      </c>
      <c r="AG46" s="14">
        <v>2280.75</v>
      </c>
      <c r="AH46" s="14">
        <v>4378.5</v>
      </c>
      <c r="AI46" s="14">
        <v>2054.5</v>
      </c>
      <c r="AJ46" s="14">
        <v>1114</v>
      </c>
      <c r="AK46" s="14">
        <v>787</v>
      </c>
      <c r="AL46" s="14">
        <v>2864.75</v>
      </c>
      <c r="AM46" s="14">
        <v>387.25</v>
      </c>
      <c r="AN46" s="14">
        <v>1433.25</v>
      </c>
      <c r="AO46" s="14">
        <v>477.5</v>
      </c>
      <c r="AP46" s="14">
        <v>566.5</v>
      </c>
      <c r="AQ46" s="14">
        <v>3804.75</v>
      </c>
      <c r="AR46" s="14">
        <v>1138.25</v>
      </c>
      <c r="AS46" s="14">
        <v>107691.75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38292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41.789473684210527</v>
      </c>
      <c r="C5" s="4">
        <v>32.315789473684212</v>
      </c>
      <c r="D5" s="4">
        <v>126.94736842105263</v>
      </c>
      <c r="E5" s="4">
        <v>119.42105263157895</v>
      </c>
      <c r="F5" s="4">
        <v>481.89473684210526</v>
      </c>
      <c r="G5" s="4">
        <v>840.26315789473688</v>
      </c>
      <c r="H5" s="4">
        <v>728.0526315789474</v>
      </c>
      <c r="I5" s="4">
        <v>1065.2631578947369</v>
      </c>
      <c r="J5" s="5">
        <v>3435.9473684210525</v>
      </c>
    </row>
    <row r="6" spans="1:10" x14ac:dyDescent="0.25">
      <c r="A6" s="1" t="s">
        <v>27</v>
      </c>
      <c r="B6" s="4">
        <v>36.315789473684212</v>
      </c>
      <c r="C6" s="4">
        <v>40.842105263157897</v>
      </c>
      <c r="D6" s="4">
        <v>71.21052631578948</v>
      </c>
      <c r="E6" s="4">
        <v>129.47368421052633</v>
      </c>
      <c r="F6" s="4">
        <v>724.63157894736844</v>
      </c>
      <c r="G6" s="4">
        <v>1254.421052631579</v>
      </c>
      <c r="H6" s="4">
        <v>1057.1052631578948</v>
      </c>
      <c r="I6" s="4">
        <v>2202.8421052631579</v>
      </c>
      <c r="J6" s="5">
        <v>5516.8421052631584</v>
      </c>
    </row>
    <row r="7" spans="1:10" x14ac:dyDescent="0.25">
      <c r="A7" s="1" t="s">
        <v>28</v>
      </c>
      <c r="B7" s="4">
        <v>174.94736842105263</v>
      </c>
      <c r="C7" s="4">
        <v>90.315789473684205</v>
      </c>
      <c r="D7" s="4">
        <v>64.21052631578948</v>
      </c>
      <c r="E7" s="4">
        <v>109.94736842105263</v>
      </c>
      <c r="F7" s="4">
        <v>634.63157894736844</v>
      </c>
      <c r="G7" s="4">
        <v>1015.6315789473684</v>
      </c>
      <c r="H7" s="4">
        <v>647.21052631578948</v>
      </c>
      <c r="I7" s="4">
        <v>1667.421052631579</v>
      </c>
      <c r="J7" s="5">
        <v>4404.3157894736842</v>
      </c>
    </row>
    <row r="8" spans="1:10" x14ac:dyDescent="0.25">
      <c r="A8" s="1" t="s">
        <v>29</v>
      </c>
      <c r="B8" s="4">
        <v>117.57894736842105</v>
      </c>
      <c r="C8" s="4">
        <v>121.84210526315789</v>
      </c>
      <c r="D8" s="4">
        <v>125.63157894736842</v>
      </c>
      <c r="E8" s="4">
        <v>59.94736842105263</v>
      </c>
      <c r="F8" s="4">
        <v>561.52631578947364</v>
      </c>
      <c r="G8" s="4">
        <v>765.31578947368416</v>
      </c>
      <c r="H8" s="4">
        <v>532.0526315789474</v>
      </c>
      <c r="I8" s="4">
        <v>1427.1052631578948</v>
      </c>
      <c r="J8" s="5">
        <v>3711</v>
      </c>
    </row>
    <row r="9" spans="1:10" x14ac:dyDescent="0.25">
      <c r="A9" s="1">
        <v>16</v>
      </c>
      <c r="B9" s="4">
        <v>404.21052631578948</v>
      </c>
      <c r="C9" s="4">
        <v>573.78947368421052</v>
      </c>
      <c r="D9" s="4">
        <v>762.89473684210532</v>
      </c>
      <c r="E9" s="4">
        <v>527</v>
      </c>
      <c r="F9" s="4">
        <v>24.105263157894736</v>
      </c>
      <c r="G9" s="4">
        <v>204.10526315789474</v>
      </c>
      <c r="H9" s="4">
        <v>165.52631578947367</v>
      </c>
      <c r="I9" s="4">
        <v>542</v>
      </c>
      <c r="J9" s="5">
        <v>3203.6315789473683</v>
      </c>
    </row>
    <row r="10" spans="1:10" x14ac:dyDescent="0.25">
      <c r="A10" s="1">
        <v>24</v>
      </c>
      <c r="B10" s="4">
        <v>701.52631578947364</v>
      </c>
      <c r="C10" s="4">
        <v>950.57894736842104</v>
      </c>
      <c r="D10" s="4">
        <v>1185.5263157894738</v>
      </c>
      <c r="E10" s="4">
        <v>747.84210526315792</v>
      </c>
      <c r="F10" s="4">
        <v>229.26315789473685</v>
      </c>
      <c r="G10" s="4">
        <v>34.94736842105263</v>
      </c>
      <c r="H10" s="4">
        <v>154.73684210526315</v>
      </c>
      <c r="I10" s="4">
        <v>546.89473684210532</v>
      </c>
      <c r="J10" s="5">
        <v>4551.3157894736842</v>
      </c>
    </row>
    <row r="11" spans="1:10" x14ac:dyDescent="0.25">
      <c r="A11" s="1" t="s">
        <v>30</v>
      </c>
      <c r="B11" s="4">
        <v>669.26315789473688</v>
      </c>
      <c r="C11" s="4">
        <v>810.78947368421052</v>
      </c>
      <c r="D11" s="4">
        <v>863.73684210526312</v>
      </c>
      <c r="E11" s="4">
        <v>455.31578947368422</v>
      </c>
      <c r="F11" s="4">
        <v>173.84210526315789</v>
      </c>
      <c r="G11" s="4">
        <v>167.21052631578948</v>
      </c>
      <c r="H11" s="4">
        <v>19.94736842105263</v>
      </c>
      <c r="I11" s="4">
        <v>119.57894736842105</v>
      </c>
      <c r="J11" s="5">
        <v>3279.6842105263163</v>
      </c>
    </row>
    <row r="12" spans="1:10" x14ac:dyDescent="0.25">
      <c r="A12" s="1" t="s">
        <v>31</v>
      </c>
      <c r="B12" s="4">
        <v>938.0526315789474</v>
      </c>
      <c r="C12" s="4">
        <v>1279.2105263157894</v>
      </c>
      <c r="D12" s="4">
        <v>2524.9473684210525</v>
      </c>
      <c r="E12" s="4">
        <v>1247.2105263157894</v>
      </c>
      <c r="F12" s="4">
        <v>549.21052631578948</v>
      </c>
      <c r="G12" s="4">
        <v>572.63157894736844</v>
      </c>
      <c r="H12" s="4">
        <v>125.36842105263158</v>
      </c>
      <c r="I12" s="4">
        <v>31.842105263157894</v>
      </c>
      <c r="J12" s="5">
        <v>7268.4736842105249</v>
      </c>
    </row>
    <row r="13" spans="1:10" s="3" customFormat="1" x14ac:dyDescent="0.25">
      <c r="A13" s="3" t="s">
        <v>51</v>
      </c>
      <c r="B13" s="5">
        <v>3083.6842105263158</v>
      </c>
      <c r="C13" s="5">
        <v>3899.6842105263158</v>
      </c>
      <c r="D13" s="5">
        <v>5725.105263157895</v>
      </c>
      <c r="E13" s="5">
        <v>3396.1578947368416</v>
      </c>
      <c r="F13" s="5">
        <v>3379.1052631578946</v>
      </c>
      <c r="G13" s="5">
        <v>4854.5263157894733</v>
      </c>
      <c r="H13" s="5">
        <v>3430</v>
      </c>
      <c r="I13" s="5">
        <v>7602.9473684210525</v>
      </c>
      <c r="J13" s="5">
        <v>35371.210526315786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14.75</v>
      </c>
      <c r="C17" s="4">
        <v>6.25</v>
      </c>
      <c r="D17" s="4">
        <v>38.75</v>
      </c>
      <c r="E17" s="4">
        <v>32</v>
      </c>
      <c r="F17" s="4">
        <v>180.5</v>
      </c>
      <c r="G17" s="4">
        <v>243.25</v>
      </c>
      <c r="H17" s="4">
        <v>117.25</v>
      </c>
      <c r="I17" s="4">
        <v>229.25</v>
      </c>
      <c r="J17" s="5">
        <v>862</v>
      </c>
    </row>
    <row r="18" spans="1:10" x14ac:dyDescent="0.25">
      <c r="A18" s="1" t="s">
        <v>27</v>
      </c>
      <c r="B18" s="4">
        <v>10</v>
      </c>
      <c r="C18" s="4">
        <v>14.75</v>
      </c>
      <c r="D18" s="4">
        <v>25.25</v>
      </c>
      <c r="E18" s="4">
        <v>27.25</v>
      </c>
      <c r="F18" s="4">
        <v>291</v>
      </c>
      <c r="G18" s="4">
        <v>351.5</v>
      </c>
      <c r="H18" s="4">
        <v>301</v>
      </c>
      <c r="I18" s="4">
        <v>989</v>
      </c>
      <c r="J18" s="5">
        <v>2009.75</v>
      </c>
    </row>
    <row r="19" spans="1:10" x14ac:dyDescent="0.25">
      <c r="A19" s="1" t="s">
        <v>28</v>
      </c>
      <c r="B19" s="4">
        <v>52</v>
      </c>
      <c r="C19" s="4">
        <v>19.75</v>
      </c>
      <c r="D19" s="4">
        <v>63.5</v>
      </c>
      <c r="E19" s="4">
        <v>53.5</v>
      </c>
      <c r="F19" s="4">
        <v>528.25</v>
      </c>
      <c r="G19" s="4">
        <v>871.75</v>
      </c>
      <c r="H19" s="4">
        <v>474.25</v>
      </c>
      <c r="I19" s="4">
        <v>1062</v>
      </c>
      <c r="J19" s="5">
        <v>3125</v>
      </c>
    </row>
    <row r="20" spans="1:10" x14ac:dyDescent="0.25">
      <c r="A20" s="1" t="s">
        <v>29</v>
      </c>
      <c r="B20" s="4">
        <v>26.5</v>
      </c>
      <c r="C20" s="4">
        <v>19.5</v>
      </c>
      <c r="D20" s="4">
        <v>55.75</v>
      </c>
      <c r="E20" s="4">
        <v>42.25</v>
      </c>
      <c r="F20" s="4">
        <v>381.5</v>
      </c>
      <c r="G20" s="4">
        <v>427.25</v>
      </c>
      <c r="H20" s="4">
        <v>194.75</v>
      </c>
      <c r="I20" s="4">
        <v>489.5</v>
      </c>
      <c r="J20" s="5">
        <v>1637</v>
      </c>
    </row>
    <row r="21" spans="1:10" x14ac:dyDescent="0.25">
      <c r="A21" s="1">
        <v>16</v>
      </c>
      <c r="B21" s="4">
        <v>147.25</v>
      </c>
      <c r="C21" s="4">
        <v>192</v>
      </c>
      <c r="D21" s="4">
        <v>594</v>
      </c>
      <c r="E21" s="4">
        <v>385.25</v>
      </c>
      <c r="F21" s="4">
        <v>22.5</v>
      </c>
      <c r="G21" s="4">
        <v>155</v>
      </c>
      <c r="H21" s="4">
        <v>97.5</v>
      </c>
      <c r="I21" s="4">
        <v>260</v>
      </c>
      <c r="J21" s="5">
        <v>1853.5</v>
      </c>
    </row>
    <row r="22" spans="1:10" x14ac:dyDescent="0.25">
      <c r="A22" s="1">
        <v>24</v>
      </c>
      <c r="B22" s="4">
        <v>181.25</v>
      </c>
      <c r="C22" s="4">
        <v>222.75</v>
      </c>
      <c r="D22" s="4">
        <v>874.5</v>
      </c>
      <c r="E22" s="4">
        <v>424</v>
      </c>
      <c r="F22" s="4">
        <v>168</v>
      </c>
      <c r="G22" s="4">
        <v>36</v>
      </c>
      <c r="H22" s="4">
        <v>105.5</v>
      </c>
      <c r="I22" s="4">
        <v>255.5</v>
      </c>
      <c r="J22" s="5">
        <v>2267.5</v>
      </c>
    </row>
    <row r="23" spans="1:10" x14ac:dyDescent="0.25">
      <c r="A23" s="1" t="s">
        <v>30</v>
      </c>
      <c r="B23" s="4">
        <v>101.75</v>
      </c>
      <c r="C23" s="4">
        <v>128.75</v>
      </c>
      <c r="D23" s="4">
        <v>618.75</v>
      </c>
      <c r="E23" s="4">
        <v>166</v>
      </c>
      <c r="F23" s="4">
        <v>88.25</v>
      </c>
      <c r="G23" s="4">
        <v>103.5</v>
      </c>
      <c r="H23" s="4">
        <v>21</v>
      </c>
      <c r="I23" s="4">
        <v>58.25</v>
      </c>
      <c r="J23" s="5">
        <v>1286.25</v>
      </c>
    </row>
    <row r="24" spans="1:10" x14ac:dyDescent="0.25">
      <c r="A24" s="1" t="s">
        <v>31</v>
      </c>
      <c r="B24" s="4">
        <v>189.25</v>
      </c>
      <c r="C24" s="4">
        <v>313.25</v>
      </c>
      <c r="D24" s="4">
        <v>1706.5</v>
      </c>
      <c r="E24" s="4">
        <v>435</v>
      </c>
      <c r="F24" s="4">
        <v>283.75</v>
      </c>
      <c r="G24" s="4">
        <v>243.5</v>
      </c>
      <c r="H24" s="4">
        <v>62.5</v>
      </c>
      <c r="I24" s="4">
        <v>24.75</v>
      </c>
      <c r="J24" s="5">
        <v>3258.5</v>
      </c>
    </row>
    <row r="25" spans="1:10" s="3" customFormat="1" x14ac:dyDescent="0.25">
      <c r="A25" s="3" t="s">
        <v>51</v>
      </c>
      <c r="B25" s="5">
        <v>722.75</v>
      </c>
      <c r="C25" s="5">
        <v>917</v>
      </c>
      <c r="D25" s="5">
        <v>3977</v>
      </c>
      <c r="E25" s="5">
        <v>1565.25</v>
      </c>
      <c r="F25" s="5">
        <v>1943.75</v>
      </c>
      <c r="G25" s="5">
        <v>2431.75</v>
      </c>
      <c r="H25" s="5">
        <v>1373.75</v>
      </c>
      <c r="I25" s="5">
        <v>3368.25</v>
      </c>
      <c r="J25" s="5">
        <v>16299.5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18.75</v>
      </c>
      <c r="C29" s="4">
        <v>6</v>
      </c>
      <c r="D29" s="4">
        <v>21.5</v>
      </c>
      <c r="E29" s="4">
        <v>20.25</v>
      </c>
      <c r="F29" s="4">
        <v>120.25</v>
      </c>
      <c r="G29" s="4">
        <v>159</v>
      </c>
      <c r="H29" s="4">
        <v>70.5</v>
      </c>
      <c r="I29" s="4">
        <v>121.25</v>
      </c>
      <c r="J29" s="5">
        <v>537.5</v>
      </c>
    </row>
    <row r="30" spans="1:10" x14ac:dyDescent="0.25">
      <c r="A30" s="1" t="s">
        <v>27</v>
      </c>
      <c r="B30" s="4">
        <v>4.75</v>
      </c>
      <c r="C30" s="4">
        <v>16.5</v>
      </c>
      <c r="D30" s="4">
        <v>18.5</v>
      </c>
      <c r="E30" s="4">
        <v>21.25</v>
      </c>
      <c r="F30" s="4">
        <v>174.75</v>
      </c>
      <c r="G30" s="4">
        <v>205.25</v>
      </c>
      <c r="H30" s="4">
        <v>172</v>
      </c>
      <c r="I30" s="4">
        <v>642.25</v>
      </c>
      <c r="J30" s="5">
        <v>1255.25</v>
      </c>
    </row>
    <row r="31" spans="1:10" x14ac:dyDescent="0.25">
      <c r="A31" s="1" t="s">
        <v>28</v>
      </c>
      <c r="B31" s="4">
        <v>29.5</v>
      </c>
      <c r="C31" s="4">
        <v>10.75</v>
      </c>
      <c r="D31" s="4">
        <v>60.5</v>
      </c>
      <c r="E31" s="4">
        <v>36</v>
      </c>
      <c r="F31" s="4">
        <v>421.5</v>
      </c>
      <c r="G31" s="4">
        <v>610</v>
      </c>
      <c r="H31" s="4">
        <v>323.5</v>
      </c>
      <c r="I31" s="4">
        <v>693.75</v>
      </c>
      <c r="J31" s="5">
        <v>2185.5</v>
      </c>
    </row>
    <row r="32" spans="1:10" x14ac:dyDescent="0.25">
      <c r="A32" s="1" t="s">
        <v>29</v>
      </c>
      <c r="B32" s="4">
        <v>19.25</v>
      </c>
      <c r="C32" s="4">
        <v>13.25</v>
      </c>
      <c r="D32" s="4">
        <v>50.25</v>
      </c>
      <c r="E32" s="4">
        <v>49.75</v>
      </c>
      <c r="F32" s="4">
        <v>328.5</v>
      </c>
      <c r="G32" s="4">
        <v>299.25</v>
      </c>
      <c r="H32" s="4">
        <v>136.5</v>
      </c>
      <c r="I32" s="4">
        <v>331.75</v>
      </c>
      <c r="J32" s="5">
        <v>1228.5</v>
      </c>
    </row>
    <row r="33" spans="1:10" x14ac:dyDescent="0.25">
      <c r="A33" s="1">
        <v>16</v>
      </c>
      <c r="B33" s="4">
        <v>105.75</v>
      </c>
      <c r="C33" s="4">
        <v>127.5</v>
      </c>
      <c r="D33" s="4">
        <v>446</v>
      </c>
      <c r="E33" s="4">
        <v>330.75</v>
      </c>
      <c r="F33" s="4">
        <v>23.75</v>
      </c>
      <c r="G33" s="4">
        <v>105.25</v>
      </c>
      <c r="H33" s="4">
        <v>60.5</v>
      </c>
      <c r="I33" s="4">
        <v>168.25</v>
      </c>
      <c r="J33" s="5">
        <v>1367.75</v>
      </c>
    </row>
    <row r="34" spans="1:10" x14ac:dyDescent="0.25">
      <c r="A34" s="1">
        <v>24</v>
      </c>
      <c r="B34" s="4">
        <v>134.5</v>
      </c>
      <c r="C34" s="4">
        <v>150.25</v>
      </c>
      <c r="D34" s="4">
        <v>676</v>
      </c>
      <c r="E34" s="4">
        <v>326.25</v>
      </c>
      <c r="F34" s="4">
        <v>114.5</v>
      </c>
      <c r="G34" s="4">
        <v>31.5</v>
      </c>
      <c r="H34" s="4">
        <v>75.5</v>
      </c>
      <c r="I34" s="4">
        <v>172.25</v>
      </c>
      <c r="J34" s="5">
        <v>1680.75</v>
      </c>
    </row>
    <row r="35" spans="1:10" x14ac:dyDescent="0.25">
      <c r="A35" s="1" t="s">
        <v>30</v>
      </c>
      <c r="B35" s="4">
        <v>69</v>
      </c>
      <c r="C35" s="4">
        <v>72.75</v>
      </c>
      <c r="D35" s="4">
        <v>445.25</v>
      </c>
      <c r="E35" s="4">
        <v>125.25</v>
      </c>
      <c r="F35" s="4">
        <v>65.75</v>
      </c>
      <c r="G35" s="4">
        <v>73</v>
      </c>
      <c r="H35" s="4">
        <v>17.25</v>
      </c>
      <c r="I35" s="4">
        <v>31.25</v>
      </c>
      <c r="J35" s="5">
        <v>899.5</v>
      </c>
    </row>
    <row r="36" spans="1:10" x14ac:dyDescent="0.25">
      <c r="A36" s="1" t="s">
        <v>31</v>
      </c>
      <c r="B36" s="4">
        <v>132</v>
      </c>
      <c r="C36" s="4">
        <v>193</v>
      </c>
      <c r="D36" s="4">
        <v>1241.75</v>
      </c>
      <c r="E36" s="4">
        <v>314.25</v>
      </c>
      <c r="F36" s="4">
        <v>168.5</v>
      </c>
      <c r="G36" s="4">
        <v>170.25</v>
      </c>
      <c r="H36" s="4">
        <v>36.5</v>
      </c>
      <c r="I36" s="4">
        <v>26</v>
      </c>
      <c r="J36" s="5">
        <v>2282.25</v>
      </c>
    </row>
    <row r="37" spans="1:10" s="3" customFormat="1" x14ac:dyDescent="0.25">
      <c r="A37" s="3" t="s">
        <v>51</v>
      </c>
      <c r="B37" s="5">
        <v>513.5</v>
      </c>
      <c r="C37" s="5">
        <v>590</v>
      </c>
      <c r="D37" s="5">
        <v>2959.75</v>
      </c>
      <c r="E37" s="5">
        <v>1223.75</v>
      </c>
      <c r="F37" s="5">
        <v>1417.5</v>
      </c>
      <c r="G37" s="5">
        <v>1653.5</v>
      </c>
      <c r="H37" s="5">
        <v>892.25</v>
      </c>
      <c r="I37" s="5">
        <v>2186.75</v>
      </c>
      <c r="J37" s="5">
        <v>11437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2019-10-05T07:44:31Z</dcterms:modified>
</cp:coreProperties>
</file>