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3FA133CF-D46D-4614-A5C3-F50F04F44D0B}" xr6:coauthVersionLast="41" xr6:coauthVersionMax="41" xr10:uidLastSave="{00000000-0000-0000-0000-000000000000}"/>
  <bookViews>
    <workbookView xWindow="3000" yWindow="3000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W3" i="2"/>
  <c r="AW4" i="2"/>
  <c r="AW5" i="2"/>
  <c r="AW6" i="2"/>
  <c r="AW7" i="2"/>
  <c r="AW12" i="2"/>
  <c r="AZ3" i="2" s="1"/>
  <c r="AX12" i="2"/>
  <c r="AY12" i="2"/>
  <c r="AZ12" i="2"/>
  <c r="BA12" i="2"/>
  <c r="BB12" i="2"/>
  <c r="BC12" i="2"/>
  <c r="BC19" i="2" s="1"/>
  <c r="AW13" i="2"/>
  <c r="BD13" i="2" s="1"/>
  <c r="AX13" i="2"/>
  <c r="AX23" i="2" s="1"/>
  <c r="AY13" i="2"/>
  <c r="AX24" i="2" s="1"/>
  <c r="AZ13" i="2"/>
  <c r="BA13" i="2"/>
  <c r="BB13" i="2"/>
  <c r="BC13" i="2"/>
  <c r="AW14" i="2"/>
  <c r="AX14" i="2"/>
  <c r="AY14" i="2"/>
  <c r="AZ14" i="2"/>
  <c r="BA14" i="2"/>
  <c r="BB14" i="2"/>
  <c r="BB19" i="2" s="1"/>
  <c r="BC14" i="2"/>
  <c r="AX28" i="2" s="1"/>
  <c r="AW15" i="2"/>
  <c r="BD15" i="2" s="1"/>
  <c r="AX15" i="2"/>
  <c r="AY15" i="2"/>
  <c r="AZ15" i="2"/>
  <c r="AZ25" i="2" s="1"/>
  <c r="BA15" i="2"/>
  <c r="BB15" i="2"/>
  <c r="BC15" i="2"/>
  <c r="AW16" i="2"/>
  <c r="AW26" i="2" s="1"/>
  <c r="AX16" i="2"/>
  <c r="AX26" i="2" s="1"/>
  <c r="AY16" i="2"/>
  <c r="AY26" i="2" s="1"/>
  <c r="AZ16" i="2"/>
  <c r="AZ26" i="2" s="1"/>
  <c r="BA16" i="2"/>
  <c r="BA26" i="2" s="1"/>
  <c r="BB16" i="2"/>
  <c r="BC16" i="2"/>
  <c r="AW17" i="2"/>
  <c r="AX17" i="2"/>
  <c r="AY17" i="2"/>
  <c r="AZ17" i="2"/>
  <c r="BA17" i="2"/>
  <c r="BB17" i="2"/>
  <c r="BD17" i="2" s="1"/>
  <c r="BC17" i="2"/>
  <c r="BA28" i="2" s="1"/>
  <c r="AW18" i="2"/>
  <c r="AW28" i="2" s="1"/>
  <c r="AX18" i="2"/>
  <c r="AY18" i="2"/>
  <c r="AZ18" i="2"/>
  <c r="AZ28" i="2" s="1"/>
  <c r="BA18" i="2"/>
  <c r="BB18" i="2"/>
  <c r="BC18" i="2"/>
  <c r="AZ19" i="2"/>
  <c r="BA19" i="2"/>
  <c r="AW24" i="2"/>
  <c r="AY24" i="2"/>
  <c r="AW25" i="2"/>
  <c r="AX25" i="2"/>
  <c r="AY25" i="2"/>
  <c r="AW27" i="2"/>
  <c r="AX27" i="2"/>
  <c r="AY27" i="2"/>
  <c r="AZ27" i="2"/>
  <c r="BA27" i="2"/>
  <c r="BB27" i="2"/>
  <c r="AY28" i="2"/>
  <c r="BB28" i="2"/>
  <c r="BC28" i="2"/>
  <c r="G1" i="3"/>
  <c r="AW3" i="3"/>
  <c r="AW4" i="3"/>
  <c r="AW5" i="3"/>
  <c r="AW6" i="3"/>
  <c r="AW7" i="3"/>
  <c r="AW12" i="3"/>
  <c r="BD12" i="3" s="1"/>
  <c r="AX12" i="3"/>
  <c r="AY12" i="3"/>
  <c r="AY19" i="3" s="1"/>
  <c r="AZ12" i="3"/>
  <c r="AW25" i="3" s="1"/>
  <c r="BA12" i="3"/>
  <c r="BA19" i="3" s="1"/>
  <c r="BB12" i="3"/>
  <c r="BB19" i="3" s="1"/>
  <c r="BC12" i="3"/>
  <c r="AW13" i="3"/>
  <c r="AX13" i="3"/>
  <c r="AX23" i="3" s="1"/>
  <c r="AY13" i="3"/>
  <c r="AZ13" i="3"/>
  <c r="BA13" i="3"/>
  <c r="BB13" i="3"/>
  <c r="BC13" i="3"/>
  <c r="BD13" i="3"/>
  <c r="AW14" i="3"/>
  <c r="AW24" i="3" s="1"/>
  <c r="AX14" i="3"/>
  <c r="AX24" i="3" s="1"/>
  <c r="AY14" i="3"/>
  <c r="AZ14" i="3"/>
  <c r="BA14" i="3"/>
  <c r="BB14" i="3"/>
  <c r="BC14" i="3"/>
  <c r="AW15" i="3"/>
  <c r="BD15" i="3" s="1"/>
  <c r="AX15" i="3"/>
  <c r="AX25" i="3" s="1"/>
  <c r="AY15" i="3"/>
  <c r="AY25" i="3" s="1"/>
  <c r="AZ15" i="3"/>
  <c r="AZ25" i="3" s="1"/>
  <c r="BA15" i="3"/>
  <c r="BB15" i="3"/>
  <c r="AZ27" i="3" s="1"/>
  <c r="BC15" i="3"/>
  <c r="AW16" i="3"/>
  <c r="AX16" i="3"/>
  <c r="AY16" i="3"/>
  <c r="AZ16" i="3"/>
  <c r="BA16" i="3"/>
  <c r="BA26" i="3" s="1"/>
  <c r="BB16" i="3"/>
  <c r="BA27" i="3" s="1"/>
  <c r="BC16" i="3"/>
  <c r="BD16" i="3"/>
  <c r="AW17" i="3"/>
  <c r="AW27" i="3" s="1"/>
  <c r="AX17" i="3"/>
  <c r="AX27" i="3" s="1"/>
  <c r="AY17" i="3"/>
  <c r="AZ17" i="3"/>
  <c r="BA17" i="3"/>
  <c r="BB17" i="3"/>
  <c r="BC17" i="3"/>
  <c r="AW18" i="3"/>
  <c r="BD18" i="3" s="1"/>
  <c r="AX18" i="3"/>
  <c r="AY18" i="3"/>
  <c r="AZ18" i="3"/>
  <c r="AZ28" i="3" s="1"/>
  <c r="BA18" i="3"/>
  <c r="BB18" i="3"/>
  <c r="BB28" i="3" s="1"/>
  <c r="BC18" i="3"/>
  <c r="BC28" i="3" s="1"/>
  <c r="BC19" i="3"/>
  <c r="AW22" i="3"/>
  <c r="AW23" i="3"/>
  <c r="AY24" i="3"/>
  <c r="AW26" i="3"/>
  <c r="AX26" i="3"/>
  <c r="AY26" i="3"/>
  <c r="AZ26" i="3"/>
  <c r="AY27" i="3"/>
  <c r="BB27" i="3"/>
  <c r="AW28" i="3"/>
  <c r="AX28" i="3"/>
  <c r="AY28" i="3"/>
  <c r="BA28" i="3"/>
  <c r="AW3" i="1"/>
  <c r="AW4" i="1"/>
  <c r="AW5" i="1"/>
  <c r="AW6" i="1"/>
  <c r="AW7" i="1"/>
  <c r="AW12" i="1"/>
  <c r="AX12" i="1"/>
  <c r="AY12" i="1"/>
  <c r="AZ12" i="1"/>
  <c r="BD12" i="1" s="1"/>
  <c r="BA12" i="1"/>
  <c r="BA19" i="1" s="1"/>
  <c r="BB12" i="1"/>
  <c r="BB19" i="1" s="1"/>
  <c r="BC12" i="1"/>
  <c r="AW28" i="1" s="1"/>
  <c r="AW13" i="1"/>
  <c r="BD13" i="1" s="1"/>
  <c r="AX13" i="1"/>
  <c r="AX19" i="1" s="1"/>
  <c r="AY13" i="1"/>
  <c r="AZ13" i="1"/>
  <c r="BA13" i="1"/>
  <c r="BB13" i="1"/>
  <c r="BC13" i="1"/>
  <c r="AW14" i="1"/>
  <c r="AX14" i="1"/>
  <c r="AY14" i="1"/>
  <c r="AZ14" i="1"/>
  <c r="AY25" i="1" s="1"/>
  <c r="BA14" i="1"/>
  <c r="BB14" i="1"/>
  <c r="BC14" i="1"/>
  <c r="AX28" i="1" s="1"/>
  <c r="BD14" i="1"/>
  <c r="AW15" i="1"/>
  <c r="AX15" i="1"/>
  <c r="AY15" i="1"/>
  <c r="AZ15" i="1"/>
  <c r="AZ25" i="1" s="1"/>
  <c r="BA15" i="1"/>
  <c r="BB15" i="1"/>
  <c r="BC15" i="1"/>
  <c r="AW16" i="1"/>
  <c r="AW26" i="1" s="1"/>
  <c r="AX16" i="1"/>
  <c r="AX26" i="1" s="1"/>
  <c r="AY16" i="1"/>
  <c r="AY26" i="1" s="1"/>
  <c r="AZ16" i="1"/>
  <c r="AZ26" i="1" s="1"/>
  <c r="BA16" i="1"/>
  <c r="BB16" i="1"/>
  <c r="BC16" i="1"/>
  <c r="AW17" i="1"/>
  <c r="AX17" i="1"/>
  <c r="AY17" i="1"/>
  <c r="AZ17" i="1"/>
  <c r="BA17" i="1"/>
  <c r="BB17" i="1"/>
  <c r="BB27" i="1" s="1"/>
  <c r="BC17" i="1"/>
  <c r="BA28" i="1" s="1"/>
  <c r="BD17" i="1"/>
  <c r="AW18" i="1"/>
  <c r="AX18" i="1"/>
  <c r="AY18" i="1"/>
  <c r="AZ18" i="1"/>
  <c r="AZ28" i="1" s="1"/>
  <c r="BA18" i="1"/>
  <c r="BB18" i="1"/>
  <c r="BC18" i="1"/>
  <c r="AW19" i="1"/>
  <c r="AY19" i="1"/>
  <c r="AZ19" i="1"/>
  <c r="AW22" i="1"/>
  <c r="AW24" i="1"/>
  <c r="AX24" i="1"/>
  <c r="AY24" i="1"/>
  <c r="AW25" i="1"/>
  <c r="AX25" i="1"/>
  <c r="BA26" i="1"/>
  <c r="AW27" i="1"/>
  <c r="AX27" i="1"/>
  <c r="AY27" i="1"/>
  <c r="AZ27" i="1"/>
  <c r="BA27" i="1"/>
  <c r="AY28" i="1"/>
  <c r="BB28" i="1"/>
  <c r="BC28" i="1"/>
  <c r="BD28" i="3" l="1"/>
  <c r="AZ3" i="3"/>
  <c r="BD14" i="2"/>
  <c r="AY19" i="2"/>
  <c r="BD18" i="1"/>
  <c r="BD15" i="1"/>
  <c r="BD19" i="1" s="1"/>
  <c r="AZ4" i="1"/>
  <c r="AW19" i="2"/>
  <c r="AX23" i="1"/>
  <c r="BD18" i="2"/>
  <c r="BD12" i="2"/>
  <c r="AZ4" i="2"/>
  <c r="AX19" i="2"/>
  <c r="AW23" i="1"/>
  <c r="AZ19" i="3"/>
  <c r="BD17" i="3"/>
  <c r="BD14" i="3"/>
  <c r="BD19" i="3" s="1"/>
  <c r="AZ3" i="1"/>
  <c r="AW23" i="2"/>
  <c r="BD16" i="1"/>
  <c r="AX19" i="3"/>
  <c r="AW22" i="2"/>
  <c r="BD28" i="2" s="1"/>
  <c r="BC19" i="1"/>
  <c r="AW19" i="3"/>
  <c r="BD16" i="2"/>
  <c r="AZ4" i="3"/>
  <c r="BA4" i="1" l="1"/>
  <c r="BA4" i="3"/>
  <c r="BA3" i="1"/>
  <c r="BD28" i="1"/>
  <c r="BA3" i="3"/>
  <c r="BD19" i="2"/>
  <c r="BA3" i="2" s="1"/>
  <c r="BA4" i="2" l="1"/>
</calcChain>
</file>

<file path=xl/sharedStrings.xml><?xml version="1.0" encoding="utf-8"?>
<sst xmlns="http://schemas.openxmlformats.org/spreadsheetml/2006/main" count="406" uniqueCount="65">
  <si>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</si>
  <si>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</si>
  <si>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</si>
  <si>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</si>
  <si>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</si>
  <si>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</si>
  <si>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</si>
  <si>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</si>
  <si>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</si>
  <si>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</si>
  <si>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</si>
  <si>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</si>
  <si>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</si>
  <si>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</si>
  <si>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</si>
  <si>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</si>
  <si>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</si>
  <si>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</si>
  <si>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</si>
  <si>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</si>
  <si>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</si>
  <si>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</si>
  <si>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</si>
  <si>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</si>
  <si>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</si>
  <si>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</si>
  <si>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</si>
  <si>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</si>
  <si>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</si>
  <si>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</si>
  <si>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</si>
  <si>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</si>
  <si>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</si>
  <si>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</si>
  <si>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</si>
  <si>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</si>
  <si>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</si>
  <si>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</si>
  <si>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</si>
  <si>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</si>
  <si>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</si>
  <si>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</si>
  <si>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</si>
  <si>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</si>
  <si>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</si>
  <si>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</si>
  <si>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</si>
  <si>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</si>
  <si>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</si>
  <si>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</si>
  <si>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</si>
  <si>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</si>
  <si>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</si>
  <si>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</si>
  <si>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</si>
  <si>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</si>
  <si>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</si>
  <si>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</si>
  <si>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</si>
  <si>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</si>
  <si>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</si>
  <si>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</si>
  <si>
    <t>SFO Ext</t>
  </si>
  <si>
    <t>SFO Ext.</t>
  </si>
  <si>
    <t>SFIA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</si>
</sst>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38388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7</v>
      </c>
      <c r="C3" s="12">
        <v>127.89473684210526</v>
      </c>
      <c r="D3" s="12">
        <v>117</v>
      </c>
      <c r="E3" s="12">
        <v>95.473684210526315</v>
      </c>
      <c r="F3" s="12">
        <v>429.42105263157896</v>
      </c>
      <c r="G3" s="12">
        <v>114.52631578947368</v>
      </c>
      <c r="H3" s="12">
        <v>147.47368421052633</v>
      </c>
      <c r="I3" s="12">
        <v>125.78947368421052</v>
      </c>
      <c r="J3" s="12">
        <v>200</v>
      </c>
      <c r="K3" s="12">
        <v>50.526315789473685</v>
      </c>
      <c r="L3" s="12">
        <v>112.73684210526316</v>
      </c>
      <c r="M3" s="12">
        <v>72.368421052631575</v>
      </c>
      <c r="N3" s="12">
        <v>41.94736842105263</v>
      </c>
      <c r="O3" s="12">
        <v>36.421052631578945</v>
      </c>
      <c r="P3" s="12">
        <v>41</v>
      </c>
      <c r="Q3" s="12">
        <v>24.421052631578949</v>
      </c>
      <c r="R3" s="12">
        <v>22.105263157894736</v>
      </c>
      <c r="S3" s="12">
        <v>36.368421052631582</v>
      </c>
      <c r="T3" s="12">
        <v>27.631578947368421</v>
      </c>
      <c r="U3" s="12">
        <v>20.684210526315791</v>
      </c>
      <c r="V3" s="12">
        <v>25.263157894736842</v>
      </c>
      <c r="W3" s="12">
        <v>10.473684210526315</v>
      </c>
      <c r="X3" s="12">
        <v>7.8421052631578947</v>
      </c>
      <c r="Y3" s="12">
        <v>17.421052631578949</v>
      </c>
      <c r="Z3" s="12">
        <v>23.631578947368421</v>
      </c>
      <c r="AA3" s="12">
        <v>199</v>
      </c>
      <c r="AB3" s="12">
        <v>215.73684210526315</v>
      </c>
      <c r="AC3" s="12">
        <v>274.57894736842104</v>
      </c>
      <c r="AD3" s="12">
        <v>208.84210526315789</v>
      </c>
      <c r="AE3" s="12">
        <v>117.57894736842105</v>
      </c>
      <c r="AF3" s="12">
        <v>138.68421052631578</v>
      </c>
      <c r="AG3" s="12">
        <v>24.578947368421051</v>
      </c>
      <c r="AH3" s="12">
        <v>49.578947368421055</v>
      </c>
      <c r="AI3" s="12">
        <v>54.315789473684212</v>
      </c>
      <c r="AJ3" s="12">
        <v>9.2105263157894743</v>
      </c>
      <c r="AK3" s="12">
        <v>7.3684210526315788</v>
      </c>
      <c r="AL3" s="12">
        <v>18.842105263157894</v>
      </c>
      <c r="AM3" s="12">
        <v>4.9473684210526319</v>
      </c>
      <c r="AN3" s="12">
        <v>32.10526315789474</v>
      </c>
      <c r="AO3" s="12">
        <v>13.894736842105264</v>
      </c>
      <c r="AP3" s="12">
        <v>6.3684210526315788</v>
      </c>
      <c r="AQ3" s="12">
        <v>16.157894736842106</v>
      </c>
      <c r="AR3" s="12">
        <v>11.263157894736842</v>
      </c>
      <c r="AS3" s="13">
        <v>3338.4736842105272</v>
      </c>
      <c r="AT3" s="14"/>
      <c r="AV3" s="9" t="s">
        <v>39</v>
      </c>
      <c r="AW3" s="12">
        <f>SUM(B3:Z27,AK3:AN27,B38:Z41,AK38:AN41)</f>
        <v>75119.421052631631</v>
      </c>
      <c r="AY3" s="9" t="s">
        <v>40</v>
      </c>
      <c r="AZ3" s="15">
        <f>SUM(AW12:AW18,AX12:BC12)</f>
        <v>195951.78947368421</v>
      </c>
      <c r="BA3" s="16">
        <f>AZ3/BD$19</f>
        <v>0.65477660451382935</v>
      </c>
    </row>
    <row r="4" spans="1:56" x14ac:dyDescent="0.25">
      <c r="A4" s="1" t="s">
        <v>4</v>
      </c>
      <c r="B4" s="12">
        <v>149.73684210526315</v>
      </c>
      <c r="C4" s="12">
        <v>10.631578947368421</v>
      </c>
      <c r="D4" s="12">
        <v>103.47368421052632</v>
      </c>
      <c r="E4" s="12">
        <v>76.684210526315795</v>
      </c>
      <c r="F4" s="12">
        <v>872.15789473684208</v>
      </c>
      <c r="G4" s="12">
        <v>160.42105263157896</v>
      </c>
      <c r="H4" s="12">
        <v>212</v>
      </c>
      <c r="I4" s="12">
        <v>420.21052631578948</v>
      </c>
      <c r="J4" s="12">
        <v>627.42105263157896</v>
      </c>
      <c r="K4" s="12">
        <v>116.36842105263158</v>
      </c>
      <c r="L4" s="12">
        <v>135.21052631578948</v>
      </c>
      <c r="M4" s="12">
        <v>133.31578947368422</v>
      </c>
      <c r="N4" s="12">
        <v>54</v>
      </c>
      <c r="O4" s="12">
        <v>41.315789473684212</v>
      </c>
      <c r="P4" s="12">
        <v>62.631578947368418</v>
      </c>
      <c r="Q4" s="12">
        <v>26.105263157894736</v>
      </c>
      <c r="R4" s="12">
        <v>36.684210526315788</v>
      </c>
      <c r="S4" s="12">
        <v>67.21052631578948</v>
      </c>
      <c r="T4" s="12">
        <v>48.578947368421055</v>
      </c>
      <c r="U4" s="12">
        <v>28.05263157894737</v>
      </c>
      <c r="V4" s="12">
        <v>35.94736842105263</v>
      </c>
      <c r="W4" s="12">
        <v>7.2631578947368425</v>
      </c>
      <c r="X4" s="12">
        <v>12.947368421052632</v>
      </c>
      <c r="Y4" s="12">
        <v>28.315789473684209</v>
      </c>
      <c r="Z4" s="12">
        <v>35.736842105263158</v>
      </c>
      <c r="AA4" s="12">
        <v>826.31578947368416</v>
      </c>
      <c r="AB4" s="12">
        <v>942.10526315789468</v>
      </c>
      <c r="AC4" s="12">
        <v>706</v>
      </c>
      <c r="AD4" s="12">
        <v>633.73684210526312</v>
      </c>
      <c r="AE4" s="12">
        <v>131</v>
      </c>
      <c r="AF4" s="12">
        <v>173.31578947368422</v>
      </c>
      <c r="AG4" s="12">
        <v>42.94736842105263</v>
      </c>
      <c r="AH4" s="12">
        <v>80.15789473684211</v>
      </c>
      <c r="AI4" s="12">
        <v>177.26315789473685</v>
      </c>
      <c r="AJ4" s="12">
        <v>23.473684210526315</v>
      </c>
      <c r="AK4" s="12">
        <v>6.4210526315789478</v>
      </c>
      <c r="AL4" s="12">
        <v>37</v>
      </c>
      <c r="AM4" s="12">
        <v>6.3157894736842106</v>
      </c>
      <c r="AN4" s="12">
        <v>32.842105263157897</v>
      </c>
      <c r="AO4" s="12">
        <v>23.789473684210527</v>
      </c>
      <c r="AP4" s="12">
        <v>14.368421052631579</v>
      </c>
      <c r="AQ4" s="12">
        <v>45.789473684210527</v>
      </c>
      <c r="AR4" s="12">
        <v>27.631578947368421</v>
      </c>
      <c r="AS4" s="13">
        <v>7432.8947368421068</v>
      </c>
      <c r="AT4" s="14"/>
      <c r="AV4" s="9" t="s">
        <v>41</v>
      </c>
      <c r="AW4" s="12">
        <f>SUM(AA28:AJ37, AA42:AJ45, AO28:AR37, AO42:AR45)</f>
        <v>87848.684210526291</v>
      </c>
      <c r="AY4" s="9" t="s">
        <v>42</v>
      </c>
      <c r="AZ4" s="15">
        <f>SUM(AX13:BB18)</f>
        <v>109149.26315789473</v>
      </c>
      <c r="BA4" s="16">
        <f>AZ4/BD$19</f>
        <v>0.36472432381287706</v>
      </c>
    </row>
    <row r="5" spans="1:56" x14ac:dyDescent="0.25">
      <c r="A5" s="1" t="s">
        <v>5</v>
      </c>
      <c r="B5" s="12">
        <v>125.31578947368421</v>
      </c>
      <c r="C5" s="12">
        <v>83.15789473684211</v>
      </c>
      <c r="D5" s="12">
        <v>4.2105263157894735</v>
      </c>
      <c r="E5" s="12">
        <v>56.89473684210526</v>
      </c>
      <c r="F5" s="12">
        <v>640.89473684210532</v>
      </c>
      <c r="G5" s="12">
        <v>71.684210526315795</v>
      </c>
      <c r="H5" s="12">
        <v>95.578947368421055</v>
      </c>
      <c r="I5" s="12">
        <v>185.78947368421052</v>
      </c>
      <c r="J5" s="12">
        <v>265.36842105263156</v>
      </c>
      <c r="K5" s="12">
        <v>76.315789473684205</v>
      </c>
      <c r="L5" s="12">
        <v>53</v>
      </c>
      <c r="M5" s="12">
        <v>51.263157894736842</v>
      </c>
      <c r="N5" s="12">
        <v>26.473684210526315</v>
      </c>
      <c r="O5" s="12">
        <v>15.263157894736842</v>
      </c>
      <c r="P5" s="12">
        <v>27.526315789473685</v>
      </c>
      <c r="Q5" s="12">
        <v>8.2105263157894743</v>
      </c>
      <c r="R5" s="12">
        <v>14.421052631578947</v>
      </c>
      <c r="S5" s="12">
        <v>34.631578947368418</v>
      </c>
      <c r="T5" s="12">
        <v>28</v>
      </c>
      <c r="U5" s="12">
        <v>22.157894736842106</v>
      </c>
      <c r="V5" s="12">
        <v>18.94736842105263</v>
      </c>
      <c r="W5" s="12">
        <v>8.6315789473684212</v>
      </c>
      <c r="X5" s="12">
        <v>7</v>
      </c>
      <c r="Y5" s="12">
        <v>21.421052631578949</v>
      </c>
      <c r="Z5" s="12">
        <v>13.052631578947368</v>
      </c>
      <c r="AA5" s="12">
        <v>405.73684210526318</v>
      </c>
      <c r="AB5" s="12">
        <v>476.68421052631578</v>
      </c>
      <c r="AC5" s="12">
        <v>299.94736842105266</v>
      </c>
      <c r="AD5" s="12">
        <v>296.94736842105266</v>
      </c>
      <c r="AE5" s="12">
        <v>56.89473684210526</v>
      </c>
      <c r="AF5" s="12">
        <v>43.421052631578945</v>
      </c>
      <c r="AG5" s="12">
        <v>14.263157894736842</v>
      </c>
      <c r="AH5" s="12">
        <v>32.736842105263158</v>
      </c>
      <c r="AI5" s="12">
        <v>66.315789473684205</v>
      </c>
      <c r="AJ5" s="12">
        <v>3.3684210526315788</v>
      </c>
      <c r="AK5" s="12">
        <v>4.8947368421052628</v>
      </c>
      <c r="AL5" s="12">
        <v>15.421052631578947</v>
      </c>
      <c r="AM5" s="12">
        <v>5.2631578947368425</v>
      </c>
      <c r="AN5" s="12">
        <v>10.210526315789474</v>
      </c>
      <c r="AO5" s="12">
        <v>8.8421052631578956</v>
      </c>
      <c r="AP5" s="12">
        <v>4.5263157894736841</v>
      </c>
      <c r="AQ5" s="12">
        <v>25.157894736842106</v>
      </c>
      <c r="AR5" s="12">
        <v>14.736842105263158</v>
      </c>
      <c r="AS5" s="13">
        <v>3740.5789473684208</v>
      </c>
      <c r="AT5" s="14"/>
      <c r="AV5" s="9" t="s">
        <v>43</v>
      </c>
      <c r="AW5" s="12">
        <f>SUM(AA3:AJ27,B28:Z37,AA38:AJ41,AK28:AN37, B42:Z45, AK42:AN45, AO3:AR27, AO38:AR41)</f>
        <v>147084.89473684222</v>
      </c>
    </row>
    <row r="6" spans="1:56" x14ac:dyDescent="0.25">
      <c r="A6" s="1" t="s">
        <v>6</v>
      </c>
      <c r="B6" s="12">
        <v>91.05263157894737</v>
      </c>
      <c r="C6" s="12">
        <v>72.94736842105263</v>
      </c>
      <c r="D6" s="12">
        <v>53.842105263157897</v>
      </c>
      <c r="E6" s="12">
        <v>4.0526315789473681</v>
      </c>
      <c r="F6" s="12">
        <v>198.31578947368422</v>
      </c>
      <c r="G6" s="12">
        <v>59.421052631578945</v>
      </c>
      <c r="H6" s="12">
        <v>70.05263157894737</v>
      </c>
      <c r="I6" s="12">
        <v>164.94736842105263</v>
      </c>
      <c r="J6" s="12">
        <v>243</v>
      </c>
      <c r="K6" s="12">
        <v>64.94736842105263</v>
      </c>
      <c r="L6" s="12">
        <v>53.631578947368418</v>
      </c>
      <c r="M6" s="12">
        <v>61.263157894736842</v>
      </c>
      <c r="N6" s="12">
        <v>26.789473684210527</v>
      </c>
      <c r="O6" s="12">
        <v>16.157894736842106</v>
      </c>
      <c r="P6" s="12">
        <v>22.789473684210527</v>
      </c>
      <c r="Q6" s="12">
        <v>9.0526315789473681</v>
      </c>
      <c r="R6" s="12">
        <v>7.3684210526315788</v>
      </c>
      <c r="S6" s="12">
        <v>32.05263157894737</v>
      </c>
      <c r="T6" s="12">
        <v>19.684210526315791</v>
      </c>
      <c r="U6" s="12">
        <v>11.368421052631579</v>
      </c>
      <c r="V6" s="12">
        <v>19.736842105263158</v>
      </c>
      <c r="W6" s="12">
        <v>9.526315789473685</v>
      </c>
      <c r="X6" s="12">
        <v>8.7368421052631575</v>
      </c>
      <c r="Y6" s="12">
        <v>15</v>
      </c>
      <c r="Z6" s="12">
        <v>14.210526315789474</v>
      </c>
      <c r="AA6" s="12">
        <v>510.21052631578948</v>
      </c>
      <c r="AB6" s="12">
        <v>568.89473684210532</v>
      </c>
      <c r="AC6" s="12">
        <v>319.94736842105266</v>
      </c>
      <c r="AD6" s="12">
        <v>394.78947368421052</v>
      </c>
      <c r="AE6" s="12">
        <v>89.94736842105263</v>
      </c>
      <c r="AF6" s="12">
        <v>67.94736842105263</v>
      </c>
      <c r="AG6" s="12">
        <v>25.421052631578949</v>
      </c>
      <c r="AH6" s="12">
        <v>38.789473684210527</v>
      </c>
      <c r="AI6" s="12">
        <v>61.578947368421055</v>
      </c>
      <c r="AJ6" s="12">
        <v>3.8421052631578947</v>
      </c>
      <c r="AK6" s="12">
        <v>4</v>
      </c>
      <c r="AL6" s="12">
        <v>15.578947368421053</v>
      </c>
      <c r="AM6" s="12">
        <v>1.263157894736842</v>
      </c>
      <c r="AN6" s="12">
        <v>10.684210526315789</v>
      </c>
      <c r="AO6" s="12">
        <v>6.4736842105263159</v>
      </c>
      <c r="AP6" s="12">
        <v>3.7894736842105261</v>
      </c>
      <c r="AQ6" s="12">
        <v>31.157894736842106</v>
      </c>
      <c r="AR6" s="12">
        <v>15.052631578947368</v>
      </c>
      <c r="AS6" s="13">
        <v>3519.3157894736837</v>
      </c>
      <c r="AT6" s="14"/>
      <c r="AV6" s="9" t="s">
        <v>62</v>
      </c>
      <c r="AW6" s="12">
        <f>SUM(AO3:AR45, B42:AN45)</f>
        <v>20563.473684210512</v>
      </c>
    </row>
    <row r="7" spans="1:56" x14ac:dyDescent="0.25">
      <c r="A7" s="1" t="s">
        <v>7</v>
      </c>
      <c r="B7" s="12">
        <v>449.26315789473682</v>
      </c>
      <c r="C7" s="12">
        <v>895.52631578947364</v>
      </c>
      <c r="D7" s="12">
        <v>652.63157894736844</v>
      </c>
      <c r="E7" s="12">
        <v>217.31578947368422</v>
      </c>
      <c r="F7" s="12">
        <v>15.684210526315789</v>
      </c>
      <c r="G7" s="12">
        <v>413.57894736842104</v>
      </c>
      <c r="H7" s="12">
        <v>404.15789473684208</v>
      </c>
      <c r="I7" s="12">
        <v>436.36842105263156</v>
      </c>
      <c r="J7" s="12">
        <v>587.57894736842104</v>
      </c>
      <c r="K7" s="12">
        <v>277.78947368421052</v>
      </c>
      <c r="L7" s="12">
        <v>328.68421052631578</v>
      </c>
      <c r="M7" s="12">
        <v>242.89473684210526</v>
      </c>
      <c r="N7" s="12">
        <v>150.42105263157896</v>
      </c>
      <c r="O7" s="12">
        <v>152.05263157894737</v>
      </c>
      <c r="P7" s="12">
        <v>144.94736842105263</v>
      </c>
      <c r="Q7" s="12">
        <v>88.421052631578945</v>
      </c>
      <c r="R7" s="12">
        <v>165.68421052631578</v>
      </c>
      <c r="S7" s="12">
        <v>300.89473684210526</v>
      </c>
      <c r="T7" s="12">
        <v>115.73684210526316</v>
      </c>
      <c r="U7" s="12">
        <v>161.10526315789474</v>
      </c>
      <c r="V7" s="12">
        <v>141</v>
      </c>
      <c r="W7" s="12">
        <v>77</v>
      </c>
      <c r="X7" s="12">
        <v>60</v>
      </c>
      <c r="Y7" s="12">
        <v>52.89473684210526</v>
      </c>
      <c r="Z7" s="12">
        <v>70.631578947368425</v>
      </c>
      <c r="AA7" s="12">
        <v>621.78947368421052</v>
      </c>
      <c r="AB7" s="12">
        <v>681.15789473684208</v>
      </c>
      <c r="AC7" s="12">
        <v>746.0526315789474</v>
      </c>
      <c r="AD7" s="12">
        <v>729.42105263157896</v>
      </c>
      <c r="AE7" s="12">
        <v>287.57894736842104</v>
      </c>
      <c r="AF7" s="12">
        <v>295.84210526315792</v>
      </c>
      <c r="AG7" s="12">
        <v>120.68421052631579</v>
      </c>
      <c r="AH7" s="12">
        <v>111.31578947368421</v>
      </c>
      <c r="AI7" s="12">
        <v>179.05263157894737</v>
      </c>
      <c r="AJ7" s="12">
        <v>26.578947368421051</v>
      </c>
      <c r="AK7" s="12">
        <v>42.263157894736842</v>
      </c>
      <c r="AL7" s="12">
        <v>129.78947368421052</v>
      </c>
      <c r="AM7" s="12">
        <v>28.315789473684209</v>
      </c>
      <c r="AN7" s="12">
        <v>79.78947368421052</v>
      </c>
      <c r="AO7" s="12">
        <v>36.94736842105263</v>
      </c>
      <c r="AP7" s="12">
        <v>22</v>
      </c>
      <c r="AQ7" s="12">
        <v>67.684210526315795</v>
      </c>
      <c r="AR7" s="12">
        <v>105.84210526315789</v>
      </c>
      <c r="AS7" s="13">
        <v>10914.368421052632</v>
      </c>
      <c r="AT7" s="14"/>
      <c r="AV7" s="9" t="s">
        <v>44</v>
      </c>
      <c r="AW7" s="12">
        <f>SUM(AJ3:AN41,B37:AI41)</f>
        <v>34172.052631578939</v>
      </c>
    </row>
    <row r="8" spans="1:56" x14ac:dyDescent="0.25">
      <c r="A8" s="1" t="s">
        <v>8</v>
      </c>
      <c r="B8" s="12">
        <v>111.68421052631579</v>
      </c>
      <c r="C8" s="12">
        <v>155.31578947368422</v>
      </c>
      <c r="D8" s="12">
        <v>67.89473684210526</v>
      </c>
      <c r="E8" s="12">
        <v>57.684210526315788</v>
      </c>
      <c r="F8" s="12">
        <v>357.73684210526318</v>
      </c>
      <c r="G8" s="12">
        <v>5.3684210526315788</v>
      </c>
      <c r="H8" s="12">
        <v>91.94736842105263</v>
      </c>
      <c r="I8" s="12">
        <v>180.05263157894737</v>
      </c>
      <c r="J8" s="12">
        <v>259.78947368421052</v>
      </c>
      <c r="K8" s="12">
        <v>100.21052631578948</v>
      </c>
      <c r="L8" s="12">
        <v>104.73684210526316</v>
      </c>
      <c r="M8" s="12">
        <v>97.89473684210526</v>
      </c>
      <c r="N8" s="12">
        <v>44.210526315789473</v>
      </c>
      <c r="O8" s="12">
        <v>42.684210526315788</v>
      </c>
      <c r="P8" s="12">
        <v>49.05263157894737</v>
      </c>
      <c r="Q8" s="12">
        <v>23.789473684210527</v>
      </c>
      <c r="R8" s="12">
        <v>28.263157894736842</v>
      </c>
      <c r="S8" s="12">
        <v>61.10526315789474</v>
      </c>
      <c r="T8" s="12">
        <v>24.263157894736842</v>
      </c>
      <c r="U8" s="12">
        <v>17.684210526315791</v>
      </c>
      <c r="V8" s="12">
        <v>24.842105263157894</v>
      </c>
      <c r="W8" s="12">
        <v>10.578947368421053</v>
      </c>
      <c r="X8" s="12">
        <v>6.4736842105263159</v>
      </c>
      <c r="Y8" s="12">
        <v>17.842105263157894</v>
      </c>
      <c r="Z8" s="12">
        <v>37.263157894736842</v>
      </c>
      <c r="AA8" s="12">
        <v>399.10526315789474</v>
      </c>
      <c r="AB8" s="12">
        <v>481.21052631578948</v>
      </c>
      <c r="AC8" s="12">
        <v>324.5263157894737</v>
      </c>
      <c r="AD8" s="12">
        <v>338.10526315789474</v>
      </c>
      <c r="AE8" s="12">
        <v>126.84210526315789</v>
      </c>
      <c r="AF8" s="12">
        <v>99.94736842105263</v>
      </c>
      <c r="AG8" s="12">
        <v>19.421052631578949</v>
      </c>
      <c r="AH8" s="12">
        <v>34.526315789473685</v>
      </c>
      <c r="AI8" s="12">
        <v>73.473684210526315</v>
      </c>
      <c r="AJ8" s="12">
        <v>6.5789473684210522</v>
      </c>
      <c r="AK8" s="12">
        <v>10.894736842105264</v>
      </c>
      <c r="AL8" s="12">
        <v>26.263157894736842</v>
      </c>
      <c r="AM8" s="12">
        <v>4.1052631578947372</v>
      </c>
      <c r="AN8" s="12">
        <v>23.210526315789473</v>
      </c>
      <c r="AO8" s="12">
        <v>10.210526315789474</v>
      </c>
      <c r="AP8" s="12">
        <v>4.9473684210526319</v>
      </c>
      <c r="AQ8" s="12">
        <v>23.315789473684209</v>
      </c>
      <c r="AR8" s="12">
        <v>12.684210526315789</v>
      </c>
      <c r="AS8" s="13">
        <v>3997.7368421052629</v>
      </c>
      <c r="AT8" s="14"/>
      <c r="AW8" s="15"/>
    </row>
    <row r="9" spans="1:56" x14ac:dyDescent="0.25">
      <c r="A9" s="1" t="s">
        <v>9</v>
      </c>
      <c r="B9" s="12">
        <v>156.21052631578948</v>
      </c>
      <c r="C9" s="12">
        <v>207.89473684210526</v>
      </c>
      <c r="D9" s="12">
        <v>99.10526315789474</v>
      </c>
      <c r="E9" s="12">
        <v>73.94736842105263</v>
      </c>
      <c r="F9" s="12">
        <v>374.21052631578948</v>
      </c>
      <c r="G9" s="12">
        <v>89.736842105263165</v>
      </c>
      <c r="H9" s="12">
        <v>10.157894736842104</v>
      </c>
      <c r="I9" s="12">
        <v>118.78947368421052</v>
      </c>
      <c r="J9" s="12">
        <v>207.52631578947367</v>
      </c>
      <c r="K9" s="12">
        <v>82.84210526315789</v>
      </c>
      <c r="L9" s="12">
        <v>151.84210526315789</v>
      </c>
      <c r="M9" s="12">
        <v>155.10526315789474</v>
      </c>
      <c r="N9" s="12">
        <v>112.89473684210526</v>
      </c>
      <c r="O9" s="12">
        <v>96.578947368421055</v>
      </c>
      <c r="P9" s="12">
        <v>108.63157894736842</v>
      </c>
      <c r="Q9" s="12">
        <v>49</v>
      </c>
      <c r="R9" s="12">
        <v>73.21052631578948</v>
      </c>
      <c r="S9" s="12">
        <v>116.68421052631579</v>
      </c>
      <c r="T9" s="12">
        <v>97.94736842105263</v>
      </c>
      <c r="U9" s="12">
        <v>96.736842105263165</v>
      </c>
      <c r="V9" s="12">
        <v>102.47368421052632</v>
      </c>
      <c r="W9" s="12">
        <v>40</v>
      </c>
      <c r="X9" s="12">
        <v>34.10526315789474</v>
      </c>
      <c r="Y9" s="12">
        <v>59.842105263157897</v>
      </c>
      <c r="Z9" s="12">
        <v>54.578947368421055</v>
      </c>
      <c r="AA9" s="12">
        <v>657.15789473684208</v>
      </c>
      <c r="AB9" s="12">
        <v>731.73684210526312</v>
      </c>
      <c r="AC9" s="12">
        <v>586.68421052631584</v>
      </c>
      <c r="AD9" s="12">
        <v>610.9473684210526</v>
      </c>
      <c r="AE9" s="12">
        <v>198.31578947368422</v>
      </c>
      <c r="AF9" s="12">
        <v>156.42105263157896</v>
      </c>
      <c r="AG9" s="12">
        <v>57.789473684210527</v>
      </c>
      <c r="AH9" s="12">
        <v>79.10526315789474</v>
      </c>
      <c r="AI9" s="12">
        <v>112.84210526315789</v>
      </c>
      <c r="AJ9" s="12">
        <v>15.210526315789474</v>
      </c>
      <c r="AK9" s="12">
        <v>19.263157894736842</v>
      </c>
      <c r="AL9" s="12">
        <v>52.421052631578945</v>
      </c>
      <c r="AM9" s="12">
        <v>24.368421052631579</v>
      </c>
      <c r="AN9" s="12">
        <v>130.05263157894737</v>
      </c>
      <c r="AO9" s="12">
        <v>23.263157894736842</v>
      </c>
      <c r="AP9" s="12">
        <v>18.684210526315791</v>
      </c>
      <c r="AQ9" s="12">
        <v>31.315789473684209</v>
      </c>
      <c r="AR9" s="12">
        <v>29.157894736842106</v>
      </c>
      <c r="AS9" s="13">
        <v>6304.7894736842109</v>
      </c>
      <c r="AT9" s="14"/>
      <c r="AW9" s="15"/>
    </row>
    <row r="10" spans="1:56" x14ac:dyDescent="0.25">
      <c r="A10" s="1">
        <v>19</v>
      </c>
      <c r="B10" s="12">
        <v>126.05263157894737</v>
      </c>
      <c r="C10" s="12">
        <v>420.73684210526318</v>
      </c>
      <c r="D10" s="12">
        <v>192.52631578947367</v>
      </c>
      <c r="E10" s="12">
        <v>172.36842105263159</v>
      </c>
      <c r="F10" s="12">
        <v>399.21052631578948</v>
      </c>
      <c r="G10" s="12">
        <v>173.89473684210526</v>
      </c>
      <c r="H10" s="12">
        <v>122.57894736842105</v>
      </c>
      <c r="I10" s="12">
        <v>7.5263157894736841</v>
      </c>
      <c r="J10" s="12">
        <v>78.684210526315795</v>
      </c>
      <c r="K10" s="12">
        <v>40.94736842105263</v>
      </c>
      <c r="L10" s="12">
        <v>151.78947368421052</v>
      </c>
      <c r="M10" s="12">
        <v>159.42105263157896</v>
      </c>
      <c r="N10" s="12">
        <v>189.36842105263159</v>
      </c>
      <c r="O10" s="12">
        <v>177.26315789473685</v>
      </c>
      <c r="P10" s="12">
        <v>170.78947368421052</v>
      </c>
      <c r="Q10" s="12">
        <v>167.94736842105263</v>
      </c>
      <c r="R10" s="12">
        <v>169.10526315789474</v>
      </c>
      <c r="S10" s="12">
        <v>363.5263157894737</v>
      </c>
      <c r="T10" s="12">
        <v>235.10526315789474</v>
      </c>
      <c r="U10" s="12">
        <v>323.68421052631578</v>
      </c>
      <c r="V10" s="12">
        <v>206.36842105263159</v>
      </c>
      <c r="W10" s="12">
        <v>120.94736842105263</v>
      </c>
      <c r="X10" s="12">
        <v>78.94736842105263</v>
      </c>
      <c r="Y10" s="12">
        <v>110.05263157894737</v>
      </c>
      <c r="Z10" s="12">
        <v>53.789473684210527</v>
      </c>
      <c r="AA10" s="12">
        <v>598.57894736842104</v>
      </c>
      <c r="AB10" s="12">
        <v>591.52631578947364</v>
      </c>
      <c r="AC10" s="12">
        <v>467.89473684210526</v>
      </c>
      <c r="AD10" s="12">
        <v>539.26315789473688</v>
      </c>
      <c r="AE10" s="12">
        <v>152</v>
      </c>
      <c r="AF10" s="12">
        <v>166.10526315789474</v>
      </c>
      <c r="AG10" s="12">
        <v>110.36842105263158</v>
      </c>
      <c r="AH10" s="12">
        <v>101.10526315789474</v>
      </c>
      <c r="AI10" s="12">
        <v>144.68421052631578</v>
      </c>
      <c r="AJ10" s="12">
        <v>57.526315789473685</v>
      </c>
      <c r="AK10" s="12">
        <v>54</v>
      </c>
      <c r="AL10" s="12">
        <v>180.15789473684211</v>
      </c>
      <c r="AM10" s="12">
        <v>91.421052631578945</v>
      </c>
      <c r="AN10" s="12">
        <v>230.05263157894737</v>
      </c>
      <c r="AO10" s="12">
        <v>54.94736842105263</v>
      </c>
      <c r="AP10" s="12">
        <v>28.684210526315791</v>
      </c>
      <c r="AQ10" s="12">
        <v>20.894736842105264</v>
      </c>
      <c r="AR10" s="12">
        <v>79.10526315789474</v>
      </c>
      <c r="AS10" s="13">
        <v>8080.9473684210525</v>
      </c>
      <c r="AT10" s="14"/>
      <c r="AV10" s="17"/>
      <c r="AW10" s="15"/>
      <c r="BC10" s="11"/>
    </row>
    <row r="11" spans="1:56" x14ac:dyDescent="0.25">
      <c r="A11" s="1">
        <v>12</v>
      </c>
      <c r="B11" s="12">
        <v>210.78947368421052</v>
      </c>
      <c r="C11" s="12">
        <v>625.52631578947364</v>
      </c>
      <c r="D11" s="12">
        <v>256.78947368421052</v>
      </c>
      <c r="E11" s="12">
        <v>239.05263157894737</v>
      </c>
      <c r="F11" s="12">
        <v>498.68421052631578</v>
      </c>
      <c r="G11" s="12">
        <v>260.31578947368422</v>
      </c>
      <c r="H11" s="12">
        <v>200.31578947368422</v>
      </c>
      <c r="I11" s="12">
        <v>72.368421052631575</v>
      </c>
      <c r="J11" s="12">
        <v>15.789473684210526</v>
      </c>
      <c r="K11" s="12">
        <v>58.684210526315788</v>
      </c>
      <c r="L11" s="12">
        <v>262.5263157894737</v>
      </c>
      <c r="M11" s="12">
        <v>344.5263157894737</v>
      </c>
      <c r="N11" s="12">
        <v>372.5263157894737</v>
      </c>
      <c r="O11" s="12">
        <v>363.89473684210526</v>
      </c>
      <c r="P11" s="12">
        <v>315.21052631578948</v>
      </c>
      <c r="Q11" s="12">
        <v>201.78947368421052</v>
      </c>
      <c r="R11" s="12">
        <v>242.31578947368422</v>
      </c>
      <c r="S11" s="12">
        <v>408.84210526315792</v>
      </c>
      <c r="T11" s="12">
        <v>294</v>
      </c>
      <c r="U11" s="12">
        <v>391.26315789473682</v>
      </c>
      <c r="V11" s="12">
        <v>315.78947368421052</v>
      </c>
      <c r="W11" s="12">
        <v>179.47368421052633</v>
      </c>
      <c r="X11" s="12">
        <v>144.94736842105263</v>
      </c>
      <c r="Y11" s="12">
        <v>200.42105263157896</v>
      </c>
      <c r="Z11" s="12">
        <v>99.10526315789474</v>
      </c>
      <c r="AA11" s="12">
        <v>832.57894736842104</v>
      </c>
      <c r="AB11" s="12">
        <v>890.68421052631584</v>
      </c>
      <c r="AC11" s="12">
        <v>820.15789473684208</v>
      </c>
      <c r="AD11" s="12">
        <v>775.47368421052636</v>
      </c>
      <c r="AE11" s="12">
        <v>214.52631578947367</v>
      </c>
      <c r="AF11" s="12">
        <v>244.73684210526315</v>
      </c>
      <c r="AG11" s="12">
        <v>141.10526315789474</v>
      </c>
      <c r="AH11" s="12">
        <v>136.84210526315789</v>
      </c>
      <c r="AI11" s="12">
        <v>212.89473684210526</v>
      </c>
      <c r="AJ11" s="12">
        <v>89.10526315789474</v>
      </c>
      <c r="AK11" s="12">
        <v>97.526315789473685</v>
      </c>
      <c r="AL11" s="12">
        <v>282.84210526315792</v>
      </c>
      <c r="AM11" s="12">
        <v>123.21052631578948</v>
      </c>
      <c r="AN11" s="12">
        <v>296.63157894736844</v>
      </c>
      <c r="AO11" s="12">
        <v>80.526315789473685</v>
      </c>
      <c r="AP11" s="12">
        <v>44.578947368421055</v>
      </c>
      <c r="AQ11" s="12">
        <v>56</v>
      </c>
      <c r="AR11" s="12">
        <v>91.05263157894737</v>
      </c>
      <c r="AS11" s="13">
        <v>12005.42105263158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15" t="s">
        <v>38</v>
      </c>
    </row>
    <row r="12" spans="1:56" x14ac:dyDescent="0.25">
      <c r="A12" s="1" t="s">
        <v>10</v>
      </c>
      <c r="B12" s="12">
        <v>47.789473684210527</v>
      </c>
      <c r="C12" s="12">
        <v>107.63157894736842</v>
      </c>
      <c r="D12" s="12">
        <v>79.94736842105263</v>
      </c>
      <c r="E12" s="12">
        <v>75.631578947368425</v>
      </c>
      <c r="F12" s="12">
        <v>266</v>
      </c>
      <c r="G12" s="12">
        <v>97.89473684210526</v>
      </c>
      <c r="H12" s="12">
        <v>79.94736842105263</v>
      </c>
      <c r="I12" s="12">
        <v>43.315789473684212</v>
      </c>
      <c r="J12" s="12">
        <v>54.736842105263158</v>
      </c>
      <c r="K12" s="12">
        <v>7</v>
      </c>
      <c r="L12" s="12">
        <v>188.94736842105263</v>
      </c>
      <c r="M12" s="12">
        <v>187.89473684210526</v>
      </c>
      <c r="N12" s="12">
        <v>250.42105263157896</v>
      </c>
      <c r="O12" s="12">
        <v>212.26315789473685</v>
      </c>
      <c r="P12" s="12">
        <v>168.73684210526315</v>
      </c>
      <c r="Q12" s="12">
        <v>94.15789473684211</v>
      </c>
      <c r="R12" s="12">
        <v>111.73684210526316</v>
      </c>
      <c r="S12" s="12">
        <v>173.05263157894737</v>
      </c>
      <c r="T12" s="12">
        <v>24.94736842105263</v>
      </c>
      <c r="U12" s="12">
        <v>32.789473684210527</v>
      </c>
      <c r="V12" s="12">
        <v>24.94736842105263</v>
      </c>
      <c r="W12" s="12">
        <v>9.6842105263157894</v>
      </c>
      <c r="X12" s="12">
        <v>11.894736842105264</v>
      </c>
      <c r="Y12" s="12">
        <v>40.157894736842103</v>
      </c>
      <c r="Z12" s="12">
        <v>38.736842105263158</v>
      </c>
      <c r="AA12" s="12">
        <v>463.05263157894734</v>
      </c>
      <c r="AB12" s="12">
        <v>512.47368421052636</v>
      </c>
      <c r="AC12" s="12">
        <v>442.31578947368422</v>
      </c>
      <c r="AD12" s="12">
        <v>369.89473684210526</v>
      </c>
      <c r="AE12" s="12">
        <v>98.263157894736835</v>
      </c>
      <c r="AF12" s="12">
        <v>80.578947368421055</v>
      </c>
      <c r="AG12" s="12">
        <v>30.842105263157894</v>
      </c>
      <c r="AH12" s="12">
        <v>65.315789473684205</v>
      </c>
      <c r="AI12" s="12">
        <v>118.21052631578948</v>
      </c>
      <c r="AJ12" s="12">
        <v>6.6842105263157894</v>
      </c>
      <c r="AK12" s="12">
        <v>84.10526315789474</v>
      </c>
      <c r="AL12" s="12">
        <v>214.78947368421052</v>
      </c>
      <c r="AM12" s="12">
        <v>9.8421052631578956</v>
      </c>
      <c r="AN12" s="12">
        <v>31.05263157894737</v>
      </c>
      <c r="AO12" s="12">
        <v>9.9473684210526319</v>
      </c>
      <c r="AP12" s="12">
        <v>8.1052631578947363</v>
      </c>
      <c r="AQ12" s="12">
        <v>14.684210526315789</v>
      </c>
      <c r="AR12" s="12">
        <v>8.0526315789473681</v>
      </c>
      <c r="AS12" s="13">
        <v>4998.4736842105258</v>
      </c>
      <c r="AT12" s="14"/>
      <c r="AV12" s="17" t="s">
        <v>45</v>
      </c>
      <c r="AW12" s="22">
        <f>SUM(AA28:AD31)</f>
        <v>3936.5263157894738</v>
      </c>
      <c r="AX12" s="22">
        <f>SUM(Z28:Z31,H28:K31)</f>
        <v>13003.421052631576</v>
      </c>
      <c r="AY12" s="22">
        <f>SUM(AE28:AJ31)</f>
        <v>30304.52631578947</v>
      </c>
      <c r="AZ12" s="22">
        <f>SUM(B28:G31)</f>
        <v>10663.421052631578</v>
      </c>
      <c r="BA12" s="22">
        <f>SUM(AM28:AN31,T28:Y31)</f>
        <v>17060.631578947374</v>
      </c>
      <c r="BB12" s="22">
        <f>SUM(AK28:AL31,L28:S31)</f>
        <v>19581.684210526317</v>
      </c>
      <c r="BC12" s="23">
        <f>SUM(AO28:AR31)</f>
        <v>5835.9473684210534</v>
      </c>
      <c r="BD12" s="22">
        <f t="shared" ref="BD12:BD18" si="0">SUM(AW12:BB12)</f>
        <v>94550.210526315786</v>
      </c>
    </row>
    <row r="13" spans="1:56" x14ac:dyDescent="0.25">
      <c r="A13" s="1" t="s">
        <v>11</v>
      </c>
      <c r="B13" s="12">
        <v>109.78947368421052</v>
      </c>
      <c r="C13" s="12">
        <v>134.26315789473685</v>
      </c>
      <c r="D13" s="12">
        <v>56.89473684210526</v>
      </c>
      <c r="E13" s="12">
        <v>53.842105263157897</v>
      </c>
      <c r="F13" s="12">
        <v>340.10526315789474</v>
      </c>
      <c r="G13" s="12">
        <v>116.73684210526316</v>
      </c>
      <c r="H13" s="12">
        <v>152.15789473684211</v>
      </c>
      <c r="I13" s="12">
        <v>177.84210526315789</v>
      </c>
      <c r="J13" s="12">
        <v>282.68421052631578</v>
      </c>
      <c r="K13" s="12">
        <v>179.10526315789474</v>
      </c>
      <c r="L13" s="12">
        <v>13.157894736842104</v>
      </c>
      <c r="M13" s="12">
        <v>211.10526315789474</v>
      </c>
      <c r="N13" s="12">
        <v>276.84210526315792</v>
      </c>
      <c r="O13" s="12">
        <v>278.15789473684208</v>
      </c>
      <c r="P13" s="12">
        <v>268.89473684210526</v>
      </c>
      <c r="Q13" s="12">
        <v>113.15789473684211</v>
      </c>
      <c r="R13" s="12">
        <v>94.78947368421052</v>
      </c>
      <c r="S13" s="12">
        <v>138.78947368421052</v>
      </c>
      <c r="T13" s="12">
        <v>56.89473684210526</v>
      </c>
      <c r="U13" s="12">
        <v>37.368421052631582</v>
      </c>
      <c r="V13" s="12">
        <v>48.684210526315788</v>
      </c>
      <c r="W13" s="12">
        <v>23.684210526315791</v>
      </c>
      <c r="X13" s="12">
        <v>39.789473684210527</v>
      </c>
      <c r="Y13" s="12">
        <v>59.94736842105263</v>
      </c>
      <c r="Z13" s="12">
        <v>122.52631578947368</v>
      </c>
      <c r="AA13" s="12">
        <v>583.52631578947364</v>
      </c>
      <c r="AB13" s="12">
        <v>712.73684210526312</v>
      </c>
      <c r="AC13" s="12">
        <v>605.57894736842104</v>
      </c>
      <c r="AD13" s="12">
        <v>554.63157894736844</v>
      </c>
      <c r="AE13" s="12">
        <v>179.57894736842104</v>
      </c>
      <c r="AF13" s="12">
        <v>185.36842105263159</v>
      </c>
      <c r="AG13" s="12">
        <v>33.473684210526315</v>
      </c>
      <c r="AH13" s="12">
        <v>83.631578947368425</v>
      </c>
      <c r="AI13" s="12">
        <v>135.63157894736841</v>
      </c>
      <c r="AJ13" s="12">
        <v>19.263157894736842</v>
      </c>
      <c r="AK13" s="12">
        <v>49.263157894736842</v>
      </c>
      <c r="AL13" s="12">
        <v>160.89473684210526</v>
      </c>
      <c r="AM13" s="12">
        <v>10.947368421052632</v>
      </c>
      <c r="AN13" s="12">
        <v>55.473684210526315</v>
      </c>
      <c r="AO13" s="12">
        <v>13.894736842105264</v>
      </c>
      <c r="AP13" s="12">
        <v>11.789473684210526</v>
      </c>
      <c r="AQ13" s="12">
        <v>31</v>
      </c>
      <c r="AR13" s="12">
        <v>13.473684210526315</v>
      </c>
      <c r="AS13" s="13">
        <v>6827.3684210526317</v>
      </c>
      <c r="AT13" s="14"/>
      <c r="AV13" s="17" t="s">
        <v>46</v>
      </c>
      <c r="AW13" s="22">
        <f>SUM(AA27:AD27,AA9:AD12)</f>
        <v>12844.578947368422</v>
      </c>
      <c r="AX13" s="22">
        <f>SUM(Z27,Z9:Z12,H9:K12,H27:K27)</f>
        <v>1717.0000000000002</v>
      </c>
      <c r="AY13" s="22">
        <f>SUM(AE9:AJ12,AE27:AJ27)</f>
        <v>3126.5263157894742</v>
      </c>
      <c r="AZ13" s="22">
        <f>SUM(B9:G12,B27:G27)</f>
        <v>5445.3157894736842</v>
      </c>
      <c r="BA13" s="22">
        <f>SUM(T9:Y12,AM9:AN12,T27:Y27,AM27:AN27)</f>
        <v>4216.6842105263158</v>
      </c>
      <c r="BB13" s="22">
        <f>SUM(L9:S12,AK9:AL12,L27:S27,AK27:AL27)</f>
        <v>7722.0000000000027</v>
      </c>
      <c r="BC13" s="23">
        <f>SUM(AO9:AR12,AO27:AR27)</f>
        <v>648.1052631578948</v>
      </c>
      <c r="BD13" s="22">
        <f t="shared" si="0"/>
        <v>35072.1052631579</v>
      </c>
    </row>
    <row r="14" spans="1:56" x14ac:dyDescent="0.25">
      <c r="A14" s="1" t="s">
        <v>12</v>
      </c>
      <c r="B14" s="12">
        <v>81.84210526315789</v>
      </c>
      <c r="C14" s="12">
        <v>139.63157894736841</v>
      </c>
      <c r="D14" s="12">
        <v>58.263157894736842</v>
      </c>
      <c r="E14" s="12">
        <v>66.473684210526315</v>
      </c>
      <c r="F14" s="12">
        <v>268.4736842105263</v>
      </c>
      <c r="G14" s="12">
        <v>104.47368421052632</v>
      </c>
      <c r="H14" s="12">
        <v>170.68421052631578</v>
      </c>
      <c r="I14" s="12">
        <v>202.21052631578948</v>
      </c>
      <c r="J14" s="12">
        <v>361.84210526315792</v>
      </c>
      <c r="K14" s="12">
        <v>168.47368421052633</v>
      </c>
      <c r="L14" s="12">
        <v>209</v>
      </c>
      <c r="M14" s="12">
        <v>8.5789473684210531</v>
      </c>
      <c r="N14" s="12">
        <v>115.47368421052632</v>
      </c>
      <c r="O14" s="12">
        <v>152.63157894736841</v>
      </c>
      <c r="P14" s="12">
        <v>179.94736842105263</v>
      </c>
      <c r="Q14" s="12">
        <v>89.21052631578948</v>
      </c>
      <c r="R14" s="12">
        <v>83.10526315789474</v>
      </c>
      <c r="S14" s="12">
        <v>147.36842105263159</v>
      </c>
      <c r="T14" s="12">
        <v>57.631578947368418</v>
      </c>
      <c r="U14" s="12">
        <v>61.368421052631582</v>
      </c>
      <c r="V14" s="12">
        <v>54.05263157894737</v>
      </c>
      <c r="W14" s="12">
        <v>28.105263157894736</v>
      </c>
      <c r="X14" s="12">
        <v>21</v>
      </c>
      <c r="Y14" s="12">
        <v>59.210526315789473</v>
      </c>
      <c r="Z14" s="12">
        <v>103.89473684210526</v>
      </c>
      <c r="AA14" s="12">
        <v>506.63157894736844</v>
      </c>
      <c r="AB14" s="12">
        <v>471.73684210526318</v>
      </c>
      <c r="AC14" s="12">
        <v>519.73684210526312</v>
      </c>
      <c r="AD14" s="12">
        <v>421.15789473684208</v>
      </c>
      <c r="AE14" s="12">
        <v>130.89473684210526</v>
      </c>
      <c r="AF14" s="12">
        <v>127.05263157894737</v>
      </c>
      <c r="AG14" s="12">
        <v>62.210526315789473</v>
      </c>
      <c r="AH14" s="12">
        <v>64.631578947368425</v>
      </c>
      <c r="AI14" s="12">
        <v>101.57894736842105</v>
      </c>
      <c r="AJ14" s="12">
        <v>14.368421052631579</v>
      </c>
      <c r="AK14" s="12">
        <v>36.526315789473685</v>
      </c>
      <c r="AL14" s="12">
        <v>179.89473684210526</v>
      </c>
      <c r="AM14" s="12">
        <v>14.368421052631579</v>
      </c>
      <c r="AN14" s="12">
        <v>74.684210526315795</v>
      </c>
      <c r="AO14" s="12">
        <v>18.842105263157894</v>
      </c>
      <c r="AP14" s="12">
        <v>17.05263157894737</v>
      </c>
      <c r="AQ14" s="12">
        <v>37.736842105263158</v>
      </c>
      <c r="AR14" s="12">
        <v>19.789473684210527</v>
      </c>
      <c r="AS14" s="13">
        <v>5811.8421052631575</v>
      </c>
      <c r="AT14" s="14"/>
      <c r="AV14" s="17" t="s">
        <v>47</v>
      </c>
      <c r="AW14" s="22">
        <f>SUM(AA32:AD37)</f>
        <v>29488.789473684206</v>
      </c>
      <c r="AX14" s="22">
        <f>SUM(H32:K37,Z32:Z37)</f>
        <v>3061.894736842105</v>
      </c>
      <c r="AY14" s="22">
        <f>SUM(AE32:AJ37)</f>
        <v>8338.8421052631584</v>
      </c>
      <c r="AZ14" s="22">
        <f>SUM(B32:G37)</f>
        <v>2699.1052631578941</v>
      </c>
      <c r="BA14" s="22">
        <f>SUM(T32:Y37,AM32:AN37)</f>
        <v>1936.6315789473683</v>
      </c>
      <c r="BB14" s="22">
        <f>SUM(L32:S37,AK32:AL37)</f>
        <v>2797.5789473684204</v>
      </c>
      <c r="BC14" s="23">
        <f>SUM(AO32:AR37)</f>
        <v>1818.5789473684213</v>
      </c>
      <c r="BD14" s="22">
        <f t="shared" si="0"/>
        <v>48322.842105263153</v>
      </c>
    </row>
    <row r="15" spans="1:56" x14ac:dyDescent="0.25">
      <c r="A15" s="1" t="s">
        <v>13</v>
      </c>
      <c r="B15" s="12">
        <v>37.421052631578945</v>
      </c>
      <c r="C15" s="12">
        <v>59.05263157894737</v>
      </c>
      <c r="D15" s="12">
        <v>23.421052631578949</v>
      </c>
      <c r="E15" s="12">
        <v>29.315789473684209</v>
      </c>
      <c r="F15" s="12">
        <v>141.10526315789474</v>
      </c>
      <c r="G15" s="12">
        <v>43.526315789473685</v>
      </c>
      <c r="H15" s="12">
        <v>113.89473684210526</v>
      </c>
      <c r="I15" s="12">
        <v>202.84210526315789</v>
      </c>
      <c r="J15" s="12">
        <v>376.36842105263156</v>
      </c>
      <c r="K15" s="12">
        <v>247.47368421052633</v>
      </c>
      <c r="L15" s="12">
        <v>269.21052631578948</v>
      </c>
      <c r="M15" s="12">
        <v>130.26315789473685</v>
      </c>
      <c r="N15" s="12">
        <v>7.0526315789473681</v>
      </c>
      <c r="O15" s="12">
        <v>105.15789473684211</v>
      </c>
      <c r="P15" s="12">
        <v>190.73684210526315</v>
      </c>
      <c r="Q15" s="12">
        <v>74.578947368421055</v>
      </c>
      <c r="R15" s="12">
        <v>81.263157894736835</v>
      </c>
      <c r="S15" s="12">
        <v>110.68421052631579</v>
      </c>
      <c r="T15" s="12">
        <v>32.10526315789474</v>
      </c>
      <c r="U15" s="12">
        <v>31.105263157894736</v>
      </c>
      <c r="V15" s="12">
        <v>18.736842105263158</v>
      </c>
      <c r="W15" s="12">
        <v>8.526315789473685</v>
      </c>
      <c r="X15" s="12">
        <v>9.1052631578947363</v>
      </c>
      <c r="Y15" s="12">
        <v>24.05263157894737</v>
      </c>
      <c r="Z15" s="12">
        <v>33.94736842105263</v>
      </c>
      <c r="AA15" s="12">
        <v>541.31578947368416</v>
      </c>
      <c r="AB15" s="12">
        <v>595.89473684210532</v>
      </c>
      <c r="AC15" s="12">
        <v>390.73684210526318</v>
      </c>
      <c r="AD15" s="12">
        <v>341.73684210526318</v>
      </c>
      <c r="AE15" s="12">
        <v>67.10526315789474</v>
      </c>
      <c r="AF15" s="12">
        <v>69.631578947368425</v>
      </c>
      <c r="AG15" s="12">
        <v>20</v>
      </c>
      <c r="AH15" s="12">
        <v>49.684210526315788</v>
      </c>
      <c r="AI15" s="12">
        <v>80.631578947368425</v>
      </c>
      <c r="AJ15" s="12">
        <v>12.263157894736842</v>
      </c>
      <c r="AK15" s="12">
        <v>35.263157894736842</v>
      </c>
      <c r="AL15" s="12">
        <v>106.89473684210526</v>
      </c>
      <c r="AM15" s="12">
        <v>5.3684210526315788</v>
      </c>
      <c r="AN15" s="12">
        <v>25.894736842105264</v>
      </c>
      <c r="AO15" s="12">
        <v>10.105263157894736</v>
      </c>
      <c r="AP15" s="12">
        <v>11.368421052631579</v>
      </c>
      <c r="AQ15" s="12">
        <v>18.05263157894737</v>
      </c>
      <c r="AR15" s="12">
        <v>10.052631578947368</v>
      </c>
      <c r="AS15" s="13">
        <v>4792.9473684210525</v>
      </c>
      <c r="AT15" s="14"/>
      <c r="AV15" s="17" t="s">
        <v>48</v>
      </c>
      <c r="AW15" s="22">
        <f>SUM(AA3:AD8)</f>
        <v>11600.842105263157</v>
      </c>
      <c r="AX15" s="22">
        <f>SUM(H3:K8,Z3:Z8)</f>
        <v>5598.2105263157891</v>
      </c>
      <c r="AY15" s="22">
        <f>SUM(AE3:AJ8)</f>
        <v>2908.4736842105267</v>
      </c>
      <c r="AZ15" s="22">
        <f>SUM(B3:G8)</f>
        <v>7125.894736842105</v>
      </c>
      <c r="BA15" s="22">
        <f>SUM(T3:Y8,AM3:AN8)</f>
        <v>1409.1052631578946</v>
      </c>
      <c r="BB15" s="22">
        <f>SUM(L3:S8,AK3:AL8)</f>
        <v>3748.2105263157891</v>
      </c>
      <c r="BC15" s="23">
        <f>SUM(AO3:AR8)</f>
        <v>552.63157894736833</v>
      </c>
      <c r="BD15" s="22">
        <f t="shared" si="0"/>
        <v>32390.736842105263</v>
      </c>
    </row>
    <row r="16" spans="1:56" x14ac:dyDescent="0.25">
      <c r="A16" s="1" t="s">
        <v>14</v>
      </c>
      <c r="B16" s="12">
        <v>32</v>
      </c>
      <c r="C16" s="12">
        <v>35.842105263157897</v>
      </c>
      <c r="D16" s="12">
        <v>13.263157894736842</v>
      </c>
      <c r="E16" s="12">
        <v>15.315789473684211</v>
      </c>
      <c r="F16" s="12">
        <v>148.05263157894737</v>
      </c>
      <c r="G16" s="12">
        <v>40.10526315789474</v>
      </c>
      <c r="H16" s="12">
        <v>96.78947368421052</v>
      </c>
      <c r="I16" s="12">
        <v>183.84210526315789</v>
      </c>
      <c r="J16" s="12">
        <v>347.57894736842104</v>
      </c>
      <c r="K16" s="12">
        <v>205.94736842105263</v>
      </c>
      <c r="L16" s="12">
        <v>276.36842105263156</v>
      </c>
      <c r="M16" s="12">
        <v>144</v>
      </c>
      <c r="N16" s="12">
        <v>111.68421052631579</v>
      </c>
      <c r="O16" s="12">
        <v>7.2105263157894735</v>
      </c>
      <c r="P16" s="12">
        <v>158.73684210526315</v>
      </c>
      <c r="Q16" s="12">
        <v>130.15789473684211</v>
      </c>
      <c r="R16" s="12">
        <v>140.57894736842104</v>
      </c>
      <c r="S16" s="12">
        <v>207.78947368421052</v>
      </c>
      <c r="T16" s="12">
        <v>29.684210526315791</v>
      </c>
      <c r="U16" s="12">
        <v>18.526315789473685</v>
      </c>
      <c r="V16" s="12">
        <v>19.105263157894736</v>
      </c>
      <c r="W16" s="12">
        <v>4.5263157894736841</v>
      </c>
      <c r="X16" s="12">
        <v>3.8947368421052633</v>
      </c>
      <c r="Y16" s="12">
        <v>16.631578947368421</v>
      </c>
      <c r="Z16" s="12">
        <v>46.10526315789474</v>
      </c>
      <c r="AA16" s="12">
        <v>481.84210526315792</v>
      </c>
      <c r="AB16" s="12">
        <v>553.15789473684208</v>
      </c>
      <c r="AC16" s="12">
        <v>360.84210526315792</v>
      </c>
      <c r="AD16" s="12">
        <v>282.57894736842104</v>
      </c>
      <c r="AE16" s="12">
        <v>65.684210526315795</v>
      </c>
      <c r="AF16" s="12">
        <v>51.94736842105263</v>
      </c>
      <c r="AG16" s="12">
        <v>21.421052631578949</v>
      </c>
      <c r="AH16" s="12">
        <v>31.631578947368421</v>
      </c>
      <c r="AI16" s="12">
        <v>74.05263157894737</v>
      </c>
      <c r="AJ16" s="12">
        <v>7.6315789473684212</v>
      </c>
      <c r="AK16" s="12">
        <v>47.315789473684212</v>
      </c>
      <c r="AL16" s="12">
        <v>258.36842105263156</v>
      </c>
      <c r="AM16" s="12">
        <v>9</v>
      </c>
      <c r="AN16" s="12">
        <v>19.94736842105263</v>
      </c>
      <c r="AO16" s="12">
        <v>8.473684210526315</v>
      </c>
      <c r="AP16" s="12">
        <v>6.6315789473684212</v>
      </c>
      <c r="AQ16" s="12">
        <v>13.526315789473685</v>
      </c>
      <c r="AR16" s="12">
        <v>5.6842105263157894</v>
      </c>
      <c r="AS16" s="13">
        <v>4733.4736842105258</v>
      </c>
      <c r="AT16" s="14"/>
      <c r="AV16" s="17" t="s">
        <v>49</v>
      </c>
      <c r="AW16" s="22">
        <f>SUM(AA21:AD26,AA40:AD41)</f>
        <v>17214</v>
      </c>
      <c r="AX16" s="22">
        <f>SUM(H21:K26,H40:K41,Z21:Z26,Z40:Z41)</f>
        <v>4214.6842105263177</v>
      </c>
      <c r="AY16" s="22">
        <f>SUM(AE21:AJ26,AE40:AJ41)</f>
        <v>1997.7894736842109</v>
      </c>
      <c r="AZ16" s="22">
        <f>SUM(B21:G26,B40:G41)</f>
        <v>1427.9999999999995</v>
      </c>
      <c r="BA16" s="22">
        <f>SUM(T21:Y26,T40:Y41,AM21:AN26,AM40:AN41)</f>
        <v>5974.4210526315783</v>
      </c>
      <c r="BB16" s="22">
        <f>SUM(L21:S26,L40:S41,AK21:AL26,AK40:AL41)</f>
        <v>1500.9473684210525</v>
      </c>
      <c r="BC16" s="23">
        <f>SUM(AO21:AR26,AO40:AR41)</f>
        <v>684.26315789473676</v>
      </c>
      <c r="BD16" s="22">
        <f t="shared" si="0"/>
        <v>32329.84210526316</v>
      </c>
    </row>
    <row r="17" spans="1:56" x14ac:dyDescent="0.25">
      <c r="A17" s="1" t="s">
        <v>15</v>
      </c>
      <c r="B17" s="12">
        <v>39.89473684210526</v>
      </c>
      <c r="C17" s="12">
        <v>61.526315789473685</v>
      </c>
      <c r="D17" s="12">
        <v>27.736842105263158</v>
      </c>
      <c r="E17" s="12">
        <v>25.05263157894737</v>
      </c>
      <c r="F17" s="12">
        <v>143</v>
      </c>
      <c r="G17" s="12">
        <v>53.526315789473685</v>
      </c>
      <c r="H17" s="12">
        <v>108.78947368421052</v>
      </c>
      <c r="I17" s="12">
        <v>182.63157894736841</v>
      </c>
      <c r="J17" s="12">
        <v>300.57894736842104</v>
      </c>
      <c r="K17" s="12">
        <v>163.47368421052633</v>
      </c>
      <c r="L17" s="12">
        <v>273.5263157894737</v>
      </c>
      <c r="M17" s="12">
        <v>179.42105263157896</v>
      </c>
      <c r="N17" s="12">
        <v>198.42105263157896</v>
      </c>
      <c r="O17" s="12">
        <v>167.57894736842104</v>
      </c>
      <c r="P17" s="12">
        <v>9.3157894736842106</v>
      </c>
      <c r="Q17" s="12">
        <v>152.31578947368422</v>
      </c>
      <c r="R17" s="12">
        <v>194.15789473684211</v>
      </c>
      <c r="S17" s="12">
        <v>337.78947368421052</v>
      </c>
      <c r="T17" s="12">
        <v>30.94736842105263</v>
      </c>
      <c r="U17" s="12">
        <v>25.105263157894736</v>
      </c>
      <c r="V17" s="12">
        <v>25.105263157894736</v>
      </c>
      <c r="W17" s="12">
        <v>5.3684210526315788</v>
      </c>
      <c r="X17" s="12">
        <v>8.7894736842105257</v>
      </c>
      <c r="Y17" s="12">
        <v>18.315789473684209</v>
      </c>
      <c r="Z17" s="12">
        <v>37.684210526315788</v>
      </c>
      <c r="AA17" s="12">
        <v>366.31578947368422</v>
      </c>
      <c r="AB17" s="12">
        <v>344</v>
      </c>
      <c r="AC17" s="12">
        <v>265.94736842105266</v>
      </c>
      <c r="AD17" s="12">
        <v>217.78947368421052</v>
      </c>
      <c r="AE17" s="12">
        <v>58.05263157894737</v>
      </c>
      <c r="AF17" s="12">
        <v>50.631578947368418</v>
      </c>
      <c r="AG17" s="12">
        <v>18.263157894736842</v>
      </c>
      <c r="AH17" s="12">
        <v>24.315789473684209</v>
      </c>
      <c r="AI17" s="12">
        <v>49.578947368421055</v>
      </c>
      <c r="AJ17" s="12">
        <v>7.8947368421052628</v>
      </c>
      <c r="AK17" s="12">
        <v>22</v>
      </c>
      <c r="AL17" s="12">
        <v>93.15789473684211</v>
      </c>
      <c r="AM17" s="12">
        <v>11.736842105263158</v>
      </c>
      <c r="AN17" s="12">
        <v>37.368421052631582</v>
      </c>
      <c r="AO17" s="12">
        <v>9.6315789473684212</v>
      </c>
      <c r="AP17" s="12">
        <v>6.3684210526315788</v>
      </c>
      <c r="AQ17" s="12">
        <v>8.7368421052631575</v>
      </c>
      <c r="AR17" s="12">
        <v>6.5789473684210522</v>
      </c>
      <c r="AS17" s="13">
        <v>4368.4210526315783</v>
      </c>
      <c r="AT17" s="14"/>
      <c r="AV17" s="1" t="s">
        <v>50</v>
      </c>
      <c r="AW17" s="23">
        <f>SUM(AA13:AD20,AA38:AD39)</f>
        <v>18920.68421052632</v>
      </c>
      <c r="AX17" s="23">
        <f>SUM(H13:K20,H38:K39,Z13:Z20,Z38:Z39)</f>
        <v>7785.78947368421</v>
      </c>
      <c r="AY17" s="23">
        <f>SUM(AE13:AJ20,AE38:AJ39)</f>
        <v>2884.1578947368425</v>
      </c>
      <c r="AZ17" s="23">
        <f>SUM(B13:G20,B38:G39)</f>
        <v>3851.8947368421059</v>
      </c>
      <c r="BA17" s="23">
        <f>SUM(T13:Y20,T38:Y39,AM13:AN20,AM38:AN39)</f>
        <v>1544.6315789473683</v>
      </c>
      <c r="BB17" s="23">
        <f>SUM(L13:S20,L38:S39,AK13:AL20,AK38:AL39)</f>
        <v>11836.631578947368</v>
      </c>
      <c r="BC17" s="23">
        <f>SUM(AO13:AR20,AO38:AR39)</f>
        <v>505.52631578947359</v>
      </c>
      <c r="BD17" s="22">
        <f t="shared" si="0"/>
        <v>46823.789473684214</v>
      </c>
    </row>
    <row r="18" spans="1:56" x14ac:dyDescent="0.25">
      <c r="A18" s="1" t="s">
        <v>16</v>
      </c>
      <c r="B18" s="12">
        <v>22.578947368421051</v>
      </c>
      <c r="C18" s="12">
        <v>27.894736842105264</v>
      </c>
      <c r="D18" s="12">
        <v>7.7894736842105265</v>
      </c>
      <c r="E18" s="12">
        <v>8.1052631578947363</v>
      </c>
      <c r="F18" s="12">
        <v>87.263157894736835</v>
      </c>
      <c r="G18" s="12">
        <v>22.578947368421051</v>
      </c>
      <c r="H18" s="12">
        <v>48.421052631578945</v>
      </c>
      <c r="I18" s="12">
        <v>163.52631578947367</v>
      </c>
      <c r="J18" s="12">
        <v>204.57894736842104</v>
      </c>
      <c r="K18" s="12">
        <v>94.736842105263165</v>
      </c>
      <c r="L18" s="12">
        <v>105.26315789473684</v>
      </c>
      <c r="M18" s="12">
        <v>81.78947368421052</v>
      </c>
      <c r="N18" s="12">
        <v>75.94736842105263</v>
      </c>
      <c r="O18" s="12">
        <v>127.78947368421052</v>
      </c>
      <c r="P18" s="12">
        <v>148.42105263157896</v>
      </c>
      <c r="Q18" s="12">
        <v>5.0526315789473681</v>
      </c>
      <c r="R18" s="12">
        <v>76.578947368421055</v>
      </c>
      <c r="S18" s="12">
        <v>162.15789473684211</v>
      </c>
      <c r="T18" s="12">
        <v>14.842105263157896</v>
      </c>
      <c r="U18" s="12">
        <v>12.631578947368421</v>
      </c>
      <c r="V18" s="12">
        <v>11.105263157894736</v>
      </c>
      <c r="W18" s="12">
        <v>2.9473684210526314</v>
      </c>
      <c r="X18" s="12">
        <v>1.5263157894736843</v>
      </c>
      <c r="Y18" s="12">
        <v>7.1578947368421053</v>
      </c>
      <c r="Z18" s="12">
        <v>17.105263157894736</v>
      </c>
      <c r="AA18" s="12">
        <v>274</v>
      </c>
      <c r="AB18" s="12">
        <v>302.68421052631578</v>
      </c>
      <c r="AC18" s="12">
        <v>211</v>
      </c>
      <c r="AD18" s="12">
        <v>195.63157894736841</v>
      </c>
      <c r="AE18" s="12">
        <v>38.684210526315788</v>
      </c>
      <c r="AF18" s="12">
        <v>41.94736842105263</v>
      </c>
      <c r="AG18" s="12">
        <v>8.5789473684210531</v>
      </c>
      <c r="AH18" s="12">
        <v>15.842105263157896</v>
      </c>
      <c r="AI18" s="12">
        <v>43</v>
      </c>
      <c r="AJ18" s="12">
        <v>3.8947368421052633</v>
      </c>
      <c r="AK18" s="12">
        <v>11.947368421052632</v>
      </c>
      <c r="AL18" s="12">
        <v>47.789473684210527</v>
      </c>
      <c r="AM18" s="12">
        <v>2.5789473684210527</v>
      </c>
      <c r="AN18" s="12">
        <v>13.421052631578947</v>
      </c>
      <c r="AO18" s="12">
        <v>3.5263157894736841</v>
      </c>
      <c r="AP18" s="12">
        <v>2.6842105263157894</v>
      </c>
      <c r="AQ18" s="12">
        <v>5.6842105263157894</v>
      </c>
      <c r="AR18" s="12">
        <v>2.1578947368421053</v>
      </c>
      <c r="AS18" s="13">
        <v>2762.8421052631579</v>
      </c>
      <c r="AT18" s="14"/>
      <c r="AV18" s="9" t="s">
        <v>64</v>
      </c>
      <c r="AW18" s="22">
        <f>SUM(AA42:AD45)</f>
        <v>5496.7368421052633</v>
      </c>
      <c r="AX18" s="22">
        <f>SUM(Z42:Z45,H42:K45)</f>
        <v>651.78947368421063</v>
      </c>
      <c r="AY18" s="22">
        <f>SUM(AE42:AJ45)</f>
        <v>1885.8947368421052</v>
      </c>
      <c r="AZ18" s="22">
        <f>SUM(B42:G45)</f>
        <v>548.47368421052624</v>
      </c>
      <c r="BA18" s="22">
        <f>SUM(T42:Y45, AM42:AN45)</f>
        <v>701.47368421052624</v>
      </c>
      <c r="BB18" s="22">
        <f>SUM(AK42:AL45,L42:S45)</f>
        <v>491.21052631578937</v>
      </c>
      <c r="BC18" s="22">
        <f>SUM(AO42:AR45)</f>
        <v>742.84210526315792</v>
      </c>
      <c r="BD18" s="22">
        <f t="shared" si="0"/>
        <v>9775.5789473684217</v>
      </c>
    </row>
    <row r="19" spans="1:56" x14ac:dyDescent="0.25">
      <c r="A19" s="1" t="s">
        <v>17</v>
      </c>
      <c r="B19" s="12">
        <v>20.05263157894737</v>
      </c>
      <c r="C19" s="12">
        <v>39.736842105263158</v>
      </c>
      <c r="D19" s="12">
        <v>12</v>
      </c>
      <c r="E19" s="12">
        <v>8.8421052631578956</v>
      </c>
      <c r="F19" s="12">
        <v>164.21052631578948</v>
      </c>
      <c r="G19" s="12">
        <v>30.631578947368421</v>
      </c>
      <c r="H19" s="12">
        <v>67.10526315789474</v>
      </c>
      <c r="I19" s="12">
        <v>169.42105263157896</v>
      </c>
      <c r="J19" s="12">
        <v>240.78947368421052</v>
      </c>
      <c r="K19" s="12">
        <v>112.57894736842105</v>
      </c>
      <c r="L19" s="12">
        <v>99.05263157894737</v>
      </c>
      <c r="M19" s="12">
        <v>95.526315789473685</v>
      </c>
      <c r="N19" s="12">
        <v>82.94736842105263</v>
      </c>
      <c r="O19" s="12">
        <v>145.68421052631578</v>
      </c>
      <c r="P19" s="12">
        <v>198.31578947368422</v>
      </c>
      <c r="Q19" s="12">
        <v>84.21052631578948</v>
      </c>
      <c r="R19" s="12">
        <v>7.7894736842105265</v>
      </c>
      <c r="S19" s="12">
        <v>188.47368421052633</v>
      </c>
      <c r="T19" s="12">
        <v>20.105263157894736</v>
      </c>
      <c r="U19" s="12">
        <v>19.842105263157894</v>
      </c>
      <c r="V19" s="12">
        <v>14.210526315789474</v>
      </c>
      <c r="W19" s="12">
        <v>3.6842105263157894</v>
      </c>
      <c r="X19" s="12">
        <v>7.7894736842105265</v>
      </c>
      <c r="Y19" s="12">
        <v>12</v>
      </c>
      <c r="Z19" s="12">
        <v>19.157894736842106</v>
      </c>
      <c r="AA19" s="12">
        <v>525.89473684210532</v>
      </c>
      <c r="AB19" s="12">
        <v>510.89473684210526</v>
      </c>
      <c r="AC19" s="12">
        <v>278.68421052631578</v>
      </c>
      <c r="AD19" s="12">
        <v>250.47368421052633</v>
      </c>
      <c r="AE19" s="12">
        <v>35.578947368421055</v>
      </c>
      <c r="AF19" s="12">
        <v>30.315789473684209</v>
      </c>
      <c r="AG19" s="12">
        <v>14.578947368421053</v>
      </c>
      <c r="AH19" s="12">
        <v>25.263157894736842</v>
      </c>
      <c r="AI19" s="12">
        <v>51.368421052631582</v>
      </c>
      <c r="AJ19" s="12">
        <v>6.7894736842105265</v>
      </c>
      <c r="AK19" s="12">
        <v>10.526315789473685</v>
      </c>
      <c r="AL19" s="12">
        <v>42.210526315789473</v>
      </c>
      <c r="AM19" s="12">
        <v>3.5263157894736841</v>
      </c>
      <c r="AN19" s="12">
        <v>17.473684210526315</v>
      </c>
      <c r="AO19" s="12">
        <v>4.5789473684210522</v>
      </c>
      <c r="AP19" s="12">
        <v>3.8947368421052633</v>
      </c>
      <c r="AQ19" s="12">
        <v>13.263157894736842</v>
      </c>
      <c r="AR19" s="12">
        <v>1.4210526315789473</v>
      </c>
      <c r="AS19" s="13">
        <v>3690.8947368421063</v>
      </c>
      <c r="AT19" s="14"/>
      <c r="AV19" s="9" t="s">
        <v>51</v>
      </c>
      <c r="AW19" s="22">
        <f>SUM(AW12:AW18)</f>
        <v>99502.157894736854</v>
      </c>
      <c r="AX19" s="22">
        <f t="shared" ref="AX19:BC19" si="1">SUM(AX12:AX18)</f>
        <v>36032.789473684214</v>
      </c>
      <c r="AY19" s="22">
        <f t="shared" si="1"/>
        <v>51446.210526315794</v>
      </c>
      <c r="AZ19" s="22">
        <f t="shared" si="1"/>
        <v>31762.105263157893</v>
      </c>
      <c r="BA19" s="22">
        <f t="shared" si="1"/>
        <v>32843.578947368427</v>
      </c>
      <c r="BB19" s="22">
        <f t="shared" si="1"/>
        <v>47678.263157894733</v>
      </c>
      <c r="BC19" s="22">
        <f t="shared" si="1"/>
        <v>10787.894736842107</v>
      </c>
      <c r="BD19" s="22">
        <f>SUM(BD12:BD18)</f>
        <v>299265.10526315786</v>
      </c>
    </row>
    <row r="20" spans="1:56" x14ac:dyDescent="0.25">
      <c r="A20" s="1" t="s">
        <v>18</v>
      </c>
      <c r="B20" s="12">
        <v>37.10526315789474</v>
      </c>
      <c r="C20" s="12">
        <v>67.263157894736835</v>
      </c>
      <c r="D20" s="12">
        <v>35.05263157894737</v>
      </c>
      <c r="E20" s="12">
        <v>32.94736842105263</v>
      </c>
      <c r="F20" s="12">
        <v>343.68421052631578</v>
      </c>
      <c r="G20" s="12">
        <v>60.526315789473685</v>
      </c>
      <c r="H20" s="12">
        <v>115.52631578947368</v>
      </c>
      <c r="I20" s="12">
        <v>360.31578947368422</v>
      </c>
      <c r="J20" s="12">
        <v>404.36842105263156</v>
      </c>
      <c r="K20" s="12">
        <v>173</v>
      </c>
      <c r="L20" s="12">
        <v>138.21052631578948</v>
      </c>
      <c r="M20" s="12">
        <v>147.68421052631578</v>
      </c>
      <c r="N20" s="12">
        <v>109.42105263157895</v>
      </c>
      <c r="O20" s="12">
        <v>224.31578947368422</v>
      </c>
      <c r="P20" s="12">
        <v>370.68421052631578</v>
      </c>
      <c r="Q20" s="12">
        <v>165.89473684210526</v>
      </c>
      <c r="R20" s="12">
        <v>181.84210526315789</v>
      </c>
      <c r="S20" s="12">
        <v>19.105263157894736</v>
      </c>
      <c r="T20" s="12">
        <v>32.10526315789474</v>
      </c>
      <c r="U20" s="12">
        <v>28.157894736842106</v>
      </c>
      <c r="V20" s="12">
        <v>22.315789473684209</v>
      </c>
      <c r="W20" s="12">
        <v>5.2105263157894735</v>
      </c>
      <c r="X20" s="12">
        <v>7.1052631578947372</v>
      </c>
      <c r="Y20" s="12">
        <v>20.631578947368421</v>
      </c>
      <c r="Z20" s="12">
        <v>17.105263157894736</v>
      </c>
      <c r="AA20" s="12">
        <v>857.57894736842104</v>
      </c>
      <c r="AB20" s="12">
        <v>826.15789473684208</v>
      </c>
      <c r="AC20" s="12">
        <v>487.26315789473682</v>
      </c>
      <c r="AD20" s="12">
        <v>402.4736842105263</v>
      </c>
      <c r="AE20" s="12">
        <v>57.368421052631582</v>
      </c>
      <c r="AF20" s="12">
        <v>36.631578947368418</v>
      </c>
      <c r="AG20" s="12">
        <v>16.578947368421051</v>
      </c>
      <c r="AH20" s="12">
        <v>26.210526315789473</v>
      </c>
      <c r="AI20" s="12">
        <v>68.421052631578945</v>
      </c>
      <c r="AJ20" s="12">
        <v>8.8421052631578956</v>
      </c>
      <c r="AK20" s="12">
        <v>19.105263157894736</v>
      </c>
      <c r="AL20" s="12">
        <v>77.05263157894737</v>
      </c>
      <c r="AM20" s="12">
        <v>10.052631578947368</v>
      </c>
      <c r="AN20" s="12">
        <v>28.421052631578949</v>
      </c>
      <c r="AO20" s="12">
        <v>8.9473684210526319</v>
      </c>
      <c r="AP20" s="12">
        <v>5.7894736842105265</v>
      </c>
      <c r="AQ20" s="12">
        <v>30.94736842105263</v>
      </c>
      <c r="AR20" s="12">
        <v>5.2105263157894735</v>
      </c>
      <c r="AS20" s="13">
        <v>6092.6315789473674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31.736842105263158</v>
      </c>
      <c r="C21" s="12">
        <v>46.368421052631582</v>
      </c>
      <c r="D21" s="12">
        <v>28.05263157894737</v>
      </c>
      <c r="E21" s="12">
        <v>19.263157894736842</v>
      </c>
      <c r="F21" s="12">
        <v>116.21052631578948</v>
      </c>
      <c r="G21" s="12">
        <v>25.894736842105264</v>
      </c>
      <c r="H21" s="12">
        <v>100.26315789473684</v>
      </c>
      <c r="I21" s="12">
        <v>233.10526315789474</v>
      </c>
      <c r="J21" s="12">
        <v>299.94736842105266</v>
      </c>
      <c r="K21" s="12">
        <v>21.631578947368421</v>
      </c>
      <c r="L21" s="12">
        <v>57.210526315789473</v>
      </c>
      <c r="M21" s="12">
        <v>60.94736842105263</v>
      </c>
      <c r="N21" s="12">
        <v>31.368421052631579</v>
      </c>
      <c r="O21" s="12">
        <v>29.210526315789473</v>
      </c>
      <c r="P21" s="12">
        <v>29</v>
      </c>
      <c r="Q21" s="12">
        <v>14.894736842105264</v>
      </c>
      <c r="R21" s="12">
        <v>19.315789473684209</v>
      </c>
      <c r="S21" s="12">
        <v>33.473684210526315</v>
      </c>
      <c r="T21" s="12">
        <v>10.421052631578947</v>
      </c>
      <c r="U21" s="12">
        <v>136.26315789473685</v>
      </c>
      <c r="V21" s="12">
        <v>430.42105263157896</v>
      </c>
      <c r="W21" s="12">
        <v>108.63157894736842</v>
      </c>
      <c r="X21" s="12">
        <v>53.421052631578945</v>
      </c>
      <c r="Y21" s="12">
        <v>104.36842105263158</v>
      </c>
      <c r="Z21" s="12">
        <v>14.684210526315789</v>
      </c>
      <c r="AA21" s="12">
        <v>662.21052631578948</v>
      </c>
      <c r="AB21" s="12">
        <v>672.9473684210526</v>
      </c>
      <c r="AC21" s="12">
        <v>352.78947368421052</v>
      </c>
      <c r="AD21" s="12">
        <v>349.36842105263156</v>
      </c>
      <c r="AE21" s="12">
        <v>56.05263157894737</v>
      </c>
      <c r="AF21" s="12">
        <v>63.210526315789473</v>
      </c>
      <c r="AG21" s="12">
        <v>31.210526315789473</v>
      </c>
      <c r="AH21" s="12">
        <v>40.578947368421055</v>
      </c>
      <c r="AI21" s="12">
        <v>100.10526315789474</v>
      </c>
      <c r="AJ21" s="12">
        <v>19.578947368421051</v>
      </c>
      <c r="AK21" s="12">
        <v>7.2105263157894735</v>
      </c>
      <c r="AL21" s="12">
        <v>17.157894736842106</v>
      </c>
      <c r="AM21" s="12">
        <v>89.421052631578945</v>
      </c>
      <c r="AN21" s="12">
        <v>465.89473684210526</v>
      </c>
      <c r="AO21" s="12">
        <v>18.736842105263158</v>
      </c>
      <c r="AP21" s="12">
        <v>10.947368421052632</v>
      </c>
      <c r="AQ21" s="12">
        <v>38.789473684210527</v>
      </c>
      <c r="AR21" s="12">
        <v>20.315789473684209</v>
      </c>
      <c r="AS21" s="13">
        <v>5072.6315789473674</v>
      </c>
      <c r="AT21" s="14"/>
      <c r="AV21" s="17"/>
      <c r="AW21" s="22" t="s">
        <v>45</v>
      </c>
      <c r="AX21" s="22" t="s">
        <v>46</v>
      </c>
      <c r="AY21" s="22" t="s">
        <v>47</v>
      </c>
      <c r="AZ21" s="22" t="s">
        <v>48</v>
      </c>
      <c r="BA21" s="22" t="s">
        <v>49</v>
      </c>
      <c r="BB21" s="22" t="s">
        <v>50</v>
      </c>
      <c r="BC21" s="22" t="s">
        <v>64</v>
      </c>
      <c r="BD21" s="22"/>
    </row>
    <row r="22" spans="1:56" x14ac:dyDescent="0.25">
      <c r="A22" s="1" t="s">
        <v>20</v>
      </c>
      <c r="B22" s="12">
        <v>24</v>
      </c>
      <c r="C22" s="12">
        <v>28.05263157894737</v>
      </c>
      <c r="D22" s="12">
        <v>23.578947368421051</v>
      </c>
      <c r="E22" s="12">
        <v>14.263157894736842</v>
      </c>
      <c r="F22" s="12">
        <v>156.15789473684211</v>
      </c>
      <c r="G22" s="12">
        <v>17.263157894736842</v>
      </c>
      <c r="H22" s="12">
        <v>94.78947368421052</v>
      </c>
      <c r="I22" s="12">
        <v>304.10526315789474</v>
      </c>
      <c r="J22" s="12">
        <v>394.63157894736844</v>
      </c>
      <c r="K22" s="12">
        <v>28.578947368421051</v>
      </c>
      <c r="L22" s="12">
        <v>36.684210526315788</v>
      </c>
      <c r="M22" s="12">
        <v>64.315789473684205</v>
      </c>
      <c r="N22" s="12">
        <v>28.526315789473685</v>
      </c>
      <c r="O22" s="12">
        <v>16.789473684210527</v>
      </c>
      <c r="P22" s="12">
        <v>22.894736842105264</v>
      </c>
      <c r="Q22" s="12">
        <v>13.578947368421053</v>
      </c>
      <c r="R22" s="12">
        <v>18.842105263157894</v>
      </c>
      <c r="S22" s="12">
        <v>27.736842105263158</v>
      </c>
      <c r="T22" s="12">
        <v>139.57894736842104</v>
      </c>
      <c r="U22" s="12">
        <v>9.0526315789473681</v>
      </c>
      <c r="V22" s="12">
        <v>137.68421052631578</v>
      </c>
      <c r="W22" s="12">
        <v>54.210526315789473</v>
      </c>
      <c r="X22" s="12">
        <v>38.315789473684212</v>
      </c>
      <c r="Y22" s="12">
        <v>120.31578947368421</v>
      </c>
      <c r="Z22" s="12">
        <v>10.368421052631579</v>
      </c>
      <c r="AA22" s="12">
        <v>1267.578947368421</v>
      </c>
      <c r="AB22" s="12">
        <v>1236.8421052631579</v>
      </c>
      <c r="AC22" s="12">
        <v>471.57894736842104</v>
      </c>
      <c r="AD22" s="12">
        <v>447.42105263157896</v>
      </c>
      <c r="AE22" s="12">
        <v>64.15789473684211</v>
      </c>
      <c r="AF22" s="12">
        <v>56.263157894736842</v>
      </c>
      <c r="AG22" s="12">
        <v>37.526315789473685</v>
      </c>
      <c r="AH22" s="12">
        <v>39.736842105263158</v>
      </c>
      <c r="AI22" s="12">
        <v>119.78947368421052</v>
      </c>
      <c r="AJ22" s="12">
        <v>27.789473684210527</v>
      </c>
      <c r="AK22" s="12">
        <v>1.8421052631578947</v>
      </c>
      <c r="AL22" s="12">
        <v>7.6842105263157894</v>
      </c>
      <c r="AM22" s="12">
        <v>46.526315789473685</v>
      </c>
      <c r="AN22" s="12">
        <v>147.89473684210526</v>
      </c>
      <c r="AO22" s="12">
        <v>25.210526315789473</v>
      </c>
      <c r="AP22" s="12">
        <v>19</v>
      </c>
      <c r="AQ22" s="12">
        <v>61.210526315789473</v>
      </c>
      <c r="AR22" s="12">
        <v>21.263157894736842</v>
      </c>
      <c r="AS22" s="13">
        <v>5923.6315789473674</v>
      </c>
      <c r="AT22" s="14"/>
      <c r="AV22" s="17" t="s">
        <v>45</v>
      </c>
      <c r="AW22" s="22">
        <f>AW12</f>
        <v>3936.5263157894738</v>
      </c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28.526315789473685</v>
      </c>
      <c r="C23" s="12">
        <v>37.157894736842103</v>
      </c>
      <c r="D23" s="12">
        <v>19.94736842105263</v>
      </c>
      <c r="E23" s="12">
        <v>19.421052631578949</v>
      </c>
      <c r="F23" s="12">
        <v>133.47368421052633</v>
      </c>
      <c r="G23" s="12">
        <v>25.368421052631579</v>
      </c>
      <c r="H23" s="12">
        <v>103.63157894736842</v>
      </c>
      <c r="I23" s="12">
        <v>204.05263157894737</v>
      </c>
      <c r="J23" s="12">
        <v>315.94736842105266</v>
      </c>
      <c r="K23" s="12">
        <v>25</v>
      </c>
      <c r="L23" s="12">
        <v>36.526315789473685</v>
      </c>
      <c r="M23" s="12">
        <v>56.578947368421055</v>
      </c>
      <c r="N23" s="12">
        <v>16.94736842105263</v>
      </c>
      <c r="O23" s="12">
        <v>18.157894736842106</v>
      </c>
      <c r="P23" s="12">
        <v>28.684210526315791</v>
      </c>
      <c r="Q23" s="12">
        <v>14.684210526315789</v>
      </c>
      <c r="R23" s="12">
        <v>17.421052631578949</v>
      </c>
      <c r="S23" s="12">
        <v>20</v>
      </c>
      <c r="T23" s="12">
        <v>488.15789473684208</v>
      </c>
      <c r="U23" s="12">
        <v>143.31578947368422</v>
      </c>
      <c r="V23" s="12">
        <v>9.2631578947368425</v>
      </c>
      <c r="W23" s="12">
        <v>70.10526315789474</v>
      </c>
      <c r="X23" s="12">
        <v>53.684210526315788</v>
      </c>
      <c r="Y23" s="12">
        <v>142.63157894736841</v>
      </c>
      <c r="Z23" s="12">
        <v>11.684210526315789</v>
      </c>
      <c r="AA23" s="12">
        <v>999.10526315789468</v>
      </c>
      <c r="AB23" s="12">
        <v>940.47368421052636</v>
      </c>
      <c r="AC23" s="12">
        <v>419.89473684210526</v>
      </c>
      <c r="AD23" s="12">
        <v>340.57894736842104</v>
      </c>
      <c r="AE23" s="12">
        <v>53.315789473684212</v>
      </c>
      <c r="AF23" s="12">
        <v>53.263157894736842</v>
      </c>
      <c r="AG23" s="12">
        <v>31.368421052631579</v>
      </c>
      <c r="AH23" s="12">
        <v>33.631578947368418</v>
      </c>
      <c r="AI23" s="12">
        <v>91.526315789473685</v>
      </c>
      <c r="AJ23" s="12">
        <v>15.947368421052632</v>
      </c>
      <c r="AK23" s="12">
        <v>3.0526315789473686</v>
      </c>
      <c r="AL23" s="12">
        <v>4.3157894736842106</v>
      </c>
      <c r="AM23" s="12">
        <v>77.10526315789474</v>
      </c>
      <c r="AN23" s="12">
        <v>229.63157894736841</v>
      </c>
      <c r="AO23" s="12">
        <v>23.157894736842106</v>
      </c>
      <c r="AP23" s="12">
        <v>11.736842105263158</v>
      </c>
      <c r="AQ23" s="12">
        <v>69.89473684210526</v>
      </c>
      <c r="AR23" s="12">
        <v>23.263157894736842</v>
      </c>
      <c r="AS23" s="13">
        <v>5461.6315789473674</v>
      </c>
      <c r="AT23" s="14"/>
      <c r="AV23" s="17" t="s">
        <v>46</v>
      </c>
      <c r="AW23" s="22">
        <f>AW13+AX12</f>
        <v>25848</v>
      </c>
      <c r="AX23" s="22">
        <f>AX13</f>
        <v>1717.0000000000002</v>
      </c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11.736842105263158</v>
      </c>
      <c r="C24" s="12">
        <v>8.3684210526315788</v>
      </c>
      <c r="D24" s="12">
        <v>8.2631578947368425</v>
      </c>
      <c r="E24" s="12">
        <v>7.5263157894736841</v>
      </c>
      <c r="F24" s="12">
        <v>76.21052631578948</v>
      </c>
      <c r="G24" s="12">
        <v>9.3684210526315788</v>
      </c>
      <c r="H24" s="12">
        <v>39.315789473684212</v>
      </c>
      <c r="I24" s="12">
        <v>118.52631578947368</v>
      </c>
      <c r="J24" s="12">
        <v>178.26315789473685</v>
      </c>
      <c r="K24" s="12">
        <v>10.947368421052632</v>
      </c>
      <c r="L24" s="12">
        <v>20.842105263157894</v>
      </c>
      <c r="M24" s="12">
        <v>25.421052631578949</v>
      </c>
      <c r="N24" s="12">
        <v>8.9473684210526319</v>
      </c>
      <c r="O24" s="12">
        <v>3.5789473684210527</v>
      </c>
      <c r="P24" s="12">
        <v>6.6315789473684212</v>
      </c>
      <c r="Q24" s="12">
        <v>3</v>
      </c>
      <c r="R24" s="12">
        <v>6.2631578947368425</v>
      </c>
      <c r="S24" s="12">
        <v>5.4210526315789478</v>
      </c>
      <c r="T24" s="12">
        <v>132.68421052631578</v>
      </c>
      <c r="U24" s="12">
        <v>85.94736842105263</v>
      </c>
      <c r="V24" s="12">
        <v>90.05263157894737</v>
      </c>
      <c r="W24" s="12">
        <v>5.4210526315789478</v>
      </c>
      <c r="X24" s="12">
        <v>20.473684210526315</v>
      </c>
      <c r="Y24" s="12">
        <v>62.736842105263158</v>
      </c>
      <c r="Z24" s="12">
        <v>4.7894736842105265</v>
      </c>
      <c r="AA24" s="12">
        <v>719</v>
      </c>
      <c r="AB24" s="12">
        <v>682.63157894736844</v>
      </c>
      <c r="AC24" s="12">
        <v>228.89473684210526</v>
      </c>
      <c r="AD24" s="12">
        <v>207.21052631578948</v>
      </c>
      <c r="AE24" s="12">
        <v>24.94736842105263</v>
      </c>
      <c r="AF24" s="12">
        <v>24.263157894736842</v>
      </c>
      <c r="AG24" s="12">
        <v>10.631578947368421</v>
      </c>
      <c r="AH24" s="12">
        <v>8.4210526315789469</v>
      </c>
      <c r="AI24" s="12">
        <v>28.736842105263158</v>
      </c>
      <c r="AJ24" s="12">
        <v>2.5263157894736841</v>
      </c>
      <c r="AK24" s="12">
        <v>1.736842105263158</v>
      </c>
      <c r="AL24" s="12">
        <v>4.4210526315789478</v>
      </c>
      <c r="AM24" s="12">
        <v>9.4210526315789469</v>
      </c>
      <c r="AN24" s="12">
        <v>30.315789473684209</v>
      </c>
      <c r="AO24" s="12">
        <v>6.7368421052631575</v>
      </c>
      <c r="AP24" s="12">
        <v>4.2105263157894735</v>
      </c>
      <c r="AQ24" s="12">
        <v>32.263157894736842</v>
      </c>
      <c r="AR24" s="12">
        <v>7.1578947368421053</v>
      </c>
      <c r="AS24" s="13">
        <v>2984.2631578947367</v>
      </c>
      <c r="AT24" s="14"/>
      <c r="AV24" s="17" t="s">
        <v>47</v>
      </c>
      <c r="AW24" s="22">
        <f>AW14+AY12</f>
        <v>59793.31578947368</v>
      </c>
      <c r="AX24" s="22">
        <f>AX14+AY13</f>
        <v>6188.4210526315792</v>
      </c>
      <c r="AY24" s="22">
        <f>AY14</f>
        <v>8338.8421052631584</v>
      </c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7.5789473684210522</v>
      </c>
      <c r="C25" s="12">
        <v>12.894736842105264</v>
      </c>
      <c r="D25" s="12">
        <v>7.4210526315789478</v>
      </c>
      <c r="E25" s="12">
        <v>8.7894736842105257</v>
      </c>
      <c r="F25" s="12">
        <v>56</v>
      </c>
      <c r="G25" s="12">
        <v>10.105263157894736</v>
      </c>
      <c r="H25" s="12">
        <v>34.578947368421055</v>
      </c>
      <c r="I25" s="12">
        <v>70.94736842105263</v>
      </c>
      <c r="J25" s="12">
        <v>153.52631578947367</v>
      </c>
      <c r="K25" s="12">
        <v>11.736842105263158</v>
      </c>
      <c r="L25" s="12">
        <v>32.842105263157897</v>
      </c>
      <c r="M25" s="12">
        <v>22.421052631578949</v>
      </c>
      <c r="N25" s="12">
        <v>8.9473684210526319</v>
      </c>
      <c r="O25" s="12">
        <v>2.6842105263157894</v>
      </c>
      <c r="P25" s="12">
        <v>7.4210526315789478</v>
      </c>
      <c r="Q25" s="12">
        <v>1.0526315789473684</v>
      </c>
      <c r="R25" s="12">
        <v>4.9473684210526319</v>
      </c>
      <c r="S25" s="12">
        <v>6.9473684210526319</v>
      </c>
      <c r="T25" s="12">
        <v>61.526315789473685</v>
      </c>
      <c r="U25" s="12">
        <v>42.05263157894737</v>
      </c>
      <c r="V25" s="12">
        <v>54.473684210526315</v>
      </c>
      <c r="W25" s="12">
        <v>33.89473684210526</v>
      </c>
      <c r="X25" s="12">
        <v>3.736842105263158</v>
      </c>
      <c r="Y25" s="12">
        <v>64.315789473684205</v>
      </c>
      <c r="Z25" s="12">
        <v>7</v>
      </c>
      <c r="AA25" s="12">
        <v>646.47368421052636</v>
      </c>
      <c r="AB25" s="12">
        <v>601.78947368421052</v>
      </c>
      <c r="AC25" s="12">
        <v>220.57894736842104</v>
      </c>
      <c r="AD25" s="12">
        <v>196.26315789473685</v>
      </c>
      <c r="AE25" s="12">
        <v>22.684210526315791</v>
      </c>
      <c r="AF25" s="12">
        <v>22.894736842105264</v>
      </c>
      <c r="AG25" s="12">
        <v>9.3157894736842106</v>
      </c>
      <c r="AH25" s="12">
        <v>14.105263157894736</v>
      </c>
      <c r="AI25" s="12">
        <v>22.210526315789473</v>
      </c>
      <c r="AJ25" s="12">
        <v>2.7894736842105261</v>
      </c>
      <c r="AK25" s="12">
        <v>0.68421052631578949</v>
      </c>
      <c r="AL25" s="12">
        <v>1.631578947368421</v>
      </c>
      <c r="AM25" s="12">
        <v>10.578947368421053</v>
      </c>
      <c r="AN25" s="12">
        <v>20</v>
      </c>
      <c r="AO25" s="12">
        <v>7.7894736842105265</v>
      </c>
      <c r="AP25" s="12">
        <v>4.4210526315789478</v>
      </c>
      <c r="AQ25" s="12">
        <v>27.315789473684209</v>
      </c>
      <c r="AR25" s="12">
        <v>11.368421052631579</v>
      </c>
      <c r="AS25" s="13">
        <v>2570.7368421052629</v>
      </c>
      <c r="AT25" s="14"/>
      <c r="AV25" s="17" t="s">
        <v>48</v>
      </c>
      <c r="AW25" s="22">
        <f>AW15+AZ12</f>
        <v>22264.263157894733</v>
      </c>
      <c r="AX25" s="22">
        <f>AX15+AZ13</f>
        <v>11043.526315789473</v>
      </c>
      <c r="AY25" s="22">
        <f>AY15+AZ14</f>
        <v>5607.5789473684208</v>
      </c>
      <c r="AZ25" s="22">
        <f>AZ15</f>
        <v>7125.894736842105</v>
      </c>
      <c r="BA25" s="22"/>
      <c r="BB25" s="22"/>
      <c r="BC25" s="23"/>
      <c r="BD25" s="22"/>
    </row>
    <row r="26" spans="1:56" x14ac:dyDescent="0.25">
      <c r="A26" s="1" t="s">
        <v>24</v>
      </c>
      <c r="B26" s="12">
        <v>22.368421052631579</v>
      </c>
      <c r="C26" s="12">
        <v>25.473684210526315</v>
      </c>
      <c r="D26" s="12">
        <v>20.368421052631579</v>
      </c>
      <c r="E26" s="12">
        <v>18.368421052631579</v>
      </c>
      <c r="F26" s="12">
        <v>58.578947368421055</v>
      </c>
      <c r="G26" s="12">
        <v>18.157894736842106</v>
      </c>
      <c r="H26" s="12">
        <v>62.526315789473685</v>
      </c>
      <c r="I26" s="12">
        <v>121.57894736842105</v>
      </c>
      <c r="J26" s="12">
        <v>217.57894736842104</v>
      </c>
      <c r="K26" s="12">
        <v>45.315789473684212</v>
      </c>
      <c r="L26" s="12">
        <v>55.89473684210526</v>
      </c>
      <c r="M26" s="12">
        <v>55.05263157894737</v>
      </c>
      <c r="N26" s="12">
        <v>25.210526315789473</v>
      </c>
      <c r="O26" s="12">
        <v>14.789473684210526</v>
      </c>
      <c r="P26" s="12">
        <v>17.05263157894737</v>
      </c>
      <c r="Q26" s="12">
        <v>10.421052631578947</v>
      </c>
      <c r="R26" s="12">
        <v>7.3157894736842106</v>
      </c>
      <c r="S26" s="12">
        <v>21.210526315789473</v>
      </c>
      <c r="T26" s="12">
        <v>94.21052631578948</v>
      </c>
      <c r="U26" s="12">
        <v>116.47368421052632</v>
      </c>
      <c r="V26" s="12">
        <v>131.42105263157896</v>
      </c>
      <c r="W26" s="12">
        <v>63.94736842105263</v>
      </c>
      <c r="X26" s="12">
        <v>60.736842105263158</v>
      </c>
      <c r="Y26" s="12">
        <v>7.2631578947368425</v>
      </c>
      <c r="Z26" s="12">
        <v>22.421052631578949</v>
      </c>
      <c r="AA26" s="12">
        <v>917.42105263157896</v>
      </c>
      <c r="AB26" s="12">
        <v>932.31578947368416</v>
      </c>
      <c r="AC26" s="12">
        <v>481.4736842105263</v>
      </c>
      <c r="AD26" s="12">
        <v>457.36842105263156</v>
      </c>
      <c r="AE26" s="12">
        <v>136.94736842105263</v>
      </c>
      <c r="AF26" s="12">
        <v>89.10526315789474</v>
      </c>
      <c r="AG26" s="12">
        <v>22.894736842105264</v>
      </c>
      <c r="AH26" s="12">
        <v>48.421052631578945</v>
      </c>
      <c r="AI26" s="12">
        <v>64.05263157894737</v>
      </c>
      <c r="AJ26" s="12">
        <v>6.3157894736842106</v>
      </c>
      <c r="AK26" s="12">
        <v>3.9473684210526314</v>
      </c>
      <c r="AL26" s="12">
        <v>13.789473684210526</v>
      </c>
      <c r="AM26" s="12">
        <v>16.736842105263158</v>
      </c>
      <c r="AN26" s="12">
        <v>50.631578947368418</v>
      </c>
      <c r="AO26" s="12">
        <v>15.157894736842104</v>
      </c>
      <c r="AP26" s="12">
        <v>7.2631578947368425</v>
      </c>
      <c r="AQ26" s="12">
        <v>49.421052631578945</v>
      </c>
      <c r="AR26" s="12">
        <v>19.210526315789473</v>
      </c>
      <c r="AS26" s="13">
        <v>4646.21052631579</v>
      </c>
      <c r="AT26" s="14"/>
      <c r="AV26" s="9" t="s">
        <v>49</v>
      </c>
      <c r="AW26" s="22">
        <f>AW16+BA12</f>
        <v>34274.631578947374</v>
      </c>
      <c r="AX26" s="22">
        <f>AX16+BA13</f>
        <v>8431.3684210526335</v>
      </c>
      <c r="AY26" s="22">
        <f>AY16+BA14</f>
        <v>3934.4210526315792</v>
      </c>
      <c r="AZ26" s="22">
        <f>AZ16+BA15</f>
        <v>2837.1052631578941</v>
      </c>
      <c r="BA26" s="22">
        <f>BA16</f>
        <v>5974.4210526315783</v>
      </c>
      <c r="BB26" s="22"/>
      <c r="BC26" s="22"/>
      <c r="BD26" s="22"/>
    </row>
    <row r="27" spans="1:56" x14ac:dyDescent="0.25">
      <c r="A27" s="1" t="s">
        <v>25</v>
      </c>
      <c r="B27" s="12">
        <v>24.842105263157894</v>
      </c>
      <c r="C27" s="12">
        <v>31.789473684210527</v>
      </c>
      <c r="D27" s="12">
        <v>11.368421052631579</v>
      </c>
      <c r="E27" s="12">
        <v>15.526315789473685</v>
      </c>
      <c r="F27" s="12">
        <v>73.78947368421052</v>
      </c>
      <c r="G27" s="12">
        <v>36.05263157894737</v>
      </c>
      <c r="H27" s="12">
        <v>57</v>
      </c>
      <c r="I27" s="12">
        <v>55.94736842105263</v>
      </c>
      <c r="J27" s="12">
        <v>114.94736842105263</v>
      </c>
      <c r="K27" s="12">
        <v>36.210526315789473</v>
      </c>
      <c r="L27" s="12">
        <v>121.47368421052632</v>
      </c>
      <c r="M27" s="12">
        <v>94.736842105263165</v>
      </c>
      <c r="N27" s="12">
        <v>34.684210526315788</v>
      </c>
      <c r="O27" s="12">
        <v>49.842105263157897</v>
      </c>
      <c r="P27" s="12">
        <v>33.368421052631582</v>
      </c>
      <c r="Q27" s="12">
        <v>21.05263157894737</v>
      </c>
      <c r="R27" s="12">
        <v>18.368421052631579</v>
      </c>
      <c r="S27" s="12">
        <v>16.210526315789473</v>
      </c>
      <c r="T27" s="12">
        <v>13.789473684210526</v>
      </c>
      <c r="U27" s="12">
        <v>8.8421052631578956</v>
      </c>
      <c r="V27" s="12">
        <v>15.052631578947368</v>
      </c>
      <c r="W27" s="12">
        <v>4.6315789473684212</v>
      </c>
      <c r="X27" s="12">
        <v>7.0526315789473681</v>
      </c>
      <c r="Y27" s="12">
        <v>21.157894736842106</v>
      </c>
      <c r="Z27" s="12">
        <v>5.4736842105263159</v>
      </c>
      <c r="AA27" s="12">
        <v>1016.8947368421053</v>
      </c>
      <c r="AB27" s="12">
        <v>1005.9473684210526</v>
      </c>
      <c r="AC27" s="12">
        <v>542</v>
      </c>
      <c r="AD27" s="12">
        <v>389.31578947368422</v>
      </c>
      <c r="AE27" s="12">
        <v>91.94736842105263</v>
      </c>
      <c r="AF27" s="12">
        <v>91.736842105263165</v>
      </c>
      <c r="AG27" s="12">
        <v>26.263157894736842</v>
      </c>
      <c r="AH27" s="12">
        <v>48.94736842105263</v>
      </c>
      <c r="AI27" s="12">
        <v>66.736842105263165</v>
      </c>
      <c r="AJ27" s="12">
        <v>10.315789473684211</v>
      </c>
      <c r="AK27" s="12">
        <v>9.526315789473685</v>
      </c>
      <c r="AL27" s="12">
        <v>25.631578947368421</v>
      </c>
      <c r="AM27" s="12">
        <v>2.5789473684210527</v>
      </c>
      <c r="AN27" s="12">
        <v>30.421052631578949</v>
      </c>
      <c r="AO27" s="12">
        <v>12.315789473684211</v>
      </c>
      <c r="AP27" s="12">
        <v>7.8947368421052628</v>
      </c>
      <c r="AQ27" s="12">
        <v>20.421052631578949</v>
      </c>
      <c r="AR27" s="12">
        <v>8.473684210526315</v>
      </c>
      <c r="AS27" s="13">
        <v>4330.5789473684208</v>
      </c>
      <c r="AT27" s="14"/>
      <c r="AV27" s="9" t="s">
        <v>50</v>
      </c>
      <c r="AW27" s="22">
        <f>AW17+BB12</f>
        <v>38502.368421052641</v>
      </c>
      <c r="AX27" s="22">
        <f>AX17+BB13</f>
        <v>15507.789473684214</v>
      </c>
      <c r="AY27" s="22">
        <f>AY17+BB14</f>
        <v>5681.7368421052633</v>
      </c>
      <c r="AZ27" s="22">
        <f>AZ17+BB15</f>
        <v>7600.105263157895</v>
      </c>
      <c r="BA27" s="22">
        <f>BA17+BB16</f>
        <v>3045.5789473684208</v>
      </c>
      <c r="BB27" s="22">
        <f>BB17</f>
        <v>11836.631578947368</v>
      </c>
      <c r="BC27" s="22"/>
      <c r="BD27" s="22"/>
    </row>
    <row r="28" spans="1:56" x14ac:dyDescent="0.25">
      <c r="A28" s="1" t="s">
        <v>26</v>
      </c>
      <c r="B28" s="12">
        <v>226.89473684210526</v>
      </c>
      <c r="C28" s="12">
        <v>800.9473684210526</v>
      </c>
      <c r="D28" s="12">
        <v>443.10526315789474</v>
      </c>
      <c r="E28" s="12">
        <v>444</v>
      </c>
      <c r="F28" s="12">
        <v>763.21052631578948</v>
      </c>
      <c r="G28" s="12">
        <v>463.84210526315792</v>
      </c>
      <c r="H28" s="12">
        <v>750.57894736842104</v>
      </c>
      <c r="I28" s="12">
        <v>824.42105263157896</v>
      </c>
      <c r="J28" s="12">
        <v>1146.0526315789473</v>
      </c>
      <c r="K28" s="12">
        <v>527.89473684210532</v>
      </c>
      <c r="L28" s="12">
        <v>670.42105263157896</v>
      </c>
      <c r="M28" s="12">
        <v>558.10526315789468</v>
      </c>
      <c r="N28" s="12">
        <v>632.89473684210532</v>
      </c>
      <c r="O28" s="12">
        <v>566.21052631578948</v>
      </c>
      <c r="P28" s="12">
        <v>418.05263157894734</v>
      </c>
      <c r="Q28" s="12">
        <v>322.21052631578948</v>
      </c>
      <c r="R28" s="12">
        <v>588.0526315789474</v>
      </c>
      <c r="S28" s="12">
        <v>945</v>
      </c>
      <c r="T28" s="12">
        <v>771.21052631578948</v>
      </c>
      <c r="U28" s="12">
        <v>1493.2631578947369</v>
      </c>
      <c r="V28" s="12">
        <v>1124.2631578947369</v>
      </c>
      <c r="W28" s="12">
        <v>760.84210526315792</v>
      </c>
      <c r="X28" s="12">
        <v>697.42105263157896</v>
      </c>
      <c r="Y28" s="12">
        <v>870.26315789473688</v>
      </c>
      <c r="Z28" s="12">
        <v>1105.8947368421052</v>
      </c>
      <c r="AA28" s="12">
        <v>66.84210526315789</v>
      </c>
      <c r="AB28" s="12">
        <v>112</v>
      </c>
      <c r="AC28" s="12">
        <v>382.78947368421052</v>
      </c>
      <c r="AD28" s="12">
        <v>329.42105263157896</v>
      </c>
      <c r="AE28" s="12">
        <v>793.26315789473688</v>
      </c>
      <c r="AF28" s="12">
        <v>1321.2631578947369</v>
      </c>
      <c r="AG28" s="12">
        <v>1100.6842105263158</v>
      </c>
      <c r="AH28" s="12">
        <v>1458.1578947368421</v>
      </c>
      <c r="AI28" s="12">
        <v>1027.0526315789473</v>
      </c>
      <c r="AJ28" s="12">
        <v>535.78947368421052</v>
      </c>
      <c r="AK28" s="12">
        <v>454.10526315789474</v>
      </c>
      <c r="AL28" s="12">
        <v>1387.9473684210527</v>
      </c>
      <c r="AM28" s="12">
        <v>310.42105263157896</v>
      </c>
      <c r="AN28" s="12">
        <v>709</v>
      </c>
      <c r="AO28" s="12">
        <v>474.31578947368422</v>
      </c>
      <c r="AP28" s="12">
        <v>299.68421052631578</v>
      </c>
      <c r="AQ28" s="12">
        <v>195.10526315789474</v>
      </c>
      <c r="AR28" s="12">
        <v>514.21052631578948</v>
      </c>
      <c r="AS28" s="13">
        <v>29387.105263157897</v>
      </c>
      <c r="AT28" s="14"/>
      <c r="AV28" s="9" t="s">
        <v>64</v>
      </c>
      <c r="AW28" s="22">
        <f>AW18+BC12</f>
        <v>11332.684210526317</v>
      </c>
      <c r="AX28" s="22">
        <f>AX18+BC14</f>
        <v>2470.3684210526317</v>
      </c>
      <c r="AY28" s="22">
        <f>AY18+BC15</f>
        <v>2438.5263157894733</v>
      </c>
      <c r="AZ28" s="22">
        <f>AZ18+BC16</f>
        <v>1232.7368421052629</v>
      </c>
      <c r="BA28" s="22">
        <f>BA18+BC17</f>
        <v>1206.9999999999998</v>
      </c>
      <c r="BB28" s="22">
        <f>BB18</f>
        <v>491.21052631578937</v>
      </c>
      <c r="BC28" s="22">
        <f>BC18</f>
        <v>742.84210526315792</v>
      </c>
      <c r="BD28" s="22">
        <f>SUM(AW22:BB28)</f>
        <v>308662.05263157899</v>
      </c>
    </row>
    <row r="29" spans="1:56" x14ac:dyDescent="0.25">
      <c r="A29" s="1" t="s">
        <v>27</v>
      </c>
      <c r="B29" s="12">
        <v>232.15789473684211</v>
      </c>
      <c r="C29" s="12">
        <v>791.21052631578948</v>
      </c>
      <c r="D29" s="12">
        <v>474.42105263157896</v>
      </c>
      <c r="E29" s="12">
        <v>425.4736842105263</v>
      </c>
      <c r="F29" s="12">
        <v>632.31578947368416</v>
      </c>
      <c r="G29" s="12">
        <v>479.94736842105266</v>
      </c>
      <c r="H29" s="12">
        <v>736.78947368421052</v>
      </c>
      <c r="I29" s="12">
        <v>604.15789473684208</v>
      </c>
      <c r="J29" s="12">
        <v>907.9473684210526</v>
      </c>
      <c r="K29" s="12">
        <v>518.31578947368416</v>
      </c>
      <c r="L29" s="12">
        <v>720.42105263157896</v>
      </c>
      <c r="M29" s="12">
        <v>473.68421052631578</v>
      </c>
      <c r="N29" s="12">
        <v>630.42105263157896</v>
      </c>
      <c r="O29" s="12">
        <v>587.89473684210532</v>
      </c>
      <c r="P29" s="12">
        <v>377.89473684210526</v>
      </c>
      <c r="Q29" s="12">
        <v>314</v>
      </c>
      <c r="R29" s="12">
        <v>524.36842105263156</v>
      </c>
      <c r="S29" s="12">
        <v>867</v>
      </c>
      <c r="T29" s="12">
        <v>658.68421052631584</v>
      </c>
      <c r="U29" s="12">
        <v>1201</v>
      </c>
      <c r="V29" s="12">
        <v>915.63157894736844</v>
      </c>
      <c r="W29" s="12">
        <v>605.31578947368416</v>
      </c>
      <c r="X29" s="12">
        <v>541.26315789473688</v>
      </c>
      <c r="Y29" s="12">
        <v>784.57894736842104</v>
      </c>
      <c r="Z29" s="12">
        <v>1026.8421052631579</v>
      </c>
      <c r="AA29" s="12">
        <v>116.94736842105263</v>
      </c>
      <c r="AB29" s="12">
        <v>66.421052631578945</v>
      </c>
      <c r="AC29" s="12">
        <v>187.63157894736841</v>
      </c>
      <c r="AD29" s="12">
        <v>351</v>
      </c>
      <c r="AE29" s="12">
        <v>1231.1052631578948</v>
      </c>
      <c r="AF29" s="12">
        <v>2029.7894736842106</v>
      </c>
      <c r="AG29" s="12">
        <v>1630.9473684210527</v>
      </c>
      <c r="AH29" s="12">
        <v>2936.9473684210525</v>
      </c>
      <c r="AI29" s="12">
        <v>1383.6842105263158</v>
      </c>
      <c r="AJ29" s="12">
        <v>659.73684210526312</v>
      </c>
      <c r="AK29" s="12">
        <v>431.36842105263156</v>
      </c>
      <c r="AL29" s="12">
        <v>1152.7894736842106</v>
      </c>
      <c r="AM29" s="12">
        <v>274.15789473684208</v>
      </c>
      <c r="AN29" s="12">
        <v>571.42105263157896</v>
      </c>
      <c r="AO29" s="12">
        <v>550.15789473684208</v>
      </c>
      <c r="AP29" s="12">
        <v>354.57894736842104</v>
      </c>
      <c r="AQ29" s="12">
        <v>211.89473684210526</v>
      </c>
      <c r="AR29" s="12">
        <v>666.68421052631584</v>
      </c>
      <c r="AS29" s="13">
        <v>30839</v>
      </c>
      <c r="AT29" s="14"/>
      <c r="AW29" s="15"/>
    </row>
    <row r="30" spans="1:56" x14ac:dyDescent="0.25">
      <c r="A30" s="1" t="s">
        <v>28</v>
      </c>
      <c r="B30" s="12">
        <v>234.42105263157896</v>
      </c>
      <c r="C30" s="12">
        <v>512.31578947368416</v>
      </c>
      <c r="D30" s="12">
        <v>258.63157894736844</v>
      </c>
      <c r="E30" s="12">
        <v>262.36842105263156</v>
      </c>
      <c r="F30" s="12">
        <v>724.0526315789474</v>
      </c>
      <c r="G30" s="12">
        <v>294.21052631578948</v>
      </c>
      <c r="H30" s="12">
        <v>518</v>
      </c>
      <c r="I30" s="12">
        <v>433.26315789473682</v>
      </c>
      <c r="J30" s="12">
        <v>706.0526315789474</v>
      </c>
      <c r="K30" s="12">
        <v>365.26315789473682</v>
      </c>
      <c r="L30" s="12">
        <v>519.26315789473688</v>
      </c>
      <c r="M30" s="12">
        <v>572.21052631578948</v>
      </c>
      <c r="N30" s="12">
        <v>336.42105263157896</v>
      </c>
      <c r="O30" s="12">
        <v>311.26315789473682</v>
      </c>
      <c r="P30" s="12">
        <v>239.52631578947367</v>
      </c>
      <c r="Q30" s="12">
        <v>187.10526315789474</v>
      </c>
      <c r="R30" s="12">
        <v>241.78947368421052</v>
      </c>
      <c r="S30" s="12">
        <v>438.42105263157896</v>
      </c>
      <c r="T30" s="12">
        <v>311.68421052631578</v>
      </c>
      <c r="U30" s="12">
        <v>410.5263157894737</v>
      </c>
      <c r="V30" s="12">
        <v>380.73684210526318</v>
      </c>
      <c r="W30" s="12">
        <v>196.47368421052633</v>
      </c>
      <c r="X30" s="12">
        <v>172.84210526315789</v>
      </c>
      <c r="Y30" s="12">
        <v>395.78947368421052</v>
      </c>
      <c r="Z30" s="12">
        <v>513.63157894736844</v>
      </c>
      <c r="AA30" s="12">
        <v>531.36842105263156</v>
      </c>
      <c r="AB30" s="12">
        <v>262.31578947368422</v>
      </c>
      <c r="AC30" s="12">
        <v>88.684210526315795</v>
      </c>
      <c r="AD30" s="12">
        <v>319.5263157894737</v>
      </c>
      <c r="AE30" s="12">
        <v>1261.2631578947369</v>
      </c>
      <c r="AF30" s="12">
        <v>1757.3684210526317</v>
      </c>
      <c r="AG30" s="12">
        <v>1084.5263157894738</v>
      </c>
      <c r="AH30" s="12">
        <v>2401</v>
      </c>
      <c r="AI30" s="12">
        <v>895.78947368421052</v>
      </c>
      <c r="AJ30" s="12">
        <v>410.31578947368422</v>
      </c>
      <c r="AK30" s="12">
        <v>180.47368421052633</v>
      </c>
      <c r="AL30" s="12">
        <v>583.36842105263156</v>
      </c>
      <c r="AM30" s="12">
        <v>125.26315789473684</v>
      </c>
      <c r="AN30" s="12">
        <v>353.57894736842104</v>
      </c>
      <c r="AO30" s="12">
        <v>329.21052631578948</v>
      </c>
      <c r="AP30" s="12">
        <v>186.78947368421052</v>
      </c>
      <c r="AQ30" s="12">
        <v>605.89473684210532</v>
      </c>
      <c r="AR30" s="12">
        <v>369.5263157894737</v>
      </c>
      <c r="AS30" s="13">
        <v>21282.52631578947</v>
      </c>
      <c r="AT30" s="14"/>
      <c r="AW30" s="15"/>
    </row>
    <row r="31" spans="1:56" x14ac:dyDescent="0.25">
      <c r="A31" s="1" t="s">
        <v>29</v>
      </c>
      <c r="B31" s="12">
        <v>188.89473684210526</v>
      </c>
      <c r="C31" s="12">
        <v>518.89473684210532</v>
      </c>
      <c r="D31" s="12">
        <v>294.68421052631578</v>
      </c>
      <c r="E31" s="12">
        <v>296.78947368421052</v>
      </c>
      <c r="F31" s="12">
        <v>578.26315789473688</v>
      </c>
      <c r="G31" s="12">
        <v>322.36842105263156</v>
      </c>
      <c r="H31" s="12">
        <v>560.15789473684208</v>
      </c>
      <c r="I31" s="12">
        <v>436</v>
      </c>
      <c r="J31" s="12">
        <v>577.63157894736844</v>
      </c>
      <c r="K31" s="12">
        <v>338.26315789473682</v>
      </c>
      <c r="L31" s="12">
        <v>537.68421052631584</v>
      </c>
      <c r="M31" s="12">
        <v>417.05263157894734</v>
      </c>
      <c r="N31" s="12">
        <v>322.68421052631578</v>
      </c>
      <c r="O31" s="12">
        <v>270.5263157894737</v>
      </c>
      <c r="P31" s="12">
        <v>218.94736842105263</v>
      </c>
      <c r="Q31" s="12">
        <v>207.05263157894737</v>
      </c>
      <c r="R31" s="12">
        <v>264</v>
      </c>
      <c r="S31" s="12">
        <v>413.15789473684208</v>
      </c>
      <c r="T31" s="12">
        <v>343.10526315789474</v>
      </c>
      <c r="U31" s="12">
        <v>432.94736842105266</v>
      </c>
      <c r="V31" s="12">
        <v>309.21052631578948</v>
      </c>
      <c r="W31" s="12">
        <v>205.78947368421052</v>
      </c>
      <c r="X31" s="12">
        <v>179.42105263157896</v>
      </c>
      <c r="Y31" s="12">
        <v>413.4736842105263</v>
      </c>
      <c r="Z31" s="12">
        <v>406.26315789473682</v>
      </c>
      <c r="AA31" s="12">
        <v>341.68421052631578</v>
      </c>
      <c r="AB31" s="12">
        <v>378.42105263157896</v>
      </c>
      <c r="AC31" s="12">
        <v>323.68421052631578</v>
      </c>
      <c r="AD31" s="12">
        <v>77.78947368421052</v>
      </c>
      <c r="AE31" s="12">
        <v>1106</v>
      </c>
      <c r="AF31" s="12">
        <v>1381.0526315789473</v>
      </c>
      <c r="AG31" s="12">
        <v>796.73684210526312</v>
      </c>
      <c r="AH31" s="12">
        <v>1956.5263157894738</v>
      </c>
      <c r="AI31" s="12">
        <v>720.9473684210526</v>
      </c>
      <c r="AJ31" s="12">
        <v>424.57894736842104</v>
      </c>
      <c r="AK31" s="12">
        <v>185.68421052631578</v>
      </c>
      <c r="AL31" s="12">
        <v>512.21052631578948</v>
      </c>
      <c r="AM31" s="12">
        <v>141.47368421052633</v>
      </c>
      <c r="AN31" s="12">
        <v>399.57894736842104</v>
      </c>
      <c r="AO31" s="12">
        <v>321.4736842105263</v>
      </c>
      <c r="AP31" s="12">
        <v>196.15789473684211</v>
      </c>
      <c r="AQ31" s="12">
        <v>286.10526315789474</v>
      </c>
      <c r="AR31" s="12">
        <v>274.15789473684208</v>
      </c>
      <c r="AS31" s="13">
        <v>18877.526315789473</v>
      </c>
      <c r="AT31" s="14"/>
      <c r="AW31" s="15"/>
    </row>
    <row r="32" spans="1:56" x14ac:dyDescent="0.25">
      <c r="A32" s="1">
        <v>16</v>
      </c>
      <c r="B32" s="12">
        <v>98.578947368421055</v>
      </c>
      <c r="C32" s="12">
        <v>88.578947368421055</v>
      </c>
      <c r="D32" s="12">
        <v>54.631578947368418</v>
      </c>
      <c r="E32" s="12">
        <v>83.736842105263165</v>
      </c>
      <c r="F32" s="12">
        <v>291</v>
      </c>
      <c r="G32" s="12">
        <v>118.31578947368421</v>
      </c>
      <c r="H32" s="12">
        <v>189.21052631578948</v>
      </c>
      <c r="I32" s="12">
        <v>143.31578947368422</v>
      </c>
      <c r="J32" s="12">
        <v>203.42105263157896</v>
      </c>
      <c r="K32" s="12">
        <v>93.84210526315789</v>
      </c>
      <c r="L32" s="12">
        <v>163.36842105263159</v>
      </c>
      <c r="M32" s="12">
        <v>115.52631578947368</v>
      </c>
      <c r="N32" s="12">
        <v>66.21052631578948</v>
      </c>
      <c r="O32" s="12">
        <v>55.210526315789473</v>
      </c>
      <c r="P32" s="12">
        <v>57.526315789473685</v>
      </c>
      <c r="Q32" s="12">
        <v>35.10526315789474</v>
      </c>
      <c r="R32" s="12">
        <v>34.210526315789473</v>
      </c>
      <c r="S32" s="12">
        <v>55.789473684210527</v>
      </c>
      <c r="T32" s="12">
        <v>53.526315789473685</v>
      </c>
      <c r="U32" s="12">
        <v>55.578947368421055</v>
      </c>
      <c r="V32" s="12">
        <v>52.526315789473685</v>
      </c>
      <c r="W32" s="12">
        <v>22.526315789473685</v>
      </c>
      <c r="X32" s="12">
        <v>20.94736842105263</v>
      </c>
      <c r="Y32" s="12">
        <v>128.63157894736841</v>
      </c>
      <c r="Z32" s="12">
        <v>101.78947368421052</v>
      </c>
      <c r="AA32" s="12">
        <v>735.26315789473688</v>
      </c>
      <c r="AB32" s="12">
        <v>1056.2105263157894</v>
      </c>
      <c r="AC32" s="12">
        <v>1464.0526315789473</v>
      </c>
      <c r="AD32" s="12">
        <v>1053.1578947368421</v>
      </c>
      <c r="AE32" s="12">
        <v>27.842105263157894</v>
      </c>
      <c r="AF32" s="12">
        <v>356.31578947368422</v>
      </c>
      <c r="AG32" s="12">
        <v>288.57894736842104</v>
      </c>
      <c r="AH32" s="12">
        <v>889.68421052631584</v>
      </c>
      <c r="AI32" s="12">
        <v>220.63157894736841</v>
      </c>
      <c r="AJ32" s="12">
        <v>125.42105263157895</v>
      </c>
      <c r="AK32" s="12">
        <v>20.210526315789473</v>
      </c>
      <c r="AL32" s="12">
        <v>71.10526315789474</v>
      </c>
      <c r="AM32" s="12">
        <v>23.894736842105264</v>
      </c>
      <c r="AN32" s="12">
        <v>79.10526315789474</v>
      </c>
      <c r="AO32" s="12">
        <v>75.631578947368425</v>
      </c>
      <c r="AP32" s="12">
        <v>59.473684210526315</v>
      </c>
      <c r="AQ32" s="12">
        <v>73.473684210526315</v>
      </c>
      <c r="AR32" s="12">
        <v>99.473684210526315</v>
      </c>
      <c r="AS32" s="13">
        <v>9102.6315789473683</v>
      </c>
      <c r="AT32" s="14"/>
      <c r="AW32" s="15"/>
    </row>
    <row r="33" spans="1:49" x14ac:dyDescent="0.25">
      <c r="A33" s="1">
        <v>24</v>
      </c>
      <c r="B33" s="12">
        <v>116.05263157894737</v>
      </c>
      <c r="C33" s="12">
        <v>121.15789473684211</v>
      </c>
      <c r="D33" s="12">
        <v>45.684210526315788</v>
      </c>
      <c r="E33" s="12">
        <v>64.263157894736835</v>
      </c>
      <c r="F33" s="12">
        <v>292.78947368421052</v>
      </c>
      <c r="G33" s="12">
        <v>96.89473684210526</v>
      </c>
      <c r="H33" s="12">
        <v>150.89473684210526</v>
      </c>
      <c r="I33" s="12">
        <v>159</v>
      </c>
      <c r="J33" s="12">
        <v>220.57894736842104</v>
      </c>
      <c r="K33" s="12">
        <v>78</v>
      </c>
      <c r="L33" s="12">
        <v>171.84210526315789</v>
      </c>
      <c r="M33" s="12">
        <v>119</v>
      </c>
      <c r="N33" s="12">
        <v>68</v>
      </c>
      <c r="O33" s="12">
        <v>54.263157894736842</v>
      </c>
      <c r="P33" s="12">
        <v>56.157894736842103</v>
      </c>
      <c r="Q33" s="12">
        <v>38</v>
      </c>
      <c r="R33" s="12">
        <v>31.105263157894736</v>
      </c>
      <c r="S33" s="12">
        <v>35.89473684210526</v>
      </c>
      <c r="T33" s="12">
        <v>65.736842105263165</v>
      </c>
      <c r="U33" s="12">
        <v>53</v>
      </c>
      <c r="V33" s="12">
        <v>53.789473684210527</v>
      </c>
      <c r="W33" s="12">
        <v>28.421052631578949</v>
      </c>
      <c r="X33" s="12">
        <v>25.105263157894736</v>
      </c>
      <c r="Y33" s="12">
        <v>86.631578947368425</v>
      </c>
      <c r="Z33" s="12">
        <v>97.315789473684205</v>
      </c>
      <c r="AA33" s="12">
        <v>1185.2105263157894</v>
      </c>
      <c r="AB33" s="12">
        <v>1636.1052631578948</v>
      </c>
      <c r="AC33" s="12">
        <v>2123.9473684210525</v>
      </c>
      <c r="AD33" s="12">
        <v>1387.9473684210527</v>
      </c>
      <c r="AE33" s="12">
        <v>376.31578947368422</v>
      </c>
      <c r="AF33" s="12">
        <v>39.473684210526315</v>
      </c>
      <c r="AG33" s="12">
        <v>253.63157894736841</v>
      </c>
      <c r="AH33" s="12">
        <v>891.15789473684208</v>
      </c>
      <c r="AI33" s="12">
        <v>279.57894736842104</v>
      </c>
      <c r="AJ33" s="12">
        <v>152.10526315789474</v>
      </c>
      <c r="AK33" s="12">
        <v>19.94736842105263</v>
      </c>
      <c r="AL33" s="12">
        <v>60.842105263157897</v>
      </c>
      <c r="AM33" s="12">
        <v>14.947368421052632</v>
      </c>
      <c r="AN33" s="12">
        <v>104.36842105263158</v>
      </c>
      <c r="AO33" s="12">
        <v>97.263157894736835</v>
      </c>
      <c r="AP33" s="12">
        <v>83</v>
      </c>
      <c r="AQ33" s="12">
        <v>90.10526315789474</v>
      </c>
      <c r="AR33" s="12">
        <v>128.68421052631578</v>
      </c>
      <c r="AS33" s="13">
        <v>11254.210526315792</v>
      </c>
      <c r="AT33" s="14"/>
      <c r="AW33" s="15"/>
    </row>
    <row r="34" spans="1:49" x14ac:dyDescent="0.25">
      <c r="A34" s="1" t="s">
        <v>30</v>
      </c>
      <c r="B34" s="12">
        <v>24</v>
      </c>
      <c r="C34" s="12">
        <v>41</v>
      </c>
      <c r="D34" s="12">
        <v>13.157894736842104</v>
      </c>
      <c r="E34" s="12">
        <v>18.473684210526315</v>
      </c>
      <c r="F34" s="12">
        <v>120</v>
      </c>
      <c r="G34" s="12">
        <v>23.94736842105263</v>
      </c>
      <c r="H34" s="12">
        <v>53.157894736842103</v>
      </c>
      <c r="I34" s="12">
        <v>103.63157894736842</v>
      </c>
      <c r="J34" s="12">
        <v>143.47368421052633</v>
      </c>
      <c r="K34" s="12">
        <v>28.526315789473685</v>
      </c>
      <c r="L34" s="12">
        <v>35.315789473684212</v>
      </c>
      <c r="M34" s="12">
        <v>60.157894736842103</v>
      </c>
      <c r="N34" s="12">
        <v>19.789473684210527</v>
      </c>
      <c r="O34" s="12">
        <v>16.368421052631579</v>
      </c>
      <c r="P34" s="12">
        <v>16.210526315789473</v>
      </c>
      <c r="Q34" s="12">
        <v>7.3684210526315788</v>
      </c>
      <c r="R34" s="12">
        <v>12.842105263157896</v>
      </c>
      <c r="S34" s="12">
        <v>16.789473684210527</v>
      </c>
      <c r="T34" s="12">
        <v>26.368421052631579</v>
      </c>
      <c r="U34" s="12">
        <v>31.94736842105263</v>
      </c>
      <c r="V34" s="12">
        <v>27.421052631578949</v>
      </c>
      <c r="W34" s="12">
        <v>11</v>
      </c>
      <c r="X34" s="12">
        <v>7.9473684210526319</v>
      </c>
      <c r="Y34" s="12">
        <v>25.210526315789473</v>
      </c>
      <c r="Z34" s="12">
        <v>29</v>
      </c>
      <c r="AA34" s="12">
        <v>1020.578947368421</v>
      </c>
      <c r="AB34" s="12">
        <v>1325.421052631579</v>
      </c>
      <c r="AC34" s="12">
        <v>1451.578947368421</v>
      </c>
      <c r="AD34" s="12">
        <v>703.47368421052636</v>
      </c>
      <c r="AE34" s="12">
        <v>292.68421052631578</v>
      </c>
      <c r="AF34" s="12">
        <v>266.5263157894737</v>
      </c>
      <c r="AG34" s="12">
        <v>21.842105263157894</v>
      </c>
      <c r="AH34" s="12">
        <v>158.36842105263159</v>
      </c>
      <c r="AI34" s="12">
        <v>57.842105263157897</v>
      </c>
      <c r="AJ34" s="12">
        <v>47.684210526315788</v>
      </c>
      <c r="AK34" s="12">
        <v>9</v>
      </c>
      <c r="AL34" s="12">
        <v>36.473684210526315</v>
      </c>
      <c r="AM34" s="12">
        <v>6.2105263157894735</v>
      </c>
      <c r="AN34" s="12">
        <v>29.210526315789473</v>
      </c>
      <c r="AO34" s="12">
        <v>31.842105263157894</v>
      </c>
      <c r="AP34" s="12">
        <v>29.631578947368421</v>
      </c>
      <c r="AQ34" s="12">
        <v>47.684210526315788</v>
      </c>
      <c r="AR34" s="12">
        <v>53.315789473684212</v>
      </c>
      <c r="AS34" s="13">
        <v>6502.4736842105249</v>
      </c>
      <c r="AT34" s="14"/>
      <c r="AW34" s="15"/>
    </row>
    <row r="35" spans="1:49" x14ac:dyDescent="0.25">
      <c r="A35" s="1" t="s">
        <v>31</v>
      </c>
      <c r="B35" s="12">
        <v>45.526315789473685</v>
      </c>
      <c r="C35" s="12">
        <v>64.05263157894737</v>
      </c>
      <c r="D35" s="12">
        <v>34.631578947368418</v>
      </c>
      <c r="E35" s="12">
        <v>42.789473684210527</v>
      </c>
      <c r="F35" s="12">
        <v>110.78947368421052</v>
      </c>
      <c r="G35" s="12">
        <v>33</v>
      </c>
      <c r="H35" s="12">
        <v>78.368421052631575</v>
      </c>
      <c r="I35" s="12">
        <v>97.368421052631575</v>
      </c>
      <c r="J35" s="12">
        <v>146.26315789473685</v>
      </c>
      <c r="K35" s="12">
        <v>57.736842105263158</v>
      </c>
      <c r="L35" s="12">
        <v>81.89473684210526</v>
      </c>
      <c r="M35" s="12">
        <v>68.421052631578945</v>
      </c>
      <c r="N35" s="12">
        <v>55.94736842105263</v>
      </c>
      <c r="O35" s="12">
        <v>35.315789473684212</v>
      </c>
      <c r="P35" s="12">
        <v>24.789473684210527</v>
      </c>
      <c r="Q35" s="12">
        <v>13.894736842105264</v>
      </c>
      <c r="R35" s="12">
        <v>22.94736842105263</v>
      </c>
      <c r="S35" s="12">
        <v>24.736842105263158</v>
      </c>
      <c r="T35" s="12">
        <v>39.473684210526315</v>
      </c>
      <c r="U35" s="12">
        <v>38.210526315789473</v>
      </c>
      <c r="V35" s="12">
        <v>33.10526315789474</v>
      </c>
      <c r="W35" s="12">
        <v>8.3684210526315788</v>
      </c>
      <c r="X35" s="12">
        <v>10.157894736842104</v>
      </c>
      <c r="Y35" s="12">
        <v>48.842105263157897</v>
      </c>
      <c r="Z35" s="12">
        <v>65</v>
      </c>
      <c r="AA35" s="12">
        <v>1312.578947368421</v>
      </c>
      <c r="AB35" s="12">
        <v>1746.7368421052631</v>
      </c>
      <c r="AC35" s="12">
        <v>3538.0526315789475</v>
      </c>
      <c r="AD35" s="12">
        <v>1729.1052631578948</v>
      </c>
      <c r="AE35" s="12">
        <v>894.89473684210532</v>
      </c>
      <c r="AF35" s="12">
        <v>915.63157894736844</v>
      </c>
      <c r="AG35" s="12">
        <v>165.89473684210526</v>
      </c>
      <c r="AH35" s="12">
        <v>36.94736842105263</v>
      </c>
      <c r="AI35" s="12">
        <v>156.52631578947367</v>
      </c>
      <c r="AJ35" s="12">
        <v>121.78947368421052</v>
      </c>
      <c r="AK35" s="12">
        <v>13.105263157894736</v>
      </c>
      <c r="AL35" s="12">
        <v>41.10526315789474</v>
      </c>
      <c r="AM35" s="12">
        <v>17.578947368421051</v>
      </c>
      <c r="AN35" s="12">
        <v>55.10526315789474</v>
      </c>
      <c r="AO35" s="12">
        <v>91.94736842105263</v>
      </c>
      <c r="AP35" s="12">
        <v>72.578947368421055</v>
      </c>
      <c r="AQ35" s="12">
        <v>60.368421052631582</v>
      </c>
      <c r="AR35" s="12">
        <v>92.526315789473685</v>
      </c>
      <c r="AS35" s="13">
        <v>12344.105263157897</v>
      </c>
      <c r="AT35" s="14"/>
      <c r="AW35" s="15"/>
    </row>
    <row r="36" spans="1:49" x14ac:dyDescent="0.25">
      <c r="A36" s="1" t="s">
        <v>32</v>
      </c>
      <c r="B36" s="12">
        <v>52.05263157894737</v>
      </c>
      <c r="C36" s="12">
        <v>158.26315789473685</v>
      </c>
      <c r="D36" s="12">
        <v>65.631578947368425</v>
      </c>
      <c r="E36" s="12">
        <v>62.842105263157897</v>
      </c>
      <c r="F36" s="12">
        <v>175.10526315789474</v>
      </c>
      <c r="G36" s="12">
        <v>77</v>
      </c>
      <c r="H36" s="12">
        <v>112.89473684210526</v>
      </c>
      <c r="I36" s="12">
        <v>138.57894736842104</v>
      </c>
      <c r="J36" s="12">
        <v>205.47368421052633</v>
      </c>
      <c r="K36" s="12">
        <v>122.89473684210526</v>
      </c>
      <c r="L36" s="12">
        <v>140.47368421052633</v>
      </c>
      <c r="M36" s="12">
        <v>106.52631578947368</v>
      </c>
      <c r="N36" s="12">
        <v>84.05263157894737</v>
      </c>
      <c r="O36" s="12">
        <v>76.736842105263165</v>
      </c>
      <c r="P36" s="12">
        <v>50.631578947368418</v>
      </c>
      <c r="Q36" s="12">
        <v>38.94736842105263</v>
      </c>
      <c r="R36" s="12">
        <v>48.263157894736842</v>
      </c>
      <c r="S36" s="12">
        <v>64.05263157894737</v>
      </c>
      <c r="T36" s="12">
        <v>99.473684210526315</v>
      </c>
      <c r="U36" s="12">
        <v>116</v>
      </c>
      <c r="V36" s="12">
        <v>94.21052631578948</v>
      </c>
      <c r="W36" s="12">
        <v>30.210526315789473</v>
      </c>
      <c r="X36" s="12">
        <v>23.526315789473685</v>
      </c>
      <c r="Y36" s="12">
        <v>58</v>
      </c>
      <c r="Z36" s="12">
        <v>72.631578947368425</v>
      </c>
      <c r="AA36" s="12">
        <v>998.89473684210532</v>
      </c>
      <c r="AB36" s="12">
        <v>1251.8947368421052</v>
      </c>
      <c r="AC36" s="12">
        <v>1063.3684210526317</v>
      </c>
      <c r="AD36" s="12">
        <v>686.9473684210526</v>
      </c>
      <c r="AE36" s="12">
        <v>232.68421052631578</v>
      </c>
      <c r="AF36" s="12">
        <v>301.26315789473682</v>
      </c>
      <c r="AG36" s="12">
        <v>61.421052631578945</v>
      </c>
      <c r="AH36" s="12">
        <v>173.15789473684211</v>
      </c>
      <c r="AI36" s="12">
        <v>15.157894736842104</v>
      </c>
      <c r="AJ36" s="12">
        <v>42.421052631578945</v>
      </c>
      <c r="AK36" s="12">
        <v>42.263157894736842</v>
      </c>
      <c r="AL36" s="12">
        <v>115.36842105263158</v>
      </c>
      <c r="AM36" s="12">
        <v>48.315789473684212</v>
      </c>
      <c r="AN36" s="12">
        <v>78.315789473684205</v>
      </c>
      <c r="AO36" s="12">
        <v>66.84210526315789</v>
      </c>
      <c r="AP36" s="12">
        <v>66.578947368421055</v>
      </c>
      <c r="AQ36" s="12">
        <v>114.84210526315789</v>
      </c>
      <c r="AR36" s="12">
        <v>164.68421052631578</v>
      </c>
      <c r="AS36" s="13">
        <v>7798.894736842105</v>
      </c>
      <c r="AT36" s="14"/>
      <c r="AW36" s="15"/>
    </row>
    <row r="37" spans="1:49" x14ac:dyDescent="0.25">
      <c r="A37" s="1" t="s">
        <v>33</v>
      </c>
      <c r="B37" s="12">
        <v>8.7368421052631575</v>
      </c>
      <c r="C37" s="12">
        <v>15.842105263157896</v>
      </c>
      <c r="D37" s="12">
        <v>2.263157894736842</v>
      </c>
      <c r="E37" s="12">
        <v>4.3157894736842106</v>
      </c>
      <c r="F37" s="12">
        <v>28.315789473684209</v>
      </c>
      <c r="G37" s="12">
        <v>5.6842105263157894</v>
      </c>
      <c r="H37" s="12">
        <v>15.578947368421053</v>
      </c>
      <c r="I37" s="12">
        <v>55.10526315789474</v>
      </c>
      <c r="J37" s="12">
        <v>84.21052631578948</v>
      </c>
      <c r="K37" s="12">
        <v>7.4736842105263159</v>
      </c>
      <c r="L37" s="12">
        <v>17.421052631578949</v>
      </c>
      <c r="M37" s="12">
        <v>14.210526315789474</v>
      </c>
      <c r="N37" s="12">
        <v>9</v>
      </c>
      <c r="O37" s="12">
        <v>8.1052631578947363</v>
      </c>
      <c r="P37" s="12">
        <v>6.6315789473684212</v>
      </c>
      <c r="Q37" s="12">
        <v>4.2105263157894735</v>
      </c>
      <c r="R37" s="12">
        <v>7.2105263157894735</v>
      </c>
      <c r="S37" s="12">
        <v>6.1578947368421053</v>
      </c>
      <c r="T37" s="12">
        <v>21.578947368421051</v>
      </c>
      <c r="U37" s="12">
        <v>28</v>
      </c>
      <c r="V37" s="12">
        <v>17.210526315789473</v>
      </c>
      <c r="W37" s="12">
        <v>3.5789473684210527</v>
      </c>
      <c r="X37" s="12">
        <v>3.3684210526315788</v>
      </c>
      <c r="Y37" s="12">
        <v>6.1578947368421053</v>
      </c>
      <c r="Z37" s="12">
        <v>7.1578947368421053</v>
      </c>
      <c r="AA37" s="12">
        <v>542.36842105263156</v>
      </c>
      <c r="AB37" s="12">
        <v>589.0526315789474</v>
      </c>
      <c r="AC37" s="12">
        <v>500.36842105263156</v>
      </c>
      <c r="AD37" s="12">
        <v>386.4736842105263</v>
      </c>
      <c r="AE37" s="12">
        <v>111.42105263157895</v>
      </c>
      <c r="AF37" s="12">
        <v>148.42105263157896</v>
      </c>
      <c r="AG37" s="12">
        <v>48.05263157894737</v>
      </c>
      <c r="AH37" s="12">
        <v>125.89473684210526</v>
      </c>
      <c r="AI37" s="12">
        <v>34.10526315789474</v>
      </c>
      <c r="AJ37" s="12">
        <v>7.4736842105263159</v>
      </c>
      <c r="AK37" s="12">
        <v>1.2105263157894737</v>
      </c>
      <c r="AL37" s="12">
        <v>14.315789473684211</v>
      </c>
      <c r="AM37" s="12">
        <v>2.7894736842105261</v>
      </c>
      <c r="AN37" s="12">
        <v>21</v>
      </c>
      <c r="AO37" s="12">
        <v>13.736842105263158</v>
      </c>
      <c r="AP37" s="12">
        <v>23.05263157894737</v>
      </c>
      <c r="AQ37" s="12">
        <v>121.15789473684211</v>
      </c>
      <c r="AR37" s="12">
        <v>60.684210526315788</v>
      </c>
      <c r="AS37" s="13">
        <v>3139.105263157895</v>
      </c>
      <c r="AT37" s="14"/>
      <c r="AW37" s="15"/>
    </row>
    <row r="38" spans="1:49" x14ac:dyDescent="0.25">
      <c r="A38" s="1" t="s">
        <v>34</v>
      </c>
      <c r="B38" s="12">
        <v>5.2105263157894735</v>
      </c>
      <c r="C38" s="12">
        <v>7.4210526315789478</v>
      </c>
      <c r="D38" s="12">
        <v>4.5263157894736841</v>
      </c>
      <c r="E38" s="12">
        <v>3.7894736842105261</v>
      </c>
      <c r="F38" s="12">
        <v>40.631578947368418</v>
      </c>
      <c r="G38" s="12">
        <v>12.210526315789474</v>
      </c>
      <c r="H38" s="12">
        <v>19.210526315789473</v>
      </c>
      <c r="I38" s="12">
        <v>55.368421052631582</v>
      </c>
      <c r="J38" s="12">
        <v>93.315789473684205</v>
      </c>
      <c r="K38" s="12">
        <v>80.94736842105263</v>
      </c>
      <c r="L38" s="12">
        <v>54.157894736842103</v>
      </c>
      <c r="M38" s="12">
        <v>37.789473684210527</v>
      </c>
      <c r="N38" s="12">
        <v>35.631578947368418</v>
      </c>
      <c r="O38" s="12">
        <v>52.578947368421055</v>
      </c>
      <c r="P38" s="12">
        <v>22.05263157894737</v>
      </c>
      <c r="Q38" s="12">
        <v>15</v>
      </c>
      <c r="R38" s="12">
        <v>10</v>
      </c>
      <c r="S38" s="12">
        <v>19.526315789473685</v>
      </c>
      <c r="T38" s="12">
        <v>5.9473684210526319</v>
      </c>
      <c r="U38" s="12">
        <v>2.5263157894736841</v>
      </c>
      <c r="V38" s="12">
        <v>4.1578947368421053</v>
      </c>
      <c r="W38" s="12">
        <v>2.1052631578947367</v>
      </c>
      <c r="X38" s="12">
        <v>1.5789473684210527</v>
      </c>
      <c r="Y38" s="12">
        <v>4.1052631578947372</v>
      </c>
      <c r="Z38" s="12">
        <v>8.8947368421052637</v>
      </c>
      <c r="AA38" s="12">
        <v>400.10526315789474</v>
      </c>
      <c r="AB38" s="12">
        <v>411.57894736842104</v>
      </c>
      <c r="AC38" s="12">
        <v>202.10526315789474</v>
      </c>
      <c r="AD38" s="12">
        <v>177.63157894736841</v>
      </c>
      <c r="AE38" s="12">
        <v>18.94736842105263</v>
      </c>
      <c r="AF38" s="12">
        <v>22.210526315789473</v>
      </c>
      <c r="AG38" s="12">
        <v>6.9473684210526319</v>
      </c>
      <c r="AH38" s="12">
        <v>10.263157894736842</v>
      </c>
      <c r="AI38" s="12">
        <v>41.842105263157897</v>
      </c>
      <c r="AJ38" s="12">
        <v>2.5789473684210527</v>
      </c>
      <c r="AK38" s="12">
        <v>3.1052631578947367</v>
      </c>
      <c r="AL38" s="12">
        <v>134.15789473684211</v>
      </c>
      <c r="AM38" s="12">
        <v>1.5263157894736843</v>
      </c>
      <c r="AN38" s="12">
        <v>3.7894736842105261</v>
      </c>
      <c r="AO38" s="12">
        <v>3.9473684210526314</v>
      </c>
      <c r="AP38" s="12">
        <v>1.4736842105263157</v>
      </c>
      <c r="AQ38" s="12">
        <v>10.473684210526315</v>
      </c>
      <c r="AR38" s="12">
        <v>2.3684210526315788</v>
      </c>
      <c r="AS38" s="13">
        <v>2053.7368421052633</v>
      </c>
      <c r="AT38" s="14"/>
      <c r="AW38" s="15"/>
    </row>
    <row r="39" spans="1:49" x14ac:dyDescent="0.25">
      <c r="A39" s="1" t="s">
        <v>35</v>
      </c>
      <c r="B39" s="12">
        <v>22.05263157894737</v>
      </c>
      <c r="C39" s="12">
        <v>36.842105263157897</v>
      </c>
      <c r="D39" s="12">
        <v>15.894736842105264</v>
      </c>
      <c r="E39" s="12">
        <v>16.842105263157894</v>
      </c>
      <c r="F39" s="12">
        <v>132.26315789473685</v>
      </c>
      <c r="G39" s="12">
        <v>26</v>
      </c>
      <c r="H39" s="12">
        <v>50.526315789473685</v>
      </c>
      <c r="I39" s="12">
        <v>180.57894736842104</v>
      </c>
      <c r="J39" s="12">
        <v>279.4736842105263</v>
      </c>
      <c r="K39" s="12">
        <v>215.94736842105263</v>
      </c>
      <c r="L39" s="12">
        <v>177.36842105263159</v>
      </c>
      <c r="M39" s="12">
        <v>184.31578947368422</v>
      </c>
      <c r="N39" s="12">
        <v>111.73684210526316</v>
      </c>
      <c r="O39" s="12">
        <v>275.4736842105263</v>
      </c>
      <c r="P39" s="12">
        <v>90.05263157894737</v>
      </c>
      <c r="Q39" s="12">
        <v>54.368421052631582</v>
      </c>
      <c r="R39" s="12">
        <v>46.157894736842103</v>
      </c>
      <c r="S39" s="12">
        <v>80.578947368421055</v>
      </c>
      <c r="T39" s="12">
        <v>13.315789473684211</v>
      </c>
      <c r="U39" s="12">
        <v>8.2105263157894743</v>
      </c>
      <c r="V39" s="12">
        <v>6</v>
      </c>
      <c r="W39" s="12">
        <v>3.4210526315789473</v>
      </c>
      <c r="X39" s="12">
        <v>3.3684210526315788</v>
      </c>
      <c r="Y39" s="12">
        <v>14</v>
      </c>
      <c r="Z39" s="12">
        <v>24.421052631578949</v>
      </c>
      <c r="AA39" s="12">
        <v>1232.3684210526317</v>
      </c>
      <c r="AB39" s="12">
        <v>1133.8947368421052</v>
      </c>
      <c r="AC39" s="12">
        <v>615.42105263157896</v>
      </c>
      <c r="AD39" s="12">
        <v>506.94736842105266</v>
      </c>
      <c r="AE39" s="12">
        <v>70.89473684210526</v>
      </c>
      <c r="AF39" s="12">
        <v>61.631578947368418</v>
      </c>
      <c r="AG39" s="12">
        <v>41</v>
      </c>
      <c r="AH39" s="12">
        <v>44.736842105263158</v>
      </c>
      <c r="AI39" s="12">
        <v>121.84210526315789</v>
      </c>
      <c r="AJ39" s="12">
        <v>13.263157894736842</v>
      </c>
      <c r="AK39" s="12">
        <v>142.68421052631578</v>
      </c>
      <c r="AL39" s="12">
        <v>11.315789473684211</v>
      </c>
      <c r="AM39" s="12">
        <v>1.6842105263157894</v>
      </c>
      <c r="AN39" s="12">
        <v>7.8947368421052628</v>
      </c>
      <c r="AO39" s="12">
        <v>25.578947368421051</v>
      </c>
      <c r="AP39" s="12">
        <v>15.315789473684211</v>
      </c>
      <c r="AQ39" s="12">
        <v>70.315789473684205</v>
      </c>
      <c r="AR39" s="12">
        <v>9.1578947368421044</v>
      </c>
      <c r="AS39" s="13">
        <v>6195.1578947368407</v>
      </c>
      <c r="AT39" s="14"/>
      <c r="AW39" s="15"/>
    </row>
    <row r="40" spans="1:49" x14ac:dyDescent="0.25">
      <c r="A40" s="1" t="s">
        <v>36</v>
      </c>
      <c r="B40" s="12">
        <v>4.3684210526315788</v>
      </c>
      <c r="C40" s="12">
        <v>5.2631578947368425</v>
      </c>
      <c r="D40" s="12">
        <v>3.2105263157894739</v>
      </c>
      <c r="E40" s="12">
        <v>1.368421052631579</v>
      </c>
      <c r="F40" s="12">
        <v>27.578947368421051</v>
      </c>
      <c r="G40" s="12">
        <v>5.2105263157894735</v>
      </c>
      <c r="H40" s="12">
        <v>26.368421052631579</v>
      </c>
      <c r="I40" s="12">
        <v>85.526315789473685</v>
      </c>
      <c r="J40" s="12">
        <v>119.57894736842105</v>
      </c>
      <c r="K40" s="12">
        <v>6.7894736842105265</v>
      </c>
      <c r="L40" s="12">
        <v>8.6315789473684212</v>
      </c>
      <c r="M40" s="12">
        <v>16.736842105263158</v>
      </c>
      <c r="N40" s="12">
        <v>4.6315789473684212</v>
      </c>
      <c r="O40" s="12">
        <v>9.3684210526315788</v>
      </c>
      <c r="P40" s="12">
        <v>10.684210526315789</v>
      </c>
      <c r="Q40" s="12">
        <v>3.2105263157894739</v>
      </c>
      <c r="R40" s="12">
        <v>3.1052631578947367</v>
      </c>
      <c r="S40" s="12">
        <v>9.2105263157894743</v>
      </c>
      <c r="T40" s="12">
        <v>76</v>
      </c>
      <c r="U40" s="12">
        <v>45.684210526315788</v>
      </c>
      <c r="V40" s="12">
        <v>63.578947368421055</v>
      </c>
      <c r="W40" s="12">
        <v>11.263157894736842</v>
      </c>
      <c r="X40" s="12">
        <v>11.631578947368421</v>
      </c>
      <c r="Y40" s="12">
        <v>20.210526315789473</v>
      </c>
      <c r="Z40" s="12">
        <v>3</v>
      </c>
      <c r="AA40" s="12">
        <v>262.36842105263156</v>
      </c>
      <c r="AB40" s="12">
        <v>265.15789473684208</v>
      </c>
      <c r="AC40" s="12">
        <v>135.15789473684211</v>
      </c>
      <c r="AD40" s="12">
        <v>136.89473684210526</v>
      </c>
      <c r="AE40" s="12">
        <v>20.894736842105264</v>
      </c>
      <c r="AF40" s="12">
        <v>16.526315789473685</v>
      </c>
      <c r="AG40" s="12">
        <v>8.3684210526315788</v>
      </c>
      <c r="AH40" s="12">
        <v>14.315789473684211</v>
      </c>
      <c r="AI40" s="12">
        <v>44.315789473684212</v>
      </c>
      <c r="AJ40" s="12">
        <v>2.5789473684210527</v>
      </c>
      <c r="AK40" s="12">
        <v>1.8947368421052631</v>
      </c>
      <c r="AL40" s="12">
        <v>1.1052631578947369</v>
      </c>
      <c r="AM40" s="12">
        <v>2.7894736842105261</v>
      </c>
      <c r="AN40" s="12">
        <v>73.473684210526315</v>
      </c>
      <c r="AO40" s="12">
        <v>4.7894736842105265</v>
      </c>
      <c r="AP40" s="12">
        <v>3.6842105263157894</v>
      </c>
      <c r="AQ40" s="12">
        <v>15.631578947368421</v>
      </c>
      <c r="AR40" s="12">
        <v>4.5263157894736841</v>
      </c>
      <c r="AS40" s="13">
        <v>1596.6842105263161</v>
      </c>
      <c r="AT40" s="14"/>
      <c r="AW40" s="15"/>
    </row>
    <row r="41" spans="1:49" x14ac:dyDescent="0.25">
      <c r="A41" s="1" t="s">
        <v>37</v>
      </c>
      <c r="B41" s="12">
        <v>36.89473684210526</v>
      </c>
      <c r="C41" s="12">
        <v>40.631578947368418</v>
      </c>
      <c r="D41" s="12">
        <v>11.842105263157896</v>
      </c>
      <c r="E41" s="12">
        <v>10.631578947368421</v>
      </c>
      <c r="F41" s="12">
        <v>75.21052631578948</v>
      </c>
      <c r="G41" s="12">
        <v>23.473684210526315</v>
      </c>
      <c r="H41" s="12">
        <v>135.57894736842104</v>
      </c>
      <c r="I41" s="12">
        <v>218.89473684210526</v>
      </c>
      <c r="J41" s="12">
        <v>301.73684210526318</v>
      </c>
      <c r="K41" s="12">
        <v>26.631578947368421</v>
      </c>
      <c r="L41" s="12">
        <v>49.684210526315788</v>
      </c>
      <c r="M41" s="12">
        <v>73.315789473684205</v>
      </c>
      <c r="N41" s="12">
        <v>25.842105263157894</v>
      </c>
      <c r="O41" s="12">
        <v>20.789473684210527</v>
      </c>
      <c r="P41" s="12">
        <v>39.684210526315788</v>
      </c>
      <c r="Q41" s="12">
        <v>14.315789473684211</v>
      </c>
      <c r="R41" s="12">
        <v>16.578947368421051</v>
      </c>
      <c r="S41" s="12">
        <v>24.157894736842106</v>
      </c>
      <c r="T41" s="12">
        <v>493.36842105263156</v>
      </c>
      <c r="U41" s="12">
        <v>168.31578947368422</v>
      </c>
      <c r="V41" s="12">
        <v>242</v>
      </c>
      <c r="W41" s="12">
        <v>28.736842105263158</v>
      </c>
      <c r="X41" s="12">
        <v>22.263157894736842</v>
      </c>
      <c r="Y41" s="12">
        <v>51.578947368421055</v>
      </c>
      <c r="Z41" s="12">
        <v>29.105263157894736</v>
      </c>
      <c r="AA41" s="12">
        <v>584.26315789473688</v>
      </c>
      <c r="AB41" s="12">
        <v>557.57894736842104</v>
      </c>
      <c r="AC41" s="12">
        <v>403.73684210526318</v>
      </c>
      <c r="AD41" s="12">
        <v>416.63157894736844</v>
      </c>
      <c r="AE41" s="12">
        <v>86.84210526315789</v>
      </c>
      <c r="AF41" s="12">
        <v>108.78947368421052</v>
      </c>
      <c r="AG41" s="12">
        <v>36.210526315789473</v>
      </c>
      <c r="AH41" s="12">
        <v>60.94736842105263</v>
      </c>
      <c r="AI41" s="12">
        <v>77.421052631578945</v>
      </c>
      <c r="AJ41" s="12">
        <v>24.263157894736842</v>
      </c>
      <c r="AK41" s="12">
        <v>4.4736842105263159</v>
      </c>
      <c r="AL41" s="12">
        <v>7.9473684210526319</v>
      </c>
      <c r="AM41" s="12">
        <v>77.526315789473685</v>
      </c>
      <c r="AN41" s="12">
        <v>10.631578947368421</v>
      </c>
      <c r="AO41" s="12">
        <v>26.684210526315791</v>
      </c>
      <c r="AP41" s="12">
        <v>23.421052631578949</v>
      </c>
      <c r="AQ41" s="12">
        <v>44.94736842105263</v>
      </c>
      <c r="AR41" s="12">
        <v>24.736842105263158</v>
      </c>
      <c r="AS41" s="13">
        <v>4758.3157894736833</v>
      </c>
      <c r="AT41" s="14"/>
      <c r="AW41" s="15"/>
    </row>
    <row r="42" spans="1:49" x14ac:dyDescent="0.25">
      <c r="A42" s="1" t="s">
        <v>58</v>
      </c>
      <c r="B42" s="12">
        <v>12.789473684210526</v>
      </c>
      <c r="C42" s="12">
        <v>19</v>
      </c>
      <c r="D42" s="12">
        <v>9.7368421052631575</v>
      </c>
      <c r="E42" s="12">
        <v>5.6842105263157894</v>
      </c>
      <c r="F42" s="12">
        <v>36.157894736842103</v>
      </c>
      <c r="G42" s="12">
        <v>8.8421052631578956</v>
      </c>
      <c r="H42" s="12">
        <v>23.789473684210527</v>
      </c>
      <c r="I42" s="12">
        <v>54.05263157894737</v>
      </c>
      <c r="J42" s="12">
        <v>73.578947368421055</v>
      </c>
      <c r="K42" s="12">
        <v>12.842105263157896</v>
      </c>
      <c r="L42" s="12">
        <v>17.315789473684209</v>
      </c>
      <c r="M42" s="12">
        <v>20.894736842105264</v>
      </c>
      <c r="N42" s="12">
        <v>9.8947368421052637</v>
      </c>
      <c r="O42" s="12">
        <v>10.684210526315789</v>
      </c>
      <c r="P42" s="12">
        <v>7.5789473684210522</v>
      </c>
      <c r="Q42" s="12">
        <v>2.4210526315789473</v>
      </c>
      <c r="R42" s="12">
        <v>4.6315789473684212</v>
      </c>
      <c r="S42" s="12">
        <v>9.6842105263157894</v>
      </c>
      <c r="T42" s="12">
        <v>18.421052631578949</v>
      </c>
      <c r="U42" s="12">
        <v>24.05263157894737</v>
      </c>
      <c r="V42" s="12">
        <v>23.578947368421051</v>
      </c>
      <c r="W42" s="12">
        <v>7.1052631578947372</v>
      </c>
      <c r="X42" s="12">
        <v>8.1052631578947363</v>
      </c>
      <c r="Y42" s="12">
        <v>15.947368421052632</v>
      </c>
      <c r="Z42" s="12">
        <v>12.736842105263158</v>
      </c>
      <c r="AA42" s="12">
        <v>478</v>
      </c>
      <c r="AB42" s="12">
        <v>512.0526315789474</v>
      </c>
      <c r="AC42" s="12">
        <v>344.05263157894734</v>
      </c>
      <c r="AD42" s="12">
        <v>296.78947368421052</v>
      </c>
      <c r="AE42" s="12">
        <v>83.263157894736835</v>
      </c>
      <c r="AF42" s="12">
        <v>99.78947368421052</v>
      </c>
      <c r="AG42" s="12">
        <v>42.684210526315788</v>
      </c>
      <c r="AH42" s="12">
        <v>101.73684210526316</v>
      </c>
      <c r="AI42" s="12">
        <v>67.94736842105263</v>
      </c>
      <c r="AJ42" s="12">
        <v>18.210526315789473</v>
      </c>
      <c r="AK42" s="12">
        <v>4.1578947368421053</v>
      </c>
      <c r="AL42" s="12">
        <v>25.157894736842106</v>
      </c>
      <c r="AM42" s="12">
        <v>4.2631578947368425</v>
      </c>
      <c r="AN42" s="12">
        <v>27</v>
      </c>
      <c r="AO42" s="12">
        <v>6</v>
      </c>
      <c r="AP42" s="12">
        <v>11</v>
      </c>
      <c r="AQ42" s="12">
        <v>42.578947368421055</v>
      </c>
      <c r="AR42" s="12">
        <v>28.05263157894737</v>
      </c>
      <c r="AS42" s="13">
        <v>2642.2631578947371</v>
      </c>
      <c r="AT42" s="14"/>
      <c r="AW42" s="15"/>
    </row>
    <row r="43" spans="1:49" x14ac:dyDescent="0.25">
      <c r="A43" s="1" t="s">
        <v>59</v>
      </c>
      <c r="B43" s="12">
        <v>5.2105263157894735</v>
      </c>
      <c r="C43" s="12">
        <v>16.263157894736842</v>
      </c>
      <c r="D43" s="12">
        <v>5.1578947368421053</v>
      </c>
      <c r="E43" s="12">
        <v>3.4736842105263159</v>
      </c>
      <c r="F43" s="12">
        <v>22.894736842105264</v>
      </c>
      <c r="G43" s="12">
        <v>5.3157894736842106</v>
      </c>
      <c r="H43" s="12">
        <v>19.210526315789473</v>
      </c>
      <c r="I43" s="12">
        <v>25.157894736842106</v>
      </c>
      <c r="J43" s="12">
        <v>41.94736842105263</v>
      </c>
      <c r="K43" s="12">
        <v>9.526315789473685</v>
      </c>
      <c r="L43" s="12">
        <v>11.526315789473685</v>
      </c>
      <c r="M43" s="12">
        <v>17.315789473684209</v>
      </c>
      <c r="N43" s="12">
        <v>11</v>
      </c>
      <c r="O43" s="12">
        <v>6.6315789473684212</v>
      </c>
      <c r="P43" s="12">
        <v>6.2631578947368425</v>
      </c>
      <c r="Q43" s="12">
        <v>3.263157894736842</v>
      </c>
      <c r="R43" s="12">
        <v>3.1052631578947367</v>
      </c>
      <c r="S43" s="12">
        <v>5.8947368421052628</v>
      </c>
      <c r="T43" s="12">
        <v>12</v>
      </c>
      <c r="U43" s="12">
        <v>17.789473684210527</v>
      </c>
      <c r="V43" s="12">
        <v>12.684210526315789</v>
      </c>
      <c r="W43" s="12">
        <v>4.2105263157894735</v>
      </c>
      <c r="X43" s="12">
        <v>4.2631578947368425</v>
      </c>
      <c r="Y43" s="12">
        <v>7.5789473684210522</v>
      </c>
      <c r="Z43" s="12">
        <v>7.4736842105263159</v>
      </c>
      <c r="AA43" s="12">
        <v>292.36842105263156</v>
      </c>
      <c r="AB43" s="12">
        <v>334.63157894736844</v>
      </c>
      <c r="AC43" s="12">
        <v>203.15789473684211</v>
      </c>
      <c r="AD43" s="12">
        <v>181.78947368421052</v>
      </c>
      <c r="AE43" s="12">
        <v>62.94736842105263</v>
      </c>
      <c r="AF43" s="12">
        <v>81.78947368421052</v>
      </c>
      <c r="AG43" s="12">
        <v>32.684210526315788</v>
      </c>
      <c r="AH43" s="12">
        <v>76.421052631578945</v>
      </c>
      <c r="AI43" s="12">
        <v>74.89473684210526</v>
      </c>
      <c r="AJ43" s="12">
        <v>35.157894736842103</v>
      </c>
      <c r="AK43" s="12">
        <v>0.78947368421052633</v>
      </c>
      <c r="AL43" s="12">
        <v>13.157894736842104</v>
      </c>
      <c r="AM43" s="12">
        <v>4.5263157894736841</v>
      </c>
      <c r="AN43" s="12">
        <v>23.368421052631579</v>
      </c>
      <c r="AO43" s="12">
        <v>17.473684210526315</v>
      </c>
      <c r="AP43" s="12">
        <v>4.2631578947368425</v>
      </c>
      <c r="AQ43" s="12">
        <v>30.94736842105263</v>
      </c>
      <c r="AR43" s="12">
        <v>16.315789473684209</v>
      </c>
      <c r="AS43" s="13">
        <v>1771.8421052631586</v>
      </c>
      <c r="AT43" s="14"/>
      <c r="AW43" s="15"/>
    </row>
    <row r="44" spans="1:49" x14ac:dyDescent="0.25">
      <c r="A44" s="1" t="s">
        <v>60</v>
      </c>
      <c r="B44" s="12">
        <v>16.842105263157894</v>
      </c>
      <c r="C44" s="12">
        <v>44.526315789473685</v>
      </c>
      <c r="D44" s="12">
        <v>28.526315789473685</v>
      </c>
      <c r="E44" s="12">
        <v>32.157894736842103</v>
      </c>
      <c r="F44" s="12">
        <v>67.421052631578945</v>
      </c>
      <c r="G44" s="12">
        <v>24.368421052631579</v>
      </c>
      <c r="H44" s="12">
        <v>36.473684210526315</v>
      </c>
      <c r="I44" s="12">
        <v>31.631578947368421</v>
      </c>
      <c r="J44" s="12">
        <v>54.631578947368418</v>
      </c>
      <c r="K44" s="12">
        <v>15.631578947368421</v>
      </c>
      <c r="L44" s="12">
        <v>27.736842105263158</v>
      </c>
      <c r="M44" s="12">
        <v>34.473684210526315</v>
      </c>
      <c r="N44" s="12">
        <v>19.05263157894737</v>
      </c>
      <c r="O44" s="12">
        <v>13.368421052631579</v>
      </c>
      <c r="P44" s="12">
        <v>9.3157894736842106</v>
      </c>
      <c r="Q44" s="12">
        <v>5.2631578947368425</v>
      </c>
      <c r="R44" s="12">
        <v>12.421052631578947</v>
      </c>
      <c r="S44" s="12">
        <v>27.05263157894737</v>
      </c>
      <c r="T44" s="12">
        <v>39.421052631578945</v>
      </c>
      <c r="U44" s="12">
        <v>66.684210526315795</v>
      </c>
      <c r="V44" s="12">
        <v>71.05263157894737</v>
      </c>
      <c r="W44" s="12">
        <v>34.578947368421055</v>
      </c>
      <c r="X44" s="12">
        <v>29.210526315789473</v>
      </c>
      <c r="Y44" s="12">
        <v>51</v>
      </c>
      <c r="Z44" s="12">
        <v>27.315789473684209</v>
      </c>
      <c r="AA44" s="12">
        <v>203.73684210526315</v>
      </c>
      <c r="AB44" s="12">
        <v>200.94736842105263</v>
      </c>
      <c r="AC44" s="12">
        <v>487</v>
      </c>
      <c r="AD44" s="12">
        <v>245.15789473684211</v>
      </c>
      <c r="AE44" s="12">
        <v>69.05263157894737</v>
      </c>
      <c r="AF44" s="12">
        <v>86.526315789473685</v>
      </c>
      <c r="AG44" s="12">
        <v>49.842105263157897</v>
      </c>
      <c r="AH44" s="12">
        <v>63.526315789473685</v>
      </c>
      <c r="AI44" s="12">
        <v>128.73684210526315</v>
      </c>
      <c r="AJ44" s="12">
        <v>124.57894736842105</v>
      </c>
      <c r="AK44" s="12">
        <v>8.3684210526315788</v>
      </c>
      <c r="AL44" s="12">
        <v>73.10526315789474</v>
      </c>
      <c r="AM44" s="12">
        <v>16.736842105263158</v>
      </c>
      <c r="AN44" s="12">
        <v>48.210526315789473</v>
      </c>
      <c r="AO44" s="12">
        <v>41.631578947368418</v>
      </c>
      <c r="AP44" s="12">
        <v>26.789473684210527</v>
      </c>
      <c r="AQ44" s="12">
        <v>10.157894736842104</v>
      </c>
      <c r="AR44" s="12">
        <v>222.31578947368422</v>
      </c>
      <c r="AS44" s="13">
        <v>2926.5789473684213</v>
      </c>
      <c r="AT44" s="14"/>
      <c r="AW44" s="15"/>
    </row>
    <row r="45" spans="1:49" x14ac:dyDescent="0.25">
      <c r="A45" s="1" t="s">
        <v>61</v>
      </c>
      <c r="B45" s="12">
        <v>12.368421052631579</v>
      </c>
      <c r="C45" s="12">
        <v>22.421052631578949</v>
      </c>
      <c r="D45" s="12">
        <v>13.315789473684211</v>
      </c>
      <c r="E45" s="12">
        <v>15.684210526315789</v>
      </c>
      <c r="F45" s="12">
        <v>105.21052631578948</v>
      </c>
      <c r="G45" s="12">
        <v>15.105263157894736</v>
      </c>
      <c r="H45" s="12">
        <v>28.842105263157894</v>
      </c>
      <c r="I45" s="12">
        <v>71.631578947368425</v>
      </c>
      <c r="J45" s="12">
        <v>86.526315789473685</v>
      </c>
      <c r="K45" s="12">
        <v>8.6315789473684212</v>
      </c>
      <c r="L45" s="12">
        <v>13.789473684210526</v>
      </c>
      <c r="M45" s="12">
        <v>17.526315789473685</v>
      </c>
      <c r="N45" s="12">
        <v>7.3684210526315788</v>
      </c>
      <c r="O45" s="12">
        <v>5.2105263157894735</v>
      </c>
      <c r="P45" s="12">
        <v>5.5789473684210522</v>
      </c>
      <c r="Q45" s="12">
        <v>1.4736842105263157</v>
      </c>
      <c r="R45" s="12">
        <v>2.263157894736842</v>
      </c>
      <c r="S45" s="12">
        <v>4.4736842105263159</v>
      </c>
      <c r="T45" s="12">
        <v>18.315789473684209</v>
      </c>
      <c r="U45" s="12">
        <v>18.526315789473685</v>
      </c>
      <c r="V45" s="12">
        <v>24.473684210526315</v>
      </c>
      <c r="W45" s="12">
        <v>7.8947368421052628</v>
      </c>
      <c r="X45" s="12">
        <v>10.052631578947368</v>
      </c>
      <c r="Y45" s="12">
        <v>18.736842105263158</v>
      </c>
      <c r="Z45" s="12">
        <v>10.157894736842104</v>
      </c>
      <c r="AA45" s="12">
        <v>496.73684210526318</v>
      </c>
      <c r="AB45" s="12">
        <v>613.0526315789474</v>
      </c>
      <c r="AC45" s="12">
        <v>371.42105263157896</v>
      </c>
      <c r="AD45" s="12">
        <v>235.84210526315789</v>
      </c>
      <c r="AE45" s="12">
        <v>96.684210526315795</v>
      </c>
      <c r="AF45" s="12">
        <v>118.05263157894737</v>
      </c>
      <c r="AG45" s="12">
        <v>54.736842105263158</v>
      </c>
      <c r="AH45" s="12">
        <v>89.473684210526315</v>
      </c>
      <c r="AI45" s="12">
        <v>167.73684210526315</v>
      </c>
      <c r="AJ45" s="12">
        <v>59.421052631578945</v>
      </c>
      <c r="AK45" s="12">
        <v>2.736842105263158</v>
      </c>
      <c r="AL45" s="12">
        <v>9.2631578947368425</v>
      </c>
      <c r="AM45" s="12">
        <v>4.4736842105263159</v>
      </c>
      <c r="AN45" s="12">
        <v>27.210526315789473</v>
      </c>
      <c r="AO45" s="12">
        <v>28.789473684210527</v>
      </c>
      <c r="AP45" s="12">
        <v>21.842105263157894</v>
      </c>
      <c r="AQ45" s="12">
        <v>222.42105263157896</v>
      </c>
      <c r="AR45" s="12">
        <v>12.263157894736842</v>
      </c>
      <c r="AS45" s="13">
        <v>3177.7368421052633</v>
      </c>
      <c r="AT45" s="14"/>
      <c r="AW45" s="15"/>
    </row>
    <row r="46" spans="1:49" x14ac:dyDescent="0.25">
      <c r="A46" s="11" t="s">
        <v>51</v>
      </c>
      <c r="B46" s="14">
        <v>3349.421052631581</v>
      </c>
      <c r="C46" s="14">
        <v>6767.2105263157882</v>
      </c>
      <c r="D46" s="14">
        <v>3759.8947368421054</v>
      </c>
      <c r="E46" s="14">
        <v>3206.8421052631579</v>
      </c>
      <c r="F46" s="14">
        <v>10581.842105263158</v>
      </c>
      <c r="G46" s="14">
        <v>4096.8947368421059</v>
      </c>
      <c r="H46" s="14">
        <v>6305.3157894736833</v>
      </c>
      <c r="I46" s="14">
        <v>8223.7368421052633</v>
      </c>
      <c r="J46" s="14">
        <v>12125.421052631582</v>
      </c>
      <c r="K46" s="14">
        <v>4915</v>
      </c>
      <c r="L46" s="14">
        <v>6706.6842105263167</v>
      </c>
      <c r="M46" s="14">
        <v>5791.0526315789466</v>
      </c>
      <c r="N46" s="14">
        <v>4852.0526315789466</v>
      </c>
      <c r="O46" s="14">
        <v>4873.4736842105267</v>
      </c>
      <c r="P46" s="14">
        <v>4439</v>
      </c>
      <c r="Q46" s="14">
        <v>2853.3684210526308</v>
      </c>
      <c r="R46" s="14">
        <v>3696.5263157894728</v>
      </c>
      <c r="S46" s="14">
        <v>6085.1052631578959</v>
      </c>
      <c r="T46" s="14">
        <v>5198.210526315791</v>
      </c>
      <c r="U46" s="14">
        <v>6093.8421052631566</v>
      </c>
      <c r="V46" s="14">
        <v>5452.6315789473683</v>
      </c>
      <c r="W46" s="14">
        <v>2868.3157894736842</v>
      </c>
      <c r="X46" s="14">
        <v>2481.78947368421</v>
      </c>
      <c r="Y46" s="14">
        <v>4304.8421052631575</v>
      </c>
      <c r="Z46" s="14">
        <v>4463.3157894736851</v>
      </c>
      <c r="AA46" s="14">
        <v>26681</v>
      </c>
      <c r="AB46" s="14">
        <v>28935.89473684211</v>
      </c>
      <c r="AC46" s="14">
        <v>24711.31578947368</v>
      </c>
      <c r="AD46" s="14">
        <v>19173.947368421061</v>
      </c>
      <c r="AE46" s="14">
        <v>9392.9473684210498</v>
      </c>
      <c r="AF46" s="14">
        <v>11573.684210526313</v>
      </c>
      <c r="AG46" s="14">
        <v>6676.5263157894724</v>
      </c>
      <c r="AH46" s="14">
        <v>12773.78947368421</v>
      </c>
      <c r="AI46" s="14">
        <v>7814.1052631578941</v>
      </c>
      <c r="AJ46" s="14">
        <v>3215.1578947368412</v>
      </c>
      <c r="AK46" s="14">
        <v>2116.2631578947371</v>
      </c>
      <c r="AL46" s="14">
        <v>6264.7368421052652</v>
      </c>
      <c r="AM46" s="14">
        <v>1697.5789473684213</v>
      </c>
      <c r="AN46" s="14">
        <v>4746.3684210526308</v>
      </c>
      <c r="AO46" s="14">
        <v>2663.2631578947362</v>
      </c>
      <c r="AP46" s="14">
        <v>1766.4210526315787</v>
      </c>
      <c r="AQ46" s="14">
        <v>3044.5263157894733</v>
      </c>
      <c r="AR46" s="14">
        <v>3313.6842105263158</v>
      </c>
      <c r="AS46" s="14">
        <v>310053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7" customHeight="1" x14ac:dyDescent="0.25">
      <c r="A1" s="7" t="s">
        <v>0</v>
      </c>
      <c r="B1" s="8" t="s">
        <v>1</v>
      </c>
      <c r="D1" s="9" t="s">
        <v>52</v>
      </c>
      <c r="G1" s="19">
        <f>'Wkdy Adj OD'!G1</f>
        <v>38388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9.75</v>
      </c>
      <c r="C3" s="12">
        <v>88</v>
      </c>
      <c r="D3" s="12">
        <v>83.25</v>
      </c>
      <c r="E3" s="12">
        <v>46.75</v>
      </c>
      <c r="F3" s="12">
        <v>190.5</v>
      </c>
      <c r="G3" s="12">
        <v>72.75</v>
      </c>
      <c r="H3" s="12">
        <v>71.75</v>
      </c>
      <c r="I3" s="12">
        <v>39.25</v>
      </c>
      <c r="J3" s="12">
        <v>70.25</v>
      </c>
      <c r="K3" s="12">
        <v>17</v>
      </c>
      <c r="L3" s="12">
        <v>77</v>
      </c>
      <c r="M3" s="12">
        <v>51.5</v>
      </c>
      <c r="N3" s="12">
        <v>18.5</v>
      </c>
      <c r="O3" s="12">
        <v>22.5</v>
      </c>
      <c r="P3" s="12">
        <v>25.25</v>
      </c>
      <c r="Q3" s="12">
        <v>11.75</v>
      </c>
      <c r="R3" s="12">
        <v>9.75</v>
      </c>
      <c r="S3" s="12">
        <v>17.25</v>
      </c>
      <c r="T3" s="12">
        <v>22.75</v>
      </c>
      <c r="U3" s="12">
        <v>7.25</v>
      </c>
      <c r="V3" s="12">
        <v>8.75</v>
      </c>
      <c r="W3" s="12">
        <v>6.75</v>
      </c>
      <c r="X3" s="12">
        <v>5</v>
      </c>
      <c r="Y3" s="12">
        <v>10.75</v>
      </c>
      <c r="Z3" s="12">
        <v>17.25</v>
      </c>
      <c r="AA3" s="12">
        <v>59</v>
      </c>
      <c r="AB3" s="12">
        <v>64.25</v>
      </c>
      <c r="AC3" s="12">
        <v>207.25</v>
      </c>
      <c r="AD3" s="12">
        <v>85.5</v>
      </c>
      <c r="AE3" s="12">
        <v>72.75</v>
      </c>
      <c r="AF3" s="12">
        <v>110.5</v>
      </c>
      <c r="AG3" s="12">
        <v>19.25</v>
      </c>
      <c r="AH3" s="12">
        <v>27.5</v>
      </c>
      <c r="AI3" s="12">
        <v>23</v>
      </c>
      <c r="AJ3" s="12">
        <v>7.5</v>
      </c>
      <c r="AK3" s="12">
        <v>4.25</v>
      </c>
      <c r="AL3" s="12">
        <v>10</v>
      </c>
      <c r="AM3" s="12">
        <v>2.75</v>
      </c>
      <c r="AN3" s="12">
        <v>26</v>
      </c>
      <c r="AO3" s="12">
        <v>6</v>
      </c>
      <c r="AP3" s="12">
        <v>3.5</v>
      </c>
      <c r="AQ3" s="12">
        <v>12</v>
      </c>
      <c r="AR3" s="12">
        <v>8.75</v>
      </c>
      <c r="AS3" s="13">
        <v>1751</v>
      </c>
      <c r="AT3" s="14"/>
      <c r="AV3" s="9" t="s">
        <v>39</v>
      </c>
      <c r="AW3" s="12">
        <f>SUM(B3:Z27,AK3:AN27,B38:Z41,AK38:AN41)</f>
        <v>33944.25</v>
      </c>
      <c r="AY3" s="9" t="s">
        <v>40</v>
      </c>
      <c r="AZ3" s="15">
        <f>SUM(AW12:AW18,AX12:BC12)</f>
        <v>91318.25</v>
      </c>
      <c r="BA3" s="16">
        <f>AZ3/BD$19</f>
        <v>0.64984442076311211</v>
      </c>
    </row>
    <row r="4" spans="1:56" x14ac:dyDescent="0.25">
      <c r="A4" s="1" t="s">
        <v>4</v>
      </c>
      <c r="B4" s="12">
        <v>109.5</v>
      </c>
      <c r="C4" s="12">
        <v>10.5</v>
      </c>
      <c r="D4" s="12">
        <v>74.75</v>
      </c>
      <c r="E4" s="12">
        <v>52.5</v>
      </c>
      <c r="F4" s="12">
        <v>378.5</v>
      </c>
      <c r="G4" s="12">
        <v>110</v>
      </c>
      <c r="H4" s="12">
        <v>91.75</v>
      </c>
      <c r="I4" s="12">
        <v>77</v>
      </c>
      <c r="J4" s="12">
        <v>170</v>
      </c>
      <c r="K4" s="12">
        <v>33</v>
      </c>
      <c r="L4" s="12">
        <v>99.5</v>
      </c>
      <c r="M4" s="12">
        <v>94.75</v>
      </c>
      <c r="N4" s="12">
        <v>31.75</v>
      </c>
      <c r="O4" s="12">
        <v>42.75</v>
      </c>
      <c r="P4" s="12">
        <v>34.5</v>
      </c>
      <c r="Q4" s="12">
        <v>14.5</v>
      </c>
      <c r="R4" s="12">
        <v>19.5</v>
      </c>
      <c r="S4" s="12">
        <v>40.5</v>
      </c>
      <c r="T4" s="12">
        <v>25.75</v>
      </c>
      <c r="U4" s="12">
        <v>10.75</v>
      </c>
      <c r="V4" s="12">
        <v>22.75</v>
      </c>
      <c r="W4" s="12">
        <v>5.25</v>
      </c>
      <c r="X4" s="12">
        <v>7</v>
      </c>
      <c r="Y4" s="12">
        <v>23.25</v>
      </c>
      <c r="Z4" s="12">
        <v>23.75</v>
      </c>
      <c r="AA4" s="12">
        <v>183.75</v>
      </c>
      <c r="AB4" s="12">
        <v>259.75</v>
      </c>
      <c r="AC4" s="12">
        <v>585</v>
      </c>
      <c r="AD4" s="12">
        <v>195.75</v>
      </c>
      <c r="AE4" s="12">
        <v>66.75</v>
      </c>
      <c r="AF4" s="12">
        <v>94.5</v>
      </c>
      <c r="AG4" s="12">
        <v>32</v>
      </c>
      <c r="AH4" s="12">
        <v>53.25</v>
      </c>
      <c r="AI4" s="12">
        <v>48</v>
      </c>
      <c r="AJ4" s="12">
        <v>18.75</v>
      </c>
      <c r="AK4" s="12">
        <v>3.25</v>
      </c>
      <c r="AL4" s="12">
        <v>15.75</v>
      </c>
      <c r="AM4" s="12">
        <v>2.25</v>
      </c>
      <c r="AN4" s="12">
        <v>33</v>
      </c>
      <c r="AO4" s="12">
        <v>9</v>
      </c>
      <c r="AP4" s="12">
        <v>7.25</v>
      </c>
      <c r="AQ4" s="12">
        <v>32.75</v>
      </c>
      <c r="AR4" s="12">
        <v>13.5</v>
      </c>
      <c r="AS4" s="13">
        <v>3258</v>
      </c>
      <c r="AT4" s="14"/>
      <c r="AV4" s="9" t="s">
        <v>41</v>
      </c>
      <c r="AW4" s="12">
        <f>SUM(AA28:AJ37, AA42:AJ45, AO28:AR37, AO42:AR45)</f>
        <v>45633.75</v>
      </c>
      <c r="AY4" s="9" t="s">
        <v>42</v>
      </c>
      <c r="AZ4" s="15">
        <f>SUM(AX13:BB18)</f>
        <v>52160.75</v>
      </c>
      <c r="BA4" s="16">
        <f>AZ4/BD$19</f>
        <v>0.37118946508851736</v>
      </c>
    </row>
    <row r="5" spans="1:56" x14ac:dyDescent="0.25">
      <c r="A5" s="1" t="s">
        <v>5</v>
      </c>
      <c r="B5" s="12">
        <v>97.25</v>
      </c>
      <c r="C5" s="12">
        <v>64.5</v>
      </c>
      <c r="D5" s="12">
        <v>5.5</v>
      </c>
      <c r="E5" s="12">
        <v>33.75</v>
      </c>
      <c r="F5" s="12">
        <v>325.5</v>
      </c>
      <c r="G5" s="12">
        <v>69.25</v>
      </c>
      <c r="H5" s="12">
        <v>50.25</v>
      </c>
      <c r="I5" s="12">
        <v>42.25</v>
      </c>
      <c r="J5" s="12">
        <v>93.75</v>
      </c>
      <c r="K5" s="12">
        <v>24.75</v>
      </c>
      <c r="L5" s="12">
        <v>43.25</v>
      </c>
      <c r="M5" s="12">
        <v>45</v>
      </c>
      <c r="N5" s="12">
        <v>17.25</v>
      </c>
      <c r="O5" s="12">
        <v>12.75</v>
      </c>
      <c r="P5" s="12">
        <v>14</v>
      </c>
      <c r="Q5" s="12">
        <v>4.5</v>
      </c>
      <c r="R5" s="12">
        <v>6.5</v>
      </c>
      <c r="S5" s="12">
        <v>24.5</v>
      </c>
      <c r="T5" s="12">
        <v>13</v>
      </c>
      <c r="U5" s="12">
        <v>8.75</v>
      </c>
      <c r="V5" s="12">
        <v>12</v>
      </c>
      <c r="W5" s="12">
        <v>4.25</v>
      </c>
      <c r="X5" s="12">
        <v>7</v>
      </c>
      <c r="Y5" s="12">
        <v>15.25</v>
      </c>
      <c r="Z5" s="12">
        <v>12.25</v>
      </c>
      <c r="AA5" s="12">
        <v>96.75</v>
      </c>
      <c r="AB5" s="12">
        <v>150.75</v>
      </c>
      <c r="AC5" s="12">
        <v>306.25</v>
      </c>
      <c r="AD5" s="12">
        <v>139.5</v>
      </c>
      <c r="AE5" s="12">
        <v>29</v>
      </c>
      <c r="AF5" s="12">
        <v>27.5</v>
      </c>
      <c r="AG5" s="12">
        <v>12</v>
      </c>
      <c r="AH5" s="12">
        <v>7</v>
      </c>
      <c r="AI5" s="12">
        <v>15.25</v>
      </c>
      <c r="AJ5" s="12">
        <v>2.25</v>
      </c>
      <c r="AK5" s="12">
        <v>3</v>
      </c>
      <c r="AL5" s="12">
        <v>8</v>
      </c>
      <c r="AM5" s="12">
        <v>1.75</v>
      </c>
      <c r="AN5" s="12">
        <v>4.75</v>
      </c>
      <c r="AO5" s="12">
        <v>1.5</v>
      </c>
      <c r="AP5" s="12">
        <v>1</v>
      </c>
      <c r="AQ5" s="12">
        <v>22.75</v>
      </c>
      <c r="AR5" s="12">
        <v>8.25</v>
      </c>
      <c r="AS5" s="13">
        <v>1884.25</v>
      </c>
      <c r="AT5" s="14"/>
      <c r="AV5" s="9" t="s">
        <v>43</v>
      </c>
      <c r="AW5" s="12">
        <f>SUM(AA3:AJ27,B28:Z37,AA38:AJ41,AK28:AN37, B42:Z45, AK42:AN45, AO3:AR27, AO38:AR41)</f>
        <v>66628</v>
      </c>
    </row>
    <row r="6" spans="1:56" x14ac:dyDescent="0.25">
      <c r="A6" s="1" t="s">
        <v>6</v>
      </c>
      <c r="B6" s="12">
        <v>57.75</v>
      </c>
      <c r="C6" s="12">
        <v>50.25</v>
      </c>
      <c r="D6" s="12">
        <v>33</v>
      </c>
      <c r="E6" s="12">
        <v>5.75</v>
      </c>
      <c r="F6" s="12">
        <v>105.5</v>
      </c>
      <c r="G6" s="12">
        <v>37.75</v>
      </c>
      <c r="H6" s="12">
        <v>33.25</v>
      </c>
      <c r="I6" s="12">
        <v>33</v>
      </c>
      <c r="J6" s="12">
        <v>78</v>
      </c>
      <c r="K6" s="12">
        <v>25.75</v>
      </c>
      <c r="L6" s="12">
        <v>35</v>
      </c>
      <c r="M6" s="12">
        <v>36.75</v>
      </c>
      <c r="N6" s="12">
        <v>12</v>
      </c>
      <c r="O6" s="12">
        <v>16</v>
      </c>
      <c r="P6" s="12">
        <v>10.25</v>
      </c>
      <c r="Q6" s="12">
        <v>5</v>
      </c>
      <c r="R6" s="12">
        <v>5.75</v>
      </c>
      <c r="S6" s="12">
        <v>18</v>
      </c>
      <c r="T6" s="12">
        <v>10.5</v>
      </c>
      <c r="U6" s="12">
        <v>8</v>
      </c>
      <c r="V6" s="12">
        <v>7.25</v>
      </c>
      <c r="W6" s="12">
        <v>7.5</v>
      </c>
      <c r="X6" s="12">
        <v>3.75</v>
      </c>
      <c r="Y6" s="12">
        <v>6.5</v>
      </c>
      <c r="Z6" s="12">
        <v>8.25</v>
      </c>
      <c r="AA6" s="12">
        <v>139.5</v>
      </c>
      <c r="AB6" s="12">
        <v>194.25</v>
      </c>
      <c r="AC6" s="12">
        <v>318.5</v>
      </c>
      <c r="AD6" s="12">
        <v>216.75</v>
      </c>
      <c r="AE6" s="12">
        <v>70</v>
      </c>
      <c r="AF6" s="12">
        <v>55.5</v>
      </c>
      <c r="AG6" s="12">
        <v>20.25</v>
      </c>
      <c r="AH6" s="12">
        <v>9.75</v>
      </c>
      <c r="AI6" s="12">
        <v>12.75</v>
      </c>
      <c r="AJ6" s="12">
        <v>2.25</v>
      </c>
      <c r="AK6" s="12">
        <v>2.5</v>
      </c>
      <c r="AL6" s="12">
        <v>5.75</v>
      </c>
      <c r="AM6" s="12">
        <v>0.75</v>
      </c>
      <c r="AN6" s="12">
        <v>10</v>
      </c>
      <c r="AO6" s="12">
        <v>1.5</v>
      </c>
      <c r="AP6" s="12">
        <v>1</v>
      </c>
      <c r="AQ6" s="12">
        <v>24.75</v>
      </c>
      <c r="AR6" s="12">
        <v>5.5</v>
      </c>
      <c r="AS6" s="13">
        <v>1741.75</v>
      </c>
      <c r="AT6" s="14"/>
      <c r="AV6" s="9" t="s">
        <v>62</v>
      </c>
      <c r="AW6" s="12">
        <f>SUM(AO3:AR45, B42:AN45)</f>
        <v>10486.75</v>
      </c>
    </row>
    <row r="7" spans="1:56" x14ac:dyDescent="0.25">
      <c r="A7" s="1" t="s">
        <v>7</v>
      </c>
      <c r="B7" s="12">
        <v>217.25</v>
      </c>
      <c r="C7" s="12">
        <v>366</v>
      </c>
      <c r="D7" s="12">
        <v>333</v>
      </c>
      <c r="E7" s="12">
        <v>109.25</v>
      </c>
      <c r="F7" s="12">
        <v>18</v>
      </c>
      <c r="G7" s="12">
        <v>246.25</v>
      </c>
      <c r="H7" s="12">
        <v>228.25</v>
      </c>
      <c r="I7" s="12">
        <v>202</v>
      </c>
      <c r="J7" s="12">
        <v>289.75</v>
      </c>
      <c r="K7" s="12">
        <v>119</v>
      </c>
      <c r="L7" s="12">
        <v>171.25</v>
      </c>
      <c r="M7" s="12">
        <v>142.25</v>
      </c>
      <c r="N7" s="12">
        <v>77.25</v>
      </c>
      <c r="O7" s="12">
        <v>72.5</v>
      </c>
      <c r="P7" s="12">
        <v>60</v>
      </c>
      <c r="Q7" s="12">
        <v>41</v>
      </c>
      <c r="R7" s="12">
        <v>68</v>
      </c>
      <c r="S7" s="12">
        <v>151.25</v>
      </c>
      <c r="T7" s="12">
        <v>46.75</v>
      </c>
      <c r="U7" s="12">
        <v>49.75</v>
      </c>
      <c r="V7" s="12">
        <v>69.75</v>
      </c>
      <c r="W7" s="12">
        <v>44.75</v>
      </c>
      <c r="X7" s="12">
        <v>24.25</v>
      </c>
      <c r="Y7" s="12">
        <v>36.25</v>
      </c>
      <c r="Z7" s="12">
        <v>64.25</v>
      </c>
      <c r="AA7" s="12">
        <v>348.75</v>
      </c>
      <c r="AB7" s="12">
        <v>371.25</v>
      </c>
      <c r="AC7" s="12">
        <v>1046.75</v>
      </c>
      <c r="AD7" s="12">
        <v>485.75</v>
      </c>
      <c r="AE7" s="12">
        <v>177.75</v>
      </c>
      <c r="AF7" s="12">
        <v>141</v>
      </c>
      <c r="AG7" s="12">
        <v>61.75</v>
      </c>
      <c r="AH7" s="12">
        <v>81</v>
      </c>
      <c r="AI7" s="12">
        <v>83</v>
      </c>
      <c r="AJ7" s="12">
        <v>19.75</v>
      </c>
      <c r="AK7" s="12">
        <v>20</v>
      </c>
      <c r="AL7" s="12">
        <v>60.75</v>
      </c>
      <c r="AM7" s="12">
        <v>12.25</v>
      </c>
      <c r="AN7" s="12">
        <v>28.75</v>
      </c>
      <c r="AO7" s="12">
        <v>12</v>
      </c>
      <c r="AP7" s="12">
        <v>7.5</v>
      </c>
      <c r="AQ7" s="12">
        <v>43.5</v>
      </c>
      <c r="AR7" s="12">
        <v>59.75</v>
      </c>
      <c r="AS7" s="13">
        <v>6309.25</v>
      </c>
      <c r="AT7" s="14"/>
      <c r="AV7" s="9" t="s">
        <v>44</v>
      </c>
      <c r="AW7" s="12">
        <f>SUM(AJ3:AN41,B37:AI41)</f>
        <v>14878.75</v>
      </c>
    </row>
    <row r="8" spans="1:56" x14ac:dyDescent="0.25">
      <c r="A8" s="1" t="s">
        <v>8</v>
      </c>
      <c r="B8" s="12">
        <v>82.5</v>
      </c>
      <c r="C8" s="12">
        <v>102.75</v>
      </c>
      <c r="D8" s="12">
        <v>61.75</v>
      </c>
      <c r="E8" s="12">
        <v>37.75</v>
      </c>
      <c r="F8" s="12">
        <v>212</v>
      </c>
      <c r="G8" s="12">
        <v>6.5</v>
      </c>
      <c r="H8" s="12">
        <v>73.5</v>
      </c>
      <c r="I8" s="12">
        <v>77.25</v>
      </c>
      <c r="J8" s="12">
        <v>119</v>
      </c>
      <c r="K8" s="12">
        <v>47.25</v>
      </c>
      <c r="L8" s="12">
        <v>76.25</v>
      </c>
      <c r="M8" s="12">
        <v>64.75</v>
      </c>
      <c r="N8" s="12">
        <v>26.75</v>
      </c>
      <c r="O8" s="12">
        <v>31.75</v>
      </c>
      <c r="P8" s="12">
        <v>27</v>
      </c>
      <c r="Q8" s="12">
        <v>8.75</v>
      </c>
      <c r="R8" s="12">
        <v>16</v>
      </c>
      <c r="S8" s="12">
        <v>23</v>
      </c>
      <c r="T8" s="12">
        <v>10.25</v>
      </c>
      <c r="U8" s="12">
        <v>10.25</v>
      </c>
      <c r="V8" s="12">
        <v>10</v>
      </c>
      <c r="W8" s="12">
        <v>10</v>
      </c>
      <c r="X8" s="12">
        <v>5</v>
      </c>
      <c r="Y8" s="12">
        <v>10.5</v>
      </c>
      <c r="Z8" s="12">
        <v>34.75</v>
      </c>
      <c r="AA8" s="12">
        <v>121.75</v>
      </c>
      <c r="AB8" s="12">
        <v>147.5</v>
      </c>
      <c r="AC8" s="12">
        <v>307.25</v>
      </c>
      <c r="AD8" s="12">
        <v>213.75</v>
      </c>
      <c r="AE8" s="12">
        <v>82.75</v>
      </c>
      <c r="AF8" s="12">
        <v>72.75</v>
      </c>
      <c r="AG8" s="12">
        <v>11.75</v>
      </c>
      <c r="AH8" s="12">
        <v>14.5</v>
      </c>
      <c r="AI8" s="12">
        <v>13.25</v>
      </c>
      <c r="AJ8" s="12">
        <v>4</v>
      </c>
      <c r="AK8" s="12">
        <v>6.25</v>
      </c>
      <c r="AL8" s="12">
        <v>13</v>
      </c>
      <c r="AM8" s="12">
        <v>1.5</v>
      </c>
      <c r="AN8" s="12">
        <v>17.5</v>
      </c>
      <c r="AO8" s="12">
        <v>3</v>
      </c>
      <c r="AP8" s="12">
        <v>1</v>
      </c>
      <c r="AQ8" s="12">
        <v>16</v>
      </c>
      <c r="AR8" s="12">
        <v>10.75</v>
      </c>
      <c r="AS8" s="13">
        <v>2243.5</v>
      </c>
      <c r="AT8" s="14"/>
      <c r="AW8" s="15"/>
    </row>
    <row r="9" spans="1:56" x14ac:dyDescent="0.25">
      <c r="A9" s="1" t="s">
        <v>9</v>
      </c>
      <c r="B9" s="12">
        <v>72.5</v>
      </c>
      <c r="C9" s="12">
        <v>92.5</v>
      </c>
      <c r="D9" s="12">
        <v>46.75</v>
      </c>
      <c r="E9" s="12">
        <v>33.5</v>
      </c>
      <c r="F9" s="12">
        <v>195</v>
      </c>
      <c r="G9" s="12">
        <v>78</v>
      </c>
      <c r="H9" s="12">
        <v>9</v>
      </c>
      <c r="I9" s="12">
        <v>42.75</v>
      </c>
      <c r="J9" s="12">
        <v>82.5</v>
      </c>
      <c r="K9" s="12">
        <v>30.5</v>
      </c>
      <c r="L9" s="12">
        <v>85.25</v>
      </c>
      <c r="M9" s="12">
        <v>97</v>
      </c>
      <c r="N9" s="12">
        <v>45.5</v>
      </c>
      <c r="O9" s="12">
        <v>60.75</v>
      </c>
      <c r="P9" s="12">
        <v>47.5</v>
      </c>
      <c r="Q9" s="12">
        <v>19.5</v>
      </c>
      <c r="R9" s="12">
        <v>19.25</v>
      </c>
      <c r="S9" s="12">
        <v>26.5</v>
      </c>
      <c r="T9" s="12">
        <v>37.5</v>
      </c>
      <c r="U9" s="12">
        <v>32.5</v>
      </c>
      <c r="V9" s="12">
        <v>31.25</v>
      </c>
      <c r="W9" s="12">
        <v>15.75</v>
      </c>
      <c r="X9" s="12">
        <v>8.5</v>
      </c>
      <c r="Y9" s="12">
        <v>35.5</v>
      </c>
      <c r="Z9" s="12">
        <v>46</v>
      </c>
      <c r="AA9" s="12">
        <v>194</v>
      </c>
      <c r="AB9" s="12">
        <v>246.25</v>
      </c>
      <c r="AC9" s="12">
        <v>567.5</v>
      </c>
      <c r="AD9" s="12">
        <v>325</v>
      </c>
      <c r="AE9" s="12">
        <v>128.75</v>
      </c>
      <c r="AF9" s="12">
        <v>104.75</v>
      </c>
      <c r="AG9" s="12">
        <v>21.5</v>
      </c>
      <c r="AH9" s="12">
        <v>26.75</v>
      </c>
      <c r="AI9" s="12">
        <v>23.25</v>
      </c>
      <c r="AJ9" s="12">
        <v>5.25</v>
      </c>
      <c r="AK9" s="12">
        <v>7.5</v>
      </c>
      <c r="AL9" s="12">
        <v>14.5</v>
      </c>
      <c r="AM9" s="12">
        <v>6</v>
      </c>
      <c r="AN9" s="12">
        <v>56</v>
      </c>
      <c r="AO9" s="12">
        <v>3.5</v>
      </c>
      <c r="AP9" s="12">
        <v>8.25</v>
      </c>
      <c r="AQ9" s="12">
        <v>20.25</v>
      </c>
      <c r="AR9" s="12">
        <v>9.75</v>
      </c>
      <c r="AS9" s="13">
        <v>3060</v>
      </c>
      <c r="AT9" s="14"/>
      <c r="AW9" s="15"/>
    </row>
    <row r="10" spans="1:56" x14ac:dyDescent="0.25">
      <c r="A10" s="1">
        <v>19</v>
      </c>
      <c r="B10" s="12">
        <v>40.75</v>
      </c>
      <c r="C10" s="12">
        <v>85.5</v>
      </c>
      <c r="D10" s="12">
        <v>49.5</v>
      </c>
      <c r="E10" s="12">
        <v>48.75</v>
      </c>
      <c r="F10" s="12">
        <v>164.25</v>
      </c>
      <c r="G10" s="12">
        <v>78.25</v>
      </c>
      <c r="H10" s="12">
        <v>46.5</v>
      </c>
      <c r="I10" s="12">
        <v>4.75</v>
      </c>
      <c r="J10" s="12">
        <v>21.5</v>
      </c>
      <c r="K10" s="12">
        <v>12.25</v>
      </c>
      <c r="L10" s="12">
        <v>57.5</v>
      </c>
      <c r="M10" s="12">
        <v>63.25</v>
      </c>
      <c r="N10" s="12">
        <v>48.75</v>
      </c>
      <c r="O10" s="12">
        <v>48.5</v>
      </c>
      <c r="P10" s="12">
        <v>31</v>
      </c>
      <c r="Q10" s="12">
        <v>23</v>
      </c>
      <c r="R10" s="12">
        <v>25</v>
      </c>
      <c r="S10" s="12">
        <v>47</v>
      </c>
      <c r="T10" s="12">
        <v>34.5</v>
      </c>
      <c r="U10" s="12">
        <v>27.75</v>
      </c>
      <c r="V10" s="12">
        <v>43</v>
      </c>
      <c r="W10" s="12">
        <v>21.25</v>
      </c>
      <c r="X10" s="12">
        <v>21</v>
      </c>
      <c r="Y10" s="12">
        <v>41.25</v>
      </c>
      <c r="Z10" s="12">
        <v>30</v>
      </c>
      <c r="AA10" s="12">
        <v>101.75</v>
      </c>
      <c r="AB10" s="12">
        <v>137.5</v>
      </c>
      <c r="AC10" s="12">
        <v>302.75</v>
      </c>
      <c r="AD10" s="12">
        <v>242</v>
      </c>
      <c r="AE10" s="12">
        <v>74.25</v>
      </c>
      <c r="AF10" s="12">
        <v>65.25</v>
      </c>
      <c r="AG10" s="12">
        <v>20.5</v>
      </c>
      <c r="AH10" s="12">
        <v>24.75</v>
      </c>
      <c r="AI10" s="12">
        <v>27</v>
      </c>
      <c r="AJ10" s="12">
        <v>9.5</v>
      </c>
      <c r="AK10" s="12">
        <v>9.25</v>
      </c>
      <c r="AL10" s="12">
        <v>29.25</v>
      </c>
      <c r="AM10" s="12">
        <v>6.75</v>
      </c>
      <c r="AN10" s="12">
        <v>42.75</v>
      </c>
      <c r="AO10" s="12">
        <v>2</v>
      </c>
      <c r="AP10" s="12">
        <v>2.5</v>
      </c>
      <c r="AQ10" s="12">
        <v>14.25</v>
      </c>
      <c r="AR10" s="12">
        <v>14.75</v>
      </c>
      <c r="AS10" s="13">
        <v>2241.5</v>
      </c>
      <c r="AT10" s="14"/>
      <c r="AV10" s="17"/>
      <c r="AW10" s="15"/>
      <c r="BC10" s="11"/>
    </row>
    <row r="11" spans="1:56" x14ac:dyDescent="0.25">
      <c r="A11" s="1">
        <v>12</v>
      </c>
      <c r="B11" s="12">
        <v>82.5</v>
      </c>
      <c r="C11" s="12">
        <v>169.75</v>
      </c>
      <c r="D11" s="12">
        <v>93.75</v>
      </c>
      <c r="E11" s="12">
        <v>74.25</v>
      </c>
      <c r="F11" s="12">
        <v>267.25</v>
      </c>
      <c r="G11" s="12">
        <v>117.75</v>
      </c>
      <c r="H11" s="12">
        <v>72.25</v>
      </c>
      <c r="I11" s="12">
        <v>18.25</v>
      </c>
      <c r="J11" s="12">
        <v>9</v>
      </c>
      <c r="K11" s="12">
        <v>16.75</v>
      </c>
      <c r="L11" s="12">
        <v>109.5</v>
      </c>
      <c r="M11" s="12">
        <v>140</v>
      </c>
      <c r="N11" s="12">
        <v>114.5</v>
      </c>
      <c r="O11" s="12">
        <v>125.25</v>
      </c>
      <c r="P11" s="12">
        <v>81.5</v>
      </c>
      <c r="Q11" s="12">
        <v>42</v>
      </c>
      <c r="R11" s="12">
        <v>67.75</v>
      </c>
      <c r="S11" s="12">
        <v>103.5</v>
      </c>
      <c r="T11" s="12">
        <v>62.5</v>
      </c>
      <c r="U11" s="12">
        <v>48.5</v>
      </c>
      <c r="V11" s="12">
        <v>71</v>
      </c>
      <c r="W11" s="12">
        <v>25.25</v>
      </c>
      <c r="X11" s="12">
        <v>36.75</v>
      </c>
      <c r="Y11" s="12">
        <v>56.5</v>
      </c>
      <c r="Z11" s="12">
        <v>77.25</v>
      </c>
      <c r="AA11" s="12">
        <v>219.25</v>
      </c>
      <c r="AB11" s="12">
        <v>265</v>
      </c>
      <c r="AC11" s="12">
        <v>636.5</v>
      </c>
      <c r="AD11" s="12">
        <v>275.75</v>
      </c>
      <c r="AE11" s="12">
        <v>91.5</v>
      </c>
      <c r="AF11" s="12">
        <v>94</v>
      </c>
      <c r="AG11" s="12">
        <v>46</v>
      </c>
      <c r="AH11" s="12">
        <v>55</v>
      </c>
      <c r="AI11" s="12">
        <v>49</v>
      </c>
      <c r="AJ11" s="12">
        <v>36.5</v>
      </c>
      <c r="AK11" s="12">
        <v>15</v>
      </c>
      <c r="AL11" s="12">
        <v>33.75</v>
      </c>
      <c r="AM11" s="12">
        <v>13.25</v>
      </c>
      <c r="AN11" s="12">
        <v>71.75</v>
      </c>
      <c r="AO11" s="12">
        <v>9.25</v>
      </c>
      <c r="AP11" s="12">
        <v>10.5</v>
      </c>
      <c r="AQ11" s="12">
        <v>30.25</v>
      </c>
      <c r="AR11" s="12">
        <v>25.5</v>
      </c>
      <c r="AS11" s="13">
        <v>4061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9" t="s">
        <v>38</v>
      </c>
    </row>
    <row r="12" spans="1:56" x14ac:dyDescent="0.25">
      <c r="A12" s="1" t="s">
        <v>10</v>
      </c>
      <c r="B12" s="12">
        <v>20.5</v>
      </c>
      <c r="C12" s="12">
        <v>26.25</v>
      </c>
      <c r="D12" s="12">
        <v>26</v>
      </c>
      <c r="E12" s="12">
        <v>30.5</v>
      </c>
      <c r="F12" s="12">
        <v>106.75</v>
      </c>
      <c r="G12" s="12">
        <v>39.75</v>
      </c>
      <c r="H12" s="12">
        <v>29.25</v>
      </c>
      <c r="I12" s="12">
        <v>14.5</v>
      </c>
      <c r="J12" s="12">
        <v>20.75</v>
      </c>
      <c r="K12" s="12">
        <v>4.75</v>
      </c>
      <c r="L12" s="12">
        <v>72.5</v>
      </c>
      <c r="M12" s="12">
        <v>68.5</v>
      </c>
      <c r="N12" s="12">
        <v>107.5</v>
      </c>
      <c r="O12" s="12">
        <v>114</v>
      </c>
      <c r="P12" s="12">
        <v>55.25</v>
      </c>
      <c r="Q12" s="12">
        <v>19.75</v>
      </c>
      <c r="R12" s="12">
        <v>47.75</v>
      </c>
      <c r="S12" s="12">
        <v>56.5</v>
      </c>
      <c r="T12" s="12">
        <v>8.25</v>
      </c>
      <c r="U12" s="12">
        <v>8.75</v>
      </c>
      <c r="V12" s="12">
        <v>14</v>
      </c>
      <c r="W12" s="12">
        <v>4.5</v>
      </c>
      <c r="X12" s="12">
        <v>5.25</v>
      </c>
      <c r="Y12" s="12">
        <v>15</v>
      </c>
      <c r="Z12" s="12">
        <v>25</v>
      </c>
      <c r="AA12" s="12">
        <v>131</v>
      </c>
      <c r="AB12" s="12">
        <v>188.25</v>
      </c>
      <c r="AC12" s="12">
        <v>461</v>
      </c>
      <c r="AD12" s="12">
        <v>189.75</v>
      </c>
      <c r="AE12" s="12">
        <v>58.75</v>
      </c>
      <c r="AF12" s="12">
        <v>47.5</v>
      </c>
      <c r="AG12" s="12">
        <v>25.75</v>
      </c>
      <c r="AH12" s="12">
        <v>25.25</v>
      </c>
      <c r="AI12" s="12">
        <v>24.25</v>
      </c>
      <c r="AJ12" s="12">
        <v>3.75</v>
      </c>
      <c r="AK12" s="12">
        <v>52</v>
      </c>
      <c r="AL12" s="12">
        <v>70.5</v>
      </c>
      <c r="AM12" s="12">
        <v>1.75</v>
      </c>
      <c r="AN12" s="12">
        <v>7.25</v>
      </c>
      <c r="AO12" s="12">
        <v>4</v>
      </c>
      <c r="AP12" s="12">
        <v>1.5</v>
      </c>
      <c r="AQ12" s="12">
        <v>7.5</v>
      </c>
      <c r="AR12" s="12">
        <v>5.25</v>
      </c>
      <c r="AS12" s="13">
        <v>2246.5</v>
      </c>
      <c r="AT12" s="14"/>
      <c r="AV12" s="17" t="s">
        <v>45</v>
      </c>
      <c r="AW12" s="15">
        <f>SUM(AA28:AD31)</f>
        <v>1989.75</v>
      </c>
      <c r="AX12" s="15">
        <f>SUM(Z28:Z31,H28:K31)</f>
        <v>6033</v>
      </c>
      <c r="AY12" s="15">
        <f>SUM(AE28:AJ31)</f>
        <v>15438.25</v>
      </c>
      <c r="AZ12" s="15">
        <f>SUM(B28:G31)</f>
        <v>6501.25</v>
      </c>
      <c r="BA12" s="15">
        <f>SUM(AM28:AN31,T28:Y31)</f>
        <v>6334</v>
      </c>
      <c r="BB12" s="15">
        <f>SUM(AK28:AL31,L28:S31)</f>
        <v>8341</v>
      </c>
      <c r="BC12" s="14">
        <f>SUM(AO28:AR31)</f>
        <v>2955.75</v>
      </c>
      <c r="BD12" s="9">
        <f t="shared" ref="BD12:BD18" si="0">SUM(AW12:BB12)</f>
        <v>44637.25</v>
      </c>
    </row>
    <row r="13" spans="1:56" x14ac:dyDescent="0.25">
      <c r="A13" s="1" t="s">
        <v>11</v>
      </c>
      <c r="B13" s="12">
        <v>78.75</v>
      </c>
      <c r="C13" s="12">
        <v>101</v>
      </c>
      <c r="D13" s="12">
        <v>41.75</v>
      </c>
      <c r="E13" s="12">
        <v>35.75</v>
      </c>
      <c r="F13" s="12">
        <v>166.75</v>
      </c>
      <c r="G13" s="12">
        <v>86</v>
      </c>
      <c r="H13" s="12">
        <v>86.75</v>
      </c>
      <c r="I13" s="12">
        <v>64.25</v>
      </c>
      <c r="J13" s="12">
        <v>120.75</v>
      </c>
      <c r="K13" s="12">
        <v>61.25</v>
      </c>
      <c r="L13" s="12">
        <v>15.75</v>
      </c>
      <c r="M13" s="12">
        <v>127.75</v>
      </c>
      <c r="N13" s="12">
        <v>154</v>
      </c>
      <c r="O13" s="12">
        <v>267.75</v>
      </c>
      <c r="P13" s="12">
        <v>138.5</v>
      </c>
      <c r="Q13" s="12">
        <v>58.25</v>
      </c>
      <c r="R13" s="12">
        <v>53.25</v>
      </c>
      <c r="S13" s="12">
        <v>78.25</v>
      </c>
      <c r="T13" s="12">
        <v>33.75</v>
      </c>
      <c r="U13" s="12">
        <v>19</v>
      </c>
      <c r="V13" s="12">
        <v>23</v>
      </c>
      <c r="W13" s="12">
        <v>13</v>
      </c>
      <c r="X13" s="12">
        <v>24.75</v>
      </c>
      <c r="Y13" s="12">
        <v>40.25</v>
      </c>
      <c r="Z13" s="12">
        <v>84.5</v>
      </c>
      <c r="AA13" s="12">
        <v>171.75</v>
      </c>
      <c r="AB13" s="12">
        <v>236</v>
      </c>
      <c r="AC13" s="12">
        <v>507.75</v>
      </c>
      <c r="AD13" s="12">
        <v>241</v>
      </c>
      <c r="AE13" s="12">
        <v>134</v>
      </c>
      <c r="AF13" s="12">
        <v>140.5</v>
      </c>
      <c r="AG13" s="12">
        <v>22.5</v>
      </c>
      <c r="AH13" s="12">
        <v>38</v>
      </c>
      <c r="AI13" s="12">
        <v>41.25</v>
      </c>
      <c r="AJ13" s="12">
        <v>7</v>
      </c>
      <c r="AK13" s="12">
        <v>31</v>
      </c>
      <c r="AL13" s="12">
        <v>83.25</v>
      </c>
      <c r="AM13" s="12">
        <v>6.25</v>
      </c>
      <c r="AN13" s="12">
        <v>40.75</v>
      </c>
      <c r="AO13" s="12">
        <v>5</v>
      </c>
      <c r="AP13" s="12">
        <v>4</v>
      </c>
      <c r="AQ13" s="12">
        <v>22.5</v>
      </c>
      <c r="AR13" s="12">
        <v>10.5</v>
      </c>
      <c r="AS13" s="13">
        <v>3717.75</v>
      </c>
      <c r="AT13" s="14"/>
      <c r="AV13" s="17" t="s">
        <v>46</v>
      </c>
      <c r="AW13" s="15">
        <f>SUM(AA27:AD27,AA9:AD12)</f>
        <v>5862</v>
      </c>
      <c r="AX13" s="15">
        <f>SUM(Z27,Z9:Z12,H9:K12,H27:K27)</f>
        <v>795.75</v>
      </c>
      <c r="AY13" s="15">
        <f>SUM(AE9:AJ12,AE27:AJ27)</f>
        <v>1323.5</v>
      </c>
      <c r="AZ13" s="15">
        <f>SUM(B9:G12,B27:G27)</f>
        <v>2189.25</v>
      </c>
      <c r="BA13" s="15">
        <f>SUM(T9:Y12,AM9:AN12,T27:Y27,AM27:AN27)</f>
        <v>965.5</v>
      </c>
      <c r="BB13" s="15">
        <f>SUM(L9:S12,AK9:AL12,L27:S27,AK27:AL27)</f>
        <v>2565.25</v>
      </c>
      <c r="BC13" s="14">
        <f>SUM(AO9:AR12,AO27:AR27)</f>
        <v>193.25</v>
      </c>
      <c r="BD13" s="9">
        <f t="shared" si="0"/>
        <v>13701.25</v>
      </c>
    </row>
    <row r="14" spans="1:56" x14ac:dyDescent="0.25">
      <c r="A14" s="1" t="s">
        <v>12</v>
      </c>
      <c r="B14" s="12">
        <v>62.25</v>
      </c>
      <c r="C14" s="12">
        <v>86.5</v>
      </c>
      <c r="D14" s="12">
        <v>45.25</v>
      </c>
      <c r="E14" s="12">
        <v>39.75</v>
      </c>
      <c r="F14" s="12">
        <v>150.25</v>
      </c>
      <c r="G14" s="12">
        <v>73</v>
      </c>
      <c r="H14" s="12">
        <v>92.75</v>
      </c>
      <c r="I14" s="12">
        <v>72.5</v>
      </c>
      <c r="J14" s="12">
        <v>147.75</v>
      </c>
      <c r="K14" s="12">
        <v>69</v>
      </c>
      <c r="L14" s="12">
        <v>108</v>
      </c>
      <c r="M14" s="12">
        <v>7</v>
      </c>
      <c r="N14" s="12">
        <v>75.25</v>
      </c>
      <c r="O14" s="12">
        <v>131.5</v>
      </c>
      <c r="P14" s="12">
        <v>109.25</v>
      </c>
      <c r="Q14" s="12">
        <v>51.25</v>
      </c>
      <c r="R14" s="12">
        <v>53.75</v>
      </c>
      <c r="S14" s="12">
        <v>83.5</v>
      </c>
      <c r="T14" s="12">
        <v>38.75</v>
      </c>
      <c r="U14" s="12">
        <v>37.25</v>
      </c>
      <c r="V14" s="12">
        <v>31.25</v>
      </c>
      <c r="W14" s="12">
        <v>18.25</v>
      </c>
      <c r="X14" s="12">
        <v>15.75</v>
      </c>
      <c r="Y14" s="12">
        <v>30.5</v>
      </c>
      <c r="Z14" s="12">
        <v>49.75</v>
      </c>
      <c r="AA14" s="12">
        <v>175.5</v>
      </c>
      <c r="AB14" s="12">
        <v>137</v>
      </c>
      <c r="AC14" s="12">
        <v>373.5</v>
      </c>
      <c r="AD14" s="12">
        <v>226.25</v>
      </c>
      <c r="AE14" s="12">
        <v>88.75</v>
      </c>
      <c r="AF14" s="12">
        <v>94.75</v>
      </c>
      <c r="AG14" s="12">
        <v>29.25</v>
      </c>
      <c r="AH14" s="12">
        <v>36</v>
      </c>
      <c r="AI14" s="12">
        <v>41.5</v>
      </c>
      <c r="AJ14" s="12">
        <v>9.75</v>
      </c>
      <c r="AK14" s="12">
        <v>30.75</v>
      </c>
      <c r="AL14" s="12">
        <v>119.75</v>
      </c>
      <c r="AM14" s="12">
        <v>11.75</v>
      </c>
      <c r="AN14" s="12">
        <v>59.75</v>
      </c>
      <c r="AO14" s="12">
        <v>8.25</v>
      </c>
      <c r="AP14" s="12">
        <v>6.25</v>
      </c>
      <c r="AQ14" s="12">
        <v>25.75</v>
      </c>
      <c r="AR14" s="12">
        <v>9.25</v>
      </c>
      <c r="AS14" s="13">
        <v>3163.75</v>
      </c>
      <c r="AT14" s="14"/>
      <c r="AV14" s="17" t="s">
        <v>47</v>
      </c>
      <c r="AW14" s="15">
        <f>SUM(AA32:AD37)</f>
        <v>15074.75</v>
      </c>
      <c r="AX14" s="15">
        <f>SUM(H32:K37,Z32:Z37)</f>
        <v>1291</v>
      </c>
      <c r="AY14" s="15">
        <f>SUM(AE32:AJ37)</f>
        <v>5030.75</v>
      </c>
      <c r="AZ14" s="15">
        <f>SUM(B32:G37)</f>
        <v>1575.25</v>
      </c>
      <c r="BA14" s="15">
        <f>SUM(T32:Y37,AM32:AN37)</f>
        <v>998.75</v>
      </c>
      <c r="BB14" s="15">
        <f>SUM(L32:S37,AK32:AL37)</f>
        <v>1544</v>
      </c>
      <c r="BC14" s="14">
        <f>SUM(AO32:AR37)</f>
        <v>1060.75</v>
      </c>
      <c r="BD14" s="9">
        <f t="shared" si="0"/>
        <v>25514.5</v>
      </c>
    </row>
    <row r="15" spans="1:56" x14ac:dyDescent="0.25">
      <c r="A15" s="1" t="s">
        <v>13</v>
      </c>
      <c r="B15" s="12">
        <v>19.75</v>
      </c>
      <c r="C15" s="12">
        <v>32.25</v>
      </c>
      <c r="D15" s="12">
        <v>15.25</v>
      </c>
      <c r="E15" s="12">
        <v>16.5</v>
      </c>
      <c r="F15" s="12">
        <v>80.5</v>
      </c>
      <c r="G15" s="12">
        <v>22</v>
      </c>
      <c r="H15" s="12">
        <v>42</v>
      </c>
      <c r="I15" s="12">
        <v>44.75</v>
      </c>
      <c r="J15" s="12">
        <v>114</v>
      </c>
      <c r="K15" s="12">
        <v>102</v>
      </c>
      <c r="L15" s="12">
        <v>151.25</v>
      </c>
      <c r="M15" s="12">
        <v>74.5</v>
      </c>
      <c r="N15" s="12">
        <v>8.75</v>
      </c>
      <c r="O15" s="12">
        <v>98.75</v>
      </c>
      <c r="P15" s="12">
        <v>81.5</v>
      </c>
      <c r="Q15" s="12">
        <v>47.5</v>
      </c>
      <c r="R15" s="12">
        <v>46.25</v>
      </c>
      <c r="S15" s="12">
        <v>45.25</v>
      </c>
      <c r="T15" s="12">
        <v>13.25</v>
      </c>
      <c r="U15" s="12">
        <v>7</v>
      </c>
      <c r="V15" s="12">
        <v>9.25</v>
      </c>
      <c r="W15" s="12">
        <v>3.25</v>
      </c>
      <c r="X15" s="12">
        <v>6.25</v>
      </c>
      <c r="Y15" s="12">
        <v>13</v>
      </c>
      <c r="Z15" s="12">
        <v>21.75</v>
      </c>
      <c r="AA15" s="12">
        <v>118.75</v>
      </c>
      <c r="AB15" s="12">
        <v>140</v>
      </c>
      <c r="AC15" s="12">
        <v>316</v>
      </c>
      <c r="AD15" s="12">
        <v>129.25</v>
      </c>
      <c r="AE15" s="12">
        <v>31</v>
      </c>
      <c r="AF15" s="12">
        <v>45</v>
      </c>
      <c r="AG15" s="12">
        <v>14.5</v>
      </c>
      <c r="AH15" s="12">
        <v>20</v>
      </c>
      <c r="AI15" s="12">
        <v>22.75</v>
      </c>
      <c r="AJ15" s="12">
        <v>6.5</v>
      </c>
      <c r="AK15" s="12">
        <v>23.75</v>
      </c>
      <c r="AL15" s="12">
        <v>53.25</v>
      </c>
      <c r="AM15" s="12">
        <v>0.75</v>
      </c>
      <c r="AN15" s="12">
        <v>12.75</v>
      </c>
      <c r="AO15" s="12">
        <v>3.25</v>
      </c>
      <c r="AP15" s="12">
        <v>1.75</v>
      </c>
      <c r="AQ15" s="12">
        <v>10</v>
      </c>
      <c r="AR15" s="12">
        <v>5.75</v>
      </c>
      <c r="AS15" s="13">
        <v>2071.5</v>
      </c>
      <c r="AT15" s="14"/>
      <c r="AV15" s="17" t="s">
        <v>48</v>
      </c>
      <c r="AW15" s="15">
        <f>SUM(AA3:AD8)</f>
        <v>6245.25</v>
      </c>
      <c r="AX15" s="15">
        <f>SUM(H3:K8,Z3:Z8)</f>
        <v>2267.5</v>
      </c>
      <c r="AY15" s="15">
        <f>SUM(AE3:AJ8)</f>
        <v>1600.5</v>
      </c>
      <c r="AZ15" s="15">
        <f>SUM(B3:G8)</f>
        <v>3905.5</v>
      </c>
      <c r="BA15" s="15">
        <f>SUM(T3:Y8,AM3:AN8)</f>
        <v>728.5</v>
      </c>
      <c r="BB15" s="15">
        <f>SUM(L3:S8,AK3:AL8)</f>
        <v>2128</v>
      </c>
      <c r="BC15" s="14">
        <f>SUM(AO3:AR8)</f>
        <v>312.5</v>
      </c>
      <c r="BD15" s="9">
        <f t="shared" si="0"/>
        <v>16875.25</v>
      </c>
    </row>
    <row r="16" spans="1:56" x14ac:dyDescent="0.25">
      <c r="A16" s="1" t="s">
        <v>14</v>
      </c>
      <c r="B16" s="12">
        <v>20</v>
      </c>
      <c r="C16" s="12">
        <v>35</v>
      </c>
      <c r="D16" s="12">
        <v>11.5</v>
      </c>
      <c r="E16" s="12">
        <v>14.5</v>
      </c>
      <c r="F16" s="12">
        <v>72.75</v>
      </c>
      <c r="G16" s="12">
        <v>29</v>
      </c>
      <c r="H16" s="12">
        <v>57.75</v>
      </c>
      <c r="I16" s="12">
        <v>49.5</v>
      </c>
      <c r="J16" s="12">
        <v>115.75</v>
      </c>
      <c r="K16" s="12">
        <v>110.25</v>
      </c>
      <c r="L16" s="12">
        <v>262.25</v>
      </c>
      <c r="M16" s="12">
        <v>139</v>
      </c>
      <c r="N16" s="12">
        <v>109.25</v>
      </c>
      <c r="O16" s="12">
        <v>11.5</v>
      </c>
      <c r="P16" s="12">
        <v>116.75</v>
      </c>
      <c r="Q16" s="12">
        <v>91.75</v>
      </c>
      <c r="R16" s="12">
        <v>88.75</v>
      </c>
      <c r="S16" s="12">
        <v>126.5</v>
      </c>
      <c r="T16" s="12">
        <v>16.5</v>
      </c>
      <c r="U16" s="12">
        <v>8</v>
      </c>
      <c r="V16" s="12">
        <v>10.75</v>
      </c>
      <c r="W16" s="12">
        <v>2.75</v>
      </c>
      <c r="X16" s="12">
        <v>2.25</v>
      </c>
      <c r="Y16" s="12">
        <v>8.25</v>
      </c>
      <c r="Z16" s="12">
        <v>43</v>
      </c>
      <c r="AA16" s="12">
        <v>109.75</v>
      </c>
      <c r="AB16" s="12">
        <v>139.75</v>
      </c>
      <c r="AC16" s="12">
        <v>301.5</v>
      </c>
      <c r="AD16" s="12">
        <v>110</v>
      </c>
      <c r="AE16" s="12">
        <v>33.5</v>
      </c>
      <c r="AF16" s="12">
        <v>29.75</v>
      </c>
      <c r="AG16" s="12">
        <v>11.25</v>
      </c>
      <c r="AH16" s="12">
        <v>26.25</v>
      </c>
      <c r="AI16" s="12">
        <v>26.75</v>
      </c>
      <c r="AJ16" s="12">
        <v>6</v>
      </c>
      <c r="AK16" s="12">
        <v>45.5</v>
      </c>
      <c r="AL16" s="12">
        <v>134.25</v>
      </c>
      <c r="AM16" s="12">
        <v>2.5</v>
      </c>
      <c r="AN16" s="12">
        <v>23.5</v>
      </c>
      <c r="AO16" s="12">
        <v>4.25</v>
      </c>
      <c r="AP16" s="12">
        <v>3.5</v>
      </c>
      <c r="AQ16" s="12">
        <v>7.5</v>
      </c>
      <c r="AR16" s="12">
        <v>3.5</v>
      </c>
      <c r="AS16" s="13">
        <v>2572.25</v>
      </c>
      <c r="AT16" s="14"/>
      <c r="AV16" s="17" t="s">
        <v>49</v>
      </c>
      <c r="AW16" s="15">
        <f>SUM(AA21:AD26,AA40:AD41)</f>
        <v>6002</v>
      </c>
      <c r="AX16" s="15">
        <f>SUM(H21:K26,H40:K41,Z21:Z26,Z40:Z41)</f>
        <v>973.5</v>
      </c>
      <c r="AY16" s="15">
        <f>SUM(AE21:AJ26,AE40:AJ41)</f>
        <v>1006</v>
      </c>
      <c r="AZ16" s="15">
        <f>SUM(B21:G26,B40:G41)</f>
        <v>737.5</v>
      </c>
      <c r="BA16" s="15">
        <f>SUM(T21:Y26,T40:Y41,AM21:AN26,AM40:AN41)</f>
        <v>2982</v>
      </c>
      <c r="BB16" s="15">
        <f>SUM(L21:S26,L40:S41,AK21:AL26,AK40:AL41)</f>
        <v>873</v>
      </c>
      <c r="BC16" s="14">
        <f>SUM(AO21:AR26,AO40:AR41)</f>
        <v>376.75</v>
      </c>
      <c r="BD16" s="9">
        <f t="shared" si="0"/>
        <v>12574</v>
      </c>
    </row>
    <row r="17" spans="1:56" x14ac:dyDescent="0.25">
      <c r="A17" s="1" t="s">
        <v>15</v>
      </c>
      <c r="B17" s="12">
        <v>21.75</v>
      </c>
      <c r="C17" s="12">
        <v>34</v>
      </c>
      <c r="D17" s="12">
        <v>16</v>
      </c>
      <c r="E17" s="12">
        <v>12.75</v>
      </c>
      <c r="F17" s="12">
        <v>65.75</v>
      </c>
      <c r="G17" s="12">
        <v>31</v>
      </c>
      <c r="H17" s="12">
        <v>44.5</v>
      </c>
      <c r="I17" s="12">
        <v>43.5</v>
      </c>
      <c r="J17" s="12">
        <v>79.5</v>
      </c>
      <c r="K17" s="12">
        <v>59.25</v>
      </c>
      <c r="L17" s="12">
        <v>148.25</v>
      </c>
      <c r="M17" s="12">
        <v>101.5</v>
      </c>
      <c r="N17" s="12">
        <v>109</v>
      </c>
      <c r="O17" s="12">
        <v>139.5</v>
      </c>
      <c r="P17" s="12">
        <v>8</v>
      </c>
      <c r="Q17" s="12">
        <v>101</v>
      </c>
      <c r="R17" s="12">
        <v>105.5</v>
      </c>
      <c r="S17" s="12">
        <v>138.75</v>
      </c>
      <c r="T17" s="12">
        <v>14.25</v>
      </c>
      <c r="U17" s="12">
        <v>8</v>
      </c>
      <c r="V17" s="12">
        <v>6.75</v>
      </c>
      <c r="W17" s="12">
        <v>3.5</v>
      </c>
      <c r="X17" s="12">
        <v>2</v>
      </c>
      <c r="Y17" s="12">
        <v>10.25</v>
      </c>
      <c r="Z17" s="12">
        <v>21.5</v>
      </c>
      <c r="AA17" s="12">
        <v>62</v>
      </c>
      <c r="AB17" s="12">
        <v>75</v>
      </c>
      <c r="AC17" s="12">
        <v>171.75</v>
      </c>
      <c r="AD17" s="12">
        <v>77.25</v>
      </c>
      <c r="AE17" s="12">
        <v>27.75</v>
      </c>
      <c r="AF17" s="12">
        <v>36.5</v>
      </c>
      <c r="AG17" s="12">
        <v>7.75</v>
      </c>
      <c r="AH17" s="12">
        <v>15.75</v>
      </c>
      <c r="AI17" s="12">
        <v>15</v>
      </c>
      <c r="AJ17" s="12">
        <v>7.5</v>
      </c>
      <c r="AK17" s="12">
        <v>16</v>
      </c>
      <c r="AL17" s="12">
        <v>40.5</v>
      </c>
      <c r="AM17" s="12">
        <v>3.25</v>
      </c>
      <c r="AN17" s="12">
        <v>23.75</v>
      </c>
      <c r="AO17" s="12">
        <v>5.25</v>
      </c>
      <c r="AP17" s="12">
        <v>5.5</v>
      </c>
      <c r="AQ17" s="12">
        <v>6</v>
      </c>
      <c r="AR17" s="12">
        <v>7.5</v>
      </c>
      <c r="AS17" s="13">
        <v>1929.75</v>
      </c>
      <c r="AT17" s="14"/>
      <c r="AV17" s="1" t="s">
        <v>50</v>
      </c>
      <c r="AW17" s="14">
        <f>SUM(AA13:AD20,AA38:AD39)</f>
        <v>8003.25</v>
      </c>
      <c r="AX17" s="14">
        <f>SUM(H13:K20,H38:K39,Z13:Z20,Z38:Z39)</f>
        <v>2571.75</v>
      </c>
      <c r="AY17" s="14">
        <f>SUM(AE13:AJ20,AE38:AJ39)</f>
        <v>1580.75</v>
      </c>
      <c r="AZ17" s="14">
        <f>SUM(B13:G20,B38:G39)</f>
        <v>2256.25</v>
      </c>
      <c r="BA17" s="14">
        <f>SUM(T13:Y20,T38:Y39,AM13:AN20,AM38:AN39)</f>
        <v>883.25</v>
      </c>
      <c r="BB17" s="14">
        <f>SUM(L13:S20,L38:S39,AK13:AL20,AK38:AL39)</f>
        <v>7121.75</v>
      </c>
      <c r="BC17" s="14">
        <f>SUM(AO13:AR20,AO38:AR39)</f>
        <v>307</v>
      </c>
      <c r="BD17" s="9">
        <f t="shared" si="0"/>
        <v>22417</v>
      </c>
    </row>
    <row r="18" spans="1:56" x14ac:dyDescent="0.25">
      <c r="A18" s="1" t="s">
        <v>16</v>
      </c>
      <c r="B18" s="12">
        <v>13.25</v>
      </c>
      <c r="C18" s="12">
        <v>14.75</v>
      </c>
      <c r="D18" s="12">
        <v>4.25</v>
      </c>
      <c r="E18" s="12">
        <v>4.25</v>
      </c>
      <c r="F18" s="12">
        <v>39</v>
      </c>
      <c r="G18" s="12">
        <v>9.5</v>
      </c>
      <c r="H18" s="12">
        <v>24.75</v>
      </c>
      <c r="I18" s="12">
        <v>21.5</v>
      </c>
      <c r="J18" s="12">
        <v>39</v>
      </c>
      <c r="K18" s="12">
        <v>18.75</v>
      </c>
      <c r="L18" s="12">
        <v>53.75</v>
      </c>
      <c r="M18" s="12">
        <v>47</v>
      </c>
      <c r="N18" s="12">
        <v>43.25</v>
      </c>
      <c r="O18" s="12">
        <v>93.25</v>
      </c>
      <c r="P18" s="12">
        <v>98.5</v>
      </c>
      <c r="Q18" s="12">
        <v>7</v>
      </c>
      <c r="R18" s="12">
        <v>55.25</v>
      </c>
      <c r="S18" s="12">
        <v>76</v>
      </c>
      <c r="T18" s="12">
        <v>7.5</v>
      </c>
      <c r="U18" s="12">
        <v>7.5</v>
      </c>
      <c r="V18" s="12">
        <v>6</v>
      </c>
      <c r="W18" s="12">
        <v>1.75</v>
      </c>
      <c r="X18" s="12">
        <v>1</v>
      </c>
      <c r="Y18" s="12">
        <v>2.25</v>
      </c>
      <c r="Z18" s="12">
        <v>8.75</v>
      </c>
      <c r="AA18" s="12">
        <v>47.5</v>
      </c>
      <c r="AB18" s="12">
        <v>51.25</v>
      </c>
      <c r="AC18" s="12">
        <v>143</v>
      </c>
      <c r="AD18" s="12">
        <v>54</v>
      </c>
      <c r="AE18" s="12">
        <v>19.75</v>
      </c>
      <c r="AF18" s="12">
        <v>30</v>
      </c>
      <c r="AG18" s="12">
        <v>5.5</v>
      </c>
      <c r="AH18" s="12">
        <v>11.25</v>
      </c>
      <c r="AI18" s="12">
        <v>18.5</v>
      </c>
      <c r="AJ18" s="12">
        <v>3.75</v>
      </c>
      <c r="AK18" s="12">
        <v>12</v>
      </c>
      <c r="AL18" s="12">
        <v>21.75</v>
      </c>
      <c r="AM18" s="12">
        <v>1</v>
      </c>
      <c r="AN18" s="12">
        <v>10.5</v>
      </c>
      <c r="AO18" s="12">
        <v>1.75</v>
      </c>
      <c r="AP18" s="12">
        <v>1.75</v>
      </c>
      <c r="AQ18" s="12">
        <v>6.75</v>
      </c>
      <c r="AR18" s="12">
        <v>0.75</v>
      </c>
      <c r="AS18" s="13">
        <v>1138.5</v>
      </c>
      <c r="AT18" s="14"/>
      <c r="AV18" s="9" t="s">
        <v>64</v>
      </c>
      <c r="AW18" s="15">
        <f>SUM(AA42:AD45)</f>
        <v>2538</v>
      </c>
      <c r="AX18" s="9">
        <f>SUM(Z42:Z45,H42:K45)</f>
        <v>196.75</v>
      </c>
      <c r="AY18" s="9">
        <f>SUM(AE42:AJ45)</f>
        <v>1069</v>
      </c>
      <c r="AZ18" s="9">
        <f>SUM(B42:G45)</f>
        <v>352.75</v>
      </c>
      <c r="BA18" s="9">
        <f>SUM(T42:Y45, AM42:AN45)</f>
        <v>361.5</v>
      </c>
      <c r="BB18" s="9">
        <f>SUM(AK42:AL45,L42:S45)</f>
        <v>286</v>
      </c>
      <c r="BC18" s="9">
        <f>SUM(AO42:AR45)</f>
        <v>476.75</v>
      </c>
      <c r="BD18" s="9">
        <f t="shared" si="0"/>
        <v>4804</v>
      </c>
    </row>
    <row r="19" spans="1:56" x14ac:dyDescent="0.25">
      <c r="A19" s="1" t="s">
        <v>17</v>
      </c>
      <c r="B19" s="12">
        <v>9.25</v>
      </c>
      <c r="C19" s="12">
        <v>16</v>
      </c>
      <c r="D19" s="12">
        <v>7.25</v>
      </c>
      <c r="E19" s="12">
        <v>11.75</v>
      </c>
      <c r="F19" s="12">
        <v>78.25</v>
      </c>
      <c r="G19" s="12">
        <v>19.25</v>
      </c>
      <c r="H19" s="12">
        <v>20</v>
      </c>
      <c r="I19" s="12">
        <v>28</v>
      </c>
      <c r="J19" s="12">
        <v>66.5</v>
      </c>
      <c r="K19" s="12">
        <v>42.75</v>
      </c>
      <c r="L19" s="12">
        <v>58.25</v>
      </c>
      <c r="M19" s="12">
        <v>55</v>
      </c>
      <c r="N19" s="12">
        <v>46</v>
      </c>
      <c r="O19" s="12">
        <v>85</v>
      </c>
      <c r="P19" s="12">
        <v>104</v>
      </c>
      <c r="Q19" s="12">
        <v>54</v>
      </c>
      <c r="R19" s="12">
        <v>9.75</v>
      </c>
      <c r="S19" s="12">
        <v>91.25</v>
      </c>
      <c r="T19" s="12">
        <v>9.75</v>
      </c>
      <c r="U19" s="12">
        <v>5</v>
      </c>
      <c r="V19" s="12">
        <v>6.5</v>
      </c>
      <c r="W19" s="12">
        <v>1.5</v>
      </c>
      <c r="X19" s="12">
        <v>1.75</v>
      </c>
      <c r="Y19" s="12">
        <v>4</v>
      </c>
      <c r="Z19" s="12">
        <v>8.75</v>
      </c>
      <c r="AA19" s="12">
        <v>97.5</v>
      </c>
      <c r="AB19" s="12">
        <v>131.5</v>
      </c>
      <c r="AC19" s="12">
        <v>246</v>
      </c>
      <c r="AD19" s="12">
        <v>77.25</v>
      </c>
      <c r="AE19" s="12">
        <v>11</v>
      </c>
      <c r="AF19" s="12">
        <v>17</v>
      </c>
      <c r="AG19" s="12">
        <v>12.75</v>
      </c>
      <c r="AH19" s="12">
        <v>15.75</v>
      </c>
      <c r="AI19" s="12">
        <v>19.5</v>
      </c>
      <c r="AJ19" s="12">
        <v>7.25</v>
      </c>
      <c r="AK19" s="12">
        <v>7.5</v>
      </c>
      <c r="AL19" s="12">
        <v>25.5</v>
      </c>
      <c r="AM19" s="12">
        <v>2.25</v>
      </c>
      <c r="AN19" s="12">
        <v>14.5</v>
      </c>
      <c r="AO19" s="12">
        <v>1.5</v>
      </c>
      <c r="AP19" s="12">
        <v>2</v>
      </c>
      <c r="AQ19" s="12">
        <v>11.5</v>
      </c>
      <c r="AR19" s="12">
        <v>3</v>
      </c>
      <c r="AS19" s="13">
        <v>1542.75</v>
      </c>
      <c r="AT19" s="14"/>
      <c r="AV19" s="9" t="s">
        <v>51</v>
      </c>
      <c r="AW19" s="15">
        <f>SUM(AW12:AW18)</f>
        <v>45715</v>
      </c>
      <c r="AX19" s="9">
        <f t="shared" ref="AX19:BC19" si="1">SUM(AX12:AX18)</f>
        <v>14129.25</v>
      </c>
      <c r="AY19" s="9">
        <f t="shared" si="1"/>
        <v>27048.75</v>
      </c>
      <c r="AZ19" s="9">
        <f t="shared" si="1"/>
        <v>17517.75</v>
      </c>
      <c r="BA19" s="9">
        <f t="shared" si="1"/>
        <v>13253.5</v>
      </c>
      <c r="BB19" s="9">
        <f t="shared" si="1"/>
        <v>22859</v>
      </c>
      <c r="BC19" s="9">
        <f t="shared" si="1"/>
        <v>5682.75</v>
      </c>
      <c r="BD19" s="9">
        <f>SUM(BD12:BD18)</f>
        <v>140523.25</v>
      </c>
    </row>
    <row r="20" spans="1:56" x14ac:dyDescent="0.25">
      <c r="A20" s="1" t="s">
        <v>18</v>
      </c>
      <c r="B20" s="12">
        <v>13.5</v>
      </c>
      <c r="C20" s="12">
        <v>38.75</v>
      </c>
      <c r="D20" s="12">
        <v>25</v>
      </c>
      <c r="E20" s="12">
        <v>18.5</v>
      </c>
      <c r="F20" s="12">
        <v>228.25</v>
      </c>
      <c r="G20" s="12">
        <v>24.75</v>
      </c>
      <c r="H20" s="12">
        <v>26.75</v>
      </c>
      <c r="I20" s="12">
        <v>54</v>
      </c>
      <c r="J20" s="12">
        <v>99.5</v>
      </c>
      <c r="K20" s="12">
        <v>61.25</v>
      </c>
      <c r="L20" s="12">
        <v>79.5</v>
      </c>
      <c r="M20" s="12">
        <v>90</v>
      </c>
      <c r="N20" s="12">
        <v>53.25</v>
      </c>
      <c r="O20" s="12">
        <v>130.25</v>
      </c>
      <c r="P20" s="12">
        <v>143</v>
      </c>
      <c r="Q20" s="12">
        <v>75.25</v>
      </c>
      <c r="R20" s="12">
        <v>105.75</v>
      </c>
      <c r="S20" s="12">
        <v>18.75</v>
      </c>
      <c r="T20" s="12">
        <v>17.25</v>
      </c>
      <c r="U20" s="12">
        <v>12.75</v>
      </c>
      <c r="V20" s="12">
        <v>10.5</v>
      </c>
      <c r="W20" s="12">
        <v>4.75</v>
      </c>
      <c r="X20" s="12">
        <v>4.5</v>
      </c>
      <c r="Y20" s="12">
        <v>18</v>
      </c>
      <c r="Z20" s="12">
        <v>12.5</v>
      </c>
      <c r="AA20" s="12">
        <v>186.75</v>
      </c>
      <c r="AB20" s="12">
        <v>262.5</v>
      </c>
      <c r="AC20" s="12">
        <v>517.75</v>
      </c>
      <c r="AD20" s="12">
        <v>158.5</v>
      </c>
      <c r="AE20" s="12">
        <v>27.75</v>
      </c>
      <c r="AF20" s="12">
        <v>27</v>
      </c>
      <c r="AG20" s="12">
        <v>12.5</v>
      </c>
      <c r="AH20" s="12">
        <v>19.5</v>
      </c>
      <c r="AI20" s="12">
        <v>29.5</v>
      </c>
      <c r="AJ20" s="12">
        <v>5</v>
      </c>
      <c r="AK20" s="12">
        <v>18.25</v>
      </c>
      <c r="AL20" s="12">
        <v>36.5</v>
      </c>
      <c r="AM20" s="12">
        <v>2.75</v>
      </c>
      <c r="AN20" s="12">
        <v>22.5</v>
      </c>
      <c r="AO20" s="12">
        <v>2.5</v>
      </c>
      <c r="AP20" s="12">
        <v>1.75</v>
      </c>
      <c r="AQ20" s="12">
        <v>28.5</v>
      </c>
      <c r="AR20" s="12">
        <v>5.75</v>
      </c>
      <c r="AS20" s="13">
        <v>2731.5</v>
      </c>
      <c r="AT20" s="14"/>
      <c r="AV20" s="18"/>
      <c r="AW20" s="15"/>
    </row>
    <row r="21" spans="1:56" x14ac:dyDescent="0.25">
      <c r="A21" s="1" t="s">
        <v>19</v>
      </c>
      <c r="B21" s="12">
        <v>20</v>
      </c>
      <c r="C21" s="12">
        <v>23.5</v>
      </c>
      <c r="D21" s="12">
        <v>14.5</v>
      </c>
      <c r="E21" s="12">
        <v>9.75</v>
      </c>
      <c r="F21" s="12">
        <v>46.75</v>
      </c>
      <c r="G21" s="12">
        <v>12.5</v>
      </c>
      <c r="H21" s="12">
        <v>43.75</v>
      </c>
      <c r="I21" s="12">
        <v>28.25</v>
      </c>
      <c r="J21" s="12">
        <v>65</v>
      </c>
      <c r="K21" s="12">
        <v>9.75</v>
      </c>
      <c r="L21" s="12">
        <v>33.25</v>
      </c>
      <c r="M21" s="12">
        <v>37.75</v>
      </c>
      <c r="N21" s="12">
        <v>10.75</v>
      </c>
      <c r="O21" s="12">
        <v>14</v>
      </c>
      <c r="P21" s="12">
        <v>14.25</v>
      </c>
      <c r="Q21" s="12">
        <v>8</v>
      </c>
      <c r="R21" s="12">
        <v>9.5</v>
      </c>
      <c r="S21" s="12">
        <v>16.25</v>
      </c>
      <c r="T21" s="12">
        <v>12.75</v>
      </c>
      <c r="U21" s="12">
        <v>72.75</v>
      </c>
      <c r="V21" s="12">
        <v>255</v>
      </c>
      <c r="W21" s="12">
        <v>54</v>
      </c>
      <c r="X21" s="12">
        <v>24.25</v>
      </c>
      <c r="Y21" s="12">
        <v>34.25</v>
      </c>
      <c r="Z21" s="12">
        <v>6.5</v>
      </c>
      <c r="AA21" s="12">
        <v>131.75</v>
      </c>
      <c r="AB21" s="12">
        <v>130</v>
      </c>
      <c r="AC21" s="12">
        <v>268</v>
      </c>
      <c r="AD21" s="12">
        <v>110</v>
      </c>
      <c r="AE21" s="12">
        <v>30</v>
      </c>
      <c r="AF21" s="12">
        <v>49.75</v>
      </c>
      <c r="AG21" s="12">
        <v>18</v>
      </c>
      <c r="AH21" s="12">
        <v>22.5</v>
      </c>
      <c r="AI21" s="12">
        <v>28</v>
      </c>
      <c r="AJ21" s="12">
        <v>14.75</v>
      </c>
      <c r="AK21" s="12">
        <v>4.75</v>
      </c>
      <c r="AL21" s="12">
        <v>7</v>
      </c>
      <c r="AM21" s="12">
        <v>34</v>
      </c>
      <c r="AN21" s="12">
        <v>243.25</v>
      </c>
      <c r="AO21" s="12">
        <v>6.75</v>
      </c>
      <c r="AP21" s="12">
        <v>3.75</v>
      </c>
      <c r="AQ21" s="12">
        <v>21.25</v>
      </c>
      <c r="AR21" s="12">
        <v>15.5</v>
      </c>
      <c r="AS21" s="13">
        <v>2016</v>
      </c>
      <c r="AT21" s="14"/>
      <c r="AV21" s="17"/>
      <c r="AW21" s="15" t="s">
        <v>45</v>
      </c>
      <c r="AX21" s="15" t="s">
        <v>46</v>
      </c>
      <c r="AY21" s="9" t="s">
        <v>47</v>
      </c>
      <c r="AZ21" s="9" t="s">
        <v>48</v>
      </c>
      <c r="BA21" s="9" t="s">
        <v>49</v>
      </c>
      <c r="BB21" s="9" t="s">
        <v>50</v>
      </c>
      <c r="BC21" s="9" t="s">
        <v>64</v>
      </c>
    </row>
    <row r="22" spans="1:56" x14ac:dyDescent="0.25">
      <c r="A22" s="1" t="s">
        <v>20</v>
      </c>
      <c r="B22" s="12">
        <v>4</v>
      </c>
      <c r="C22" s="12">
        <v>10.25</v>
      </c>
      <c r="D22" s="12">
        <v>7.75</v>
      </c>
      <c r="E22" s="12">
        <v>7</v>
      </c>
      <c r="F22" s="12">
        <v>49</v>
      </c>
      <c r="G22" s="12">
        <v>9.5</v>
      </c>
      <c r="H22" s="12">
        <v>30.5</v>
      </c>
      <c r="I22" s="12">
        <v>26</v>
      </c>
      <c r="J22" s="12">
        <v>54.75</v>
      </c>
      <c r="K22" s="12">
        <v>8</v>
      </c>
      <c r="L22" s="12">
        <v>16.25</v>
      </c>
      <c r="M22" s="12">
        <v>34</v>
      </c>
      <c r="N22" s="12">
        <v>9.5</v>
      </c>
      <c r="O22" s="12">
        <v>8.5</v>
      </c>
      <c r="P22" s="12">
        <v>10.75</v>
      </c>
      <c r="Q22" s="12">
        <v>4.5</v>
      </c>
      <c r="R22" s="12">
        <v>7.5</v>
      </c>
      <c r="S22" s="12">
        <v>9.75</v>
      </c>
      <c r="T22" s="12">
        <v>72.75</v>
      </c>
      <c r="U22" s="12">
        <v>8</v>
      </c>
      <c r="V22" s="12">
        <v>79.25</v>
      </c>
      <c r="W22" s="12">
        <v>34.5</v>
      </c>
      <c r="X22" s="12">
        <v>12.5</v>
      </c>
      <c r="Y22" s="12">
        <v>55.75</v>
      </c>
      <c r="Z22" s="12">
        <v>3.75</v>
      </c>
      <c r="AA22" s="12">
        <v>161.75</v>
      </c>
      <c r="AB22" s="12">
        <v>196.5</v>
      </c>
      <c r="AC22" s="12">
        <v>349.75</v>
      </c>
      <c r="AD22" s="12">
        <v>136.5</v>
      </c>
      <c r="AE22" s="12">
        <v>25.25</v>
      </c>
      <c r="AF22" s="12">
        <v>30</v>
      </c>
      <c r="AG22" s="12">
        <v>10.5</v>
      </c>
      <c r="AH22" s="12">
        <v>14.5</v>
      </c>
      <c r="AI22" s="12">
        <v>22.5</v>
      </c>
      <c r="AJ22" s="12">
        <v>4.25</v>
      </c>
      <c r="AK22" s="12">
        <v>1</v>
      </c>
      <c r="AL22" s="12">
        <v>5</v>
      </c>
      <c r="AM22" s="12">
        <v>12</v>
      </c>
      <c r="AN22" s="12">
        <v>52.25</v>
      </c>
      <c r="AO22" s="12">
        <v>6.25</v>
      </c>
      <c r="AP22" s="12">
        <v>3.75</v>
      </c>
      <c r="AQ22" s="12">
        <v>37</v>
      </c>
      <c r="AR22" s="12">
        <v>11.75</v>
      </c>
      <c r="AS22" s="13">
        <v>1654.5</v>
      </c>
      <c r="AT22" s="14"/>
      <c r="AV22" s="17" t="s">
        <v>45</v>
      </c>
      <c r="AW22" s="15">
        <f>AW12</f>
        <v>1989.75</v>
      </c>
      <c r="AX22" s="15"/>
      <c r="AY22" s="15"/>
    </row>
    <row r="23" spans="1:56" x14ac:dyDescent="0.25">
      <c r="A23" s="1" t="s">
        <v>21</v>
      </c>
      <c r="B23" s="12">
        <v>10.75</v>
      </c>
      <c r="C23" s="12">
        <v>14.5</v>
      </c>
      <c r="D23" s="12">
        <v>11.75</v>
      </c>
      <c r="E23" s="12">
        <v>11</v>
      </c>
      <c r="F23" s="12">
        <v>69.75</v>
      </c>
      <c r="G23" s="12">
        <v>13.25</v>
      </c>
      <c r="H23" s="12">
        <v>31.25</v>
      </c>
      <c r="I23" s="12">
        <v>39.75</v>
      </c>
      <c r="J23" s="12">
        <v>67.5</v>
      </c>
      <c r="K23" s="12">
        <v>12.75</v>
      </c>
      <c r="L23" s="12">
        <v>23.25</v>
      </c>
      <c r="M23" s="12">
        <v>28.75</v>
      </c>
      <c r="N23" s="12">
        <v>7.5</v>
      </c>
      <c r="O23" s="12">
        <v>9</v>
      </c>
      <c r="P23" s="12">
        <v>7.75</v>
      </c>
      <c r="Q23" s="12">
        <v>6.5</v>
      </c>
      <c r="R23" s="12">
        <v>4</v>
      </c>
      <c r="S23" s="12">
        <v>11.25</v>
      </c>
      <c r="T23" s="12">
        <v>335.75</v>
      </c>
      <c r="U23" s="12">
        <v>82</v>
      </c>
      <c r="V23" s="12">
        <v>13</v>
      </c>
      <c r="W23" s="12">
        <v>42.5</v>
      </c>
      <c r="X23" s="12">
        <v>18.25</v>
      </c>
      <c r="Y23" s="12">
        <v>62.5</v>
      </c>
      <c r="Z23" s="12">
        <v>8</v>
      </c>
      <c r="AA23" s="12">
        <v>203</v>
      </c>
      <c r="AB23" s="12">
        <v>220.5</v>
      </c>
      <c r="AC23" s="12">
        <v>426.75</v>
      </c>
      <c r="AD23" s="12">
        <v>202</v>
      </c>
      <c r="AE23" s="12">
        <v>23</v>
      </c>
      <c r="AF23" s="12">
        <v>28.75</v>
      </c>
      <c r="AG23" s="12">
        <v>15.5</v>
      </c>
      <c r="AH23" s="12">
        <v>20.25</v>
      </c>
      <c r="AI23" s="12">
        <v>24.75</v>
      </c>
      <c r="AJ23" s="12">
        <v>9.5</v>
      </c>
      <c r="AK23" s="12">
        <v>3</v>
      </c>
      <c r="AL23" s="12">
        <v>7</v>
      </c>
      <c r="AM23" s="12">
        <v>30.25</v>
      </c>
      <c r="AN23" s="12">
        <v>100.75</v>
      </c>
      <c r="AO23" s="12">
        <v>5.25</v>
      </c>
      <c r="AP23" s="12">
        <v>4.5</v>
      </c>
      <c r="AQ23" s="12">
        <v>43</v>
      </c>
      <c r="AR23" s="12">
        <v>12.5</v>
      </c>
      <c r="AS23" s="13">
        <v>2322.5</v>
      </c>
      <c r="AT23" s="14"/>
      <c r="AV23" s="17" t="s">
        <v>46</v>
      </c>
      <c r="AW23" s="15">
        <f>AW13+AX12</f>
        <v>11895</v>
      </c>
      <c r="AX23" s="15">
        <f>AX13</f>
        <v>795.75</v>
      </c>
      <c r="AY23" s="15"/>
      <c r="AZ23" s="15"/>
    </row>
    <row r="24" spans="1:56" x14ac:dyDescent="0.25">
      <c r="A24" s="1" t="s">
        <v>22</v>
      </c>
      <c r="B24" s="12">
        <v>6.75</v>
      </c>
      <c r="C24" s="12">
        <v>8.75</v>
      </c>
      <c r="D24" s="12">
        <v>6</v>
      </c>
      <c r="E24" s="12">
        <v>8</v>
      </c>
      <c r="F24" s="12">
        <v>40.5</v>
      </c>
      <c r="G24" s="12">
        <v>10.5</v>
      </c>
      <c r="H24" s="12">
        <v>10.25</v>
      </c>
      <c r="I24" s="12">
        <v>19</v>
      </c>
      <c r="J24" s="12">
        <v>30.75</v>
      </c>
      <c r="K24" s="12">
        <v>5.75</v>
      </c>
      <c r="L24" s="12">
        <v>12.5</v>
      </c>
      <c r="M24" s="12">
        <v>17.75</v>
      </c>
      <c r="N24" s="12">
        <v>3.25</v>
      </c>
      <c r="O24" s="12">
        <v>3.5</v>
      </c>
      <c r="P24" s="12">
        <v>3.25</v>
      </c>
      <c r="Q24" s="12">
        <v>2.5</v>
      </c>
      <c r="R24" s="12">
        <v>1.5</v>
      </c>
      <c r="S24" s="12">
        <v>2.5</v>
      </c>
      <c r="T24" s="12">
        <v>70.5</v>
      </c>
      <c r="U24" s="12">
        <v>37</v>
      </c>
      <c r="V24" s="12">
        <v>47.75</v>
      </c>
      <c r="W24" s="12">
        <v>7.75</v>
      </c>
      <c r="X24" s="12">
        <v>9.5</v>
      </c>
      <c r="Y24" s="12">
        <v>40.25</v>
      </c>
      <c r="Z24" s="12">
        <v>2</v>
      </c>
      <c r="AA24" s="12">
        <v>125.25</v>
      </c>
      <c r="AB24" s="12">
        <v>134.5</v>
      </c>
      <c r="AC24" s="12">
        <v>226.25</v>
      </c>
      <c r="AD24" s="12">
        <v>127.75</v>
      </c>
      <c r="AE24" s="12">
        <v>14.75</v>
      </c>
      <c r="AF24" s="12">
        <v>20.75</v>
      </c>
      <c r="AG24" s="12">
        <v>10</v>
      </c>
      <c r="AH24" s="12">
        <v>3</v>
      </c>
      <c r="AI24" s="12">
        <v>7.25</v>
      </c>
      <c r="AJ24" s="12">
        <v>2.75</v>
      </c>
      <c r="AK24" s="12">
        <v>0.75</v>
      </c>
      <c r="AL24" s="12">
        <v>1</v>
      </c>
      <c r="AM24" s="12">
        <v>4.25</v>
      </c>
      <c r="AN24" s="12">
        <v>13.5</v>
      </c>
      <c r="AO24" s="12">
        <v>2.75</v>
      </c>
      <c r="AP24" s="12">
        <v>0</v>
      </c>
      <c r="AQ24" s="12">
        <v>22.5</v>
      </c>
      <c r="AR24" s="12">
        <v>6</v>
      </c>
      <c r="AS24" s="13">
        <v>1130.75</v>
      </c>
      <c r="AT24" s="14"/>
      <c r="AV24" s="17" t="s">
        <v>47</v>
      </c>
      <c r="AW24" s="15">
        <f>AW14+AY12</f>
        <v>30513</v>
      </c>
      <c r="AX24" s="15">
        <f>AX14+AY13</f>
        <v>2614.5</v>
      </c>
      <c r="AY24" s="15">
        <f>AY14</f>
        <v>5030.75</v>
      </c>
      <c r="AZ24" s="15"/>
      <c r="BA24" s="15"/>
    </row>
    <row r="25" spans="1:56" x14ac:dyDescent="0.25">
      <c r="A25" s="1" t="s">
        <v>23</v>
      </c>
      <c r="B25" s="12">
        <v>5.75</v>
      </c>
      <c r="C25" s="12">
        <v>4.5</v>
      </c>
      <c r="D25" s="12">
        <v>5.75</v>
      </c>
      <c r="E25" s="12">
        <v>3.5</v>
      </c>
      <c r="F25" s="12">
        <v>31.25</v>
      </c>
      <c r="G25" s="12">
        <v>2.25</v>
      </c>
      <c r="H25" s="12">
        <v>8.25</v>
      </c>
      <c r="I25" s="12">
        <v>16.25</v>
      </c>
      <c r="J25" s="12">
        <v>34.75</v>
      </c>
      <c r="K25" s="12">
        <v>6.25</v>
      </c>
      <c r="L25" s="12">
        <v>27.25</v>
      </c>
      <c r="M25" s="12">
        <v>17.5</v>
      </c>
      <c r="N25" s="12">
        <v>4.75</v>
      </c>
      <c r="O25" s="12">
        <v>3</v>
      </c>
      <c r="P25" s="12">
        <v>2.25</v>
      </c>
      <c r="Q25" s="12">
        <v>1</v>
      </c>
      <c r="R25" s="12">
        <v>1.25</v>
      </c>
      <c r="S25" s="12">
        <v>5.75</v>
      </c>
      <c r="T25" s="12">
        <v>27.75</v>
      </c>
      <c r="U25" s="12">
        <v>9.5</v>
      </c>
      <c r="V25" s="12">
        <v>21.75</v>
      </c>
      <c r="W25" s="12">
        <v>12.5</v>
      </c>
      <c r="X25" s="12">
        <v>3</v>
      </c>
      <c r="Y25" s="12">
        <v>34.75</v>
      </c>
      <c r="Z25" s="12">
        <v>4</v>
      </c>
      <c r="AA25" s="12">
        <v>105</v>
      </c>
      <c r="AB25" s="12">
        <v>117.75</v>
      </c>
      <c r="AC25" s="12">
        <v>227.25</v>
      </c>
      <c r="AD25" s="12">
        <v>99</v>
      </c>
      <c r="AE25" s="12">
        <v>12.25</v>
      </c>
      <c r="AF25" s="12">
        <v>15.25</v>
      </c>
      <c r="AG25" s="12">
        <v>7.25</v>
      </c>
      <c r="AH25" s="12">
        <v>4.25</v>
      </c>
      <c r="AI25" s="12">
        <v>7.75</v>
      </c>
      <c r="AJ25" s="12">
        <v>1.75</v>
      </c>
      <c r="AK25" s="12">
        <v>0.5</v>
      </c>
      <c r="AL25" s="12">
        <v>2.25</v>
      </c>
      <c r="AM25" s="12">
        <v>3.5</v>
      </c>
      <c r="AN25" s="12">
        <v>7</v>
      </c>
      <c r="AO25" s="12">
        <v>0.75</v>
      </c>
      <c r="AP25" s="12">
        <v>1.5</v>
      </c>
      <c r="AQ25" s="12">
        <v>22</v>
      </c>
      <c r="AR25" s="12">
        <v>9.5</v>
      </c>
      <c r="AS25" s="13">
        <v>939</v>
      </c>
      <c r="AT25" s="14"/>
      <c r="AV25" s="17" t="s">
        <v>48</v>
      </c>
      <c r="AW25" s="15">
        <f>AW15+AZ12</f>
        <v>12746.5</v>
      </c>
      <c r="AX25" s="15">
        <f>AX15+AZ13</f>
        <v>4456.75</v>
      </c>
      <c r="AY25" s="15">
        <f>AY15+AZ14</f>
        <v>3175.75</v>
      </c>
      <c r="AZ25" s="15">
        <f>AZ15</f>
        <v>3905.5</v>
      </c>
      <c r="BA25" s="15"/>
      <c r="BB25" s="15"/>
      <c r="BC25" s="14"/>
    </row>
    <row r="26" spans="1:56" x14ac:dyDescent="0.25">
      <c r="A26" s="1" t="s">
        <v>24</v>
      </c>
      <c r="B26" s="12">
        <v>13.75</v>
      </c>
      <c r="C26" s="12">
        <v>20.5</v>
      </c>
      <c r="D26" s="12">
        <v>20.75</v>
      </c>
      <c r="E26" s="12">
        <v>8.25</v>
      </c>
      <c r="F26" s="12">
        <v>43.25</v>
      </c>
      <c r="G26" s="12">
        <v>14.5</v>
      </c>
      <c r="H26" s="12">
        <v>33.25</v>
      </c>
      <c r="I26" s="12">
        <v>39.25</v>
      </c>
      <c r="J26" s="12">
        <v>59</v>
      </c>
      <c r="K26" s="12">
        <v>17</v>
      </c>
      <c r="L26" s="12">
        <v>28.75</v>
      </c>
      <c r="M26" s="12">
        <v>28.25</v>
      </c>
      <c r="N26" s="12">
        <v>10.75</v>
      </c>
      <c r="O26" s="12">
        <v>9.5</v>
      </c>
      <c r="P26" s="12">
        <v>11.25</v>
      </c>
      <c r="Q26" s="12">
        <v>4.25</v>
      </c>
      <c r="R26" s="12">
        <v>4.75</v>
      </c>
      <c r="S26" s="12">
        <v>13.75</v>
      </c>
      <c r="T26" s="12">
        <v>40.5</v>
      </c>
      <c r="U26" s="12">
        <v>43.5</v>
      </c>
      <c r="V26" s="12">
        <v>64</v>
      </c>
      <c r="W26" s="12">
        <v>38.5</v>
      </c>
      <c r="X26" s="12">
        <v>38.5</v>
      </c>
      <c r="Y26" s="12">
        <v>10.25</v>
      </c>
      <c r="Z26" s="12">
        <v>12</v>
      </c>
      <c r="AA26" s="12">
        <v>243.75</v>
      </c>
      <c r="AB26" s="12">
        <v>275.25</v>
      </c>
      <c r="AC26" s="12">
        <v>555</v>
      </c>
      <c r="AD26" s="12">
        <v>302.5</v>
      </c>
      <c r="AE26" s="12">
        <v>89.25</v>
      </c>
      <c r="AF26" s="12">
        <v>76</v>
      </c>
      <c r="AG26" s="12">
        <v>24.5</v>
      </c>
      <c r="AH26" s="12">
        <v>12</v>
      </c>
      <c r="AI26" s="12">
        <v>13.5</v>
      </c>
      <c r="AJ26" s="12">
        <v>3.75</v>
      </c>
      <c r="AK26" s="12">
        <v>3.75</v>
      </c>
      <c r="AL26" s="12">
        <v>10.25</v>
      </c>
      <c r="AM26" s="12">
        <v>6.25</v>
      </c>
      <c r="AN26" s="12">
        <v>25.75</v>
      </c>
      <c r="AO26" s="12">
        <v>2.25</v>
      </c>
      <c r="AP26" s="12">
        <v>4</v>
      </c>
      <c r="AQ26" s="12">
        <v>32.5</v>
      </c>
      <c r="AR26" s="12">
        <v>14.75</v>
      </c>
      <c r="AS26" s="13">
        <v>2323</v>
      </c>
      <c r="AT26" s="14"/>
      <c r="AV26" s="9" t="s">
        <v>49</v>
      </c>
      <c r="AW26" s="15">
        <f>AW16+BA12</f>
        <v>12336</v>
      </c>
      <c r="AX26" s="9">
        <f>AX16+BA13</f>
        <v>1939</v>
      </c>
      <c r="AY26" s="9">
        <f>AY16+BA14</f>
        <v>2004.75</v>
      </c>
      <c r="AZ26" s="9">
        <f>AZ16+BA15</f>
        <v>1466</v>
      </c>
      <c r="BA26" s="9">
        <f>BA16</f>
        <v>2982</v>
      </c>
    </row>
    <row r="27" spans="1:56" x14ac:dyDescent="0.25">
      <c r="A27" s="1" t="s">
        <v>25</v>
      </c>
      <c r="B27" s="12">
        <v>18</v>
      </c>
      <c r="C27" s="12">
        <v>16.75</v>
      </c>
      <c r="D27" s="12">
        <v>8.5</v>
      </c>
      <c r="E27" s="12">
        <v>9</v>
      </c>
      <c r="F27" s="12">
        <v>63.75</v>
      </c>
      <c r="G27" s="12">
        <v>33</v>
      </c>
      <c r="H27" s="12">
        <v>40.5</v>
      </c>
      <c r="I27" s="12">
        <v>34.75</v>
      </c>
      <c r="J27" s="12">
        <v>91</v>
      </c>
      <c r="K27" s="12">
        <v>10.25</v>
      </c>
      <c r="L27" s="12">
        <v>86.75</v>
      </c>
      <c r="M27" s="12">
        <v>51.25</v>
      </c>
      <c r="N27" s="12">
        <v>22</v>
      </c>
      <c r="O27" s="12">
        <v>41</v>
      </c>
      <c r="P27" s="12">
        <v>18</v>
      </c>
      <c r="Q27" s="12">
        <v>9</v>
      </c>
      <c r="R27" s="12">
        <v>6.5</v>
      </c>
      <c r="S27" s="12">
        <v>12</v>
      </c>
      <c r="T27" s="12">
        <v>5.75</v>
      </c>
      <c r="U27" s="12">
        <v>3.5</v>
      </c>
      <c r="V27" s="12">
        <v>6.75</v>
      </c>
      <c r="W27" s="12">
        <v>2.75</v>
      </c>
      <c r="X27" s="12">
        <v>4</v>
      </c>
      <c r="Y27" s="12">
        <v>11.75</v>
      </c>
      <c r="Z27" s="12">
        <v>5.75</v>
      </c>
      <c r="AA27" s="12">
        <v>233.5</v>
      </c>
      <c r="AB27" s="12">
        <v>294</v>
      </c>
      <c r="AC27" s="12">
        <v>630.5</v>
      </c>
      <c r="AD27" s="12">
        <v>220.75</v>
      </c>
      <c r="AE27" s="12">
        <v>87.75</v>
      </c>
      <c r="AF27" s="12">
        <v>83.5</v>
      </c>
      <c r="AG27" s="12">
        <v>16.75</v>
      </c>
      <c r="AH27" s="12">
        <v>27.75</v>
      </c>
      <c r="AI27" s="12">
        <v>15.25</v>
      </c>
      <c r="AJ27" s="12">
        <v>3.75</v>
      </c>
      <c r="AK27" s="12">
        <v>5.25</v>
      </c>
      <c r="AL27" s="12">
        <v>10.75</v>
      </c>
      <c r="AM27" s="12">
        <v>0.75</v>
      </c>
      <c r="AN27" s="12">
        <v>18.75</v>
      </c>
      <c r="AO27" s="12">
        <v>2.25</v>
      </c>
      <c r="AP27" s="12">
        <v>3</v>
      </c>
      <c r="AQ27" s="12">
        <v>14.25</v>
      </c>
      <c r="AR27" s="12">
        <v>4.75</v>
      </c>
      <c r="AS27" s="13">
        <v>2285.5</v>
      </c>
      <c r="AT27" s="14"/>
      <c r="AV27" s="9" t="s">
        <v>50</v>
      </c>
      <c r="AW27" s="15">
        <f>AW17+BB12</f>
        <v>16344.25</v>
      </c>
      <c r="AX27" s="9">
        <f>AX17+BB13</f>
        <v>5137</v>
      </c>
      <c r="AY27" s="9">
        <f>AY17+BB14</f>
        <v>3124.75</v>
      </c>
      <c r="AZ27" s="9">
        <f>AZ17+BB15</f>
        <v>4384.25</v>
      </c>
      <c r="BA27" s="9">
        <f>BA17+BB16</f>
        <v>1756.25</v>
      </c>
      <c r="BB27" s="9">
        <f>BB17</f>
        <v>7121.75</v>
      </c>
    </row>
    <row r="28" spans="1:56" x14ac:dyDescent="0.25">
      <c r="A28" s="1" t="s">
        <v>26</v>
      </c>
      <c r="B28" s="12">
        <v>66.75</v>
      </c>
      <c r="C28" s="12">
        <v>218.25</v>
      </c>
      <c r="D28" s="12">
        <v>124</v>
      </c>
      <c r="E28" s="12">
        <v>165.75</v>
      </c>
      <c r="F28" s="12">
        <v>449</v>
      </c>
      <c r="G28" s="12">
        <v>161.25</v>
      </c>
      <c r="H28" s="12">
        <v>244.25</v>
      </c>
      <c r="I28" s="12">
        <v>162.75</v>
      </c>
      <c r="J28" s="12">
        <v>299.75</v>
      </c>
      <c r="K28" s="12">
        <v>162.25</v>
      </c>
      <c r="L28" s="12">
        <v>196.5</v>
      </c>
      <c r="M28" s="12">
        <v>199.75</v>
      </c>
      <c r="N28" s="12">
        <v>136.25</v>
      </c>
      <c r="O28" s="12">
        <v>124.25</v>
      </c>
      <c r="P28" s="12">
        <v>76.5</v>
      </c>
      <c r="Q28" s="12">
        <v>48</v>
      </c>
      <c r="R28" s="12">
        <v>103</v>
      </c>
      <c r="S28" s="12">
        <v>218.25</v>
      </c>
      <c r="T28" s="12">
        <v>163</v>
      </c>
      <c r="U28" s="12">
        <v>201.75</v>
      </c>
      <c r="V28" s="12">
        <v>226.25</v>
      </c>
      <c r="W28" s="12">
        <v>139.75</v>
      </c>
      <c r="X28" s="12">
        <v>131.5</v>
      </c>
      <c r="Y28" s="12">
        <v>310.25</v>
      </c>
      <c r="Z28" s="12">
        <v>275.5</v>
      </c>
      <c r="AA28" s="12">
        <v>41.5</v>
      </c>
      <c r="AB28" s="12">
        <v>51</v>
      </c>
      <c r="AC28" s="12">
        <v>276.25</v>
      </c>
      <c r="AD28" s="12">
        <v>122</v>
      </c>
      <c r="AE28" s="12">
        <v>356.75</v>
      </c>
      <c r="AF28" s="12">
        <v>466</v>
      </c>
      <c r="AG28" s="12">
        <v>250.75</v>
      </c>
      <c r="AH28" s="12">
        <v>321.75</v>
      </c>
      <c r="AI28" s="12">
        <v>195.5</v>
      </c>
      <c r="AJ28" s="12">
        <v>83.5</v>
      </c>
      <c r="AK28" s="12">
        <v>110</v>
      </c>
      <c r="AL28" s="12">
        <v>408.25</v>
      </c>
      <c r="AM28" s="12">
        <v>66.5</v>
      </c>
      <c r="AN28" s="12">
        <v>142</v>
      </c>
      <c r="AO28" s="12">
        <v>49.75</v>
      </c>
      <c r="AP28" s="12">
        <v>37.5</v>
      </c>
      <c r="AQ28" s="12">
        <v>172.25</v>
      </c>
      <c r="AR28" s="12">
        <v>121</v>
      </c>
      <c r="AS28" s="13">
        <v>7876.75</v>
      </c>
      <c r="AT28" s="14"/>
      <c r="AV28" s="9" t="s">
        <v>64</v>
      </c>
      <c r="AW28" s="15">
        <f>AW18+BC12</f>
        <v>5493.75</v>
      </c>
      <c r="AX28" s="9">
        <f>AX18+BC14</f>
        <v>1257.5</v>
      </c>
      <c r="AY28" s="9">
        <f>AY18+BC15</f>
        <v>1381.5</v>
      </c>
      <c r="AZ28" s="9">
        <f>AZ18+BC16</f>
        <v>729.5</v>
      </c>
      <c r="BA28" s="9">
        <f>BA18+BC17</f>
        <v>668.5</v>
      </c>
      <c r="BB28" s="9">
        <f>BB18</f>
        <v>286</v>
      </c>
      <c r="BC28" s="9">
        <f>BC18</f>
        <v>476.75</v>
      </c>
      <c r="BD28" s="9">
        <f>SUM(AW22:BB28)</f>
        <v>145536</v>
      </c>
    </row>
    <row r="29" spans="1:56" x14ac:dyDescent="0.25">
      <c r="A29" s="1" t="s">
        <v>27</v>
      </c>
      <c r="B29" s="12">
        <v>80.75</v>
      </c>
      <c r="C29" s="12">
        <v>290.75</v>
      </c>
      <c r="D29" s="12">
        <v>171.5</v>
      </c>
      <c r="E29" s="12">
        <v>210</v>
      </c>
      <c r="F29" s="12">
        <v>474.25</v>
      </c>
      <c r="G29" s="12">
        <v>185</v>
      </c>
      <c r="H29" s="12">
        <v>279.5</v>
      </c>
      <c r="I29" s="12">
        <v>181</v>
      </c>
      <c r="J29" s="12">
        <v>347.75</v>
      </c>
      <c r="K29" s="12">
        <v>233.75</v>
      </c>
      <c r="L29" s="12">
        <v>253.75</v>
      </c>
      <c r="M29" s="12">
        <v>179.25</v>
      </c>
      <c r="N29" s="12">
        <v>168</v>
      </c>
      <c r="O29" s="12">
        <v>175.75</v>
      </c>
      <c r="P29" s="12">
        <v>91.5</v>
      </c>
      <c r="Q29" s="12">
        <v>67.25</v>
      </c>
      <c r="R29" s="12">
        <v>146.75</v>
      </c>
      <c r="S29" s="12">
        <v>319.75</v>
      </c>
      <c r="T29" s="12">
        <v>153.25</v>
      </c>
      <c r="U29" s="12">
        <v>210.5</v>
      </c>
      <c r="V29" s="12">
        <v>247</v>
      </c>
      <c r="W29" s="12">
        <v>155.5</v>
      </c>
      <c r="X29" s="12">
        <v>124</v>
      </c>
      <c r="Y29" s="12">
        <v>331</v>
      </c>
      <c r="Z29" s="12">
        <v>324.75</v>
      </c>
      <c r="AA29" s="12">
        <v>35.5</v>
      </c>
      <c r="AB29" s="12">
        <v>36.75</v>
      </c>
      <c r="AC29" s="12">
        <v>77.75</v>
      </c>
      <c r="AD29" s="12">
        <v>116.25</v>
      </c>
      <c r="AE29" s="12">
        <v>540.5</v>
      </c>
      <c r="AF29" s="12">
        <v>707.75</v>
      </c>
      <c r="AG29" s="12">
        <v>604</v>
      </c>
      <c r="AH29" s="12">
        <v>1551.5</v>
      </c>
      <c r="AI29" s="12">
        <v>359.75</v>
      </c>
      <c r="AJ29" s="12">
        <v>163</v>
      </c>
      <c r="AK29" s="12">
        <v>105</v>
      </c>
      <c r="AL29" s="12">
        <v>375</v>
      </c>
      <c r="AM29" s="12">
        <v>51.5</v>
      </c>
      <c r="AN29" s="12">
        <v>138</v>
      </c>
      <c r="AO29" s="12">
        <v>84.25</v>
      </c>
      <c r="AP29" s="12">
        <v>60.25</v>
      </c>
      <c r="AQ29" s="12">
        <v>149.75</v>
      </c>
      <c r="AR29" s="12">
        <v>207</v>
      </c>
      <c r="AS29" s="13">
        <v>10765.75</v>
      </c>
      <c r="AT29" s="14"/>
      <c r="AW29" s="15"/>
    </row>
    <row r="30" spans="1:56" x14ac:dyDescent="0.25">
      <c r="A30" s="1" t="s">
        <v>28</v>
      </c>
      <c r="B30" s="12">
        <v>182.25</v>
      </c>
      <c r="C30" s="12">
        <v>536.5</v>
      </c>
      <c r="D30" s="12">
        <v>275.75</v>
      </c>
      <c r="E30" s="12">
        <v>328.25</v>
      </c>
      <c r="F30" s="12">
        <v>1014.25</v>
      </c>
      <c r="G30" s="12">
        <v>279.5</v>
      </c>
      <c r="H30" s="12">
        <v>567</v>
      </c>
      <c r="I30" s="12">
        <v>288</v>
      </c>
      <c r="J30" s="12">
        <v>552.25</v>
      </c>
      <c r="K30" s="12">
        <v>361.5</v>
      </c>
      <c r="L30" s="12">
        <v>470.25</v>
      </c>
      <c r="M30" s="12">
        <v>445</v>
      </c>
      <c r="N30" s="12">
        <v>291.5</v>
      </c>
      <c r="O30" s="12">
        <v>268.75</v>
      </c>
      <c r="P30" s="12">
        <v>169</v>
      </c>
      <c r="Q30" s="12">
        <v>130</v>
      </c>
      <c r="R30" s="12">
        <v>229</v>
      </c>
      <c r="S30" s="12">
        <v>464.75</v>
      </c>
      <c r="T30" s="12">
        <v>267.25</v>
      </c>
      <c r="U30" s="12">
        <v>365</v>
      </c>
      <c r="V30" s="12">
        <v>428.75</v>
      </c>
      <c r="W30" s="12">
        <v>243.25</v>
      </c>
      <c r="X30" s="12">
        <v>232.25</v>
      </c>
      <c r="Y30" s="12">
        <v>534.25</v>
      </c>
      <c r="Z30" s="12">
        <v>612.25</v>
      </c>
      <c r="AA30" s="12">
        <v>269.25</v>
      </c>
      <c r="AB30" s="12">
        <v>76</v>
      </c>
      <c r="AC30" s="12">
        <v>100</v>
      </c>
      <c r="AD30" s="12">
        <v>263.75</v>
      </c>
      <c r="AE30" s="12">
        <v>1243.25</v>
      </c>
      <c r="AF30" s="12">
        <v>1661</v>
      </c>
      <c r="AG30" s="12">
        <v>970.75</v>
      </c>
      <c r="AH30" s="12">
        <v>1570</v>
      </c>
      <c r="AI30" s="12">
        <v>844</v>
      </c>
      <c r="AJ30" s="12">
        <v>329.5</v>
      </c>
      <c r="AK30" s="12">
        <v>202</v>
      </c>
      <c r="AL30" s="12">
        <v>823.25</v>
      </c>
      <c r="AM30" s="12">
        <v>96</v>
      </c>
      <c r="AN30" s="12">
        <v>261.5</v>
      </c>
      <c r="AO30" s="12">
        <v>201.25</v>
      </c>
      <c r="AP30" s="12">
        <v>141</v>
      </c>
      <c r="AQ30" s="12">
        <v>710.5</v>
      </c>
      <c r="AR30" s="12">
        <v>457.75</v>
      </c>
      <c r="AS30" s="13">
        <v>19757.25</v>
      </c>
      <c r="AT30" s="14"/>
      <c r="AW30" s="15"/>
    </row>
    <row r="31" spans="1:56" x14ac:dyDescent="0.25">
      <c r="A31" s="1" t="s">
        <v>29</v>
      </c>
      <c r="B31" s="12">
        <v>68.25</v>
      </c>
      <c r="C31" s="12">
        <v>179.75</v>
      </c>
      <c r="D31" s="12">
        <v>146.5</v>
      </c>
      <c r="E31" s="12">
        <v>228.25</v>
      </c>
      <c r="F31" s="12">
        <v>457</v>
      </c>
      <c r="G31" s="12">
        <v>207.75</v>
      </c>
      <c r="H31" s="12">
        <v>307.75</v>
      </c>
      <c r="I31" s="12">
        <v>194.75</v>
      </c>
      <c r="J31" s="12">
        <v>224.5</v>
      </c>
      <c r="K31" s="12">
        <v>163</v>
      </c>
      <c r="L31" s="12">
        <v>232.5</v>
      </c>
      <c r="M31" s="12">
        <v>214.75</v>
      </c>
      <c r="N31" s="12">
        <v>119.75</v>
      </c>
      <c r="O31" s="12">
        <v>98.5</v>
      </c>
      <c r="P31" s="12">
        <v>77.5</v>
      </c>
      <c r="Q31" s="12">
        <v>55.5</v>
      </c>
      <c r="R31" s="12">
        <v>66.5</v>
      </c>
      <c r="S31" s="12">
        <v>159</v>
      </c>
      <c r="T31" s="12">
        <v>95.75</v>
      </c>
      <c r="U31" s="12">
        <v>129.5</v>
      </c>
      <c r="V31" s="12">
        <v>197</v>
      </c>
      <c r="W31" s="12">
        <v>131.75</v>
      </c>
      <c r="X31" s="12">
        <v>105.25</v>
      </c>
      <c r="Y31" s="12">
        <v>300.75</v>
      </c>
      <c r="Z31" s="12">
        <v>250.75</v>
      </c>
      <c r="AA31" s="12">
        <v>115.5</v>
      </c>
      <c r="AB31" s="12">
        <v>93</v>
      </c>
      <c r="AC31" s="12">
        <v>253.5</v>
      </c>
      <c r="AD31" s="12">
        <v>61.75</v>
      </c>
      <c r="AE31" s="12">
        <v>791.75</v>
      </c>
      <c r="AF31" s="12">
        <v>865</v>
      </c>
      <c r="AG31" s="12">
        <v>373.25</v>
      </c>
      <c r="AH31" s="12">
        <v>695.25</v>
      </c>
      <c r="AI31" s="12">
        <v>319.25</v>
      </c>
      <c r="AJ31" s="12">
        <v>174.5</v>
      </c>
      <c r="AK31" s="12">
        <v>75.25</v>
      </c>
      <c r="AL31" s="12">
        <v>245.5</v>
      </c>
      <c r="AM31" s="12">
        <v>47.75</v>
      </c>
      <c r="AN31" s="12">
        <v>106.25</v>
      </c>
      <c r="AO31" s="12">
        <v>74</v>
      </c>
      <c r="AP31" s="12">
        <v>80.5</v>
      </c>
      <c r="AQ31" s="12">
        <v>228</v>
      </c>
      <c r="AR31" s="12">
        <v>181</v>
      </c>
      <c r="AS31" s="13">
        <v>9193.25</v>
      </c>
      <c r="AT31" s="14"/>
      <c r="AW31" s="15"/>
    </row>
    <row r="32" spans="1:56" x14ac:dyDescent="0.25">
      <c r="A32" s="1">
        <v>16</v>
      </c>
      <c r="B32" s="12">
        <v>59.25</v>
      </c>
      <c r="C32" s="12">
        <v>59.5</v>
      </c>
      <c r="D32" s="12">
        <v>32.25</v>
      </c>
      <c r="E32" s="12">
        <v>76.5</v>
      </c>
      <c r="F32" s="12">
        <v>197</v>
      </c>
      <c r="G32" s="12">
        <v>84.5</v>
      </c>
      <c r="H32" s="12">
        <v>138.25</v>
      </c>
      <c r="I32" s="12">
        <v>71</v>
      </c>
      <c r="J32" s="12">
        <v>85</v>
      </c>
      <c r="K32" s="12">
        <v>63</v>
      </c>
      <c r="L32" s="12">
        <v>124.75</v>
      </c>
      <c r="M32" s="12">
        <v>73</v>
      </c>
      <c r="N32" s="12">
        <v>35.5</v>
      </c>
      <c r="O32" s="12">
        <v>23.75</v>
      </c>
      <c r="P32" s="12">
        <v>31.25</v>
      </c>
      <c r="Q32" s="12">
        <v>12.5</v>
      </c>
      <c r="R32" s="12">
        <v>15.25</v>
      </c>
      <c r="S32" s="12">
        <v>26</v>
      </c>
      <c r="T32" s="12">
        <v>27</v>
      </c>
      <c r="U32" s="12">
        <v>28.75</v>
      </c>
      <c r="V32" s="12">
        <v>32</v>
      </c>
      <c r="W32" s="12">
        <v>21.5</v>
      </c>
      <c r="X32" s="12">
        <v>13.75</v>
      </c>
      <c r="Y32" s="12">
        <v>97.25</v>
      </c>
      <c r="Z32" s="12">
        <v>83.25</v>
      </c>
      <c r="AA32" s="12">
        <v>293.25</v>
      </c>
      <c r="AB32" s="12">
        <v>393.5</v>
      </c>
      <c r="AC32" s="12">
        <v>1345</v>
      </c>
      <c r="AD32" s="12">
        <v>789.25</v>
      </c>
      <c r="AE32" s="12">
        <v>27</v>
      </c>
      <c r="AF32" s="12">
        <v>282.75</v>
      </c>
      <c r="AG32" s="12">
        <v>204.5</v>
      </c>
      <c r="AH32" s="12">
        <v>413.75</v>
      </c>
      <c r="AI32" s="12">
        <v>173.25</v>
      </c>
      <c r="AJ32" s="12">
        <v>85.5</v>
      </c>
      <c r="AK32" s="12">
        <v>11</v>
      </c>
      <c r="AL32" s="12">
        <v>39.75</v>
      </c>
      <c r="AM32" s="12">
        <v>4</v>
      </c>
      <c r="AN32" s="12">
        <v>42.25</v>
      </c>
      <c r="AO32" s="12">
        <v>37.25</v>
      </c>
      <c r="AP32" s="12">
        <v>33.75</v>
      </c>
      <c r="AQ32" s="12">
        <v>51.75</v>
      </c>
      <c r="AR32" s="12">
        <v>57.5</v>
      </c>
      <c r="AS32" s="13">
        <v>5796.75</v>
      </c>
      <c r="AT32" s="14"/>
      <c r="AW32" s="15"/>
    </row>
    <row r="33" spans="1:49" x14ac:dyDescent="0.25">
      <c r="A33" s="1">
        <v>24</v>
      </c>
      <c r="B33" s="12">
        <v>100.25</v>
      </c>
      <c r="C33" s="12">
        <v>89.75</v>
      </c>
      <c r="D33" s="12">
        <v>33</v>
      </c>
      <c r="E33" s="12">
        <v>55.25</v>
      </c>
      <c r="F33" s="12">
        <v>136.75</v>
      </c>
      <c r="G33" s="12">
        <v>72.5</v>
      </c>
      <c r="H33" s="12">
        <v>108.25</v>
      </c>
      <c r="I33" s="12">
        <v>57.75</v>
      </c>
      <c r="J33" s="12">
        <v>79.5</v>
      </c>
      <c r="K33" s="12">
        <v>39.5</v>
      </c>
      <c r="L33" s="12">
        <v>141</v>
      </c>
      <c r="M33" s="12">
        <v>95.25</v>
      </c>
      <c r="N33" s="12">
        <v>45.75</v>
      </c>
      <c r="O33" s="12">
        <v>34.25</v>
      </c>
      <c r="P33" s="12">
        <v>32.25</v>
      </c>
      <c r="Q33" s="12">
        <v>28</v>
      </c>
      <c r="R33" s="12">
        <v>21.25</v>
      </c>
      <c r="S33" s="12">
        <v>21.75</v>
      </c>
      <c r="T33" s="12">
        <v>35.25</v>
      </c>
      <c r="U33" s="12">
        <v>33.5</v>
      </c>
      <c r="V33" s="12">
        <v>30.25</v>
      </c>
      <c r="W33" s="12">
        <v>22.5</v>
      </c>
      <c r="X33" s="12">
        <v>16.25</v>
      </c>
      <c r="Y33" s="12">
        <v>70</v>
      </c>
      <c r="Z33" s="12">
        <v>79.25</v>
      </c>
      <c r="AA33" s="12">
        <v>387.75</v>
      </c>
      <c r="AB33" s="12">
        <v>473.5</v>
      </c>
      <c r="AC33" s="12">
        <v>1839.75</v>
      </c>
      <c r="AD33" s="12">
        <v>892.25</v>
      </c>
      <c r="AE33" s="12">
        <v>288</v>
      </c>
      <c r="AF33" s="12">
        <v>42.25</v>
      </c>
      <c r="AG33" s="12">
        <v>192</v>
      </c>
      <c r="AH33" s="12">
        <v>419.25</v>
      </c>
      <c r="AI33" s="12">
        <v>212.5</v>
      </c>
      <c r="AJ33" s="12">
        <v>138.25</v>
      </c>
      <c r="AK33" s="12">
        <v>9.75</v>
      </c>
      <c r="AL33" s="12">
        <v>39.5</v>
      </c>
      <c r="AM33" s="12">
        <v>8.75</v>
      </c>
      <c r="AN33" s="12">
        <v>56.75</v>
      </c>
      <c r="AO33" s="12">
        <v>49.5</v>
      </c>
      <c r="AP33" s="12">
        <v>74.25</v>
      </c>
      <c r="AQ33" s="12">
        <v>65.75</v>
      </c>
      <c r="AR33" s="12">
        <v>70.75</v>
      </c>
      <c r="AS33" s="13">
        <v>6739.5</v>
      </c>
      <c r="AT33" s="14"/>
      <c r="AW33" s="15"/>
    </row>
    <row r="34" spans="1:49" x14ac:dyDescent="0.25">
      <c r="A34" s="1" t="s">
        <v>30</v>
      </c>
      <c r="B34" s="12">
        <v>18.25</v>
      </c>
      <c r="C34" s="12">
        <v>30.25</v>
      </c>
      <c r="D34" s="12">
        <v>13</v>
      </c>
      <c r="E34" s="12">
        <v>21.75</v>
      </c>
      <c r="F34" s="12">
        <v>64.25</v>
      </c>
      <c r="G34" s="12">
        <v>13.5</v>
      </c>
      <c r="H34" s="12">
        <v>30.75</v>
      </c>
      <c r="I34" s="12">
        <v>19.5</v>
      </c>
      <c r="J34" s="12">
        <v>43.25</v>
      </c>
      <c r="K34" s="12">
        <v>20.5</v>
      </c>
      <c r="L34" s="12">
        <v>25.5</v>
      </c>
      <c r="M34" s="12">
        <v>37.5</v>
      </c>
      <c r="N34" s="12">
        <v>12.75</v>
      </c>
      <c r="O34" s="12">
        <v>13.75</v>
      </c>
      <c r="P34" s="12">
        <v>10</v>
      </c>
      <c r="Q34" s="12">
        <v>4.75</v>
      </c>
      <c r="R34" s="12">
        <v>12</v>
      </c>
      <c r="S34" s="12">
        <v>13.25</v>
      </c>
      <c r="T34" s="12">
        <v>15.5</v>
      </c>
      <c r="U34" s="12">
        <v>13.75</v>
      </c>
      <c r="V34" s="12">
        <v>14</v>
      </c>
      <c r="W34" s="12">
        <v>12</v>
      </c>
      <c r="X34" s="12">
        <v>5</v>
      </c>
      <c r="Y34" s="12">
        <v>26.5</v>
      </c>
      <c r="Z34" s="12">
        <v>20</v>
      </c>
      <c r="AA34" s="12">
        <v>204.75</v>
      </c>
      <c r="AB34" s="12">
        <v>336</v>
      </c>
      <c r="AC34" s="12">
        <v>1265.75</v>
      </c>
      <c r="AD34" s="12">
        <v>317.75</v>
      </c>
      <c r="AE34" s="12">
        <v>197.5</v>
      </c>
      <c r="AF34" s="12">
        <v>183.25</v>
      </c>
      <c r="AG34" s="12">
        <v>20.5</v>
      </c>
      <c r="AH34" s="12">
        <v>78.5</v>
      </c>
      <c r="AI34" s="12">
        <v>40.75</v>
      </c>
      <c r="AJ34" s="12">
        <v>39.25</v>
      </c>
      <c r="AK34" s="12">
        <v>6.5</v>
      </c>
      <c r="AL34" s="12">
        <v>18.75</v>
      </c>
      <c r="AM34" s="12">
        <v>2.75</v>
      </c>
      <c r="AN34" s="12">
        <v>28.5</v>
      </c>
      <c r="AO34" s="12">
        <v>12.75</v>
      </c>
      <c r="AP34" s="12">
        <v>18.5</v>
      </c>
      <c r="AQ34" s="12">
        <v>37</v>
      </c>
      <c r="AR34" s="12">
        <v>24</v>
      </c>
      <c r="AS34" s="13">
        <v>3344</v>
      </c>
      <c r="AT34" s="14"/>
      <c r="AW34" s="15"/>
    </row>
    <row r="35" spans="1:49" x14ac:dyDescent="0.25">
      <c r="A35" s="1" t="s">
        <v>31</v>
      </c>
      <c r="B35" s="12">
        <v>23.5</v>
      </c>
      <c r="C35" s="12">
        <v>38.5</v>
      </c>
      <c r="D35" s="12">
        <v>8.75</v>
      </c>
      <c r="E35" s="12">
        <v>8</v>
      </c>
      <c r="F35" s="12">
        <v>76</v>
      </c>
      <c r="G35" s="12">
        <v>14.5</v>
      </c>
      <c r="H35" s="12">
        <v>28.75</v>
      </c>
      <c r="I35" s="12">
        <v>25.75</v>
      </c>
      <c r="J35" s="12">
        <v>56</v>
      </c>
      <c r="K35" s="12">
        <v>21.5</v>
      </c>
      <c r="L35" s="12">
        <v>52.5</v>
      </c>
      <c r="M35" s="12">
        <v>35.25</v>
      </c>
      <c r="N35" s="12">
        <v>22.25</v>
      </c>
      <c r="O35" s="12">
        <v>17.25</v>
      </c>
      <c r="P35" s="12">
        <v>13</v>
      </c>
      <c r="Q35" s="12">
        <v>9.25</v>
      </c>
      <c r="R35" s="12">
        <v>12.25</v>
      </c>
      <c r="S35" s="12">
        <v>24.25</v>
      </c>
      <c r="T35" s="12">
        <v>24.5</v>
      </c>
      <c r="U35" s="12">
        <v>12</v>
      </c>
      <c r="V35" s="12">
        <v>19.25</v>
      </c>
      <c r="W35" s="12">
        <v>5.75</v>
      </c>
      <c r="X35" s="12">
        <v>5</v>
      </c>
      <c r="Y35" s="12">
        <v>13.5</v>
      </c>
      <c r="Z35" s="12">
        <v>32.25</v>
      </c>
      <c r="AA35" s="12">
        <v>297.25</v>
      </c>
      <c r="AB35" s="12">
        <v>512.5</v>
      </c>
      <c r="AC35" s="12">
        <v>2602.25</v>
      </c>
      <c r="AD35" s="12">
        <v>644.75</v>
      </c>
      <c r="AE35" s="12">
        <v>413</v>
      </c>
      <c r="AF35" s="12">
        <v>398.25</v>
      </c>
      <c r="AG35" s="12">
        <v>80.5</v>
      </c>
      <c r="AH35" s="12">
        <v>33.75</v>
      </c>
      <c r="AI35" s="12">
        <v>65.25</v>
      </c>
      <c r="AJ35" s="12">
        <v>80.25</v>
      </c>
      <c r="AK35" s="12">
        <v>6.5</v>
      </c>
      <c r="AL35" s="12">
        <v>22.75</v>
      </c>
      <c r="AM35" s="12">
        <v>4.75</v>
      </c>
      <c r="AN35" s="12">
        <v>44.75</v>
      </c>
      <c r="AO35" s="12">
        <v>28.25</v>
      </c>
      <c r="AP35" s="12">
        <v>38.5</v>
      </c>
      <c r="AQ35" s="12">
        <v>55.5</v>
      </c>
      <c r="AR35" s="12">
        <v>42.5</v>
      </c>
      <c r="AS35" s="13">
        <v>5970.75</v>
      </c>
      <c r="AT35" s="14"/>
      <c r="AW35" s="15"/>
    </row>
    <row r="36" spans="1:49" x14ac:dyDescent="0.25">
      <c r="A36" s="1" t="s">
        <v>32</v>
      </c>
      <c r="B36" s="12">
        <v>24.25</v>
      </c>
      <c r="C36" s="12">
        <v>41.25</v>
      </c>
      <c r="D36" s="12">
        <v>18.5</v>
      </c>
      <c r="E36" s="12">
        <v>8.5</v>
      </c>
      <c r="F36" s="12">
        <v>92.5</v>
      </c>
      <c r="G36" s="12">
        <v>16.25</v>
      </c>
      <c r="H36" s="12">
        <v>23.5</v>
      </c>
      <c r="I36" s="12">
        <v>23</v>
      </c>
      <c r="J36" s="12">
        <v>43.75</v>
      </c>
      <c r="K36" s="12">
        <v>28.75</v>
      </c>
      <c r="L36" s="12">
        <v>36.75</v>
      </c>
      <c r="M36" s="12">
        <v>37</v>
      </c>
      <c r="N36" s="12">
        <v>19.5</v>
      </c>
      <c r="O36" s="12">
        <v>28.75</v>
      </c>
      <c r="P36" s="12">
        <v>22.5</v>
      </c>
      <c r="Q36" s="12">
        <v>10.75</v>
      </c>
      <c r="R36" s="12">
        <v>19.25</v>
      </c>
      <c r="S36" s="12">
        <v>23</v>
      </c>
      <c r="T36" s="12">
        <v>25</v>
      </c>
      <c r="U36" s="12">
        <v>25.75</v>
      </c>
      <c r="V36" s="12">
        <v>23</v>
      </c>
      <c r="W36" s="12">
        <v>9.25</v>
      </c>
      <c r="X36" s="12">
        <v>11.75</v>
      </c>
      <c r="Y36" s="12">
        <v>15.25</v>
      </c>
      <c r="Z36" s="12">
        <v>21.25</v>
      </c>
      <c r="AA36" s="12">
        <v>174.5</v>
      </c>
      <c r="AB36" s="12">
        <v>255.75</v>
      </c>
      <c r="AC36" s="12">
        <v>996.25</v>
      </c>
      <c r="AD36" s="12">
        <v>315.75</v>
      </c>
      <c r="AE36" s="12">
        <v>168.75</v>
      </c>
      <c r="AF36" s="12">
        <v>223.75</v>
      </c>
      <c r="AG36" s="12">
        <v>43.25</v>
      </c>
      <c r="AH36" s="12">
        <v>75.25</v>
      </c>
      <c r="AI36" s="12">
        <v>10.75</v>
      </c>
      <c r="AJ36" s="12">
        <v>30.5</v>
      </c>
      <c r="AK36" s="12">
        <v>9.5</v>
      </c>
      <c r="AL36" s="12">
        <v>43</v>
      </c>
      <c r="AM36" s="12">
        <v>6.5</v>
      </c>
      <c r="AN36" s="12">
        <v>32.5</v>
      </c>
      <c r="AO36" s="12">
        <v>27</v>
      </c>
      <c r="AP36" s="12">
        <v>36</v>
      </c>
      <c r="AQ36" s="12">
        <v>98</v>
      </c>
      <c r="AR36" s="12">
        <v>61.75</v>
      </c>
      <c r="AS36" s="13">
        <v>3257.75</v>
      </c>
      <c r="AT36" s="14"/>
      <c r="AW36" s="15"/>
    </row>
    <row r="37" spans="1:49" x14ac:dyDescent="0.25">
      <c r="A37" s="1" t="s">
        <v>33</v>
      </c>
      <c r="B37" s="12">
        <v>9.75</v>
      </c>
      <c r="C37" s="12">
        <v>12.25</v>
      </c>
      <c r="D37" s="12">
        <v>1.75</v>
      </c>
      <c r="E37" s="12">
        <v>1.75</v>
      </c>
      <c r="F37" s="12">
        <v>19</v>
      </c>
      <c r="G37" s="12">
        <v>2.75</v>
      </c>
      <c r="H37" s="12">
        <v>5.75</v>
      </c>
      <c r="I37" s="12">
        <v>10.75</v>
      </c>
      <c r="J37" s="12">
        <v>25.5</v>
      </c>
      <c r="K37" s="12">
        <v>2.5</v>
      </c>
      <c r="L37" s="12">
        <v>8.25</v>
      </c>
      <c r="M37" s="12">
        <v>11.25</v>
      </c>
      <c r="N37" s="12">
        <v>7</v>
      </c>
      <c r="O37" s="12">
        <v>5.5</v>
      </c>
      <c r="P37" s="12">
        <v>3.25</v>
      </c>
      <c r="Q37" s="12">
        <v>4.75</v>
      </c>
      <c r="R37" s="12">
        <v>7.25</v>
      </c>
      <c r="S37" s="12">
        <v>7.5</v>
      </c>
      <c r="T37" s="12">
        <v>13.75</v>
      </c>
      <c r="U37" s="12">
        <v>8</v>
      </c>
      <c r="V37" s="12">
        <v>10</v>
      </c>
      <c r="W37" s="12">
        <v>2.5</v>
      </c>
      <c r="X37" s="12">
        <v>0.5</v>
      </c>
      <c r="Y37" s="12">
        <v>5.75</v>
      </c>
      <c r="Z37" s="12">
        <v>3.25</v>
      </c>
      <c r="AA37" s="12">
        <v>73.75</v>
      </c>
      <c r="AB37" s="12">
        <v>104.25</v>
      </c>
      <c r="AC37" s="12">
        <v>388.75</v>
      </c>
      <c r="AD37" s="12">
        <v>170.5</v>
      </c>
      <c r="AE37" s="12">
        <v>81</v>
      </c>
      <c r="AF37" s="12">
        <v>130.75</v>
      </c>
      <c r="AG37" s="12">
        <v>35.75</v>
      </c>
      <c r="AH37" s="12">
        <v>82</v>
      </c>
      <c r="AI37" s="12">
        <v>32.25</v>
      </c>
      <c r="AJ37" s="12">
        <v>7</v>
      </c>
      <c r="AK37" s="12">
        <v>1.25</v>
      </c>
      <c r="AL37" s="12">
        <v>6.5</v>
      </c>
      <c r="AM37" s="12">
        <v>1</v>
      </c>
      <c r="AN37" s="12">
        <v>21</v>
      </c>
      <c r="AO37" s="12">
        <v>6.25</v>
      </c>
      <c r="AP37" s="12">
        <v>16.25</v>
      </c>
      <c r="AQ37" s="12">
        <v>95.75</v>
      </c>
      <c r="AR37" s="12">
        <v>22.25</v>
      </c>
      <c r="AS37" s="13">
        <v>1466.5</v>
      </c>
      <c r="AT37" s="14"/>
      <c r="AW37" s="15"/>
    </row>
    <row r="38" spans="1:49" x14ac:dyDescent="0.25">
      <c r="A38" s="1" t="s">
        <v>34</v>
      </c>
      <c r="B38" s="12">
        <v>5</v>
      </c>
      <c r="C38" s="12">
        <v>5</v>
      </c>
      <c r="D38" s="12">
        <v>2.25</v>
      </c>
      <c r="E38" s="12">
        <v>2.25</v>
      </c>
      <c r="F38" s="12">
        <v>16.5</v>
      </c>
      <c r="G38" s="12">
        <v>4.25</v>
      </c>
      <c r="H38" s="12">
        <v>8</v>
      </c>
      <c r="I38" s="12">
        <v>9.25</v>
      </c>
      <c r="J38" s="12">
        <v>11.25</v>
      </c>
      <c r="K38" s="12">
        <v>48.5</v>
      </c>
      <c r="L38" s="12">
        <v>35.5</v>
      </c>
      <c r="M38" s="12">
        <v>30.75</v>
      </c>
      <c r="N38" s="12">
        <v>21.5</v>
      </c>
      <c r="O38" s="12">
        <v>48.25</v>
      </c>
      <c r="P38" s="12">
        <v>14</v>
      </c>
      <c r="Q38" s="12">
        <v>8</v>
      </c>
      <c r="R38" s="12">
        <v>7.5</v>
      </c>
      <c r="S38" s="12">
        <v>11.75</v>
      </c>
      <c r="T38" s="12">
        <v>3</v>
      </c>
      <c r="U38" s="12">
        <v>1.25</v>
      </c>
      <c r="V38" s="12">
        <v>1.75</v>
      </c>
      <c r="W38" s="12">
        <v>0.75</v>
      </c>
      <c r="X38" s="12">
        <v>0.25</v>
      </c>
      <c r="Y38" s="12">
        <v>3.25</v>
      </c>
      <c r="Z38" s="12">
        <v>5.25</v>
      </c>
      <c r="AA38" s="12">
        <v>93</v>
      </c>
      <c r="AB38" s="12">
        <v>96.25</v>
      </c>
      <c r="AC38" s="12">
        <v>200.5</v>
      </c>
      <c r="AD38" s="12">
        <v>76.25</v>
      </c>
      <c r="AE38" s="12">
        <v>12.75</v>
      </c>
      <c r="AF38" s="12">
        <v>11.75</v>
      </c>
      <c r="AG38" s="12">
        <v>4.5</v>
      </c>
      <c r="AH38" s="12">
        <v>5.75</v>
      </c>
      <c r="AI38" s="12">
        <v>10.25</v>
      </c>
      <c r="AJ38" s="12">
        <v>1.75</v>
      </c>
      <c r="AK38" s="12">
        <v>4.25</v>
      </c>
      <c r="AL38" s="12">
        <v>68.75</v>
      </c>
      <c r="AM38" s="12">
        <v>0.25</v>
      </c>
      <c r="AN38" s="12">
        <v>6.5</v>
      </c>
      <c r="AO38" s="12">
        <v>1.75</v>
      </c>
      <c r="AP38" s="12">
        <v>1</v>
      </c>
      <c r="AQ38" s="12">
        <v>7.5</v>
      </c>
      <c r="AR38" s="12">
        <v>3</v>
      </c>
      <c r="AS38" s="13">
        <v>910.75</v>
      </c>
      <c r="AT38" s="14"/>
      <c r="AW38" s="15"/>
    </row>
    <row r="39" spans="1:49" x14ac:dyDescent="0.25">
      <c r="A39" s="1" t="s">
        <v>35</v>
      </c>
      <c r="B39" s="12">
        <v>10</v>
      </c>
      <c r="C39" s="12">
        <v>14.25</v>
      </c>
      <c r="D39" s="12">
        <v>9.75</v>
      </c>
      <c r="E39" s="12">
        <v>7.75</v>
      </c>
      <c r="F39" s="12">
        <v>73.5</v>
      </c>
      <c r="G39" s="12">
        <v>13</v>
      </c>
      <c r="H39" s="12">
        <v>20</v>
      </c>
      <c r="I39" s="12">
        <v>25.75</v>
      </c>
      <c r="J39" s="12">
        <v>33</v>
      </c>
      <c r="K39" s="12">
        <v>68.75</v>
      </c>
      <c r="L39" s="12">
        <v>96.75</v>
      </c>
      <c r="M39" s="12">
        <v>114.75</v>
      </c>
      <c r="N39" s="12">
        <v>50</v>
      </c>
      <c r="O39" s="12">
        <v>146</v>
      </c>
      <c r="P39" s="12">
        <v>37</v>
      </c>
      <c r="Q39" s="12">
        <v>24.75</v>
      </c>
      <c r="R39" s="12">
        <v>29</v>
      </c>
      <c r="S39" s="12">
        <v>45</v>
      </c>
      <c r="T39" s="12">
        <v>9</v>
      </c>
      <c r="U39" s="12">
        <v>5.25</v>
      </c>
      <c r="V39" s="12">
        <v>3.5</v>
      </c>
      <c r="W39" s="12">
        <v>0.25</v>
      </c>
      <c r="X39" s="12">
        <v>2</v>
      </c>
      <c r="Y39" s="12">
        <v>9.25</v>
      </c>
      <c r="Z39" s="12">
        <v>11</v>
      </c>
      <c r="AA39" s="12">
        <v>375</v>
      </c>
      <c r="AB39" s="12">
        <v>326.25</v>
      </c>
      <c r="AC39" s="12">
        <v>784.25</v>
      </c>
      <c r="AD39" s="12">
        <v>258.5</v>
      </c>
      <c r="AE39" s="12">
        <v>34.25</v>
      </c>
      <c r="AF39" s="12">
        <v>41.25</v>
      </c>
      <c r="AG39" s="12">
        <v>21.5</v>
      </c>
      <c r="AH39" s="12">
        <v>18.5</v>
      </c>
      <c r="AI39" s="12">
        <v>50.75</v>
      </c>
      <c r="AJ39" s="12">
        <v>7.75</v>
      </c>
      <c r="AK39" s="12">
        <v>76.75</v>
      </c>
      <c r="AL39" s="12">
        <v>15</v>
      </c>
      <c r="AM39" s="12">
        <v>0</v>
      </c>
      <c r="AN39" s="12">
        <v>5.5</v>
      </c>
      <c r="AO39" s="12">
        <v>8.75</v>
      </c>
      <c r="AP39" s="12">
        <v>2.75</v>
      </c>
      <c r="AQ39" s="12">
        <v>52</v>
      </c>
      <c r="AR39" s="12">
        <v>7.5</v>
      </c>
      <c r="AS39" s="13">
        <v>2945.5</v>
      </c>
      <c r="AT39" s="14"/>
      <c r="AW39" s="15"/>
    </row>
    <row r="40" spans="1:49" x14ac:dyDescent="0.25">
      <c r="A40" s="1" t="s">
        <v>36</v>
      </c>
      <c r="B40" s="12">
        <v>3</v>
      </c>
      <c r="C40" s="12">
        <v>2.75</v>
      </c>
      <c r="D40" s="12">
        <v>2</v>
      </c>
      <c r="E40" s="12">
        <v>2</v>
      </c>
      <c r="F40" s="12">
        <v>8</v>
      </c>
      <c r="G40" s="12">
        <v>2.5</v>
      </c>
      <c r="H40" s="12">
        <v>5.75</v>
      </c>
      <c r="I40" s="12">
        <v>6</v>
      </c>
      <c r="J40" s="12">
        <v>14.25</v>
      </c>
      <c r="K40" s="12">
        <v>1</v>
      </c>
      <c r="L40" s="12">
        <v>5.25</v>
      </c>
      <c r="M40" s="12">
        <v>11.5</v>
      </c>
      <c r="N40" s="12">
        <v>1.75</v>
      </c>
      <c r="O40" s="12">
        <v>1.75</v>
      </c>
      <c r="P40" s="12">
        <v>3.75</v>
      </c>
      <c r="Q40" s="12">
        <v>0.75</v>
      </c>
      <c r="R40" s="12">
        <v>1.75</v>
      </c>
      <c r="S40" s="12">
        <v>5.75</v>
      </c>
      <c r="T40" s="12">
        <v>25</v>
      </c>
      <c r="U40" s="12">
        <v>13.25</v>
      </c>
      <c r="V40" s="12">
        <v>26.75</v>
      </c>
      <c r="W40" s="12">
        <v>2.75</v>
      </c>
      <c r="X40" s="12">
        <v>3.75</v>
      </c>
      <c r="Y40" s="12">
        <v>7.25</v>
      </c>
      <c r="Z40" s="12">
        <v>1.75</v>
      </c>
      <c r="AA40" s="12">
        <v>61</v>
      </c>
      <c r="AB40" s="12">
        <v>54</v>
      </c>
      <c r="AC40" s="12">
        <v>98.25</v>
      </c>
      <c r="AD40" s="12">
        <v>38.75</v>
      </c>
      <c r="AE40" s="12">
        <v>4.5</v>
      </c>
      <c r="AF40" s="12">
        <v>6.75</v>
      </c>
      <c r="AG40" s="12">
        <v>4.75</v>
      </c>
      <c r="AH40" s="12">
        <v>6.25</v>
      </c>
      <c r="AI40" s="12">
        <v>7.75</v>
      </c>
      <c r="AJ40" s="12">
        <v>3.5</v>
      </c>
      <c r="AK40" s="12">
        <v>1.75</v>
      </c>
      <c r="AL40" s="12">
        <v>0.5</v>
      </c>
      <c r="AM40" s="12">
        <v>3</v>
      </c>
      <c r="AN40" s="12">
        <v>26</v>
      </c>
      <c r="AO40" s="12">
        <v>2.25</v>
      </c>
      <c r="AP40" s="12">
        <v>0.75</v>
      </c>
      <c r="AQ40" s="12">
        <v>10</v>
      </c>
      <c r="AR40" s="12">
        <v>3.5</v>
      </c>
      <c r="AS40" s="13">
        <v>493.25</v>
      </c>
      <c r="AT40" s="14"/>
      <c r="AW40" s="15"/>
    </row>
    <row r="41" spans="1:49" x14ac:dyDescent="0.25">
      <c r="A41" s="1" t="s">
        <v>37</v>
      </c>
      <c r="B41" s="12">
        <v>24</v>
      </c>
      <c r="C41" s="12">
        <v>34.75</v>
      </c>
      <c r="D41" s="12">
        <v>6.5</v>
      </c>
      <c r="E41" s="12">
        <v>8.5</v>
      </c>
      <c r="F41" s="12">
        <v>27.25</v>
      </c>
      <c r="G41" s="12">
        <v>16.25</v>
      </c>
      <c r="H41" s="12">
        <v>72.75</v>
      </c>
      <c r="I41" s="12">
        <v>33.5</v>
      </c>
      <c r="J41" s="12">
        <v>70.25</v>
      </c>
      <c r="K41" s="12">
        <v>10</v>
      </c>
      <c r="L41" s="12">
        <v>40.75</v>
      </c>
      <c r="M41" s="12">
        <v>60.75</v>
      </c>
      <c r="N41" s="12">
        <v>12.5</v>
      </c>
      <c r="O41" s="12">
        <v>23</v>
      </c>
      <c r="P41" s="12">
        <v>20.25</v>
      </c>
      <c r="Q41" s="12">
        <v>15.25</v>
      </c>
      <c r="R41" s="12">
        <v>18</v>
      </c>
      <c r="S41" s="12">
        <v>21.5</v>
      </c>
      <c r="T41" s="12">
        <v>249.75</v>
      </c>
      <c r="U41" s="12">
        <v>67</v>
      </c>
      <c r="V41" s="12">
        <v>100</v>
      </c>
      <c r="W41" s="12">
        <v>16.75</v>
      </c>
      <c r="X41" s="12">
        <v>8.5</v>
      </c>
      <c r="Y41" s="12">
        <v>31.5</v>
      </c>
      <c r="Z41" s="12">
        <v>25</v>
      </c>
      <c r="AA41" s="12">
        <v>127</v>
      </c>
      <c r="AB41" s="12">
        <v>126</v>
      </c>
      <c r="AC41" s="12">
        <v>303</v>
      </c>
      <c r="AD41" s="12">
        <v>118.25</v>
      </c>
      <c r="AE41" s="12">
        <v>45.25</v>
      </c>
      <c r="AF41" s="12">
        <v>75.25</v>
      </c>
      <c r="AG41" s="12">
        <v>27.25</v>
      </c>
      <c r="AH41" s="12">
        <v>44.25</v>
      </c>
      <c r="AI41" s="12">
        <v>37</v>
      </c>
      <c r="AJ41" s="12">
        <v>25.75</v>
      </c>
      <c r="AK41" s="12">
        <v>9.25</v>
      </c>
      <c r="AL41" s="12">
        <v>7.75</v>
      </c>
      <c r="AM41" s="12">
        <v>26.25</v>
      </c>
      <c r="AN41" s="12">
        <v>14.75</v>
      </c>
      <c r="AO41" s="12">
        <v>15.25</v>
      </c>
      <c r="AP41" s="12">
        <v>14.25</v>
      </c>
      <c r="AQ41" s="12">
        <v>29</v>
      </c>
      <c r="AR41" s="12">
        <v>12</v>
      </c>
      <c r="AS41" s="13">
        <v>2071.75</v>
      </c>
      <c r="AT41" s="14"/>
      <c r="AW41" s="15"/>
    </row>
    <row r="42" spans="1:49" x14ac:dyDescent="0.25">
      <c r="A42" s="1" t="s">
        <v>58</v>
      </c>
      <c r="B42" s="12">
        <v>5.25</v>
      </c>
      <c r="C42" s="12">
        <v>10</v>
      </c>
      <c r="D42" s="12">
        <v>1.25</v>
      </c>
      <c r="E42" s="12">
        <v>2.25</v>
      </c>
      <c r="F42" s="12">
        <v>11.5</v>
      </c>
      <c r="G42" s="12">
        <v>3.25</v>
      </c>
      <c r="H42" s="12">
        <v>7</v>
      </c>
      <c r="I42" s="12">
        <v>2.25</v>
      </c>
      <c r="J42" s="12">
        <v>13.5</v>
      </c>
      <c r="K42" s="12">
        <v>2.75</v>
      </c>
      <c r="L42" s="12">
        <v>8.25</v>
      </c>
      <c r="M42" s="12">
        <v>10.75</v>
      </c>
      <c r="N42" s="12">
        <v>3.5</v>
      </c>
      <c r="O42" s="12">
        <v>4.5</v>
      </c>
      <c r="P42" s="12">
        <v>4</v>
      </c>
      <c r="Q42" s="12">
        <v>3.25</v>
      </c>
      <c r="R42" s="12">
        <v>2.25</v>
      </c>
      <c r="S42" s="12">
        <v>3.25</v>
      </c>
      <c r="T42" s="12">
        <v>6.25</v>
      </c>
      <c r="U42" s="12">
        <v>8</v>
      </c>
      <c r="V42" s="12">
        <v>6</v>
      </c>
      <c r="W42" s="12">
        <v>2.75</v>
      </c>
      <c r="X42" s="12">
        <v>1.75</v>
      </c>
      <c r="Y42" s="12">
        <v>1.5</v>
      </c>
      <c r="Z42" s="12">
        <v>2</v>
      </c>
      <c r="AA42" s="12">
        <v>48.75</v>
      </c>
      <c r="AB42" s="12">
        <v>67.25</v>
      </c>
      <c r="AC42" s="12">
        <v>221.5</v>
      </c>
      <c r="AD42" s="12">
        <v>69</v>
      </c>
      <c r="AE42" s="12">
        <v>37.5</v>
      </c>
      <c r="AF42" s="12">
        <v>53.25</v>
      </c>
      <c r="AG42" s="12">
        <v>10.5</v>
      </c>
      <c r="AH42" s="12">
        <v>31</v>
      </c>
      <c r="AI42" s="12">
        <v>22.25</v>
      </c>
      <c r="AJ42" s="12">
        <v>5.25</v>
      </c>
      <c r="AK42" s="12">
        <v>0.75</v>
      </c>
      <c r="AL42" s="12">
        <v>9.25</v>
      </c>
      <c r="AM42" s="12">
        <v>2.75</v>
      </c>
      <c r="AN42" s="12">
        <v>19.25</v>
      </c>
      <c r="AO42" s="12">
        <v>3</v>
      </c>
      <c r="AP42" s="12">
        <v>9.75</v>
      </c>
      <c r="AQ42" s="12">
        <v>26.75</v>
      </c>
      <c r="AR42" s="12">
        <v>7.5</v>
      </c>
      <c r="AS42" s="13">
        <v>772.25</v>
      </c>
      <c r="AT42" s="14"/>
      <c r="AW42" s="15"/>
    </row>
    <row r="43" spans="1:49" x14ac:dyDescent="0.25">
      <c r="A43" s="1" t="s">
        <v>59</v>
      </c>
      <c r="B43" s="12">
        <v>6.5</v>
      </c>
      <c r="C43" s="12">
        <v>8.25</v>
      </c>
      <c r="D43" s="12">
        <v>0.75</v>
      </c>
      <c r="E43" s="12">
        <v>1.5</v>
      </c>
      <c r="F43" s="12">
        <v>10.25</v>
      </c>
      <c r="G43" s="12">
        <v>1.25</v>
      </c>
      <c r="H43" s="12">
        <v>7</v>
      </c>
      <c r="I43" s="12">
        <v>3.5</v>
      </c>
      <c r="J43" s="12">
        <v>8.75</v>
      </c>
      <c r="K43" s="12">
        <v>4</v>
      </c>
      <c r="L43" s="12">
        <v>5</v>
      </c>
      <c r="M43" s="12">
        <v>6.25</v>
      </c>
      <c r="N43" s="12">
        <v>2.5</v>
      </c>
      <c r="O43" s="12">
        <v>3.75</v>
      </c>
      <c r="P43" s="12">
        <v>6</v>
      </c>
      <c r="Q43" s="12">
        <v>1.75</v>
      </c>
      <c r="R43" s="12">
        <v>2.25</v>
      </c>
      <c r="S43" s="12">
        <v>2.25</v>
      </c>
      <c r="T43" s="12">
        <v>4.5</v>
      </c>
      <c r="U43" s="12">
        <v>3.25</v>
      </c>
      <c r="V43" s="12">
        <v>3.25</v>
      </c>
      <c r="W43" s="12">
        <v>1.75</v>
      </c>
      <c r="X43" s="12">
        <v>1.25</v>
      </c>
      <c r="Y43" s="12">
        <v>3.5</v>
      </c>
      <c r="Z43" s="12">
        <v>4.5</v>
      </c>
      <c r="AA43" s="12">
        <v>31.75</v>
      </c>
      <c r="AB43" s="12">
        <v>49.75</v>
      </c>
      <c r="AC43" s="12">
        <v>163</v>
      </c>
      <c r="AD43" s="12">
        <v>81.75</v>
      </c>
      <c r="AE43" s="12">
        <v>38.5</v>
      </c>
      <c r="AF43" s="12">
        <v>76.75</v>
      </c>
      <c r="AG43" s="12">
        <v>22.25</v>
      </c>
      <c r="AH43" s="12">
        <v>46.5</v>
      </c>
      <c r="AI43" s="12">
        <v>40</v>
      </c>
      <c r="AJ43" s="12">
        <v>15.5</v>
      </c>
      <c r="AK43" s="12">
        <v>1</v>
      </c>
      <c r="AL43" s="12">
        <v>5.75</v>
      </c>
      <c r="AM43" s="12">
        <v>1.5</v>
      </c>
      <c r="AN43" s="12">
        <v>9.25</v>
      </c>
      <c r="AO43" s="12">
        <v>11.5</v>
      </c>
      <c r="AP43" s="12">
        <v>2.5</v>
      </c>
      <c r="AQ43" s="12">
        <v>26.75</v>
      </c>
      <c r="AR43" s="12">
        <v>10</v>
      </c>
      <c r="AS43" s="13">
        <v>737.5</v>
      </c>
      <c r="AT43" s="14"/>
      <c r="AW43" s="15"/>
    </row>
    <row r="44" spans="1:49" x14ac:dyDescent="0.25">
      <c r="A44" s="1" t="s">
        <v>60</v>
      </c>
      <c r="B44" s="12">
        <v>9.75</v>
      </c>
      <c r="C44" s="12">
        <v>24.5</v>
      </c>
      <c r="D44" s="12">
        <v>23.5</v>
      </c>
      <c r="E44" s="12">
        <v>23.25</v>
      </c>
      <c r="F44" s="12">
        <v>60.75</v>
      </c>
      <c r="G44" s="12">
        <v>16.25</v>
      </c>
      <c r="H44" s="12">
        <v>19.75</v>
      </c>
      <c r="I44" s="12">
        <v>13.75</v>
      </c>
      <c r="J44" s="12">
        <v>27</v>
      </c>
      <c r="K44" s="12">
        <v>7</v>
      </c>
      <c r="L44" s="12">
        <v>15.5</v>
      </c>
      <c r="M44" s="12">
        <v>25.75</v>
      </c>
      <c r="N44" s="12">
        <v>10</v>
      </c>
      <c r="O44" s="12">
        <v>9.25</v>
      </c>
      <c r="P44" s="12">
        <v>3</v>
      </c>
      <c r="Q44" s="12">
        <v>2.5</v>
      </c>
      <c r="R44" s="12">
        <v>9.25</v>
      </c>
      <c r="S44" s="12">
        <v>19.5</v>
      </c>
      <c r="T44" s="12">
        <v>18.5</v>
      </c>
      <c r="U44" s="12">
        <v>33</v>
      </c>
      <c r="V44" s="12">
        <v>42</v>
      </c>
      <c r="W44" s="12">
        <v>20.75</v>
      </c>
      <c r="X44" s="12">
        <v>18.75</v>
      </c>
      <c r="Y44" s="12">
        <v>35</v>
      </c>
      <c r="Z44" s="12">
        <v>17</v>
      </c>
      <c r="AA44" s="12">
        <v>132.5</v>
      </c>
      <c r="AB44" s="12">
        <v>112.5</v>
      </c>
      <c r="AC44" s="12">
        <v>472.25</v>
      </c>
      <c r="AD44" s="12">
        <v>183</v>
      </c>
      <c r="AE44" s="12">
        <v>50.25</v>
      </c>
      <c r="AF44" s="12">
        <v>67.5</v>
      </c>
      <c r="AG44" s="12">
        <v>37.5</v>
      </c>
      <c r="AH44" s="12">
        <v>50.25</v>
      </c>
      <c r="AI44" s="12">
        <v>89.75</v>
      </c>
      <c r="AJ44" s="12">
        <v>79.75</v>
      </c>
      <c r="AK44" s="12">
        <v>5.5</v>
      </c>
      <c r="AL44" s="12">
        <v>42.5</v>
      </c>
      <c r="AM44" s="12">
        <v>8.25</v>
      </c>
      <c r="AN44" s="12">
        <v>24.5</v>
      </c>
      <c r="AO44" s="12">
        <v>23.25</v>
      </c>
      <c r="AP44" s="12">
        <v>24.5</v>
      </c>
      <c r="AQ44" s="12">
        <v>14.75</v>
      </c>
      <c r="AR44" s="12">
        <v>140.75</v>
      </c>
      <c r="AS44" s="13">
        <v>2064.5</v>
      </c>
      <c r="AT44" s="14"/>
      <c r="AW44" s="15"/>
    </row>
    <row r="45" spans="1:49" x14ac:dyDescent="0.25">
      <c r="A45" s="1" t="s">
        <v>61</v>
      </c>
      <c r="B45" s="12">
        <v>7.5</v>
      </c>
      <c r="C45" s="12">
        <v>15.5</v>
      </c>
      <c r="D45" s="12">
        <v>10.5</v>
      </c>
      <c r="E45" s="12">
        <v>8</v>
      </c>
      <c r="F45" s="12">
        <v>78</v>
      </c>
      <c r="G45" s="12">
        <v>13.25</v>
      </c>
      <c r="H45" s="12">
        <v>11.25</v>
      </c>
      <c r="I45" s="12">
        <v>13</v>
      </c>
      <c r="J45" s="12">
        <v>24.25</v>
      </c>
      <c r="K45" s="12">
        <v>4.25</v>
      </c>
      <c r="L45" s="12">
        <v>10.75</v>
      </c>
      <c r="M45" s="12">
        <v>10.25</v>
      </c>
      <c r="N45" s="12">
        <v>5.25</v>
      </c>
      <c r="O45" s="12">
        <v>3.75</v>
      </c>
      <c r="P45" s="12">
        <v>4.5</v>
      </c>
      <c r="Q45" s="12">
        <v>2.5</v>
      </c>
      <c r="R45" s="12">
        <v>3.5</v>
      </c>
      <c r="S45" s="12">
        <v>7.5</v>
      </c>
      <c r="T45" s="12">
        <v>12</v>
      </c>
      <c r="U45" s="12">
        <v>14.75</v>
      </c>
      <c r="V45" s="12">
        <v>12.5</v>
      </c>
      <c r="W45" s="12">
        <v>5.25</v>
      </c>
      <c r="X45" s="12">
        <v>7.25</v>
      </c>
      <c r="Y45" s="12">
        <v>17</v>
      </c>
      <c r="Z45" s="12">
        <v>4.25</v>
      </c>
      <c r="AA45" s="12">
        <v>107</v>
      </c>
      <c r="AB45" s="12">
        <v>180.25</v>
      </c>
      <c r="AC45" s="12">
        <v>446.75</v>
      </c>
      <c r="AD45" s="12">
        <v>171</v>
      </c>
      <c r="AE45" s="12">
        <v>60.75</v>
      </c>
      <c r="AF45" s="12">
        <v>68.5</v>
      </c>
      <c r="AG45" s="12">
        <v>26.25</v>
      </c>
      <c r="AH45" s="12">
        <v>44.75</v>
      </c>
      <c r="AI45" s="12">
        <v>65.5</v>
      </c>
      <c r="AJ45" s="12">
        <v>29</v>
      </c>
      <c r="AK45" s="12">
        <v>3.25</v>
      </c>
      <c r="AL45" s="12">
        <v>5.75</v>
      </c>
      <c r="AM45" s="12">
        <v>2.5</v>
      </c>
      <c r="AN45" s="12">
        <v>13</v>
      </c>
      <c r="AO45" s="12">
        <v>12.5</v>
      </c>
      <c r="AP45" s="12">
        <v>10.5</v>
      </c>
      <c r="AQ45" s="12">
        <v>141.25</v>
      </c>
      <c r="AR45" s="12">
        <v>11.5</v>
      </c>
      <c r="AS45" s="13">
        <v>1706.5</v>
      </c>
      <c r="AT45" s="14"/>
      <c r="AW45" s="15"/>
    </row>
    <row r="46" spans="1:49" x14ac:dyDescent="0.25">
      <c r="A46" s="11" t="s">
        <v>51</v>
      </c>
      <c r="B46" s="14">
        <v>1812</v>
      </c>
      <c r="C46" s="14">
        <v>3124.75</v>
      </c>
      <c r="D46" s="14">
        <v>1930</v>
      </c>
      <c r="E46" s="14">
        <v>1842.5</v>
      </c>
      <c r="F46" s="14">
        <v>6454.75</v>
      </c>
      <c r="G46" s="14">
        <v>2353.75</v>
      </c>
      <c r="H46" s="14">
        <v>3184</v>
      </c>
      <c r="I46" s="14">
        <v>2273.5</v>
      </c>
      <c r="J46" s="14">
        <v>4099.5</v>
      </c>
      <c r="K46" s="14">
        <v>2167.75</v>
      </c>
      <c r="L46" s="14">
        <v>3691.5</v>
      </c>
      <c r="M46" s="14">
        <v>3259.5</v>
      </c>
      <c r="N46" s="14">
        <v>2132.25</v>
      </c>
      <c r="O46" s="14">
        <v>2623.5</v>
      </c>
      <c r="P46" s="14">
        <v>1872.5</v>
      </c>
      <c r="Q46" s="14">
        <v>1141</v>
      </c>
      <c r="R46" s="14">
        <v>1544.5</v>
      </c>
      <c r="S46" s="14">
        <v>2631.5</v>
      </c>
      <c r="T46" s="14">
        <v>2136.75</v>
      </c>
      <c r="U46" s="14">
        <v>1747.25</v>
      </c>
      <c r="V46" s="14">
        <v>2304.5</v>
      </c>
      <c r="W46" s="14">
        <v>1181.25</v>
      </c>
      <c r="X46" s="14">
        <v>980.5</v>
      </c>
      <c r="Y46" s="14">
        <v>2439.5</v>
      </c>
      <c r="Z46" s="14">
        <v>2404.5</v>
      </c>
      <c r="AA46" s="14">
        <v>6638</v>
      </c>
      <c r="AB46" s="14">
        <v>7910.75</v>
      </c>
      <c r="AC46" s="14">
        <v>21834.25</v>
      </c>
      <c r="AD46" s="14">
        <v>9332</v>
      </c>
      <c r="AE46" s="14">
        <v>5899.25</v>
      </c>
      <c r="AF46" s="14">
        <v>6899.5</v>
      </c>
      <c r="AG46" s="14">
        <v>3419</v>
      </c>
      <c r="AH46" s="14">
        <v>6099.75</v>
      </c>
      <c r="AI46" s="14">
        <v>3229</v>
      </c>
      <c r="AJ46" s="14">
        <v>1502.25</v>
      </c>
      <c r="AK46" s="14">
        <v>966</v>
      </c>
      <c r="AL46" s="14">
        <v>2996.75</v>
      </c>
      <c r="AM46" s="14">
        <v>504.5</v>
      </c>
      <c r="AN46" s="14">
        <v>1959.25</v>
      </c>
      <c r="AO46" s="14">
        <v>758.25</v>
      </c>
      <c r="AP46" s="14">
        <v>693.5</v>
      </c>
      <c r="AQ46" s="14">
        <v>2507.25</v>
      </c>
      <c r="AR46" s="14">
        <v>1723.75</v>
      </c>
      <c r="AS46" s="14">
        <v>146206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53</v>
      </c>
      <c r="G1" s="19">
        <f>'Wkdy Adj OD'!G1</f>
        <v>38388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6.5</v>
      </c>
      <c r="C3" s="12">
        <v>55.25</v>
      </c>
      <c r="D3" s="12">
        <v>60.5</v>
      </c>
      <c r="E3" s="12">
        <v>30</v>
      </c>
      <c r="F3" s="12">
        <v>129.5</v>
      </c>
      <c r="G3" s="12">
        <v>51.5</v>
      </c>
      <c r="H3" s="12">
        <v>54</v>
      </c>
      <c r="I3" s="12">
        <v>23.75</v>
      </c>
      <c r="J3" s="12">
        <v>54</v>
      </c>
      <c r="K3" s="12">
        <v>16</v>
      </c>
      <c r="L3" s="12">
        <v>56.75</v>
      </c>
      <c r="M3" s="12">
        <v>32.75</v>
      </c>
      <c r="N3" s="12">
        <v>8.5</v>
      </c>
      <c r="O3" s="12">
        <v>19.75</v>
      </c>
      <c r="P3" s="12">
        <v>13</v>
      </c>
      <c r="Q3" s="12">
        <v>6.75</v>
      </c>
      <c r="R3" s="12">
        <v>6.5</v>
      </c>
      <c r="S3" s="12">
        <v>16.25</v>
      </c>
      <c r="T3" s="12">
        <v>18</v>
      </c>
      <c r="U3" s="12">
        <v>4.5</v>
      </c>
      <c r="V3" s="12">
        <v>5</v>
      </c>
      <c r="W3" s="12">
        <v>5.25</v>
      </c>
      <c r="X3" s="12">
        <v>3.75</v>
      </c>
      <c r="Y3" s="12">
        <v>5.75</v>
      </c>
      <c r="Z3" s="12">
        <v>11.75</v>
      </c>
      <c r="AA3" s="12">
        <v>39.5</v>
      </c>
      <c r="AB3" s="12">
        <v>42.75</v>
      </c>
      <c r="AC3" s="12">
        <v>123</v>
      </c>
      <c r="AD3" s="12">
        <v>71.25</v>
      </c>
      <c r="AE3" s="12">
        <v>47</v>
      </c>
      <c r="AF3" s="12">
        <v>75.5</v>
      </c>
      <c r="AG3" s="12">
        <v>18.25</v>
      </c>
      <c r="AH3" s="12">
        <v>23.75</v>
      </c>
      <c r="AI3" s="12">
        <v>12.5</v>
      </c>
      <c r="AJ3" s="12">
        <v>5.75</v>
      </c>
      <c r="AK3" s="12">
        <v>2</v>
      </c>
      <c r="AL3" s="12">
        <v>10.5</v>
      </c>
      <c r="AM3" s="12">
        <v>1.25</v>
      </c>
      <c r="AN3" s="12">
        <v>13</v>
      </c>
      <c r="AO3" s="12">
        <v>7.25</v>
      </c>
      <c r="AP3" s="12">
        <v>5.25</v>
      </c>
      <c r="AQ3" s="12">
        <v>12.75</v>
      </c>
      <c r="AR3" s="12">
        <v>10.5</v>
      </c>
      <c r="AS3" s="13">
        <v>1217</v>
      </c>
      <c r="AT3" s="14"/>
      <c r="AV3" s="9" t="s">
        <v>39</v>
      </c>
      <c r="AW3" s="12">
        <f>SUM(B3:Z27,AK3:AN27,B38:Z41,AK38:AN41)</f>
        <v>23158.5</v>
      </c>
      <c r="AY3" s="9" t="s">
        <v>40</v>
      </c>
      <c r="AZ3" s="15">
        <f>SUM(AW12:AW18,AX12:BC12)</f>
        <v>53454.5</v>
      </c>
      <c r="BA3" s="16">
        <f>AZ3/BD$19</f>
        <v>0.61076024394075723</v>
      </c>
    </row>
    <row r="4" spans="1:56" x14ac:dyDescent="0.25">
      <c r="A4" s="1" t="s">
        <v>4</v>
      </c>
      <c r="B4" s="12">
        <v>63</v>
      </c>
      <c r="C4" s="12">
        <v>7.75</v>
      </c>
      <c r="D4" s="12">
        <v>52.25</v>
      </c>
      <c r="E4" s="12">
        <v>39.25</v>
      </c>
      <c r="F4" s="12">
        <v>192.75</v>
      </c>
      <c r="G4" s="12">
        <v>65</v>
      </c>
      <c r="H4" s="12">
        <v>69</v>
      </c>
      <c r="I4" s="12">
        <v>34.5</v>
      </c>
      <c r="J4" s="12">
        <v>87.5</v>
      </c>
      <c r="K4" s="12">
        <v>22.5</v>
      </c>
      <c r="L4" s="12">
        <v>54</v>
      </c>
      <c r="M4" s="12">
        <v>76.5</v>
      </c>
      <c r="N4" s="12">
        <v>17.5</v>
      </c>
      <c r="O4" s="12">
        <v>23.75</v>
      </c>
      <c r="P4" s="12">
        <v>21</v>
      </c>
      <c r="Q4" s="12">
        <v>13</v>
      </c>
      <c r="R4" s="12">
        <v>10.75</v>
      </c>
      <c r="S4" s="12">
        <v>29.25</v>
      </c>
      <c r="T4" s="12">
        <v>14.25</v>
      </c>
      <c r="U4" s="12">
        <v>7.25</v>
      </c>
      <c r="V4" s="12">
        <v>9.25</v>
      </c>
      <c r="W4" s="12">
        <v>3.75</v>
      </c>
      <c r="X4" s="12">
        <v>4</v>
      </c>
      <c r="Y4" s="12">
        <v>12</v>
      </c>
      <c r="Z4" s="12">
        <v>11.75</v>
      </c>
      <c r="AA4" s="12">
        <v>85.75</v>
      </c>
      <c r="AB4" s="12">
        <v>86</v>
      </c>
      <c r="AC4" s="12">
        <v>285.25</v>
      </c>
      <c r="AD4" s="12">
        <v>116.25</v>
      </c>
      <c r="AE4" s="12">
        <v>37.75</v>
      </c>
      <c r="AF4" s="12">
        <v>55.75</v>
      </c>
      <c r="AG4" s="12">
        <v>16.75</v>
      </c>
      <c r="AH4" s="12">
        <v>28.5</v>
      </c>
      <c r="AI4" s="12">
        <v>22.25</v>
      </c>
      <c r="AJ4" s="12">
        <v>14</v>
      </c>
      <c r="AK4" s="12">
        <v>1.75</v>
      </c>
      <c r="AL4" s="12">
        <v>13.75</v>
      </c>
      <c r="AM4" s="12">
        <v>2.5</v>
      </c>
      <c r="AN4" s="12">
        <v>25</v>
      </c>
      <c r="AO4" s="12">
        <v>3.75</v>
      </c>
      <c r="AP4" s="12">
        <v>4</v>
      </c>
      <c r="AQ4" s="12">
        <v>33</v>
      </c>
      <c r="AR4" s="12">
        <v>12.5</v>
      </c>
      <c r="AS4" s="13">
        <v>1786</v>
      </c>
      <c r="AT4" s="14"/>
      <c r="AV4" s="9" t="s">
        <v>41</v>
      </c>
      <c r="AW4" s="12">
        <f>SUM(AA28:AJ37, AA42:AJ45, AO28:AR37, AO42:AR45)</f>
        <v>29690.5</v>
      </c>
      <c r="AY4" s="9" t="s">
        <v>42</v>
      </c>
      <c r="AZ4" s="15">
        <f>SUM(AX13:BB18)</f>
        <v>36049.25</v>
      </c>
      <c r="BA4" s="16">
        <f>AZ4/BD$19</f>
        <v>0.41189139780339062</v>
      </c>
    </row>
    <row r="5" spans="1:56" x14ac:dyDescent="0.25">
      <c r="A5" s="1" t="s">
        <v>5</v>
      </c>
      <c r="B5" s="12">
        <v>68.5</v>
      </c>
      <c r="C5" s="12">
        <v>40.75</v>
      </c>
      <c r="D5" s="12">
        <v>3.75</v>
      </c>
      <c r="E5" s="12">
        <v>21.75</v>
      </c>
      <c r="F5" s="12">
        <v>207</v>
      </c>
      <c r="G5" s="12">
        <v>52</v>
      </c>
      <c r="H5" s="12">
        <v>40.75</v>
      </c>
      <c r="I5" s="12">
        <v>24.75</v>
      </c>
      <c r="J5" s="12">
        <v>55</v>
      </c>
      <c r="K5" s="12">
        <v>15.25</v>
      </c>
      <c r="L5" s="12">
        <v>27.25</v>
      </c>
      <c r="M5" s="12">
        <v>48.25</v>
      </c>
      <c r="N5" s="12">
        <v>10.5</v>
      </c>
      <c r="O5" s="12">
        <v>10.5</v>
      </c>
      <c r="P5" s="12">
        <v>5.25</v>
      </c>
      <c r="Q5" s="12">
        <v>3.5</v>
      </c>
      <c r="R5" s="12">
        <v>6.25</v>
      </c>
      <c r="S5" s="12">
        <v>19.5</v>
      </c>
      <c r="T5" s="12">
        <v>7.25</v>
      </c>
      <c r="U5" s="12">
        <v>5.5</v>
      </c>
      <c r="V5" s="12">
        <v>11.25</v>
      </c>
      <c r="W5" s="12">
        <v>3.75</v>
      </c>
      <c r="X5" s="12">
        <v>4.25</v>
      </c>
      <c r="Y5" s="12">
        <v>8.5</v>
      </c>
      <c r="Z5" s="12">
        <v>8.5</v>
      </c>
      <c r="AA5" s="12">
        <v>55</v>
      </c>
      <c r="AB5" s="12">
        <v>54.25</v>
      </c>
      <c r="AC5" s="12">
        <v>146.25</v>
      </c>
      <c r="AD5" s="12">
        <v>83.75</v>
      </c>
      <c r="AE5" s="12">
        <v>22</v>
      </c>
      <c r="AF5" s="12">
        <v>21.75</v>
      </c>
      <c r="AG5" s="12">
        <v>5.75</v>
      </c>
      <c r="AH5" s="12">
        <v>5.75</v>
      </c>
      <c r="AI5" s="12">
        <v>9.25</v>
      </c>
      <c r="AJ5" s="12">
        <v>0.75</v>
      </c>
      <c r="AK5" s="12">
        <v>1</v>
      </c>
      <c r="AL5" s="12">
        <v>7.5</v>
      </c>
      <c r="AM5" s="12">
        <v>2.25</v>
      </c>
      <c r="AN5" s="12">
        <v>4</v>
      </c>
      <c r="AO5" s="12">
        <v>2</v>
      </c>
      <c r="AP5" s="12">
        <v>3.25</v>
      </c>
      <c r="AQ5" s="12">
        <v>28.75</v>
      </c>
      <c r="AR5" s="12">
        <v>7.75</v>
      </c>
      <c r="AS5" s="13">
        <v>1170.5</v>
      </c>
      <c r="AT5" s="14"/>
      <c r="AV5" s="9" t="s">
        <v>43</v>
      </c>
      <c r="AW5" s="12">
        <f>SUM(AA3:AJ27,B28:Z37,AA38:AJ41,AK28:AN37, B42:Z45, AK42:AN45, AO3:AR27, AO38:AR41)</f>
        <v>39329</v>
      </c>
    </row>
    <row r="6" spans="1:56" x14ac:dyDescent="0.25">
      <c r="A6" s="1" t="s">
        <v>6</v>
      </c>
      <c r="B6" s="12">
        <v>36.5</v>
      </c>
      <c r="C6" s="12">
        <v>35</v>
      </c>
      <c r="D6" s="12">
        <v>21.75</v>
      </c>
      <c r="E6" s="12">
        <v>3</v>
      </c>
      <c r="F6" s="12">
        <v>55.25</v>
      </c>
      <c r="G6" s="12">
        <v>33</v>
      </c>
      <c r="H6" s="12">
        <v>27.25</v>
      </c>
      <c r="I6" s="12">
        <v>22.5</v>
      </c>
      <c r="J6" s="12">
        <v>44.75</v>
      </c>
      <c r="K6" s="12">
        <v>18.5</v>
      </c>
      <c r="L6" s="12">
        <v>24</v>
      </c>
      <c r="M6" s="12">
        <v>49.5</v>
      </c>
      <c r="N6" s="12">
        <v>10.5</v>
      </c>
      <c r="O6" s="12">
        <v>10.75</v>
      </c>
      <c r="P6" s="12">
        <v>4.75</v>
      </c>
      <c r="Q6" s="12">
        <v>10</v>
      </c>
      <c r="R6" s="12">
        <v>4.75</v>
      </c>
      <c r="S6" s="12">
        <v>12.75</v>
      </c>
      <c r="T6" s="12">
        <v>9</v>
      </c>
      <c r="U6" s="12">
        <v>4</v>
      </c>
      <c r="V6" s="12">
        <v>6.75</v>
      </c>
      <c r="W6" s="12">
        <v>3.75</v>
      </c>
      <c r="X6" s="12">
        <v>2.5</v>
      </c>
      <c r="Y6" s="12">
        <v>7.5</v>
      </c>
      <c r="Z6" s="12">
        <v>3.25</v>
      </c>
      <c r="AA6" s="12">
        <v>83.5</v>
      </c>
      <c r="AB6" s="12">
        <v>66.75</v>
      </c>
      <c r="AC6" s="12">
        <v>193</v>
      </c>
      <c r="AD6" s="12">
        <v>118.5</v>
      </c>
      <c r="AE6" s="12">
        <v>42</v>
      </c>
      <c r="AF6" s="12">
        <v>43</v>
      </c>
      <c r="AG6" s="12">
        <v>14.25</v>
      </c>
      <c r="AH6" s="12">
        <v>4.75</v>
      </c>
      <c r="AI6" s="12">
        <v>6.75</v>
      </c>
      <c r="AJ6" s="12">
        <v>1.75</v>
      </c>
      <c r="AK6" s="12">
        <v>3.75</v>
      </c>
      <c r="AL6" s="12">
        <v>4.5</v>
      </c>
      <c r="AM6" s="12">
        <v>0.75</v>
      </c>
      <c r="AN6" s="12">
        <v>6.75</v>
      </c>
      <c r="AO6" s="12">
        <v>1</v>
      </c>
      <c r="AP6" s="12">
        <v>0.75</v>
      </c>
      <c r="AQ6" s="12">
        <v>22.75</v>
      </c>
      <c r="AR6" s="12">
        <v>7.25</v>
      </c>
      <c r="AS6" s="13">
        <v>1083</v>
      </c>
      <c r="AT6" s="14"/>
      <c r="AV6" s="9" t="s">
        <v>62</v>
      </c>
      <c r="AW6" s="12">
        <f>SUM(AO3:AR45, B42:AN45)</f>
        <v>8357</v>
      </c>
    </row>
    <row r="7" spans="1:56" x14ac:dyDescent="0.25">
      <c r="A7" s="1" t="s">
        <v>7</v>
      </c>
      <c r="B7" s="12">
        <v>133.5</v>
      </c>
      <c r="C7" s="12">
        <v>193</v>
      </c>
      <c r="D7" s="12">
        <v>199</v>
      </c>
      <c r="E7" s="12">
        <v>56.5</v>
      </c>
      <c r="F7" s="12">
        <v>17.25</v>
      </c>
      <c r="G7" s="12">
        <v>135</v>
      </c>
      <c r="H7" s="12">
        <v>108.75</v>
      </c>
      <c r="I7" s="12">
        <v>120</v>
      </c>
      <c r="J7" s="12">
        <v>168.75</v>
      </c>
      <c r="K7" s="12">
        <v>63</v>
      </c>
      <c r="L7" s="12">
        <v>94</v>
      </c>
      <c r="M7" s="12">
        <v>206.5</v>
      </c>
      <c r="N7" s="12">
        <v>44.5</v>
      </c>
      <c r="O7" s="12">
        <v>38.5</v>
      </c>
      <c r="P7" s="12">
        <v>34.75</v>
      </c>
      <c r="Q7" s="12">
        <v>13.5</v>
      </c>
      <c r="R7" s="12">
        <v>42.5</v>
      </c>
      <c r="S7" s="12">
        <v>158.5</v>
      </c>
      <c r="T7" s="12">
        <v>24</v>
      </c>
      <c r="U7" s="12">
        <v>26</v>
      </c>
      <c r="V7" s="12">
        <v>37.25</v>
      </c>
      <c r="W7" s="12">
        <v>25.5</v>
      </c>
      <c r="X7" s="12">
        <v>17.75</v>
      </c>
      <c r="Y7" s="12">
        <v>23.75</v>
      </c>
      <c r="Z7" s="12">
        <v>45.25</v>
      </c>
      <c r="AA7" s="12">
        <v>194.75</v>
      </c>
      <c r="AB7" s="12">
        <v>154.5</v>
      </c>
      <c r="AC7" s="12">
        <v>578.25</v>
      </c>
      <c r="AD7" s="12">
        <v>299.75</v>
      </c>
      <c r="AE7" s="12">
        <v>113</v>
      </c>
      <c r="AF7" s="12">
        <v>87.25</v>
      </c>
      <c r="AG7" s="12">
        <v>36.25</v>
      </c>
      <c r="AH7" s="12">
        <v>26</v>
      </c>
      <c r="AI7" s="12">
        <v>39.25</v>
      </c>
      <c r="AJ7" s="12">
        <v>14</v>
      </c>
      <c r="AK7" s="12">
        <v>9.75</v>
      </c>
      <c r="AL7" s="12">
        <v>41.75</v>
      </c>
      <c r="AM7" s="12">
        <v>4.25</v>
      </c>
      <c r="AN7" s="12">
        <v>14</v>
      </c>
      <c r="AO7" s="12">
        <v>6.75</v>
      </c>
      <c r="AP7" s="12">
        <v>6</v>
      </c>
      <c r="AQ7" s="12">
        <v>85</v>
      </c>
      <c r="AR7" s="12">
        <v>61.25</v>
      </c>
      <c r="AS7" s="13">
        <v>3798.75</v>
      </c>
      <c r="AT7" s="14"/>
      <c r="AV7" s="9" t="s">
        <v>44</v>
      </c>
      <c r="AW7" s="12">
        <f>SUM(AJ3:AN41,B37:AI41)</f>
        <v>9142</v>
      </c>
    </row>
    <row r="8" spans="1:56" x14ac:dyDescent="0.25">
      <c r="A8" s="1" t="s">
        <v>8</v>
      </c>
      <c r="B8" s="12">
        <v>58</v>
      </c>
      <c r="C8" s="12">
        <v>64.75</v>
      </c>
      <c r="D8" s="12">
        <v>50.75</v>
      </c>
      <c r="E8" s="12">
        <v>30</v>
      </c>
      <c r="F8" s="12">
        <v>109.25</v>
      </c>
      <c r="G8" s="12">
        <v>3.75</v>
      </c>
      <c r="H8" s="12">
        <v>57.5</v>
      </c>
      <c r="I8" s="12">
        <v>49.75</v>
      </c>
      <c r="J8" s="12">
        <v>84</v>
      </c>
      <c r="K8" s="12">
        <v>37</v>
      </c>
      <c r="L8" s="12">
        <v>47.75</v>
      </c>
      <c r="M8" s="12">
        <v>71.25</v>
      </c>
      <c r="N8" s="12">
        <v>12.75</v>
      </c>
      <c r="O8" s="12">
        <v>30.75</v>
      </c>
      <c r="P8" s="12">
        <v>16.5</v>
      </c>
      <c r="Q8" s="12">
        <v>5.5</v>
      </c>
      <c r="R8" s="12">
        <v>18.75</v>
      </c>
      <c r="S8" s="12">
        <v>22.5</v>
      </c>
      <c r="T8" s="12">
        <v>7.25</v>
      </c>
      <c r="U8" s="12">
        <v>6.5</v>
      </c>
      <c r="V8" s="12">
        <v>10.75</v>
      </c>
      <c r="W8" s="12">
        <v>4.75</v>
      </c>
      <c r="X8" s="12">
        <v>3.5</v>
      </c>
      <c r="Y8" s="12">
        <v>11.75</v>
      </c>
      <c r="Z8" s="12">
        <v>18.75</v>
      </c>
      <c r="AA8" s="12">
        <v>70.25</v>
      </c>
      <c r="AB8" s="12">
        <v>64.75</v>
      </c>
      <c r="AC8" s="12">
        <v>178</v>
      </c>
      <c r="AD8" s="12">
        <v>141.5</v>
      </c>
      <c r="AE8" s="12">
        <v>71.5</v>
      </c>
      <c r="AF8" s="12">
        <v>55.5</v>
      </c>
      <c r="AG8" s="12">
        <v>10.75</v>
      </c>
      <c r="AH8" s="12">
        <v>7.25</v>
      </c>
      <c r="AI8" s="12">
        <v>9.25</v>
      </c>
      <c r="AJ8" s="12">
        <v>2</v>
      </c>
      <c r="AK8" s="12">
        <v>3</v>
      </c>
      <c r="AL8" s="12">
        <v>10.25</v>
      </c>
      <c r="AM8" s="12">
        <v>1</v>
      </c>
      <c r="AN8" s="12">
        <v>11.25</v>
      </c>
      <c r="AO8" s="12">
        <v>0.5</v>
      </c>
      <c r="AP8" s="12">
        <v>1.25</v>
      </c>
      <c r="AQ8" s="12">
        <v>23.75</v>
      </c>
      <c r="AR8" s="12">
        <v>4.5</v>
      </c>
      <c r="AS8" s="13">
        <v>1500</v>
      </c>
      <c r="AT8" s="14"/>
      <c r="AW8" s="15"/>
    </row>
    <row r="9" spans="1:56" x14ac:dyDescent="0.25">
      <c r="A9" s="1" t="s">
        <v>9</v>
      </c>
      <c r="B9" s="12">
        <v>58.25</v>
      </c>
      <c r="C9" s="12">
        <v>55.75</v>
      </c>
      <c r="D9" s="12">
        <v>36.25</v>
      </c>
      <c r="E9" s="12">
        <v>28.75</v>
      </c>
      <c r="F9" s="12">
        <v>102.25</v>
      </c>
      <c r="G9" s="12">
        <v>55.5</v>
      </c>
      <c r="H9" s="12">
        <v>8.75</v>
      </c>
      <c r="I9" s="12">
        <v>21.5</v>
      </c>
      <c r="J9" s="12">
        <v>45.25</v>
      </c>
      <c r="K9" s="12">
        <v>20</v>
      </c>
      <c r="L9" s="12">
        <v>69.5</v>
      </c>
      <c r="M9" s="12">
        <v>85</v>
      </c>
      <c r="N9" s="12">
        <v>31</v>
      </c>
      <c r="O9" s="12">
        <v>36.75</v>
      </c>
      <c r="P9" s="12">
        <v>29.75</v>
      </c>
      <c r="Q9" s="12">
        <v>20.25</v>
      </c>
      <c r="R9" s="12">
        <v>16.75</v>
      </c>
      <c r="S9" s="12">
        <v>17.75</v>
      </c>
      <c r="T9" s="12">
        <v>28.25</v>
      </c>
      <c r="U9" s="12">
        <v>20.25</v>
      </c>
      <c r="V9" s="12">
        <v>21.25</v>
      </c>
      <c r="W9" s="12">
        <v>7.75</v>
      </c>
      <c r="X9" s="12">
        <v>6</v>
      </c>
      <c r="Y9" s="12">
        <v>34.5</v>
      </c>
      <c r="Z9" s="12">
        <v>33.5</v>
      </c>
      <c r="AA9" s="12">
        <v>105.75</v>
      </c>
      <c r="AB9" s="12">
        <v>103.5</v>
      </c>
      <c r="AC9" s="12">
        <v>298.25</v>
      </c>
      <c r="AD9" s="12">
        <v>196.25</v>
      </c>
      <c r="AE9" s="12">
        <v>100</v>
      </c>
      <c r="AF9" s="12">
        <v>76.75</v>
      </c>
      <c r="AG9" s="12">
        <v>18.25</v>
      </c>
      <c r="AH9" s="12">
        <v>21</v>
      </c>
      <c r="AI9" s="12">
        <v>14.5</v>
      </c>
      <c r="AJ9" s="12">
        <v>4.25</v>
      </c>
      <c r="AK9" s="12">
        <v>5</v>
      </c>
      <c r="AL9" s="12">
        <v>14.5</v>
      </c>
      <c r="AM9" s="12">
        <v>4</v>
      </c>
      <c r="AN9" s="12">
        <v>42.25</v>
      </c>
      <c r="AO9" s="12">
        <v>2</v>
      </c>
      <c r="AP9" s="12">
        <v>3.75</v>
      </c>
      <c r="AQ9" s="12">
        <v>34.25</v>
      </c>
      <c r="AR9" s="12">
        <v>9.75</v>
      </c>
      <c r="AS9" s="13">
        <v>1944.5</v>
      </c>
      <c r="AT9" s="14"/>
      <c r="AW9" s="15"/>
    </row>
    <row r="10" spans="1:56" x14ac:dyDescent="0.25">
      <c r="A10" s="1">
        <v>19</v>
      </c>
      <c r="B10" s="12">
        <v>25</v>
      </c>
      <c r="C10" s="12">
        <v>31</v>
      </c>
      <c r="D10" s="12">
        <v>24.25</v>
      </c>
      <c r="E10" s="12">
        <v>26.25</v>
      </c>
      <c r="F10" s="12">
        <v>110</v>
      </c>
      <c r="G10" s="12">
        <v>53.5</v>
      </c>
      <c r="H10" s="12">
        <v>30.25</v>
      </c>
      <c r="I10" s="12">
        <v>4</v>
      </c>
      <c r="J10" s="12">
        <v>18</v>
      </c>
      <c r="K10" s="12">
        <v>14.5</v>
      </c>
      <c r="L10" s="12">
        <v>43.25</v>
      </c>
      <c r="M10" s="12">
        <v>48.75</v>
      </c>
      <c r="N10" s="12">
        <v>26</v>
      </c>
      <c r="O10" s="12">
        <v>25</v>
      </c>
      <c r="P10" s="12">
        <v>19.25</v>
      </c>
      <c r="Q10" s="12">
        <v>9.25</v>
      </c>
      <c r="R10" s="12">
        <v>9.75</v>
      </c>
      <c r="S10" s="12">
        <v>25.75</v>
      </c>
      <c r="T10" s="12">
        <v>19.75</v>
      </c>
      <c r="U10" s="12">
        <v>10.25</v>
      </c>
      <c r="V10" s="12">
        <v>19.25</v>
      </c>
      <c r="W10" s="12">
        <v>8.75</v>
      </c>
      <c r="X10" s="12">
        <v>10</v>
      </c>
      <c r="Y10" s="12">
        <v>27</v>
      </c>
      <c r="Z10" s="12">
        <v>15.25</v>
      </c>
      <c r="AA10" s="12">
        <v>77.25</v>
      </c>
      <c r="AB10" s="12">
        <v>65.75</v>
      </c>
      <c r="AC10" s="12">
        <v>176</v>
      </c>
      <c r="AD10" s="12">
        <v>114</v>
      </c>
      <c r="AE10" s="12">
        <v>60</v>
      </c>
      <c r="AF10" s="12">
        <v>46</v>
      </c>
      <c r="AG10" s="12">
        <v>12</v>
      </c>
      <c r="AH10" s="12">
        <v>7.5</v>
      </c>
      <c r="AI10" s="12">
        <v>15.5</v>
      </c>
      <c r="AJ10" s="12">
        <v>2.75</v>
      </c>
      <c r="AK10" s="12">
        <v>5.5</v>
      </c>
      <c r="AL10" s="12">
        <v>11.5</v>
      </c>
      <c r="AM10" s="12">
        <v>3.25</v>
      </c>
      <c r="AN10" s="12">
        <v>21.5</v>
      </c>
      <c r="AO10" s="12">
        <v>3.75</v>
      </c>
      <c r="AP10" s="12">
        <v>0.25</v>
      </c>
      <c r="AQ10" s="12">
        <v>14.25</v>
      </c>
      <c r="AR10" s="12">
        <v>5.75</v>
      </c>
      <c r="AS10" s="13">
        <v>1296.5</v>
      </c>
      <c r="AT10" s="14"/>
      <c r="AV10" s="17"/>
      <c r="AW10" s="15"/>
      <c r="BC10" s="11"/>
    </row>
    <row r="11" spans="1:56" x14ac:dyDescent="0.25">
      <c r="A11" s="1">
        <v>12</v>
      </c>
      <c r="B11" s="12">
        <v>49.25</v>
      </c>
      <c r="C11" s="12">
        <v>72.25</v>
      </c>
      <c r="D11" s="12">
        <v>45.75</v>
      </c>
      <c r="E11" s="12">
        <v>35.75</v>
      </c>
      <c r="F11" s="12">
        <v>157.25</v>
      </c>
      <c r="G11" s="12">
        <v>81.5</v>
      </c>
      <c r="H11" s="12">
        <v>40.25</v>
      </c>
      <c r="I11" s="12">
        <v>18</v>
      </c>
      <c r="J11" s="12">
        <v>9</v>
      </c>
      <c r="K11" s="12">
        <v>11.5</v>
      </c>
      <c r="L11" s="12">
        <v>78.5</v>
      </c>
      <c r="M11" s="12">
        <v>101.25</v>
      </c>
      <c r="N11" s="12">
        <v>73.75</v>
      </c>
      <c r="O11" s="12">
        <v>76.5</v>
      </c>
      <c r="P11" s="12">
        <v>50.75</v>
      </c>
      <c r="Q11" s="12">
        <v>27</v>
      </c>
      <c r="R11" s="12">
        <v>44</v>
      </c>
      <c r="S11" s="12">
        <v>58</v>
      </c>
      <c r="T11" s="12">
        <v>45</v>
      </c>
      <c r="U11" s="12">
        <v>36.75</v>
      </c>
      <c r="V11" s="12">
        <v>46.25</v>
      </c>
      <c r="W11" s="12">
        <v>19.5</v>
      </c>
      <c r="X11" s="12">
        <v>16.25</v>
      </c>
      <c r="Y11" s="12">
        <v>37.25</v>
      </c>
      <c r="Z11" s="12">
        <v>41.75</v>
      </c>
      <c r="AA11" s="12">
        <v>144.5</v>
      </c>
      <c r="AB11" s="12">
        <v>173.25</v>
      </c>
      <c r="AC11" s="12">
        <v>417.25</v>
      </c>
      <c r="AD11" s="12">
        <v>184.25</v>
      </c>
      <c r="AE11" s="12">
        <v>82</v>
      </c>
      <c r="AF11" s="12">
        <v>65.5</v>
      </c>
      <c r="AG11" s="12">
        <v>21.5</v>
      </c>
      <c r="AH11" s="12">
        <v>41.5</v>
      </c>
      <c r="AI11" s="12">
        <v>30.75</v>
      </c>
      <c r="AJ11" s="12">
        <v>24.75</v>
      </c>
      <c r="AK11" s="12">
        <v>8.5</v>
      </c>
      <c r="AL11" s="12">
        <v>14</v>
      </c>
      <c r="AM11" s="12">
        <v>7.25</v>
      </c>
      <c r="AN11" s="12">
        <v>43</v>
      </c>
      <c r="AO11" s="12">
        <v>10.25</v>
      </c>
      <c r="AP11" s="12">
        <v>6.25</v>
      </c>
      <c r="AQ11" s="12">
        <v>35</v>
      </c>
      <c r="AR11" s="12">
        <v>23.5</v>
      </c>
      <c r="AS11" s="13">
        <v>2606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9" t="s">
        <v>38</v>
      </c>
    </row>
    <row r="12" spans="1:56" x14ac:dyDescent="0.25">
      <c r="A12" s="1" t="s">
        <v>10</v>
      </c>
      <c r="B12" s="12">
        <v>19.25</v>
      </c>
      <c r="C12" s="12">
        <v>17.25</v>
      </c>
      <c r="D12" s="12">
        <v>16.25</v>
      </c>
      <c r="E12" s="12">
        <v>18.5</v>
      </c>
      <c r="F12" s="12">
        <v>70.75</v>
      </c>
      <c r="G12" s="12">
        <v>32.25</v>
      </c>
      <c r="H12" s="12">
        <v>19</v>
      </c>
      <c r="I12" s="12">
        <v>11</v>
      </c>
      <c r="J12" s="12">
        <v>16.75</v>
      </c>
      <c r="K12" s="12">
        <v>5.5</v>
      </c>
      <c r="L12" s="12">
        <v>80.25</v>
      </c>
      <c r="M12" s="12">
        <v>70.5</v>
      </c>
      <c r="N12" s="12">
        <v>70.5</v>
      </c>
      <c r="O12" s="12">
        <v>79.5</v>
      </c>
      <c r="P12" s="12">
        <v>29.25</v>
      </c>
      <c r="Q12" s="12">
        <v>11.25</v>
      </c>
      <c r="R12" s="12">
        <v>24</v>
      </c>
      <c r="S12" s="12">
        <v>42.25</v>
      </c>
      <c r="T12" s="12">
        <v>7.75</v>
      </c>
      <c r="U12" s="12">
        <v>8.5</v>
      </c>
      <c r="V12" s="12">
        <v>10.75</v>
      </c>
      <c r="W12" s="12">
        <v>2.5</v>
      </c>
      <c r="X12" s="12">
        <v>2.5</v>
      </c>
      <c r="Y12" s="12">
        <v>9</v>
      </c>
      <c r="Z12" s="12">
        <v>21</v>
      </c>
      <c r="AA12" s="12">
        <v>81.75</v>
      </c>
      <c r="AB12" s="12">
        <v>107</v>
      </c>
      <c r="AC12" s="12">
        <v>301.5</v>
      </c>
      <c r="AD12" s="12">
        <v>145.75</v>
      </c>
      <c r="AE12" s="12">
        <v>60</v>
      </c>
      <c r="AF12" s="12">
        <v>48.5</v>
      </c>
      <c r="AG12" s="12">
        <v>17</v>
      </c>
      <c r="AH12" s="12">
        <v>26</v>
      </c>
      <c r="AI12" s="12">
        <v>19.25</v>
      </c>
      <c r="AJ12" s="12">
        <v>2.75</v>
      </c>
      <c r="AK12" s="12">
        <v>29</v>
      </c>
      <c r="AL12" s="12">
        <v>42</v>
      </c>
      <c r="AM12" s="12">
        <v>5</v>
      </c>
      <c r="AN12" s="12">
        <v>9.5</v>
      </c>
      <c r="AO12" s="12">
        <v>1.75</v>
      </c>
      <c r="AP12" s="12">
        <v>2</v>
      </c>
      <c r="AQ12" s="12">
        <v>13</v>
      </c>
      <c r="AR12" s="12">
        <v>3.5</v>
      </c>
      <c r="AS12" s="13">
        <v>1611.25</v>
      </c>
      <c r="AT12" s="14"/>
      <c r="AV12" s="17" t="s">
        <v>45</v>
      </c>
      <c r="AW12" s="15">
        <f>SUM(AA28:AD31)</f>
        <v>1173</v>
      </c>
      <c r="AX12" s="15">
        <f>SUM(Z28:Z31,H28:K31)</f>
        <v>3480.25</v>
      </c>
      <c r="AY12" s="15">
        <f>SUM(AE28:AJ31)</f>
        <v>9643.25</v>
      </c>
      <c r="AZ12" s="15">
        <f>SUM(B28:G31)</f>
        <v>3258.25</v>
      </c>
      <c r="BA12" s="15">
        <f>SUM(AM28:AN31,T28:Y31)</f>
        <v>3009.5</v>
      </c>
      <c r="BB12" s="15">
        <f>SUM(AK28:AL31,L28:S31)</f>
        <v>4683.75</v>
      </c>
      <c r="BC12" s="14">
        <f>SUM(AO28:AR31)</f>
        <v>1982.5</v>
      </c>
      <c r="BD12" s="9">
        <f t="shared" ref="BD12:BD18" si="0">SUM(AW12:BB12)</f>
        <v>25248</v>
      </c>
    </row>
    <row r="13" spans="1:56" x14ac:dyDescent="0.25">
      <c r="A13" s="1" t="s">
        <v>11</v>
      </c>
      <c r="B13" s="12">
        <v>54.25</v>
      </c>
      <c r="C13" s="12">
        <v>50</v>
      </c>
      <c r="D13" s="12">
        <v>30.5</v>
      </c>
      <c r="E13" s="12">
        <v>21.5</v>
      </c>
      <c r="F13" s="12">
        <v>96.5</v>
      </c>
      <c r="G13" s="12">
        <v>61.75</v>
      </c>
      <c r="H13" s="12">
        <v>70.75</v>
      </c>
      <c r="I13" s="12">
        <v>43.25</v>
      </c>
      <c r="J13" s="12">
        <v>72.25</v>
      </c>
      <c r="K13" s="12">
        <v>77.75</v>
      </c>
      <c r="L13" s="12">
        <v>12.75</v>
      </c>
      <c r="M13" s="12">
        <v>99.75</v>
      </c>
      <c r="N13" s="12">
        <v>112.75</v>
      </c>
      <c r="O13" s="12">
        <v>179.25</v>
      </c>
      <c r="P13" s="12">
        <v>95</v>
      </c>
      <c r="Q13" s="12">
        <v>37</v>
      </c>
      <c r="R13" s="12">
        <v>36.25</v>
      </c>
      <c r="S13" s="12">
        <v>64.75</v>
      </c>
      <c r="T13" s="12">
        <v>20.25</v>
      </c>
      <c r="U13" s="12">
        <v>13.5</v>
      </c>
      <c r="V13" s="12">
        <v>20</v>
      </c>
      <c r="W13" s="12">
        <v>8.5</v>
      </c>
      <c r="X13" s="12">
        <v>12.25</v>
      </c>
      <c r="Y13" s="12">
        <v>20.5</v>
      </c>
      <c r="Z13" s="12">
        <v>64.5</v>
      </c>
      <c r="AA13" s="12">
        <v>90.25</v>
      </c>
      <c r="AB13" s="12">
        <v>111.25</v>
      </c>
      <c r="AC13" s="12">
        <v>302.75</v>
      </c>
      <c r="AD13" s="12">
        <v>158</v>
      </c>
      <c r="AE13" s="12">
        <v>97</v>
      </c>
      <c r="AF13" s="12">
        <v>105</v>
      </c>
      <c r="AG13" s="12">
        <v>14.25</v>
      </c>
      <c r="AH13" s="12">
        <v>39.5</v>
      </c>
      <c r="AI13" s="12">
        <v>28</v>
      </c>
      <c r="AJ13" s="12">
        <v>6.5</v>
      </c>
      <c r="AK13" s="12">
        <v>24.25</v>
      </c>
      <c r="AL13" s="12">
        <v>50.25</v>
      </c>
      <c r="AM13" s="12">
        <v>4.5</v>
      </c>
      <c r="AN13" s="12">
        <v>34.25</v>
      </c>
      <c r="AO13" s="12">
        <v>5</v>
      </c>
      <c r="AP13" s="12">
        <v>5</v>
      </c>
      <c r="AQ13" s="12">
        <v>20.75</v>
      </c>
      <c r="AR13" s="12">
        <v>5.5</v>
      </c>
      <c r="AS13" s="13">
        <v>2477.5</v>
      </c>
      <c r="AT13" s="14"/>
      <c r="AV13" s="17" t="s">
        <v>46</v>
      </c>
      <c r="AW13" s="15">
        <f>SUM(AA27:AD27,AA9:AD12)</f>
        <v>3331.75</v>
      </c>
      <c r="AX13" s="15">
        <f>SUM(Z27,Z9:Z12,H9:K12,H27:K27)</f>
        <v>538.5</v>
      </c>
      <c r="AY13" s="15">
        <f>SUM(AE9:AJ12,AE27:AJ27)</f>
        <v>963.25</v>
      </c>
      <c r="AZ13" s="15">
        <f>SUM(B9:G12,B27:G27)</f>
        <v>1321.5</v>
      </c>
      <c r="BA13" s="15">
        <f>SUM(T9:Y12,AM9:AN12,T27:Y27,AM27:AN27)</f>
        <v>629.25</v>
      </c>
      <c r="BB13" s="15">
        <f>SUM(L9:S12,AK9:AL12,L27:S27,AK27:AL27)</f>
        <v>1739.75</v>
      </c>
      <c r="BC13" s="14">
        <f>SUM(AO9:AR12,AO27:AR27)</f>
        <v>189.75</v>
      </c>
      <c r="BD13" s="9">
        <f t="shared" si="0"/>
        <v>8524</v>
      </c>
    </row>
    <row r="14" spans="1:56" x14ac:dyDescent="0.25">
      <c r="A14" s="1" t="s">
        <v>12</v>
      </c>
      <c r="B14" s="12">
        <v>43</v>
      </c>
      <c r="C14" s="12">
        <v>65.25</v>
      </c>
      <c r="D14" s="12">
        <v>31.25</v>
      </c>
      <c r="E14" s="12">
        <v>36.5</v>
      </c>
      <c r="F14" s="12">
        <v>161</v>
      </c>
      <c r="G14" s="12">
        <v>58.75</v>
      </c>
      <c r="H14" s="12">
        <v>92</v>
      </c>
      <c r="I14" s="12">
        <v>52.5</v>
      </c>
      <c r="J14" s="12">
        <v>103.25</v>
      </c>
      <c r="K14" s="12">
        <v>58.25</v>
      </c>
      <c r="L14" s="12">
        <v>82</v>
      </c>
      <c r="M14" s="12">
        <v>6.25</v>
      </c>
      <c r="N14" s="12">
        <v>58.25</v>
      </c>
      <c r="O14" s="12">
        <v>99</v>
      </c>
      <c r="P14" s="12">
        <v>68.5</v>
      </c>
      <c r="Q14" s="12">
        <v>46.25</v>
      </c>
      <c r="R14" s="12">
        <v>49.75</v>
      </c>
      <c r="S14" s="12">
        <v>104.25</v>
      </c>
      <c r="T14" s="12">
        <v>27.25</v>
      </c>
      <c r="U14" s="12">
        <v>34.25</v>
      </c>
      <c r="V14" s="12">
        <v>28.75</v>
      </c>
      <c r="W14" s="12">
        <v>11</v>
      </c>
      <c r="X14" s="12">
        <v>7.5</v>
      </c>
      <c r="Y14" s="12">
        <v>33.25</v>
      </c>
      <c r="Z14" s="12">
        <v>49.25</v>
      </c>
      <c r="AA14" s="12">
        <v>211.75</v>
      </c>
      <c r="AB14" s="12">
        <v>190.75</v>
      </c>
      <c r="AC14" s="12">
        <v>606.5</v>
      </c>
      <c r="AD14" s="12">
        <v>272.25</v>
      </c>
      <c r="AE14" s="12">
        <v>96.5</v>
      </c>
      <c r="AF14" s="12">
        <v>101</v>
      </c>
      <c r="AG14" s="12">
        <v>57.75</v>
      </c>
      <c r="AH14" s="12">
        <v>33.5</v>
      </c>
      <c r="AI14" s="12">
        <v>69.75</v>
      </c>
      <c r="AJ14" s="12">
        <v>15</v>
      </c>
      <c r="AK14" s="12">
        <v>22.75</v>
      </c>
      <c r="AL14" s="12">
        <v>134.25</v>
      </c>
      <c r="AM14" s="12">
        <v>8.5</v>
      </c>
      <c r="AN14" s="12">
        <v>50.75</v>
      </c>
      <c r="AO14" s="12">
        <v>11.75</v>
      </c>
      <c r="AP14" s="12">
        <v>12.25</v>
      </c>
      <c r="AQ14" s="12">
        <v>39.5</v>
      </c>
      <c r="AR14" s="12">
        <v>12.25</v>
      </c>
      <c r="AS14" s="13">
        <v>3354</v>
      </c>
      <c r="AT14" s="14"/>
      <c r="AV14" s="17" t="s">
        <v>47</v>
      </c>
      <c r="AW14" s="15">
        <f>SUM(AA32:AD37)</f>
        <v>9600.5</v>
      </c>
      <c r="AX14" s="15">
        <f>SUM(H32:K37,Z32:Z37)</f>
        <v>924.75</v>
      </c>
      <c r="AY14" s="15">
        <f>SUM(AE32:AJ37)</f>
        <v>3182.5</v>
      </c>
      <c r="AZ14" s="15">
        <f>SUM(B32:G37)</f>
        <v>967</v>
      </c>
      <c r="BA14" s="15">
        <f>SUM(T32:Y37,AM32:AN37)</f>
        <v>704</v>
      </c>
      <c r="BB14" s="15">
        <f>SUM(L32:S37,AK32:AL37)</f>
        <v>1322.5</v>
      </c>
      <c r="BC14" s="14">
        <f>SUM(AO32:AR37)</f>
        <v>939.75</v>
      </c>
      <c r="BD14" s="9">
        <f t="shared" si="0"/>
        <v>16701.25</v>
      </c>
    </row>
    <row r="15" spans="1:56" x14ac:dyDescent="0.25">
      <c r="A15" s="1" t="s">
        <v>13</v>
      </c>
      <c r="B15" s="12">
        <v>11.75</v>
      </c>
      <c r="C15" s="12">
        <v>15.25</v>
      </c>
      <c r="D15" s="12">
        <v>9.25</v>
      </c>
      <c r="E15" s="12">
        <v>11</v>
      </c>
      <c r="F15" s="12">
        <v>46.75</v>
      </c>
      <c r="G15" s="12">
        <v>13.25</v>
      </c>
      <c r="H15" s="12">
        <v>32.75</v>
      </c>
      <c r="I15" s="12">
        <v>26</v>
      </c>
      <c r="J15" s="12">
        <v>73.5</v>
      </c>
      <c r="K15" s="12">
        <v>69.5</v>
      </c>
      <c r="L15" s="12">
        <v>113</v>
      </c>
      <c r="M15" s="12">
        <v>52.25</v>
      </c>
      <c r="N15" s="12">
        <v>3.75</v>
      </c>
      <c r="O15" s="12">
        <v>82.25</v>
      </c>
      <c r="P15" s="12">
        <v>57.5</v>
      </c>
      <c r="Q15" s="12">
        <v>18.75</v>
      </c>
      <c r="R15" s="12">
        <v>28.5</v>
      </c>
      <c r="S15" s="12">
        <v>43.25</v>
      </c>
      <c r="T15" s="12">
        <v>9.75</v>
      </c>
      <c r="U15" s="12">
        <v>6.25</v>
      </c>
      <c r="V15" s="12">
        <v>9</v>
      </c>
      <c r="W15" s="12">
        <v>0.75</v>
      </c>
      <c r="X15" s="12">
        <v>4</v>
      </c>
      <c r="Y15" s="12">
        <v>11.75</v>
      </c>
      <c r="Z15" s="12">
        <v>11.5</v>
      </c>
      <c r="AA15" s="12">
        <v>46.25</v>
      </c>
      <c r="AB15" s="12">
        <v>58.75</v>
      </c>
      <c r="AC15" s="12">
        <v>190</v>
      </c>
      <c r="AD15" s="12">
        <v>80.75</v>
      </c>
      <c r="AE15" s="12">
        <v>20.25</v>
      </c>
      <c r="AF15" s="12">
        <v>28.5</v>
      </c>
      <c r="AG15" s="12">
        <v>10.75</v>
      </c>
      <c r="AH15" s="12">
        <v>15.25</v>
      </c>
      <c r="AI15" s="12">
        <v>13.75</v>
      </c>
      <c r="AJ15" s="12">
        <v>6.75</v>
      </c>
      <c r="AK15" s="12">
        <v>16</v>
      </c>
      <c r="AL15" s="12">
        <v>29.5</v>
      </c>
      <c r="AM15" s="12">
        <v>1</v>
      </c>
      <c r="AN15" s="12">
        <v>10.75</v>
      </c>
      <c r="AO15" s="12">
        <v>2.75</v>
      </c>
      <c r="AP15" s="12">
        <v>1</v>
      </c>
      <c r="AQ15" s="12">
        <v>14.75</v>
      </c>
      <c r="AR15" s="12">
        <v>5</v>
      </c>
      <c r="AS15" s="13">
        <v>1313</v>
      </c>
      <c r="AT15" s="14"/>
      <c r="AV15" s="17" t="s">
        <v>48</v>
      </c>
      <c r="AW15" s="15">
        <f>SUM(AA3:AD8)</f>
        <v>3332.5</v>
      </c>
      <c r="AX15" s="15">
        <f>SUM(H3:K8,Z3:Z8)</f>
        <v>1398</v>
      </c>
      <c r="AY15" s="15">
        <f>SUM(AE3:AJ8)</f>
        <v>1007.5</v>
      </c>
      <c r="AZ15" s="15">
        <f>SUM(B3:G8)</f>
        <v>2382.25</v>
      </c>
      <c r="BA15" s="15">
        <f>SUM(T3:Y8,AM3:AN8)</f>
        <v>451.5</v>
      </c>
      <c r="BB15" s="15">
        <f>SUM(L3:S8,AK3:AL8)</f>
        <v>1632</v>
      </c>
      <c r="BC15" s="14">
        <f>SUM(AO3:AR8)</f>
        <v>351.5</v>
      </c>
      <c r="BD15" s="9">
        <f t="shared" si="0"/>
        <v>10203.75</v>
      </c>
    </row>
    <row r="16" spans="1:56" x14ac:dyDescent="0.25">
      <c r="A16" s="1" t="s">
        <v>14</v>
      </c>
      <c r="B16" s="12">
        <v>20.25</v>
      </c>
      <c r="C16" s="12">
        <v>24</v>
      </c>
      <c r="D16" s="12">
        <v>11.75</v>
      </c>
      <c r="E16" s="12">
        <v>9.25</v>
      </c>
      <c r="F16" s="12">
        <v>38</v>
      </c>
      <c r="G16" s="12">
        <v>23.75</v>
      </c>
      <c r="H16" s="12">
        <v>44.5</v>
      </c>
      <c r="I16" s="12">
        <v>36</v>
      </c>
      <c r="J16" s="12">
        <v>75.75</v>
      </c>
      <c r="K16" s="12">
        <v>82</v>
      </c>
      <c r="L16" s="12">
        <v>197</v>
      </c>
      <c r="M16" s="12">
        <v>102</v>
      </c>
      <c r="N16" s="12">
        <v>89.5</v>
      </c>
      <c r="O16" s="12">
        <v>10.5</v>
      </c>
      <c r="P16" s="12">
        <v>83</v>
      </c>
      <c r="Q16" s="12">
        <v>81.25</v>
      </c>
      <c r="R16" s="12">
        <v>59.5</v>
      </c>
      <c r="S16" s="12">
        <v>90.75</v>
      </c>
      <c r="T16" s="12">
        <v>10.75</v>
      </c>
      <c r="U16" s="12">
        <v>4.25</v>
      </c>
      <c r="V16" s="12">
        <v>7</v>
      </c>
      <c r="W16" s="12">
        <v>1.25</v>
      </c>
      <c r="X16" s="12">
        <v>4.5</v>
      </c>
      <c r="Y16" s="12">
        <v>7</v>
      </c>
      <c r="Z16" s="12">
        <v>24.5</v>
      </c>
      <c r="AA16" s="12">
        <v>61.5</v>
      </c>
      <c r="AB16" s="12">
        <v>57.75</v>
      </c>
      <c r="AC16" s="12">
        <v>179.5</v>
      </c>
      <c r="AD16" s="12">
        <v>63.25</v>
      </c>
      <c r="AE16" s="12">
        <v>18.25</v>
      </c>
      <c r="AF16" s="12">
        <v>25.25</v>
      </c>
      <c r="AG16" s="12">
        <v>10.25</v>
      </c>
      <c r="AH16" s="12">
        <v>15</v>
      </c>
      <c r="AI16" s="12">
        <v>13.25</v>
      </c>
      <c r="AJ16" s="12">
        <v>3.5</v>
      </c>
      <c r="AK16" s="12">
        <v>37.25</v>
      </c>
      <c r="AL16" s="12">
        <v>101.25</v>
      </c>
      <c r="AM16" s="12">
        <v>3.25</v>
      </c>
      <c r="AN16" s="12">
        <v>20.25</v>
      </c>
      <c r="AO16" s="12">
        <v>2</v>
      </c>
      <c r="AP16" s="12">
        <v>3.5</v>
      </c>
      <c r="AQ16" s="12">
        <v>10.5</v>
      </c>
      <c r="AR16" s="12">
        <v>1.75</v>
      </c>
      <c r="AS16" s="13">
        <v>1765.25</v>
      </c>
      <c r="AT16" s="14"/>
      <c r="AV16" s="17" t="s">
        <v>49</v>
      </c>
      <c r="AW16" s="15">
        <f>SUM(AA21:AD26,AA40:AD41)</f>
        <v>3088.5</v>
      </c>
      <c r="AX16" s="15">
        <f>SUM(H21:K26,H40:K41,Z21:Z26,Z40:Z41)</f>
        <v>658.25</v>
      </c>
      <c r="AY16" s="15">
        <f>SUM(AE21:AJ26,AE40:AJ41)</f>
        <v>730</v>
      </c>
      <c r="AZ16" s="15">
        <f>SUM(B21:G26,B40:G41)</f>
        <v>447.75</v>
      </c>
      <c r="BA16" s="15">
        <f>SUM(T21:Y26,T40:Y41,AM21:AN26,AM40:AN41)</f>
        <v>1915.25</v>
      </c>
      <c r="BB16" s="15">
        <f>SUM(L21:S26,L40:S41,AK21:AL26,AK40:AL41)</f>
        <v>750</v>
      </c>
      <c r="BC16" s="14">
        <f>SUM(AO21:AR26,AO40:AR41)</f>
        <v>396.75</v>
      </c>
      <c r="BD16" s="9">
        <f t="shared" si="0"/>
        <v>7589.75</v>
      </c>
    </row>
    <row r="17" spans="1:56" x14ac:dyDescent="0.25">
      <c r="A17" s="1" t="s">
        <v>15</v>
      </c>
      <c r="B17" s="12">
        <v>11.75</v>
      </c>
      <c r="C17" s="12">
        <v>20.5</v>
      </c>
      <c r="D17" s="12">
        <v>5.75</v>
      </c>
      <c r="E17" s="12">
        <v>8.75</v>
      </c>
      <c r="F17" s="12">
        <v>40.5</v>
      </c>
      <c r="G17" s="12">
        <v>15.5</v>
      </c>
      <c r="H17" s="12">
        <v>24.5</v>
      </c>
      <c r="I17" s="12">
        <v>25.5</v>
      </c>
      <c r="J17" s="12">
        <v>44</v>
      </c>
      <c r="K17" s="12">
        <v>37.75</v>
      </c>
      <c r="L17" s="12">
        <v>96.25</v>
      </c>
      <c r="M17" s="12">
        <v>74.25</v>
      </c>
      <c r="N17" s="12">
        <v>66</v>
      </c>
      <c r="O17" s="12">
        <v>82</v>
      </c>
      <c r="P17" s="12">
        <v>8</v>
      </c>
      <c r="Q17" s="12">
        <v>58</v>
      </c>
      <c r="R17" s="12">
        <v>56.75</v>
      </c>
      <c r="S17" s="12">
        <v>104</v>
      </c>
      <c r="T17" s="12">
        <v>6</v>
      </c>
      <c r="U17" s="12">
        <v>2.25</v>
      </c>
      <c r="V17" s="12">
        <v>6</v>
      </c>
      <c r="W17" s="12">
        <v>1.25</v>
      </c>
      <c r="X17" s="12">
        <v>2.25</v>
      </c>
      <c r="Y17" s="12">
        <v>6.25</v>
      </c>
      <c r="Z17" s="12">
        <v>10.75</v>
      </c>
      <c r="AA17" s="12">
        <v>27.5</v>
      </c>
      <c r="AB17" s="12">
        <v>27</v>
      </c>
      <c r="AC17" s="12">
        <v>94.5</v>
      </c>
      <c r="AD17" s="12">
        <v>54.75</v>
      </c>
      <c r="AE17" s="12">
        <v>23</v>
      </c>
      <c r="AF17" s="12">
        <v>20.25</v>
      </c>
      <c r="AG17" s="12">
        <v>3.25</v>
      </c>
      <c r="AH17" s="12">
        <v>5.5</v>
      </c>
      <c r="AI17" s="12">
        <v>13</v>
      </c>
      <c r="AJ17" s="12">
        <v>3.75</v>
      </c>
      <c r="AK17" s="12">
        <v>10</v>
      </c>
      <c r="AL17" s="12">
        <v>22.75</v>
      </c>
      <c r="AM17" s="12">
        <v>2</v>
      </c>
      <c r="AN17" s="12">
        <v>13.75</v>
      </c>
      <c r="AO17" s="12">
        <v>3.25</v>
      </c>
      <c r="AP17" s="12">
        <v>4.5</v>
      </c>
      <c r="AQ17" s="12">
        <v>9.5</v>
      </c>
      <c r="AR17" s="12">
        <v>2</v>
      </c>
      <c r="AS17" s="13">
        <v>1154.75</v>
      </c>
      <c r="AT17" s="14"/>
      <c r="AV17" s="1" t="s">
        <v>50</v>
      </c>
      <c r="AW17" s="14">
        <f>SUM(AA13:AD20,AA38:AD39)</f>
        <v>4945</v>
      </c>
      <c r="AX17" s="14">
        <f>SUM(H13:K20,H38:K39,Z13:Z20,Z38:Z39)</f>
        <v>1804</v>
      </c>
      <c r="AY17" s="14">
        <f>SUM(AE13:AJ20,AE38:AJ39)</f>
        <v>1314.75</v>
      </c>
      <c r="AZ17" s="14">
        <f>SUM(B13:G20,B38:G39)</f>
        <v>1491.5</v>
      </c>
      <c r="BA17" s="14">
        <f>SUM(T13:Y20,T38:Y39,AM13:AN20,AM38:AN39)</f>
        <v>671.25</v>
      </c>
      <c r="BB17" s="14">
        <f>SUM(L13:S20,L38:S39,AK13:AL20,AK38:AL39)</f>
        <v>5327.75</v>
      </c>
      <c r="BC17" s="14">
        <f>SUM(AO13:AR20,AO38:AR39)</f>
        <v>336.75</v>
      </c>
      <c r="BD17" s="9">
        <f t="shared" si="0"/>
        <v>15554.25</v>
      </c>
    </row>
    <row r="18" spans="1:56" x14ac:dyDescent="0.25">
      <c r="A18" s="1" t="s">
        <v>16</v>
      </c>
      <c r="B18" s="12">
        <v>8.25</v>
      </c>
      <c r="C18" s="12">
        <v>13.25</v>
      </c>
      <c r="D18" s="12">
        <v>3.5</v>
      </c>
      <c r="E18" s="12">
        <v>4.25</v>
      </c>
      <c r="F18" s="12">
        <v>12</v>
      </c>
      <c r="G18" s="12">
        <v>9.25</v>
      </c>
      <c r="H18" s="12">
        <v>22.5</v>
      </c>
      <c r="I18" s="12">
        <v>8.25</v>
      </c>
      <c r="J18" s="12">
        <v>25.25</v>
      </c>
      <c r="K18" s="12">
        <v>15.75</v>
      </c>
      <c r="L18" s="12">
        <v>47</v>
      </c>
      <c r="M18" s="12">
        <v>49.25</v>
      </c>
      <c r="N18" s="12">
        <v>29.5</v>
      </c>
      <c r="O18" s="12">
        <v>67.75</v>
      </c>
      <c r="P18" s="12">
        <v>61.75</v>
      </c>
      <c r="Q18" s="12">
        <v>5</v>
      </c>
      <c r="R18" s="12">
        <v>29.75</v>
      </c>
      <c r="S18" s="12">
        <v>51.5</v>
      </c>
      <c r="T18" s="12">
        <v>7.25</v>
      </c>
      <c r="U18" s="12">
        <v>2.75</v>
      </c>
      <c r="V18" s="12">
        <v>2.25</v>
      </c>
      <c r="W18" s="12">
        <v>1.25</v>
      </c>
      <c r="X18" s="12">
        <v>1.25</v>
      </c>
      <c r="Y18" s="12">
        <v>3.25</v>
      </c>
      <c r="Z18" s="12">
        <v>4</v>
      </c>
      <c r="AA18" s="12">
        <v>22.75</v>
      </c>
      <c r="AB18" s="12">
        <v>18.25</v>
      </c>
      <c r="AC18" s="12">
        <v>85.5</v>
      </c>
      <c r="AD18" s="12">
        <v>26</v>
      </c>
      <c r="AE18" s="12">
        <v>9.25</v>
      </c>
      <c r="AF18" s="12">
        <v>21.25</v>
      </c>
      <c r="AG18" s="12">
        <v>2.75</v>
      </c>
      <c r="AH18" s="12">
        <v>8.25</v>
      </c>
      <c r="AI18" s="12">
        <v>8.25</v>
      </c>
      <c r="AJ18" s="12">
        <v>3.75</v>
      </c>
      <c r="AK18" s="12">
        <v>5.5</v>
      </c>
      <c r="AL18" s="12">
        <v>13</v>
      </c>
      <c r="AM18" s="12">
        <v>1.5</v>
      </c>
      <c r="AN18" s="12">
        <v>8.75</v>
      </c>
      <c r="AO18" s="12">
        <v>1.5</v>
      </c>
      <c r="AP18" s="12">
        <v>2.25</v>
      </c>
      <c r="AQ18" s="12">
        <v>4.5</v>
      </c>
      <c r="AR18" s="12">
        <v>1.25</v>
      </c>
      <c r="AS18" s="13">
        <v>730</v>
      </c>
      <c r="AT18" s="14"/>
      <c r="AV18" s="9" t="s">
        <v>64</v>
      </c>
      <c r="AW18" s="15">
        <f>SUM(AA42:AD45)</f>
        <v>1925.75</v>
      </c>
      <c r="AX18" s="9">
        <f>SUM(Z42:Z45,H42:K45)</f>
        <v>167</v>
      </c>
      <c r="AY18" s="9">
        <f>SUM(AE42:AJ45)</f>
        <v>783.5</v>
      </c>
      <c r="AZ18" s="9">
        <f>SUM(B42:G45)</f>
        <v>260.5</v>
      </c>
      <c r="BA18" s="9">
        <f>SUM(T42:Y45, AM42:AN45)</f>
        <v>309</v>
      </c>
      <c r="BB18" s="9">
        <f>SUM(AK42:AL45,L42:S45)</f>
        <v>254.5</v>
      </c>
      <c r="BC18" s="9">
        <f>SUM(AO42:AR45)</f>
        <v>459.75</v>
      </c>
      <c r="BD18" s="9">
        <f t="shared" si="0"/>
        <v>3700.25</v>
      </c>
    </row>
    <row r="19" spans="1:56" x14ac:dyDescent="0.25">
      <c r="A19" s="1" t="s">
        <v>17</v>
      </c>
      <c r="B19" s="12">
        <v>7.75</v>
      </c>
      <c r="C19" s="12">
        <v>14</v>
      </c>
      <c r="D19" s="12">
        <v>7</v>
      </c>
      <c r="E19" s="12">
        <v>3.75</v>
      </c>
      <c r="F19" s="12">
        <v>37.5</v>
      </c>
      <c r="G19" s="12">
        <v>14.75</v>
      </c>
      <c r="H19" s="12">
        <v>19.25</v>
      </c>
      <c r="I19" s="12">
        <v>14.75</v>
      </c>
      <c r="J19" s="12">
        <v>40.25</v>
      </c>
      <c r="K19" s="12">
        <v>25</v>
      </c>
      <c r="L19" s="12">
        <v>38.75</v>
      </c>
      <c r="M19" s="12">
        <v>54.75</v>
      </c>
      <c r="N19" s="12">
        <v>32.5</v>
      </c>
      <c r="O19" s="12">
        <v>65</v>
      </c>
      <c r="P19" s="12">
        <v>56.75</v>
      </c>
      <c r="Q19" s="12">
        <v>33.75</v>
      </c>
      <c r="R19" s="12">
        <v>4.75</v>
      </c>
      <c r="S19" s="12">
        <v>74.25</v>
      </c>
      <c r="T19" s="12">
        <v>8.25</v>
      </c>
      <c r="U19" s="12">
        <v>5</v>
      </c>
      <c r="V19" s="12">
        <v>4</v>
      </c>
      <c r="W19" s="12">
        <v>1</v>
      </c>
      <c r="X19" s="12">
        <v>0.75</v>
      </c>
      <c r="Y19" s="12">
        <v>2.5</v>
      </c>
      <c r="Z19" s="12">
        <v>6.5</v>
      </c>
      <c r="AA19" s="12">
        <v>41.5</v>
      </c>
      <c r="AB19" s="12">
        <v>38.25</v>
      </c>
      <c r="AC19" s="12">
        <v>141</v>
      </c>
      <c r="AD19" s="12">
        <v>39.5</v>
      </c>
      <c r="AE19" s="12">
        <v>10.5</v>
      </c>
      <c r="AF19" s="12">
        <v>20.5</v>
      </c>
      <c r="AG19" s="12">
        <v>11.25</v>
      </c>
      <c r="AH19" s="12">
        <v>10</v>
      </c>
      <c r="AI19" s="12">
        <v>13.75</v>
      </c>
      <c r="AJ19" s="12">
        <v>5.25</v>
      </c>
      <c r="AK19" s="12">
        <v>5.75</v>
      </c>
      <c r="AL19" s="12">
        <v>19.25</v>
      </c>
      <c r="AM19" s="12">
        <v>2.5</v>
      </c>
      <c r="AN19" s="12">
        <v>12.5</v>
      </c>
      <c r="AO19" s="12">
        <v>2.5</v>
      </c>
      <c r="AP19" s="12">
        <v>1.5</v>
      </c>
      <c r="AQ19" s="12">
        <v>11.25</v>
      </c>
      <c r="AR19" s="12">
        <v>1.75</v>
      </c>
      <c r="AS19" s="13">
        <v>961</v>
      </c>
      <c r="AT19" s="14"/>
      <c r="AV19" s="9" t="s">
        <v>51</v>
      </c>
      <c r="AW19" s="15">
        <f>SUM(AW12:AW18)</f>
        <v>27397</v>
      </c>
      <c r="AX19" s="9">
        <f t="shared" ref="AX19:BC19" si="1">SUM(AX12:AX18)</f>
        <v>8970.75</v>
      </c>
      <c r="AY19" s="9">
        <f t="shared" si="1"/>
        <v>17624.75</v>
      </c>
      <c r="AZ19" s="9">
        <f t="shared" si="1"/>
        <v>10128.75</v>
      </c>
      <c r="BA19" s="9">
        <f t="shared" si="1"/>
        <v>7689.75</v>
      </c>
      <c r="BB19" s="9">
        <f t="shared" si="1"/>
        <v>15710.25</v>
      </c>
      <c r="BC19" s="9">
        <f t="shared" si="1"/>
        <v>4656.75</v>
      </c>
      <c r="BD19" s="9">
        <f>SUM(BD12:BD18)</f>
        <v>87521.25</v>
      </c>
    </row>
    <row r="20" spans="1:56" x14ac:dyDescent="0.25">
      <c r="A20" s="1" t="s">
        <v>18</v>
      </c>
      <c r="B20" s="12">
        <v>14.75</v>
      </c>
      <c r="C20" s="12">
        <v>31.25</v>
      </c>
      <c r="D20" s="12">
        <v>18.5</v>
      </c>
      <c r="E20" s="12">
        <v>14.75</v>
      </c>
      <c r="F20" s="12">
        <v>110.25</v>
      </c>
      <c r="G20" s="12">
        <v>19.25</v>
      </c>
      <c r="H20" s="12">
        <v>22.5</v>
      </c>
      <c r="I20" s="12">
        <v>24</v>
      </c>
      <c r="J20" s="12">
        <v>65.25</v>
      </c>
      <c r="K20" s="12">
        <v>41.75</v>
      </c>
      <c r="L20" s="12">
        <v>60</v>
      </c>
      <c r="M20" s="12">
        <v>119.5</v>
      </c>
      <c r="N20" s="12">
        <v>41.75</v>
      </c>
      <c r="O20" s="12">
        <v>95</v>
      </c>
      <c r="P20" s="12">
        <v>109.25</v>
      </c>
      <c r="Q20" s="12">
        <v>48.5</v>
      </c>
      <c r="R20" s="12">
        <v>77</v>
      </c>
      <c r="S20" s="12">
        <v>14.5</v>
      </c>
      <c r="T20" s="12">
        <v>15.5</v>
      </c>
      <c r="U20" s="12">
        <v>10.75</v>
      </c>
      <c r="V20" s="12">
        <v>8.75</v>
      </c>
      <c r="W20" s="12">
        <v>5.25</v>
      </c>
      <c r="X20" s="12">
        <v>2.75</v>
      </c>
      <c r="Y20" s="12">
        <v>9.75</v>
      </c>
      <c r="Z20" s="12">
        <v>9.75</v>
      </c>
      <c r="AA20" s="12">
        <v>93.5</v>
      </c>
      <c r="AB20" s="12">
        <v>83.75</v>
      </c>
      <c r="AC20" s="12">
        <v>249</v>
      </c>
      <c r="AD20" s="12">
        <v>90</v>
      </c>
      <c r="AE20" s="12">
        <v>18</v>
      </c>
      <c r="AF20" s="12">
        <v>18</v>
      </c>
      <c r="AG20" s="12">
        <v>11.75</v>
      </c>
      <c r="AH20" s="12">
        <v>17.5</v>
      </c>
      <c r="AI20" s="12">
        <v>16.75</v>
      </c>
      <c r="AJ20" s="12">
        <v>4.75</v>
      </c>
      <c r="AK20" s="12">
        <v>8.25</v>
      </c>
      <c r="AL20" s="12">
        <v>34.5</v>
      </c>
      <c r="AM20" s="12">
        <v>2.5</v>
      </c>
      <c r="AN20" s="12">
        <v>15.5</v>
      </c>
      <c r="AO20" s="12">
        <v>5.5</v>
      </c>
      <c r="AP20" s="12">
        <v>2</v>
      </c>
      <c r="AQ20" s="12">
        <v>34</v>
      </c>
      <c r="AR20" s="12">
        <v>4</v>
      </c>
      <c r="AS20" s="13">
        <v>1699.5</v>
      </c>
      <c r="AT20" s="14"/>
      <c r="AV20" s="18"/>
      <c r="AW20" s="15"/>
    </row>
    <row r="21" spans="1:56" x14ac:dyDescent="0.25">
      <c r="A21" s="1" t="s">
        <v>19</v>
      </c>
      <c r="B21" s="12">
        <v>13</v>
      </c>
      <c r="C21" s="12">
        <v>13.25</v>
      </c>
      <c r="D21" s="12">
        <v>6.25</v>
      </c>
      <c r="E21" s="12">
        <v>8.75</v>
      </c>
      <c r="F21" s="12">
        <v>27.75</v>
      </c>
      <c r="G21" s="12">
        <v>7</v>
      </c>
      <c r="H21" s="12">
        <v>27.75</v>
      </c>
      <c r="I21" s="12">
        <v>21.25</v>
      </c>
      <c r="J21" s="12">
        <v>44.75</v>
      </c>
      <c r="K21" s="12">
        <v>8.5</v>
      </c>
      <c r="L21" s="12">
        <v>20.25</v>
      </c>
      <c r="M21" s="12">
        <v>34.75</v>
      </c>
      <c r="N21" s="12">
        <v>8.25</v>
      </c>
      <c r="O21" s="12">
        <v>10.5</v>
      </c>
      <c r="P21" s="12">
        <v>8.25</v>
      </c>
      <c r="Q21" s="12">
        <v>6.75</v>
      </c>
      <c r="R21" s="12">
        <v>8.5</v>
      </c>
      <c r="S21" s="12">
        <v>15.25</v>
      </c>
      <c r="T21" s="12">
        <v>10.25</v>
      </c>
      <c r="U21" s="12">
        <v>55.75</v>
      </c>
      <c r="V21" s="12">
        <v>175.25</v>
      </c>
      <c r="W21" s="12">
        <v>44.5</v>
      </c>
      <c r="X21" s="12">
        <v>15.5</v>
      </c>
      <c r="Y21" s="12">
        <v>28.25</v>
      </c>
      <c r="Z21" s="12">
        <v>5.5</v>
      </c>
      <c r="AA21" s="12">
        <v>59.25</v>
      </c>
      <c r="AB21" s="12">
        <v>55.75</v>
      </c>
      <c r="AC21" s="12">
        <v>139</v>
      </c>
      <c r="AD21" s="12">
        <v>72.5</v>
      </c>
      <c r="AE21" s="12">
        <v>22.75</v>
      </c>
      <c r="AF21" s="12">
        <v>33.5</v>
      </c>
      <c r="AG21" s="12">
        <v>15</v>
      </c>
      <c r="AH21" s="12">
        <v>17.75</v>
      </c>
      <c r="AI21" s="12">
        <v>23.25</v>
      </c>
      <c r="AJ21" s="12">
        <v>6.5</v>
      </c>
      <c r="AK21" s="12">
        <v>2.75</v>
      </c>
      <c r="AL21" s="12">
        <v>10.5</v>
      </c>
      <c r="AM21" s="12">
        <v>16.75</v>
      </c>
      <c r="AN21" s="12">
        <v>151.25</v>
      </c>
      <c r="AO21" s="12">
        <v>8.5</v>
      </c>
      <c r="AP21" s="12">
        <v>2</v>
      </c>
      <c r="AQ21" s="12">
        <v>26.5</v>
      </c>
      <c r="AR21" s="12">
        <v>10.5</v>
      </c>
      <c r="AS21" s="13">
        <v>1299.75</v>
      </c>
      <c r="AT21" s="14"/>
      <c r="AV21" s="17"/>
      <c r="AW21" s="15" t="s">
        <v>45</v>
      </c>
      <c r="AX21" s="15" t="s">
        <v>46</v>
      </c>
      <c r="AY21" s="9" t="s">
        <v>47</v>
      </c>
      <c r="AZ21" s="9" t="s">
        <v>48</v>
      </c>
      <c r="BA21" s="9" t="s">
        <v>49</v>
      </c>
      <c r="BB21" s="9" t="s">
        <v>50</v>
      </c>
      <c r="BC21" s="9" t="s">
        <v>64</v>
      </c>
    </row>
    <row r="22" spans="1:56" x14ac:dyDescent="0.25">
      <c r="A22" s="1" t="s">
        <v>20</v>
      </c>
      <c r="B22" s="12">
        <v>5.75</v>
      </c>
      <c r="C22" s="12">
        <v>5.25</v>
      </c>
      <c r="D22" s="12">
        <v>4.75</v>
      </c>
      <c r="E22" s="12">
        <v>3.75</v>
      </c>
      <c r="F22" s="12">
        <v>25.5</v>
      </c>
      <c r="G22" s="12">
        <v>5</v>
      </c>
      <c r="H22" s="12">
        <v>21.5</v>
      </c>
      <c r="I22" s="12">
        <v>11.75</v>
      </c>
      <c r="J22" s="12">
        <v>38.25</v>
      </c>
      <c r="K22" s="12">
        <v>5.75</v>
      </c>
      <c r="L22" s="12">
        <v>10.25</v>
      </c>
      <c r="M22" s="12">
        <v>49</v>
      </c>
      <c r="N22" s="12">
        <v>2</v>
      </c>
      <c r="O22" s="12">
        <v>5.25</v>
      </c>
      <c r="P22" s="12">
        <v>3.75</v>
      </c>
      <c r="Q22" s="12">
        <v>2</v>
      </c>
      <c r="R22" s="12">
        <v>5.75</v>
      </c>
      <c r="S22" s="12">
        <v>9.5</v>
      </c>
      <c r="T22" s="12">
        <v>49.5</v>
      </c>
      <c r="U22" s="12">
        <v>5.75</v>
      </c>
      <c r="V22" s="12">
        <v>45</v>
      </c>
      <c r="W22" s="12">
        <v>19.25</v>
      </c>
      <c r="X22" s="12">
        <v>9.25</v>
      </c>
      <c r="Y22" s="12">
        <v>25.5</v>
      </c>
      <c r="Z22" s="12">
        <v>4.25</v>
      </c>
      <c r="AA22" s="12">
        <v>84.25</v>
      </c>
      <c r="AB22" s="12">
        <v>68.5</v>
      </c>
      <c r="AC22" s="12">
        <v>194</v>
      </c>
      <c r="AD22" s="12">
        <v>76</v>
      </c>
      <c r="AE22" s="12">
        <v>14.75</v>
      </c>
      <c r="AF22" s="12">
        <v>15</v>
      </c>
      <c r="AG22" s="12">
        <v>8.5</v>
      </c>
      <c r="AH22" s="12">
        <v>6.5</v>
      </c>
      <c r="AI22" s="12">
        <v>18</v>
      </c>
      <c r="AJ22" s="12">
        <v>3.75</v>
      </c>
      <c r="AK22" s="12">
        <v>1</v>
      </c>
      <c r="AL22" s="12">
        <v>2.5</v>
      </c>
      <c r="AM22" s="12">
        <v>5.25</v>
      </c>
      <c r="AN22" s="12">
        <v>29.75</v>
      </c>
      <c r="AO22" s="12">
        <v>2.5</v>
      </c>
      <c r="AP22" s="12">
        <v>2</v>
      </c>
      <c r="AQ22" s="12">
        <v>56.75</v>
      </c>
      <c r="AR22" s="12">
        <v>8.25</v>
      </c>
      <c r="AS22" s="13">
        <v>970.5</v>
      </c>
      <c r="AT22" s="14"/>
      <c r="AV22" s="17" t="s">
        <v>45</v>
      </c>
      <c r="AW22" s="15">
        <f>AW12</f>
        <v>1173</v>
      </c>
      <c r="AX22" s="15"/>
      <c r="AY22" s="15"/>
    </row>
    <row r="23" spans="1:56" x14ac:dyDescent="0.25">
      <c r="A23" s="1" t="s">
        <v>21</v>
      </c>
      <c r="B23" s="12">
        <v>3.5</v>
      </c>
      <c r="C23" s="12">
        <v>8.25</v>
      </c>
      <c r="D23" s="12">
        <v>6</v>
      </c>
      <c r="E23" s="12">
        <v>6.75</v>
      </c>
      <c r="F23" s="12">
        <v>42.75</v>
      </c>
      <c r="G23" s="12">
        <v>8.75</v>
      </c>
      <c r="H23" s="12">
        <v>21.25</v>
      </c>
      <c r="I23" s="12">
        <v>21</v>
      </c>
      <c r="J23" s="12">
        <v>46.75</v>
      </c>
      <c r="K23" s="12">
        <v>9</v>
      </c>
      <c r="L23" s="12">
        <v>12.75</v>
      </c>
      <c r="M23" s="12">
        <v>43.25</v>
      </c>
      <c r="N23" s="12">
        <v>7.75</v>
      </c>
      <c r="O23" s="12">
        <v>8.5</v>
      </c>
      <c r="P23" s="12">
        <v>6</v>
      </c>
      <c r="Q23" s="12">
        <v>3.5</v>
      </c>
      <c r="R23" s="12">
        <v>3.25</v>
      </c>
      <c r="S23" s="12">
        <v>9.25</v>
      </c>
      <c r="T23" s="12">
        <v>207.75</v>
      </c>
      <c r="U23" s="12">
        <v>42.25</v>
      </c>
      <c r="V23" s="12">
        <v>4.75</v>
      </c>
      <c r="W23" s="12">
        <v>24.25</v>
      </c>
      <c r="X23" s="12">
        <v>17.25</v>
      </c>
      <c r="Y23" s="12">
        <v>45</v>
      </c>
      <c r="Z23" s="12">
        <v>4</v>
      </c>
      <c r="AA23" s="12">
        <v>108.25</v>
      </c>
      <c r="AB23" s="12">
        <v>81</v>
      </c>
      <c r="AC23" s="12">
        <v>217</v>
      </c>
      <c r="AD23" s="12">
        <v>140.75</v>
      </c>
      <c r="AE23" s="12">
        <v>21</v>
      </c>
      <c r="AF23" s="12">
        <v>20</v>
      </c>
      <c r="AG23" s="12">
        <v>14.5</v>
      </c>
      <c r="AH23" s="12">
        <v>7.75</v>
      </c>
      <c r="AI23" s="12">
        <v>16.75</v>
      </c>
      <c r="AJ23" s="12">
        <v>4.25</v>
      </c>
      <c r="AK23" s="12">
        <v>1</v>
      </c>
      <c r="AL23" s="12">
        <v>2.25</v>
      </c>
      <c r="AM23" s="12">
        <v>17</v>
      </c>
      <c r="AN23" s="12">
        <v>58.25</v>
      </c>
      <c r="AO23" s="12">
        <v>7</v>
      </c>
      <c r="AP23" s="12">
        <v>2</v>
      </c>
      <c r="AQ23" s="12">
        <v>49</v>
      </c>
      <c r="AR23" s="12">
        <v>16.75</v>
      </c>
      <c r="AS23" s="13">
        <v>1398</v>
      </c>
      <c r="AT23" s="14"/>
      <c r="AV23" s="17" t="s">
        <v>46</v>
      </c>
      <c r="AW23" s="15">
        <f>AW13+AX12</f>
        <v>6812</v>
      </c>
      <c r="AX23" s="15">
        <f>AX13</f>
        <v>538.5</v>
      </c>
      <c r="AY23" s="15"/>
      <c r="AZ23" s="15"/>
    </row>
    <row r="24" spans="1:56" x14ac:dyDescent="0.25">
      <c r="A24" s="1" t="s">
        <v>22</v>
      </c>
      <c r="B24" s="12">
        <v>4.75</v>
      </c>
      <c r="C24" s="12">
        <v>5.75</v>
      </c>
      <c r="D24" s="12">
        <v>4.25</v>
      </c>
      <c r="E24" s="12">
        <v>3.5</v>
      </c>
      <c r="F24" s="12">
        <v>25.5</v>
      </c>
      <c r="G24" s="12">
        <v>3</v>
      </c>
      <c r="H24" s="12">
        <v>9.5</v>
      </c>
      <c r="I24" s="12">
        <v>12.5</v>
      </c>
      <c r="J24" s="12">
        <v>23.25</v>
      </c>
      <c r="K24" s="12">
        <v>4</v>
      </c>
      <c r="L24" s="12">
        <v>4.75</v>
      </c>
      <c r="M24" s="12">
        <v>25</v>
      </c>
      <c r="N24" s="12">
        <v>2.5</v>
      </c>
      <c r="O24" s="12">
        <v>1</v>
      </c>
      <c r="P24" s="12">
        <v>1.25</v>
      </c>
      <c r="Q24" s="12">
        <v>1</v>
      </c>
      <c r="R24" s="12">
        <v>1.75</v>
      </c>
      <c r="S24" s="12">
        <v>3.25</v>
      </c>
      <c r="T24" s="12">
        <v>51.25</v>
      </c>
      <c r="U24" s="12">
        <v>20.5</v>
      </c>
      <c r="V24" s="12">
        <v>37</v>
      </c>
      <c r="W24" s="12">
        <v>3.25</v>
      </c>
      <c r="X24" s="12">
        <v>6.25</v>
      </c>
      <c r="Y24" s="12">
        <v>26.25</v>
      </c>
      <c r="Z24" s="12">
        <v>1.5</v>
      </c>
      <c r="AA24" s="12">
        <v>53</v>
      </c>
      <c r="AB24" s="12">
        <v>46.25</v>
      </c>
      <c r="AC24" s="12">
        <v>133.5</v>
      </c>
      <c r="AD24" s="12">
        <v>72</v>
      </c>
      <c r="AE24" s="12">
        <v>17.25</v>
      </c>
      <c r="AF24" s="12">
        <v>10</v>
      </c>
      <c r="AG24" s="12">
        <v>7.5</v>
      </c>
      <c r="AH24" s="12">
        <v>3.25</v>
      </c>
      <c r="AI24" s="12">
        <v>10.25</v>
      </c>
      <c r="AJ24" s="12">
        <v>1.25</v>
      </c>
      <c r="AK24" s="12">
        <v>0.5</v>
      </c>
      <c r="AL24" s="12">
        <v>1.5</v>
      </c>
      <c r="AM24" s="12">
        <v>2.5</v>
      </c>
      <c r="AN24" s="12">
        <v>8.25</v>
      </c>
      <c r="AO24" s="12">
        <v>2.25</v>
      </c>
      <c r="AP24" s="12">
        <v>2.75</v>
      </c>
      <c r="AQ24" s="12">
        <v>31</v>
      </c>
      <c r="AR24" s="12">
        <v>3.75</v>
      </c>
      <c r="AS24" s="13">
        <v>689.25</v>
      </c>
      <c r="AT24" s="14"/>
      <c r="AV24" s="17" t="s">
        <v>47</v>
      </c>
      <c r="AW24" s="15">
        <f>AW14+AY12</f>
        <v>19243.75</v>
      </c>
      <c r="AX24" s="15">
        <f>AX14+AY13</f>
        <v>1888</v>
      </c>
      <c r="AY24" s="15">
        <f>AY14</f>
        <v>3182.5</v>
      </c>
      <c r="AZ24" s="15"/>
      <c r="BA24" s="15"/>
    </row>
    <row r="25" spans="1:56" x14ac:dyDescent="0.25">
      <c r="A25" s="1" t="s">
        <v>23</v>
      </c>
      <c r="B25" s="12">
        <v>3</v>
      </c>
      <c r="C25" s="12">
        <v>3</v>
      </c>
      <c r="D25" s="12">
        <v>3.25</v>
      </c>
      <c r="E25" s="12">
        <v>3</v>
      </c>
      <c r="F25" s="12">
        <v>18.75</v>
      </c>
      <c r="G25" s="12">
        <v>3.25</v>
      </c>
      <c r="H25" s="12">
        <v>6.75</v>
      </c>
      <c r="I25" s="12">
        <v>9.25</v>
      </c>
      <c r="J25" s="12">
        <v>19.5</v>
      </c>
      <c r="K25" s="12">
        <v>3</v>
      </c>
      <c r="L25" s="12">
        <v>11.75</v>
      </c>
      <c r="M25" s="12">
        <v>16.5</v>
      </c>
      <c r="N25" s="12">
        <v>4.5</v>
      </c>
      <c r="O25" s="12">
        <v>2.5</v>
      </c>
      <c r="P25" s="12">
        <v>2</v>
      </c>
      <c r="Q25" s="12">
        <v>1</v>
      </c>
      <c r="R25" s="12">
        <v>0.5</v>
      </c>
      <c r="S25" s="12">
        <v>2.75</v>
      </c>
      <c r="T25" s="12">
        <v>16.75</v>
      </c>
      <c r="U25" s="12">
        <v>8.5</v>
      </c>
      <c r="V25" s="12">
        <v>17.25</v>
      </c>
      <c r="W25" s="12">
        <v>7.25</v>
      </c>
      <c r="X25" s="12">
        <v>2.5</v>
      </c>
      <c r="Y25" s="12">
        <v>24.25</v>
      </c>
      <c r="Z25" s="12">
        <v>3.25</v>
      </c>
      <c r="AA25" s="12">
        <v>53.75</v>
      </c>
      <c r="AB25" s="12">
        <v>45</v>
      </c>
      <c r="AC25" s="12">
        <v>107.25</v>
      </c>
      <c r="AD25" s="12">
        <v>49.5</v>
      </c>
      <c r="AE25" s="12">
        <v>10.5</v>
      </c>
      <c r="AF25" s="12">
        <v>7</v>
      </c>
      <c r="AG25" s="12">
        <v>5.25</v>
      </c>
      <c r="AH25" s="12">
        <v>1.25</v>
      </c>
      <c r="AI25" s="12">
        <v>5.75</v>
      </c>
      <c r="AJ25" s="12">
        <v>1.25</v>
      </c>
      <c r="AK25" s="12">
        <v>0.5</v>
      </c>
      <c r="AL25" s="12">
        <v>0</v>
      </c>
      <c r="AM25" s="12">
        <v>3</v>
      </c>
      <c r="AN25" s="12">
        <v>5</v>
      </c>
      <c r="AO25" s="12">
        <v>0.75</v>
      </c>
      <c r="AP25" s="12">
        <v>0.75</v>
      </c>
      <c r="AQ25" s="12">
        <v>22.25</v>
      </c>
      <c r="AR25" s="12">
        <v>4</v>
      </c>
      <c r="AS25" s="13">
        <v>516.75</v>
      </c>
      <c r="AT25" s="14"/>
      <c r="AV25" s="17" t="s">
        <v>48</v>
      </c>
      <c r="AW25" s="15">
        <f>AW15+AZ12</f>
        <v>6590.75</v>
      </c>
      <c r="AX25" s="15">
        <f>AX15+AZ13</f>
        <v>2719.5</v>
      </c>
      <c r="AY25" s="15">
        <f>AY15+AZ14</f>
        <v>1974.5</v>
      </c>
      <c r="AZ25" s="15">
        <f>AZ15</f>
        <v>2382.25</v>
      </c>
      <c r="BA25" s="15"/>
      <c r="BB25" s="15"/>
      <c r="BC25" s="14"/>
    </row>
    <row r="26" spans="1:56" x14ac:dyDescent="0.25">
      <c r="A26" s="1" t="s">
        <v>24</v>
      </c>
      <c r="B26" s="12">
        <v>3.75</v>
      </c>
      <c r="C26" s="12">
        <v>10.25</v>
      </c>
      <c r="D26" s="12">
        <v>13</v>
      </c>
      <c r="E26" s="12">
        <v>10</v>
      </c>
      <c r="F26" s="12">
        <v>22.5</v>
      </c>
      <c r="G26" s="12">
        <v>11.25</v>
      </c>
      <c r="H26" s="12">
        <v>29.75</v>
      </c>
      <c r="I26" s="12">
        <v>25</v>
      </c>
      <c r="J26" s="12">
        <v>32</v>
      </c>
      <c r="K26" s="12">
        <v>15.5</v>
      </c>
      <c r="L26" s="12">
        <v>18.5</v>
      </c>
      <c r="M26" s="12">
        <v>50</v>
      </c>
      <c r="N26" s="12">
        <v>5.25</v>
      </c>
      <c r="O26" s="12">
        <v>9</v>
      </c>
      <c r="P26" s="12">
        <v>6</v>
      </c>
      <c r="Q26" s="12">
        <v>4.75</v>
      </c>
      <c r="R26" s="12">
        <v>4</v>
      </c>
      <c r="S26" s="12">
        <v>18</v>
      </c>
      <c r="T26" s="12">
        <v>22.75</v>
      </c>
      <c r="U26" s="12">
        <v>28</v>
      </c>
      <c r="V26" s="12">
        <v>45.5</v>
      </c>
      <c r="W26" s="12">
        <v>21.75</v>
      </c>
      <c r="X26" s="12">
        <v>30</v>
      </c>
      <c r="Y26" s="12">
        <v>8.5</v>
      </c>
      <c r="Z26" s="12">
        <v>8.25</v>
      </c>
      <c r="AA26" s="12">
        <v>126.75</v>
      </c>
      <c r="AB26" s="12">
        <v>127.75</v>
      </c>
      <c r="AC26" s="12">
        <v>319.25</v>
      </c>
      <c r="AD26" s="12">
        <v>183.75</v>
      </c>
      <c r="AE26" s="12">
        <v>76.25</v>
      </c>
      <c r="AF26" s="12">
        <v>51.25</v>
      </c>
      <c r="AG26" s="12">
        <v>17.5</v>
      </c>
      <c r="AH26" s="12">
        <v>9</v>
      </c>
      <c r="AI26" s="12">
        <v>9.25</v>
      </c>
      <c r="AJ26" s="12">
        <v>3</v>
      </c>
      <c r="AK26" s="12">
        <v>3.25</v>
      </c>
      <c r="AL26" s="12">
        <v>10</v>
      </c>
      <c r="AM26" s="12">
        <v>4.25</v>
      </c>
      <c r="AN26" s="12">
        <v>12.25</v>
      </c>
      <c r="AO26" s="12">
        <v>2.5</v>
      </c>
      <c r="AP26" s="12">
        <v>3</v>
      </c>
      <c r="AQ26" s="12">
        <v>44</v>
      </c>
      <c r="AR26" s="12">
        <v>7.75</v>
      </c>
      <c r="AS26" s="13">
        <v>1464</v>
      </c>
      <c r="AT26" s="14"/>
      <c r="AV26" s="9" t="s">
        <v>49</v>
      </c>
      <c r="AW26" s="15">
        <f>AW16+BA12</f>
        <v>6098</v>
      </c>
      <c r="AX26" s="9">
        <f>AX16+BA13</f>
        <v>1287.5</v>
      </c>
      <c r="AY26" s="9">
        <f>AY16+BA14</f>
        <v>1434</v>
      </c>
      <c r="AZ26" s="9">
        <f>AZ16+BA15</f>
        <v>899.25</v>
      </c>
      <c r="BA26" s="9">
        <f>BA16</f>
        <v>1915.25</v>
      </c>
    </row>
    <row r="27" spans="1:56" x14ac:dyDescent="0.25">
      <c r="A27" s="1" t="s">
        <v>25</v>
      </c>
      <c r="B27" s="12">
        <v>10.5</v>
      </c>
      <c r="C27" s="12">
        <v>9.75</v>
      </c>
      <c r="D27" s="12">
        <v>6.25</v>
      </c>
      <c r="E27" s="12">
        <v>6.75</v>
      </c>
      <c r="F27" s="12">
        <v>46.25</v>
      </c>
      <c r="G27" s="12">
        <v>19.25</v>
      </c>
      <c r="H27" s="12">
        <v>36.5</v>
      </c>
      <c r="I27" s="12">
        <v>24.5</v>
      </c>
      <c r="J27" s="12">
        <v>51.75</v>
      </c>
      <c r="K27" s="12">
        <v>16.25</v>
      </c>
      <c r="L27" s="12">
        <v>68</v>
      </c>
      <c r="M27" s="12">
        <v>40.25</v>
      </c>
      <c r="N27" s="12">
        <v>13.5</v>
      </c>
      <c r="O27" s="12">
        <v>22.75</v>
      </c>
      <c r="P27" s="12">
        <v>9</v>
      </c>
      <c r="Q27" s="12">
        <v>3</v>
      </c>
      <c r="R27" s="12">
        <v>4.25</v>
      </c>
      <c r="S27" s="12">
        <v>7.75</v>
      </c>
      <c r="T27" s="12">
        <v>4.5</v>
      </c>
      <c r="U27" s="12">
        <v>3.75</v>
      </c>
      <c r="V27" s="12">
        <v>3.75</v>
      </c>
      <c r="W27" s="12">
        <v>0.5</v>
      </c>
      <c r="X27" s="12">
        <v>2.75</v>
      </c>
      <c r="Y27" s="12">
        <v>8.25</v>
      </c>
      <c r="Z27" s="12">
        <v>4.75</v>
      </c>
      <c r="AA27" s="12">
        <v>99</v>
      </c>
      <c r="AB27" s="12">
        <v>100.25</v>
      </c>
      <c r="AC27" s="12">
        <v>332</v>
      </c>
      <c r="AD27" s="12">
        <v>108.5</v>
      </c>
      <c r="AE27" s="12">
        <v>65.25</v>
      </c>
      <c r="AF27" s="12">
        <v>45.75</v>
      </c>
      <c r="AG27" s="12">
        <v>7.5</v>
      </c>
      <c r="AH27" s="12">
        <v>14.75</v>
      </c>
      <c r="AI27" s="12">
        <v>9</v>
      </c>
      <c r="AJ27" s="12">
        <v>3</v>
      </c>
      <c r="AK27" s="12">
        <v>2.75</v>
      </c>
      <c r="AL27" s="12">
        <v>7.5</v>
      </c>
      <c r="AM27" s="12">
        <v>1.5</v>
      </c>
      <c r="AN27" s="12">
        <v>13.5</v>
      </c>
      <c r="AO27" s="12">
        <v>2</v>
      </c>
      <c r="AP27" s="12">
        <v>2.25</v>
      </c>
      <c r="AQ27" s="12">
        <v>14.5</v>
      </c>
      <c r="AR27" s="12">
        <v>2</v>
      </c>
      <c r="AS27" s="13">
        <v>1255.5</v>
      </c>
      <c r="AT27" s="14"/>
      <c r="AV27" s="9" t="s">
        <v>50</v>
      </c>
      <c r="AW27" s="15">
        <f>AW17+BB12</f>
        <v>9628.75</v>
      </c>
      <c r="AX27" s="9">
        <f>AX17+BB13</f>
        <v>3543.75</v>
      </c>
      <c r="AY27" s="9">
        <f>AY17+BB14</f>
        <v>2637.25</v>
      </c>
      <c r="AZ27" s="9">
        <f>AZ17+BB15</f>
        <v>3123.5</v>
      </c>
      <c r="BA27" s="9">
        <f>BA17+BB16</f>
        <v>1421.25</v>
      </c>
      <c r="BB27" s="9">
        <f>BB17</f>
        <v>5327.75</v>
      </c>
    </row>
    <row r="28" spans="1:56" x14ac:dyDescent="0.25">
      <c r="A28" s="1" t="s">
        <v>26</v>
      </c>
      <c r="B28" s="12">
        <v>41</v>
      </c>
      <c r="C28" s="12">
        <v>85.25</v>
      </c>
      <c r="D28" s="12">
        <v>68.75</v>
      </c>
      <c r="E28" s="12">
        <v>95.5</v>
      </c>
      <c r="F28" s="12">
        <v>254.25</v>
      </c>
      <c r="G28" s="12">
        <v>81.5</v>
      </c>
      <c r="H28" s="12">
        <v>120.5</v>
      </c>
      <c r="I28" s="12">
        <v>105.5</v>
      </c>
      <c r="J28" s="12">
        <v>211.5</v>
      </c>
      <c r="K28" s="12">
        <v>89.25</v>
      </c>
      <c r="L28" s="12">
        <v>110</v>
      </c>
      <c r="M28" s="12">
        <v>243</v>
      </c>
      <c r="N28" s="12">
        <v>64</v>
      </c>
      <c r="O28" s="12">
        <v>66.5</v>
      </c>
      <c r="P28" s="12">
        <v>37</v>
      </c>
      <c r="Q28" s="12">
        <v>26</v>
      </c>
      <c r="R28" s="12">
        <v>46.75</v>
      </c>
      <c r="S28" s="12">
        <v>97.25</v>
      </c>
      <c r="T28" s="12">
        <v>71</v>
      </c>
      <c r="U28" s="12">
        <v>91.5</v>
      </c>
      <c r="V28" s="12">
        <v>124.25</v>
      </c>
      <c r="W28" s="12">
        <v>62.5</v>
      </c>
      <c r="X28" s="12">
        <v>57.25</v>
      </c>
      <c r="Y28" s="12">
        <v>145.25</v>
      </c>
      <c r="Z28" s="12">
        <v>129</v>
      </c>
      <c r="AA28" s="12">
        <v>30</v>
      </c>
      <c r="AB28" s="12">
        <v>25.75</v>
      </c>
      <c r="AC28" s="12">
        <v>135.5</v>
      </c>
      <c r="AD28" s="12">
        <v>83</v>
      </c>
      <c r="AE28" s="12">
        <v>219.5</v>
      </c>
      <c r="AF28" s="12">
        <v>252.25</v>
      </c>
      <c r="AG28" s="12">
        <v>117</v>
      </c>
      <c r="AH28" s="12">
        <v>172.5</v>
      </c>
      <c r="AI28" s="12">
        <v>75.25</v>
      </c>
      <c r="AJ28" s="12">
        <v>31</v>
      </c>
      <c r="AK28" s="12">
        <v>49</v>
      </c>
      <c r="AL28" s="12">
        <v>186</v>
      </c>
      <c r="AM28" s="12">
        <v>18.5</v>
      </c>
      <c r="AN28" s="12">
        <v>74.75</v>
      </c>
      <c r="AO28" s="12">
        <v>22</v>
      </c>
      <c r="AP28" s="12">
        <v>21.75</v>
      </c>
      <c r="AQ28" s="12">
        <v>145.5</v>
      </c>
      <c r="AR28" s="12">
        <v>62.25</v>
      </c>
      <c r="AS28" s="13">
        <v>4245.75</v>
      </c>
      <c r="AT28" s="14"/>
      <c r="AV28" s="9" t="s">
        <v>64</v>
      </c>
      <c r="AW28" s="15">
        <f>AW18+BC12</f>
        <v>3908.25</v>
      </c>
      <c r="AX28" s="9">
        <f>AX18+BC14</f>
        <v>1106.75</v>
      </c>
      <c r="AY28" s="9">
        <f>AY18+BC15</f>
        <v>1135</v>
      </c>
      <c r="AZ28" s="9">
        <f>AZ18+BC16</f>
        <v>657.25</v>
      </c>
      <c r="BA28" s="9">
        <f>BA18+BC17</f>
        <v>645.75</v>
      </c>
      <c r="BB28" s="9">
        <f>BB18</f>
        <v>254.5</v>
      </c>
      <c r="BC28" s="9">
        <f>BC18</f>
        <v>459.75</v>
      </c>
      <c r="BD28" s="9">
        <f>SUM(AW22:BB28)</f>
        <v>91528.5</v>
      </c>
    </row>
    <row r="29" spans="1:56" x14ac:dyDescent="0.25">
      <c r="A29" s="1" t="s">
        <v>27</v>
      </c>
      <c r="B29" s="12">
        <v>39.5</v>
      </c>
      <c r="C29" s="12">
        <v>97.5</v>
      </c>
      <c r="D29" s="12">
        <v>64.75</v>
      </c>
      <c r="E29" s="12">
        <v>81.25</v>
      </c>
      <c r="F29" s="12">
        <v>182.5</v>
      </c>
      <c r="G29" s="12">
        <v>86.75</v>
      </c>
      <c r="H29" s="12">
        <v>121.75</v>
      </c>
      <c r="I29" s="12">
        <v>76.25</v>
      </c>
      <c r="J29" s="12">
        <v>227.5</v>
      </c>
      <c r="K29" s="12">
        <v>130.75</v>
      </c>
      <c r="L29" s="12">
        <v>112.75</v>
      </c>
      <c r="M29" s="12">
        <v>163.5</v>
      </c>
      <c r="N29" s="12">
        <v>81.75</v>
      </c>
      <c r="O29" s="12">
        <v>75.25</v>
      </c>
      <c r="P29" s="12">
        <v>28.75</v>
      </c>
      <c r="Q29" s="12">
        <v>24.5</v>
      </c>
      <c r="R29" s="12">
        <v>58.25</v>
      </c>
      <c r="S29" s="12">
        <v>99.75</v>
      </c>
      <c r="T29" s="12">
        <v>63.5</v>
      </c>
      <c r="U29" s="12">
        <v>65.25</v>
      </c>
      <c r="V29" s="12">
        <v>84.5</v>
      </c>
      <c r="W29" s="12">
        <v>47</v>
      </c>
      <c r="X29" s="12">
        <v>43.5</v>
      </c>
      <c r="Y29" s="12">
        <v>133.5</v>
      </c>
      <c r="Z29" s="12">
        <v>122.25</v>
      </c>
      <c r="AA29" s="12">
        <v>14.75</v>
      </c>
      <c r="AB29" s="12">
        <v>25.5</v>
      </c>
      <c r="AC29" s="12">
        <v>52.25</v>
      </c>
      <c r="AD29" s="12">
        <v>55.5</v>
      </c>
      <c r="AE29" s="12">
        <v>300.75</v>
      </c>
      <c r="AF29" s="12">
        <v>357.25</v>
      </c>
      <c r="AG29" s="12">
        <v>320.25</v>
      </c>
      <c r="AH29" s="12">
        <v>977</v>
      </c>
      <c r="AI29" s="12">
        <v>149.5</v>
      </c>
      <c r="AJ29" s="12">
        <v>70.5</v>
      </c>
      <c r="AK29" s="12">
        <v>49.25</v>
      </c>
      <c r="AL29" s="12">
        <v>128.75</v>
      </c>
      <c r="AM29" s="12">
        <v>16.5</v>
      </c>
      <c r="AN29" s="12">
        <v>61.75</v>
      </c>
      <c r="AO29" s="12">
        <v>27.75</v>
      </c>
      <c r="AP29" s="12">
        <v>27</v>
      </c>
      <c r="AQ29" s="12">
        <v>167.5</v>
      </c>
      <c r="AR29" s="12">
        <v>55.5</v>
      </c>
      <c r="AS29" s="13">
        <v>5169.75</v>
      </c>
      <c r="AT29" s="14"/>
      <c r="AW29" s="15"/>
    </row>
    <row r="30" spans="1:56" x14ac:dyDescent="0.25">
      <c r="A30" s="1" t="s">
        <v>28</v>
      </c>
      <c r="B30" s="12">
        <v>93.25</v>
      </c>
      <c r="C30" s="12">
        <v>229.25</v>
      </c>
      <c r="D30" s="12">
        <v>135.25</v>
      </c>
      <c r="E30" s="12">
        <v>185.5</v>
      </c>
      <c r="F30" s="12">
        <v>545.75</v>
      </c>
      <c r="G30" s="12">
        <v>167</v>
      </c>
      <c r="H30" s="12">
        <v>303.25</v>
      </c>
      <c r="I30" s="12">
        <v>173</v>
      </c>
      <c r="J30" s="12">
        <v>371.25</v>
      </c>
      <c r="K30" s="12">
        <v>248.25</v>
      </c>
      <c r="L30" s="12">
        <v>275.25</v>
      </c>
      <c r="M30" s="12">
        <v>412.75</v>
      </c>
      <c r="N30" s="12">
        <v>170.75</v>
      </c>
      <c r="O30" s="12">
        <v>157</v>
      </c>
      <c r="P30" s="12">
        <v>103.5</v>
      </c>
      <c r="Q30" s="12">
        <v>73</v>
      </c>
      <c r="R30" s="12">
        <v>107.5</v>
      </c>
      <c r="S30" s="12">
        <v>228.5</v>
      </c>
      <c r="T30" s="12">
        <v>114.25</v>
      </c>
      <c r="U30" s="12">
        <v>180.75</v>
      </c>
      <c r="V30" s="12">
        <v>204.25</v>
      </c>
      <c r="W30" s="12">
        <v>122.75</v>
      </c>
      <c r="X30" s="12">
        <v>104</v>
      </c>
      <c r="Y30" s="12">
        <v>269.25</v>
      </c>
      <c r="Z30" s="12">
        <v>348</v>
      </c>
      <c r="AA30" s="12">
        <v>129.75</v>
      </c>
      <c r="AB30" s="12">
        <v>41</v>
      </c>
      <c r="AC30" s="12">
        <v>92.25</v>
      </c>
      <c r="AD30" s="12">
        <v>151</v>
      </c>
      <c r="AE30" s="12">
        <v>835.5</v>
      </c>
      <c r="AF30" s="12">
        <v>1134.5</v>
      </c>
      <c r="AG30" s="12">
        <v>617.25</v>
      </c>
      <c r="AH30" s="12">
        <v>1041</v>
      </c>
      <c r="AI30" s="12">
        <v>429.75</v>
      </c>
      <c r="AJ30" s="12">
        <v>211</v>
      </c>
      <c r="AK30" s="12">
        <v>103.5</v>
      </c>
      <c r="AL30" s="12">
        <v>388</v>
      </c>
      <c r="AM30" s="12">
        <v>50.5</v>
      </c>
      <c r="AN30" s="12">
        <v>149.5</v>
      </c>
      <c r="AO30" s="12">
        <v>105.75</v>
      </c>
      <c r="AP30" s="12">
        <v>89.25</v>
      </c>
      <c r="AQ30" s="12">
        <v>551.5</v>
      </c>
      <c r="AR30" s="12">
        <v>204</v>
      </c>
      <c r="AS30" s="13">
        <v>11648.25</v>
      </c>
      <c r="AT30" s="14"/>
      <c r="AW30" s="15"/>
    </row>
    <row r="31" spans="1:56" x14ac:dyDescent="0.25">
      <c r="A31" s="1" t="s">
        <v>29</v>
      </c>
      <c r="B31" s="12">
        <v>66</v>
      </c>
      <c r="C31" s="12">
        <v>105.75</v>
      </c>
      <c r="D31" s="12">
        <v>78</v>
      </c>
      <c r="E31" s="12">
        <v>110.75</v>
      </c>
      <c r="F31" s="12">
        <v>236</v>
      </c>
      <c r="G31" s="12">
        <v>127.25</v>
      </c>
      <c r="H31" s="12">
        <v>191</v>
      </c>
      <c r="I31" s="12">
        <v>115.25</v>
      </c>
      <c r="J31" s="12">
        <v>147.75</v>
      </c>
      <c r="K31" s="12">
        <v>122.75</v>
      </c>
      <c r="L31" s="12">
        <v>136.5</v>
      </c>
      <c r="M31" s="12">
        <v>239.5</v>
      </c>
      <c r="N31" s="12">
        <v>74.75</v>
      </c>
      <c r="O31" s="12">
        <v>62.25</v>
      </c>
      <c r="P31" s="12">
        <v>36.75</v>
      </c>
      <c r="Q31" s="12">
        <v>25</v>
      </c>
      <c r="R31" s="12">
        <v>38.75</v>
      </c>
      <c r="S31" s="12">
        <v>91.75</v>
      </c>
      <c r="T31" s="12">
        <v>63</v>
      </c>
      <c r="U31" s="12">
        <v>67</v>
      </c>
      <c r="V31" s="12">
        <v>127.5</v>
      </c>
      <c r="W31" s="12">
        <v>75.25</v>
      </c>
      <c r="X31" s="12">
        <v>54.75</v>
      </c>
      <c r="Y31" s="12">
        <v>166.5</v>
      </c>
      <c r="Z31" s="12">
        <v>125.5</v>
      </c>
      <c r="AA31" s="12">
        <v>65.5</v>
      </c>
      <c r="AB31" s="12">
        <v>41.25</v>
      </c>
      <c r="AC31" s="12">
        <v>165.25</v>
      </c>
      <c r="AD31" s="12">
        <v>64.75</v>
      </c>
      <c r="AE31" s="12">
        <v>621.25</v>
      </c>
      <c r="AF31" s="12">
        <v>644.75</v>
      </c>
      <c r="AG31" s="12">
        <v>221.75</v>
      </c>
      <c r="AH31" s="12">
        <v>530.5</v>
      </c>
      <c r="AI31" s="12">
        <v>184</v>
      </c>
      <c r="AJ31" s="12">
        <v>129.25</v>
      </c>
      <c r="AK31" s="12">
        <v>49.5</v>
      </c>
      <c r="AL31" s="12">
        <v>161.25</v>
      </c>
      <c r="AM31" s="12">
        <v>24.25</v>
      </c>
      <c r="AN31" s="12">
        <v>75.5</v>
      </c>
      <c r="AO31" s="12">
        <v>46</v>
      </c>
      <c r="AP31" s="12">
        <v>56.75</v>
      </c>
      <c r="AQ31" s="12">
        <v>296.5</v>
      </c>
      <c r="AR31" s="12">
        <v>103.5</v>
      </c>
      <c r="AS31" s="13">
        <v>6166.75</v>
      </c>
      <c r="AT31" s="14"/>
      <c r="AW31" s="15"/>
    </row>
    <row r="32" spans="1:56" x14ac:dyDescent="0.25">
      <c r="A32" s="1">
        <v>16</v>
      </c>
      <c r="B32" s="12">
        <v>46.5</v>
      </c>
      <c r="C32" s="12">
        <v>37.75</v>
      </c>
      <c r="D32" s="12">
        <v>18.25</v>
      </c>
      <c r="E32" s="12">
        <v>41.5</v>
      </c>
      <c r="F32" s="12">
        <v>107.5</v>
      </c>
      <c r="G32" s="12">
        <v>62</v>
      </c>
      <c r="H32" s="12">
        <v>94.5</v>
      </c>
      <c r="I32" s="12">
        <v>53.25</v>
      </c>
      <c r="J32" s="12">
        <v>75.5</v>
      </c>
      <c r="K32" s="12">
        <v>54.5</v>
      </c>
      <c r="L32" s="12">
        <v>80.75</v>
      </c>
      <c r="M32" s="12">
        <v>89.5</v>
      </c>
      <c r="N32" s="12">
        <v>19</v>
      </c>
      <c r="O32" s="12">
        <v>21.25</v>
      </c>
      <c r="P32" s="12">
        <v>20.5</v>
      </c>
      <c r="Q32" s="12">
        <v>10</v>
      </c>
      <c r="R32" s="12">
        <v>7.5</v>
      </c>
      <c r="S32" s="12">
        <v>19.75</v>
      </c>
      <c r="T32" s="12">
        <v>22.5</v>
      </c>
      <c r="U32" s="12">
        <v>14</v>
      </c>
      <c r="V32" s="12">
        <v>21.25</v>
      </c>
      <c r="W32" s="12">
        <v>18.25</v>
      </c>
      <c r="X32" s="12">
        <v>12.5</v>
      </c>
      <c r="Y32" s="12">
        <v>65.75</v>
      </c>
      <c r="Z32" s="12">
        <v>62.5</v>
      </c>
      <c r="AA32" s="12">
        <v>197.25</v>
      </c>
      <c r="AB32" s="12">
        <v>205.25</v>
      </c>
      <c r="AC32" s="12">
        <v>914</v>
      </c>
      <c r="AD32" s="12">
        <v>593.5</v>
      </c>
      <c r="AE32" s="12">
        <v>30.25</v>
      </c>
      <c r="AF32" s="12">
        <v>173</v>
      </c>
      <c r="AG32" s="12">
        <v>117.75</v>
      </c>
      <c r="AH32" s="12">
        <v>256</v>
      </c>
      <c r="AI32" s="12">
        <v>113.25</v>
      </c>
      <c r="AJ32" s="12">
        <v>60.75</v>
      </c>
      <c r="AK32" s="12">
        <v>7</v>
      </c>
      <c r="AL32" s="12">
        <v>34.5</v>
      </c>
      <c r="AM32" s="12">
        <v>5</v>
      </c>
      <c r="AN32" s="12">
        <v>27.75</v>
      </c>
      <c r="AO32" s="12">
        <v>21</v>
      </c>
      <c r="AP32" s="12">
        <v>29</v>
      </c>
      <c r="AQ32" s="12">
        <v>77.5</v>
      </c>
      <c r="AR32" s="12">
        <v>39</v>
      </c>
      <c r="AS32" s="13">
        <v>3978</v>
      </c>
      <c r="AT32" s="14"/>
      <c r="AW32" s="15"/>
    </row>
    <row r="33" spans="1:49" x14ac:dyDescent="0.25">
      <c r="A33" s="1">
        <v>24</v>
      </c>
      <c r="B33" s="12">
        <v>64</v>
      </c>
      <c r="C33" s="12">
        <v>65.5</v>
      </c>
      <c r="D33" s="12">
        <v>24.25</v>
      </c>
      <c r="E33" s="12">
        <v>39.75</v>
      </c>
      <c r="F33" s="12">
        <v>75</v>
      </c>
      <c r="G33" s="12">
        <v>58</v>
      </c>
      <c r="H33" s="12">
        <v>84.5</v>
      </c>
      <c r="I33" s="12">
        <v>41.25</v>
      </c>
      <c r="J33" s="12">
        <v>54.5</v>
      </c>
      <c r="K33" s="12">
        <v>38.75</v>
      </c>
      <c r="L33" s="12">
        <v>103.75</v>
      </c>
      <c r="M33" s="12">
        <v>120.25</v>
      </c>
      <c r="N33" s="12">
        <v>28.5</v>
      </c>
      <c r="O33" s="12">
        <v>25.25</v>
      </c>
      <c r="P33" s="12">
        <v>18</v>
      </c>
      <c r="Q33" s="12">
        <v>21.5</v>
      </c>
      <c r="R33" s="12">
        <v>16.75</v>
      </c>
      <c r="S33" s="12">
        <v>23.25</v>
      </c>
      <c r="T33" s="12">
        <v>32</v>
      </c>
      <c r="U33" s="12">
        <v>11.5</v>
      </c>
      <c r="V33" s="12">
        <v>19.75</v>
      </c>
      <c r="W33" s="12">
        <v>11</v>
      </c>
      <c r="X33" s="12">
        <v>7</v>
      </c>
      <c r="Y33" s="12">
        <v>43</v>
      </c>
      <c r="Z33" s="12">
        <v>53.25</v>
      </c>
      <c r="AA33" s="12">
        <v>210.25</v>
      </c>
      <c r="AB33" s="12">
        <v>261.5</v>
      </c>
      <c r="AC33" s="12">
        <v>1263</v>
      </c>
      <c r="AD33" s="12">
        <v>650.75</v>
      </c>
      <c r="AE33" s="12">
        <v>177.75</v>
      </c>
      <c r="AF33" s="12">
        <v>39.5</v>
      </c>
      <c r="AG33" s="12">
        <v>116.5</v>
      </c>
      <c r="AH33" s="12">
        <v>273.75</v>
      </c>
      <c r="AI33" s="12">
        <v>125.5</v>
      </c>
      <c r="AJ33" s="12">
        <v>93.75</v>
      </c>
      <c r="AK33" s="12">
        <v>12.5</v>
      </c>
      <c r="AL33" s="12">
        <v>31.5</v>
      </c>
      <c r="AM33" s="12">
        <v>6.5</v>
      </c>
      <c r="AN33" s="12">
        <v>45.5</v>
      </c>
      <c r="AO33" s="12">
        <v>29.5</v>
      </c>
      <c r="AP33" s="12">
        <v>58.25</v>
      </c>
      <c r="AQ33" s="12">
        <v>88.5</v>
      </c>
      <c r="AR33" s="12">
        <v>38.25</v>
      </c>
      <c r="AS33" s="13">
        <v>4603</v>
      </c>
      <c r="AT33" s="14"/>
      <c r="AW33" s="15"/>
    </row>
    <row r="34" spans="1:49" x14ac:dyDescent="0.25">
      <c r="A34" s="1" t="s">
        <v>30</v>
      </c>
      <c r="B34" s="12">
        <v>18.25</v>
      </c>
      <c r="C34" s="12">
        <v>16.5</v>
      </c>
      <c r="D34" s="12">
        <v>6</v>
      </c>
      <c r="E34" s="12">
        <v>11</v>
      </c>
      <c r="F34" s="12">
        <v>29.5</v>
      </c>
      <c r="G34" s="12">
        <v>12</v>
      </c>
      <c r="H34" s="12">
        <v>19.25</v>
      </c>
      <c r="I34" s="12">
        <v>10.5</v>
      </c>
      <c r="J34" s="12">
        <v>29.5</v>
      </c>
      <c r="K34" s="12">
        <v>12.75</v>
      </c>
      <c r="L34" s="12">
        <v>17.75</v>
      </c>
      <c r="M34" s="12">
        <v>62.25</v>
      </c>
      <c r="N34" s="12">
        <v>8.75</v>
      </c>
      <c r="O34" s="12">
        <v>10.75</v>
      </c>
      <c r="P34" s="12">
        <v>4</v>
      </c>
      <c r="Q34" s="12">
        <v>4.5</v>
      </c>
      <c r="R34" s="12">
        <v>7</v>
      </c>
      <c r="S34" s="12">
        <v>10.5</v>
      </c>
      <c r="T34" s="12">
        <v>12</v>
      </c>
      <c r="U34" s="12">
        <v>10.75</v>
      </c>
      <c r="V34" s="12">
        <v>12.75</v>
      </c>
      <c r="W34" s="12">
        <v>6.75</v>
      </c>
      <c r="X34" s="12">
        <v>6.25</v>
      </c>
      <c r="Y34" s="12">
        <v>14.5</v>
      </c>
      <c r="Z34" s="12">
        <v>13.75</v>
      </c>
      <c r="AA34" s="12">
        <v>116</v>
      </c>
      <c r="AB34" s="12">
        <v>131.75</v>
      </c>
      <c r="AC34" s="12">
        <v>803.5</v>
      </c>
      <c r="AD34" s="12">
        <v>191.5</v>
      </c>
      <c r="AE34" s="12">
        <v>114.75</v>
      </c>
      <c r="AF34" s="12">
        <v>110.5</v>
      </c>
      <c r="AG34" s="12">
        <v>16</v>
      </c>
      <c r="AH34" s="12">
        <v>40.75</v>
      </c>
      <c r="AI34" s="12">
        <v>27.25</v>
      </c>
      <c r="AJ34" s="12">
        <v>26.5</v>
      </c>
      <c r="AK34" s="12">
        <v>5.25</v>
      </c>
      <c r="AL34" s="12">
        <v>14</v>
      </c>
      <c r="AM34" s="12">
        <v>3.75</v>
      </c>
      <c r="AN34" s="12">
        <v>22.25</v>
      </c>
      <c r="AO34" s="12">
        <v>8.5</v>
      </c>
      <c r="AP34" s="12">
        <v>17.5</v>
      </c>
      <c r="AQ34" s="12">
        <v>60.75</v>
      </c>
      <c r="AR34" s="12">
        <v>17.75</v>
      </c>
      <c r="AS34" s="13">
        <v>2095.75</v>
      </c>
      <c r="AT34" s="14"/>
      <c r="AW34" s="15"/>
    </row>
    <row r="35" spans="1:49" x14ac:dyDescent="0.25">
      <c r="A35" s="1" t="s">
        <v>31</v>
      </c>
      <c r="B35" s="12">
        <v>18.25</v>
      </c>
      <c r="C35" s="12">
        <v>28</v>
      </c>
      <c r="D35" s="12">
        <v>7</v>
      </c>
      <c r="E35" s="12">
        <v>8</v>
      </c>
      <c r="F35" s="12">
        <v>26.5</v>
      </c>
      <c r="G35" s="12">
        <v>7.25</v>
      </c>
      <c r="H35" s="12">
        <v>22.75</v>
      </c>
      <c r="I35" s="12">
        <v>8.25</v>
      </c>
      <c r="J35" s="12">
        <v>33</v>
      </c>
      <c r="K35" s="12">
        <v>19.75</v>
      </c>
      <c r="L35" s="12">
        <v>39.25</v>
      </c>
      <c r="M35" s="12">
        <v>44.25</v>
      </c>
      <c r="N35" s="12">
        <v>17.75</v>
      </c>
      <c r="O35" s="12">
        <v>17.75</v>
      </c>
      <c r="P35" s="12">
        <v>7.25</v>
      </c>
      <c r="Q35" s="12">
        <v>8</v>
      </c>
      <c r="R35" s="12">
        <v>7.25</v>
      </c>
      <c r="S35" s="12">
        <v>17.25</v>
      </c>
      <c r="T35" s="12">
        <v>17.5</v>
      </c>
      <c r="U35" s="12">
        <v>6.5</v>
      </c>
      <c r="V35" s="12">
        <v>9</v>
      </c>
      <c r="W35" s="12">
        <v>1.5</v>
      </c>
      <c r="X35" s="12">
        <v>2.5</v>
      </c>
      <c r="Y35" s="12">
        <v>5.5</v>
      </c>
      <c r="Z35" s="12">
        <v>18</v>
      </c>
      <c r="AA35" s="12">
        <v>177.5</v>
      </c>
      <c r="AB35" s="12">
        <v>271</v>
      </c>
      <c r="AC35" s="12">
        <v>1817.25</v>
      </c>
      <c r="AD35" s="12">
        <v>437.5</v>
      </c>
      <c r="AE35" s="12">
        <v>242</v>
      </c>
      <c r="AF35" s="12">
        <v>263</v>
      </c>
      <c r="AG35" s="12">
        <v>36</v>
      </c>
      <c r="AH35" s="12">
        <v>29</v>
      </c>
      <c r="AI35" s="12">
        <v>35.75</v>
      </c>
      <c r="AJ35" s="12">
        <v>52</v>
      </c>
      <c r="AK35" s="12">
        <v>5.25</v>
      </c>
      <c r="AL35" s="12">
        <v>12</v>
      </c>
      <c r="AM35" s="12">
        <v>2.75</v>
      </c>
      <c r="AN35" s="12">
        <v>31.75</v>
      </c>
      <c r="AO35" s="12">
        <v>19.5</v>
      </c>
      <c r="AP35" s="12">
        <v>32.5</v>
      </c>
      <c r="AQ35" s="12">
        <v>58.75</v>
      </c>
      <c r="AR35" s="12">
        <v>34.25</v>
      </c>
      <c r="AS35" s="13">
        <v>3955.75</v>
      </c>
      <c r="AT35" s="14"/>
      <c r="AW35" s="15"/>
    </row>
    <row r="36" spans="1:49" x14ac:dyDescent="0.25">
      <c r="A36" s="1" t="s">
        <v>32</v>
      </c>
      <c r="B36" s="12">
        <v>16</v>
      </c>
      <c r="C36" s="12">
        <v>21.5</v>
      </c>
      <c r="D36" s="12">
        <v>10</v>
      </c>
      <c r="E36" s="12">
        <v>7.75</v>
      </c>
      <c r="F36" s="12">
        <v>38.75</v>
      </c>
      <c r="G36" s="12">
        <v>8.5</v>
      </c>
      <c r="H36" s="12">
        <v>15</v>
      </c>
      <c r="I36" s="12">
        <v>14.75</v>
      </c>
      <c r="J36" s="12">
        <v>31.25</v>
      </c>
      <c r="K36" s="12">
        <v>14.25</v>
      </c>
      <c r="L36" s="12">
        <v>25</v>
      </c>
      <c r="M36" s="12">
        <v>78.25</v>
      </c>
      <c r="N36" s="12">
        <v>17.5</v>
      </c>
      <c r="O36" s="12">
        <v>13.75</v>
      </c>
      <c r="P36" s="12">
        <v>13.25</v>
      </c>
      <c r="Q36" s="12">
        <v>7.25</v>
      </c>
      <c r="R36" s="12">
        <v>9.75</v>
      </c>
      <c r="S36" s="12">
        <v>20.5</v>
      </c>
      <c r="T36" s="12">
        <v>31.75</v>
      </c>
      <c r="U36" s="12">
        <v>16</v>
      </c>
      <c r="V36" s="12">
        <v>19</v>
      </c>
      <c r="W36" s="12">
        <v>8.5</v>
      </c>
      <c r="X36" s="12">
        <v>5.75</v>
      </c>
      <c r="Y36" s="12">
        <v>9</v>
      </c>
      <c r="Z36" s="12">
        <v>13</v>
      </c>
      <c r="AA36" s="12">
        <v>76.25</v>
      </c>
      <c r="AB36" s="12">
        <v>105</v>
      </c>
      <c r="AC36" s="12">
        <v>531.75</v>
      </c>
      <c r="AD36" s="12">
        <v>194</v>
      </c>
      <c r="AE36" s="12">
        <v>111.75</v>
      </c>
      <c r="AF36" s="12">
        <v>139.5</v>
      </c>
      <c r="AG36" s="12">
        <v>22.25</v>
      </c>
      <c r="AH36" s="12">
        <v>45</v>
      </c>
      <c r="AI36" s="12">
        <v>13.5</v>
      </c>
      <c r="AJ36" s="12">
        <v>31</v>
      </c>
      <c r="AK36" s="12">
        <v>10</v>
      </c>
      <c r="AL36" s="12">
        <v>43.25</v>
      </c>
      <c r="AM36" s="12">
        <v>4.75</v>
      </c>
      <c r="AN36" s="12">
        <v>27.5</v>
      </c>
      <c r="AO36" s="12">
        <v>19.25</v>
      </c>
      <c r="AP36" s="12">
        <v>24.75</v>
      </c>
      <c r="AQ36" s="12">
        <v>88.75</v>
      </c>
      <c r="AR36" s="12">
        <v>40.75</v>
      </c>
      <c r="AS36" s="13">
        <v>1995</v>
      </c>
      <c r="AT36" s="14"/>
      <c r="AW36" s="15"/>
    </row>
    <row r="37" spans="1:49" x14ac:dyDescent="0.25">
      <c r="A37" s="1" t="s">
        <v>33</v>
      </c>
      <c r="B37" s="12">
        <v>2.5</v>
      </c>
      <c r="C37" s="12">
        <v>13.25</v>
      </c>
      <c r="D37" s="12">
        <v>2.5</v>
      </c>
      <c r="E37" s="12">
        <v>2.5</v>
      </c>
      <c r="F37" s="12">
        <v>14</v>
      </c>
      <c r="G37" s="12">
        <v>1.5</v>
      </c>
      <c r="H37" s="12">
        <v>4.5</v>
      </c>
      <c r="I37" s="12">
        <v>2.5</v>
      </c>
      <c r="J37" s="12">
        <v>21.75</v>
      </c>
      <c r="K37" s="12">
        <v>4.25</v>
      </c>
      <c r="L37" s="12">
        <v>5.5</v>
      </c>
      <c r="M37" s="12">
        <v>17.75</v>
      </c>
      <c r="N37" s="12">
        <v>5</v>
      </c>
      <c r="O37" s="12">
        <v>2</v>
      </c>
      <c r="P37" s="12">
        <v>4</v>
      </c>
      <c r="Q37" s="12">
        <v>2.25</v>
      </c>
      <c r="R37" s="12">
        <v>4.25</v>
      </c>
      <c r="S37" s="12">
        <v>4.5</v>
      </c>
      <c r="T37" s="12">
        <v>6</v>
      </c>
      <c r="U37" s="12">
        <v>7.25</v>
      </c>
      <c r="V37" s="12">
        <v>6.25</v>
      </c>
      <c r="W37" s="12">
        <v>1.75</v>
      </c>
      <c r="X37" s="12">
        <v>1</v>
      </c>
      <c r="Y37" s="12">
        <v>5.5</v>
      </c>
      <c r="Z37" s="12">
        <v>3.5</v>
      </c>
      <c r="AA37" s="12">
        <v>36.25</v>
      </c>
      <c r="AB37" s="12">
        <v>48.5</v>
      </c>
      <c r="AC37" s="12">
        <v>250.25</v>
      </c>
      <c r="AD37" s="12">
        <v>117</v>
      </c>
      <c r="AE37" s="12">
        <v>54.75</v>
      </c>
      <c r="AF37" s="12">
        <v>73.5</v>
      </c>
      <c r="AG37" s="12">
        <v>27.75</v>
      </c>
      <c r="AH37" s="12">
        <v>58.25</v>
      </c>
      <c r="AI37" s="12">
        <v>27</v>
      </c>
      <c r="AJ37" s="12">
        <v>7</v>
      </c>
      <c r="AK37" s="12">
        <v>0.75</v>
      </c>
      <c r="AL37" s="12">
        <v>6.25</v>
      </c>
      <c r="AM37" s="12">
        <v>5.25</v>
      </c>
      <c r="AN37" s="12">
        <v>19.5</v>
      </c>
      <c r="AO37" s="12">
        <v>5.25</v>
      </c>
      <c r="AP37" s="12">
        <v>10.75</v>
      </c>
      <c r="AQ37" s="12">
        <v>100</v>
      </c>
      <c r="AR37" s="12">
        <v>19.75</v>
      </c>
      <c r="AS37" s="13">
        <v>1013.5</v>
      </c>
      <c r="AT37" s="14"/>
      <c r="AW37" s="15"/>
    </row>
    <row r="38" spans="1:49" x14ac:dyDescent="0.25">
      <c r="A38" s="1" t="s">
        <v>34</v>
      </c>
      <c r="B38" s="12">
        <v>2</v>
      </c>
      <c r="C38" s="12">
        <v>1.75</v>
      </c>
      <c r="D38" s="12">
        <v>1.5</v>
      </c>
      <c r="E38" s="12">
        <v>3.5</v>
      </c>
      <c r="F38" s="12">
        <v>11.25</v>
      </c>
      <c r="G38" s="12">
        <v>3.25</v>
      </c>
      <c r="H38" s="12">
        <v>4.75</v>
      </c>
      <c r="I38" s="12">
        <v>8.5</v>
      </c>
      <c r="J38" s="12">
        <v>9</v>
      </c>
      <c r="K38" s="12">
        <v>28</v>
      </c>
      <c r="L38" s="12">
        <v>19</v>
      </c>
      <c r="M38" s="12">
        <v>33.25</v>
      </c>
      <c r="N38" s="12">
        <v>17.5</v>
      </c>
      <c r="O38" s="12">
        <v>34.75</v>
      </c>
      <c r="P38" s="12">
        <v>9.5</v>
      </c>
      <c r="Q38" s="12">
        <v>7.75</v>
      </c>
      <c r="R38" s="12">
        <v>5.5</v>
      </c>
      <c r="S38" s="12">
        <v>9.5</v>
      </c>
      <c r="T38" s="12">
        <v>4.5</v>
      </c>
      <c r="U38" s="12">
        <v>0.5</v>
      </c>
      <c r="V38" s="12">
        <v>2.25</v>
      </c>
      <c r="W38" s="12">
        <v>0.75</v>
      </c>
      <c r="X38" s="12">
        <v>0.5</v>
      </c>
      <c r="Y38" s="12">
        <v>2</v>
      </c>
      <c r="Z38" s="12">
        <v>3.25</v>
      </c>
      <c r="AA38" s="12">
        <v>38.25</v>
      </c>
      <c r="AB38" s="12">
        <v>43.5</v>
      </c>
      <c r="AC38" s="12">
        <v>110.25</v>
      </c>
      <c r="AD38" s="12">
        <v>56</v>
      </c>
      <c r="AE38" s="12">
        <v>9.5</v>
      </c>
      <c r="AF38" s="12">
        <v>13</v>
      </c>
      <c r="AG38" s="12">
        <v>5.75</v>
      </c>
      <c r="AH38" s="12">
        <v>5.75</v>
      </c>
      <c r="AI38" s="12">
        <v>12.5</v>
      </c>
      <c r="AJ38" s="12">
        <v>2.25</v>
      </c>
      <c r="AK38" s="12">
        <v>3.5</v>
      </c>
      <c r="AL38" s="12">
        <v>60.75</v>
      </c>
      <c r="AM38" s="12">
        <v>0.75</v>
      </c>
      <c r="AN38" s="12">
        <v>2</v>
      </c>
      <c r="AO38" s="12">
        <v>1</v>
      </c>
      <c r="AP38" s="12">
        <v>0.5</v>
      </c>
      <c r="AQ38" s="12">
        <v>7.75</v>
      </c>
      <c r="AR38" s="12">
        <v>3.5</v>
      </c>
      <c r="AS38" s="13">
        <v>600.5</v>
      </c>
      <c r="AT38" s="14"/>
      <c r="AW38" s="15"/>
    </row>
    <row r="39" spans="1:49" x14ac:dyDescent="0.25">
      <c r="A39" s="1" t="s">
        <v>35</v>
      </c>
      <c r="B39" s="12">
        <v>8.75</v>
      </c>
      <c r="C39" s="12">
        <v>9</v>
      </c>
      <c r="D39" s="12">
        <v>6.5</v>
      </c>
      <c r="E39" s="12">
        <v>4</v>
      </c>
      <c r="F39" s="12">
        <v>40.25</v>
      </c>
      <c r="G39" s="12">
        <v>8.5</v>
      </c>
      <c r="H39" s="12">
        <v>16</v>
      </c>
      <c r="I39" s="12">
        <v>14.75</v>
      </c>
      <c r="J39" s="12">
        <v>20.5</v>
      </c>
      <c r="K39" s="12">
        <v>43</v>
      </c>
      <c r="L39" s="12">
        <v>53.5</v>
      </c>
      <c r="M39" s="12">
        <v>162.75</v>
      </c>
      <c r="N39" s="12">
        <v>33.5</v>
      </c>
      <c r="O39" s="12">
        <v>102.5</v>
      </c>
      <c r="P39" s="12">
        <v>26.25</v>
      </c>
      <c r="Q39" s="12">
        <v>17</v>
      </c>
      <c r="R39" s="12">
        <v>18</v>
      </c>
      <c r="S39" s="12">
        <v>34.5</v>
      </c>
      <c r="T39" s="12">
        <v>12.25</v>
      </c>
      <c r="U39" s="12">
        <v>3.75</v>
      </c>
      <c r="V39" s="12">
        <v>4.25</v>
      </c>
      <c r="W39" s="12">
        <v>3.25</v>
      </c>
      <c r="X39" s="12">
        <v>1</v>
      </c>
      <c r="Y39" s="12">
        <v>5</v>
      </c>
      <c r="Z39" s="12">
        <v>9.25</v>
      </c>
      <c r="AA39" s="12">
        <v>166.5</v>
      </c>
      <c r="AB39" s="12">
        <v>117.25</v>
      </c>
      <c r="AC39" s="12">
        <v>438.5</v>
      </c>
      <c r="AD39" s="12">
        <v>160.75</v>
      </c>
      <c r="AE39" s="12">
        <v>34.75</v>
      </c>
      <c r="AF39" s="12">
        <v>25</v>
      </c>
      <c r="AG39" s="12">
        <v>15.5</v>
      </c>
      <c r="AH39" s="12">
        <v>12.5</v>
      </c>
      <c r="AI39" s="12">
        <v>47</v>
      </c>
      <c r="AJ39" s="12">
        <v>6.5</v>
      </c>
      <c r="AK39" s="12">
        <v>56.75</v>
      </c>
      <c r="AL39" s="12">
        <v>10.25</v>
      </c>
      <c r="AM39" s="12">
        <v>0.75</v>
      </c>
      <c r="AN39" s="12">
        <v>6</v>
      </c>
      <c r="AO39" s="12">
        <v>3.25</v>
      </c>
      <c r="AP39" s="12">
        <v>3</v>
      </c>
      <c r="AQ39" s="12">
        <v>67</v>
      </c>
      <c r="AR39" s="12">
        <v>6.25</v>
      </c>
      <c r="AS39" s="13">
        <v>1835.5</v>
      </c>
      <c r="AT39" s="14"/>
      <c r="AW39" s="15"/>
    </row>
    <row r="40" spans="1:49" x14ac:dyDescent="0.25">
      <c r="A40" s="1" t="s">
        <v>36</v>
      </c>
      <c r="B40" s="12">
        <v>2.75</v>
      </c>
      <c r="C40" s="12">
        <v>1.25</v>
      </c>
      <c r="D40" s="12">
        <v>1.75</v>
      </c>
      <c r="E40" s="12">
        <v>2</v>
      </c>
      <c r="F40" s="12">
        <v>4.25</v>
      </c>
      <c r="G40" s="12">
        <v>2.25</v>
      </c>
      <c r="H40" s="12">
        <v>4.75</v>
      </c>
      <c r="I40" s="12">
        <v>3.75</v>
      </c>
      <c r="J40" s="12">
        <v>10.5</v>
      </c>
      <c r="K40" s="12">
        <v>3.25</v>
      </c>
      <c r="L40" s="12">
        <v>3.25</v>
      </c>
      <c r="M40" s="12">
        <v>8</v>
      </c>
      <c r="N40" s="12">
        <v>2</v>
      </c>
      <c r="O40" s="12">
        <v>2.25</v>
      </c>
      <c r="P40" s="12">
        <v>1.75</v>
      </c>
      <c r="Q40" s="12">
        <v>1</v>
      </c>
      <c r="R40" s="12">
        <v>1</v>
      </c>
      <c r="S40" s="12">
        <v>1.5</v>
      </c>
      <c r="T40" s="12">
        <v>22.25</v>
      </c>
      <c r="U40" s="12">
        <v>6.25</v>
      </c>
      <c r="V40" s="12">
        <v>18.25</v>
      </c>
      <c r="W40" s="12">
        <v>2</v>
      </c>
      <c r="X40" s="12">
        <v>3</v>
      </c>
      <c r="Y40" s="12">
        <v>4.5</v>
      </c>
      <c r="Z40" s="12">
        <v>1</v>
      </c>
      <c r="AA40" s="12">
        <v>16</v>
      </c>
      <c r="AB40" s="12">
        <v>15.5</v>
      </c>
      <c r="AC40" s="12">
        <v>48</v>
      </c>
      <c r="AD40" s="12">
        <v>25</v>
      </c>
      <c r="AE40" s="12">
        <v>5</v>
      </c>
      <c r="AF40" s="12">
        <v>5.25</v>
      </c>
      <c r="AG40" s="12">
        <v>5.5</v>
      </c>
      <c r="AH40" s="12">
        <v>5</v>
      </c>
      <c r="AI40" s="12">
        <v>4.5</v>
      </c>
      <c r="AJ40" s="12">
        <v>4.5</v>
      </c>
      <c r="AK40" s="12">
        <v>0.25</v>
      </c>
      <c r="AL40" s="12">
        <v>1</v>
      </c>
      <c r="AM40" s="12">
        <v>1.5</v>
      </c>
      <c r="AN40" s="12">
        <v>19.25</v>
      </c>
      <c r="AO40" s="12">
        <v>1.75</v>
      </c>
      <c r="AP40" s="12">
        <v>0.5</v>
      </c>
      <c r="AQ40" s="12">
        <v>13.5</v>
      </c>
      <c r="AR40" s="12">
        <v>2.25</v>
      </c>
      <c r="AS40" s="13">
        <v>288.75</v>
      </c>
      <c r="AT40" s="14"/>
      <c r="AW40" s="15"/>
    </row>
    <row r="41" spans="1:49" x14ac:dyDescent="0.25">
      <c r="A41" s="1" t="s">
        <v>37</v>
      </c>
      <c r="B41" s="12">
        <v>19.25</v>
      </c>
      <c r="C41" s="12">
        <v>26.75</v>
      </c>
      <c r="D41" s="12">
        <v>5.5</v>
      </c>
      <c r="E41" s="12">
        <v>3.25</v>
      </c>
      <c r="F41" s="12">
        <v>16</v>
      </c>
      <c r="G41" s="12">
        <v>9</v>
      </c>
      <c r="H41" s="12">
        <v>51.5</v>
      </c>
      <c r="I41" s="12">
        <v>20.25</v>
      </c>
      <c r="J41" s="12">
        <v>47.25</v>
      </c>
      <c r="K41" s="12">
        <v>7.5</v>
      </c>
      <c r="L41" s="12">
        <v>36</v>
      </c>
      <c r="M41" s="12">
        <v>66</v>
      </c>
      <c r="N41" s="12">
        <v>11.25</v>
      </c>
      <c r="O41" s="12">
        <v>21.25</v>
      </c>
      <c r="P41" s="12">
        <v>12</v>
      </c>
      <c r="Q41" s="12">
        <v>14.25</v>
      </c>
      <c r="R41" s="12">
        <v>7.75</v>
      </c>
      <c r="S41" s="12">
        <v>23.5</v>
      </c>
      <c r="T41" s="12">
        <v>156.75</v>
      </c>
      <c r="U41" s="12">
        <v>35.25</v>
      </c>
      <c r="V41" s="12">
        <v>64.5</v>
      </c>
      <c r="W41" s="12">
        <v>9</v>
      </c>
      <c r="X41" s="12">
        <v>8</v>
      </c>
      <c r="Y41" s="12">
        <v>18.5</v>
      </c>
      <c r="Z41" s="12">
        <v>14.25</v>
      </c>
      <c r="AA41" s="12">
        <v>60</v>
      </c>
      <c r="AB41" s="12">
        <v>51.25</v>
      </c>
      <c r="AC41" s="12">
        <v>189</v>
      </c>
      <c r="AD41" s="12">
        <v>69.75</v>
      </c>
      <c r="AE41" s="12">
        <v>31</v>
      </c>
      <c r="AF41" s="12">
        <v>53.5</v>
      </c>
      <c r="AG41" s="12">
        <v>22.25</v>
      </c>
      <c r="AH41" s="12">
        <v>37.5</v>
      </c>
      <c r="AI41" s="12">
        <v>23.75</v>
      </c>
      <c r="AJ41" s="12">
        <v>16</v>
      </c>
      <c r="AK41" s="12">
        <v>3.5</v>
      </c>
      <c r="AL41" s="12">
        <v>5</v>
      </c>
      <c r="AM41" s="12">
        <v>20.25</v>
      </c>
      <c r="AN41" s="12">
        <v>10</v>
      </c>
      <c r="AO41" s="12">
        <v>7.75</v>
      </c>
      <c r="AP41" s="12">
        <v>7.5</v>
      </c>
      <c r="AQ41" s="12">
        <v>32.5</v>
      </c>
      <c r="AR41" s="12">
        <v>14.5</v>
      </c>
      <c r="AS41" s="13">
        <v>1359.5</v>
      </c>
      <c r="AT41" s="14"/>
      <c r="AW41" s="15"/>
    </row>
    <row r="42" spans="1:49" x14ac:dyDescent="0.25">
      <c r="A42" s="1" t="s">
        <v>58</v>
      </c>
      <c r="B42" s="12">
        <v>3.25</v>
      </c>
      <c r="C42" s="12">
        <v>6</v>
      </c>
      <c r="D42" s="12">
        <v>2</v>
      </c>
      <c r="E42" s="12">
        <v>1.5</v>
      </c>
      <c r="F42" s="12">
        <v>5</v>
      </c>
      <c r="G42" s="12">
        <v>1.25</v>
      </c>
      <c r="H42" s="12">
        <v>3.25</v>
      </c>
      <c r="I42" s="12">
        <v>3.25</v>
      </c>
      <c r="J42" s="12">
        <v>9.75</v>
      </c>
      <c r="K42" s="12">
        <v>1.5</v>
      </c>
      <c r="L42" s="12">
        <v>3</v>
      </c>
      <c r="M42" s="12">
        <v>12.5</v>
      </c>
      <c r="N42" s="12">
        <v>4</v>
      </c>
      <c r="O42" s="12">
        <v>2.5</v>
      </c>
      <c r="P42" s="12">
        <v>2.25</v>
      </c>
      <c r="Q42" s="12">
        <v>2.25</v>
      </c>
      <c r="R42" s="12">
        <v>2</v>
      </c>
      <c r="S42" s="12">
        <v>4.5</v>
      </c>
      <c r="T42" s="12">
        <v>5.5</v>
      </c>
      <c r="U42" s="12">
        <v>1.75</v>
      </c>
      <c r="V42" s="12">
        <v>5.5</v>
      </c>
      <c r="W42" s="12">
        <v>2.25</v>
      </c>
      <c r="X42" s="12">
        <v>2</v>
      </c>
      <c r="Y42" s="12">
        <v>2</v>
      </c>
      <c r="Z42" s="12">
        <v>3.25</v>
      </c>
      <c r="AA42" s="12">
        <v>19</v>
      </c>
      <c r="AB42" s="12">
        <v>23.5</v>
      </c>
      <c r="AC42" s="12">
        <v>116</v>
      </c>
      <c r="AD42" s="12">
        <v>52.75</v>
      </c>
      <c r="AE42" s="12">
        <v>25.5</v>
      </c>
      <c r="AF42" s="12">
        <v>32</v>
      </c>
      <c r="AG42" s="12">
        <v>12</v>
      </c>
      <c r="AH42" s="12">
        <v>19</v>
      </c>
      <c r="AI42" s="12">
        <v>16.5</v>
      </c>
      <c r="AJ42" s="12">
        <v>4</v>
      </c>
      <c r="AK42" s="12">
        <v>1.75</v>
      </c>
      <c r="AL42" s="12">
        <v>5.75</v>
      </c>
      <c r="AM42" s="12">
        <v>1.75</v>
      </c>
      <c r="AN42" s="12">
        <v>15</v>
      </c>
      <c r="AO42" s="12">
        <v>3.5</v>
      </c>
      <c r="AP42" s="12">
        <v>6.25</v>
      </c>
      <c r="AQ42" s="12">
        <v>19.5</v>
      </c>
      <c r="AR42" s="12">
        <v>7.75</v>
      </c>
      <c r="AS42" s="13">
        <v>473.5</v>
      </c>
      <c r="AT42" s="14"/>
      <c r="AW42" s="15"/>
    </row>
    <row r="43" spans="1:49" x14ac:dyDescent="0.25">
      <c r="A43" s="1" t="s">
        <v>59</v>
      </c>
      <c r="B43" s="12">
        <v>4.25</v>
      </c>
      <c r="C43" s="12">
        <v>3.75</v>
      </c>
      <c r="D43" s="12">
        <v>2.25</v>
      </c>
      <c r="E43" s="12">
        <v>0.25</v>
      </c>
      <c r="F43" s="12">
        <v>6</v>
      </c>
      <c r="G43" s="12">
        <v>0.25</v>
      </c>
      <c r="H43" s="12">
        <v>5</v>
      </c>
      <c r="I43" s="12">
        <v>1.25</v>
      </c>
      <c r="J43" s="12">
        <v>6.25</v>
      </c>
      <c r="K43" s="12">
        <v>1</v>
      </c>
      <c r="L43" s="12">
        <v>5.75</v>
      </c>
      <c r="M43" s="12">
        <v>12.25</v>
      </c>
      <c r="N43" s="12">
        <v>2</v>
      </c>
      <c r="O43" s="12">
        <v>3</v>
      </c>
      <c r="P43" s="12">
        <v>4.75</v>
      </c>
      <c r="Q43" s="12">
        <v>3</v>
      </c>
      <c r="R43" s="12">
        <v>2.5</v>
      </c>
      <c r="S43" s="12">
        <v>1</v>
      </c>
      <c r="T43" s="12">
        <v>3.75</v>
      </c>
      <c r="U43" s="12">
        <v>4.5</v>
      </c>
      <c r="V43" s="12">
        <v>2.75</v>
      </c>
      <c r="W43" s="12">
        <v>0.25</v>
      </c>
      <c r="X43" s="12">
        <v>1.75</v>
      </c>
      <c r="Y43" s="12">
        <v>3</v>
      </c>
      <c r="Z43" s="12">
        <v>3.75</v>
      </c>
      <c r="AA43" s="12">
        <v>20.5</v>
      </c>
      <c r="AB43" s="12">
        <v>23.5</v>
      </c>
      <c r="AC43" s="12">
        <v>92</v>
      </c>
      <c r="AD43" s="12">
        <v>57.75</v>
      </c>
      <c r="AE43" s="12">
        <v>33</v>
      </c>
      <c r="AF43" s="12">
        <v>56.75</v>
      </c>
      <c r="AG43" s="12">
        <v>16.75</v>
      </c>
      <c r="AH43" s="12">
        <v>41.25</v>
      </c>
      <c r="AI43" s="12">
        <v>31.5</v>
      </c>
      <c r="AJ43" s="12">
        <v>11.75</v>
      </c>
      <c r="AK43" s="12">
        <v>0</v>
      </c>
      <c r="AL43" s="12">
        <v>2.75</v>
      </c>
      <c r="AM43" s="12">
        <v>1.5</v>
      </c>
      <c r="AN43" s="12">
        <v>6.25</v>
      </c>
      <c r="AO43" s="12">
        <v>8.25</v>
      </c>
      <c r="AP43" s="12">
        <v>3.5</v>
      </c>
      <c r="AQ43" s="12">
        <v>24.75</v>
      </c>
      <c r="AR43" s="12">
        <v>6.25</v>
      </c>
      <c r="AS43" s="13">
        <v>522.25</v>
      </c>
      <c r="AT43" s="14"/>
      <c r="AW43" s="15"/>
    </row>
    <row r="44" spans="1:49" x14ac:dyDescent="0.25">
      <c r="A44" s="1" t="s">
        <v>60</v>
      </c>
      <c r="B44" s="12">
        <v>7.25</v>
      </c>
      <c r="C44" s="12">
        <v>17.5</v>
      </c>
      <c r="D44" s="12">
        <v>16.75</v>
      </c>
      <c r="E44" s="12">
        <v>24.75</v>
      </c>
      <c r="F44" s="12">
        <v>53.75</v>
      </c>
      <c r="G44" s="12">
        <v>12.75</v>
      </c>
      <c r="H44" s="12">
        <v>19.5</v>
      </c>
      <c r="I44" s="12">
        <v>7.25</v>
      </c>
      <c r="J44" s="12">
        <v>25.5</v>
      </c>
      <c r="K44" s="12">
        <v>10.25</v>
      </c>
      <c r="L44" s="12">
        <v>11.25</v>
      </c>
      <c r="M44" s="12">
        <v>27</v>
      </c>
      <c r="N44" s="12">
        <v>10.25</v>
      </c>
      <c r="O44" s="12">
        <v>6.25</v>
      </c>
      <c r="P44" s="12">
        <v>3.25</v>
      </c>
      <c r="Q44" s="12">
        <v>2.5</v>
      </c>
      <c r="R44" s="12">
        <v>6.5</v>
      </c>
      <c r="S44" s="12">
        <v>12.5</v>
      </c>
      <c r="T44" s="12">
        <v>16</v>
      </c>
      <c r="U44" s="12">
        <v>32.25</v>
      </c>
      <c r="V44" s="12">
        <v>38.25</v>
      </c>
      <c r="W44" s="12">
        <v>15.75</v>
      </c>
      <c r="X44" s="12">
        <v>14.5</v>
      </c>
      <c r="Y44" s="12">
        <v>25.25</v>
      </c>
      <c r="Z44" s="12">
        <v>14.25</v>
      </c>
      <c r="AA44" s="12">
        <v>125.25</v>
      </c>
      <c r="AB44" s="12">
        <v>126</v>
      </c>
      <c r="AC44" s="12">
        <v>612.25</v>
      </c>
      <c r="AD44" s="12">
        <v>234</v>
      </c>
      <c r="AE44" s="12">
        <v>46</v>
      </c>
      <c r="AF44" s="12">
        <v>57.25</v>
      </c>
      <c r="AG44" s="12">
        <v>25.5</v>
      </c>
      <c r="AH44" s="12">
        <v>45.5</v>
      </c>
      <c r="AI44" s="12">
        <v>59.75</v>
      </c>
      <c r="AJ44" s="12">
        <v>61</v>
      </c>
      <c r="AK44" s="12">
        <v>6.25</v>
      </c>
      <c r="AL44" s="12">
        <v>43</v>
      </c>
      <c r="AM44" s="12">
        <v>6.5</v>
      </c>
      <c r="AN44" s="12">
        <v>20.25</v>
      </c>
      <c r="AO44" s="12">
        <v>17.25</v>
      </c>
      <c r="AP44" s="12">
        <v>11.75</v>
      </c>
      <c r="AQ44" s="12">
        <v>14</v>
      </c>
      <c r="AR44" s="12">
        <v>122</v>
      </c>
      <c r="AS44" s="13">
        <v>2064.5</v>
      </c>
      <c r="AT44" s="14"/>
      <c r="AW44" s="15"/>
    </row>
    <row r="45" spans="1:49" x14ac:dyDescent="0.25">
      <c r="A45" s="1" t="s">
        <v>61</v>
      </c>
      <c r="B45" s="12">
        <v>8.5</v>
      </c>
      <c r="C45" s="12">
        <v>13</v>
      </c>
      <c r="D45" s="12">
        <v>5</v>
      </c>
      <c r="E45" s="12">
        <v>7.5</v>
      </c>
      <c r="F45" s="12">
        <v>51</v>
      </c>
      <c r="G45" s="12">
        <v>7</v>
      </c>
      <c r="H45" s="12">
        <v>12.5</v>
      </c>
      <c r="I45" s="12">
        <v>6</v>
      </c>
      <c r="J45" s="12">
        <v>26.5</v>
      </c>
      <c r="K45" s="12">
        <v>4.5</v>
      </c>
      <c r="L45" s="12">
        <v>8</v>
      </c>
      <c r="M45" s="12">
        <v>13.25</v>
      </c>
      <c r="N45" s="12">
        <v>5.75</v>
      </c>
      <c r="O45" s="12">
        <v>2.5</v>
      </c>
      <c r="P45" s="12">
        <v>2</v>
      </c>
      <c r="Q45" s="12">
        <v>1</v>
      </c>
      <c r="R45" s="12">
        <v>1</v>
      </c>
      <c r="S45" s="12">
        <v>5.25</v>
      </c>
      <c r="T45" s="12">
        <v>13</v>
      </c>
      <c r="U45" s="12">
        <v>11.5</v>
      </c>
      <c r="V45" s="12">
        <v>15.25</v>
      </c>
      <c r="W45" s="12">
        <v>3.75</v>
      </c>
      <c r="X45" s="12">
        <v>4.5</v>
      </c>
      <c r="Y45" s="12">
        <v>12.75</v>
      </c>
      <c r="Z45" s="12">
        <v>2.5</v>
      </c>
      <c r="AA45" s="12">
        <v>53</v>
      </c>
      <c r="AB45" s="12">
        <v>51</v>
      </c>
      <c r="AC45" s="12">
        <v>224.75</v>
      </c>
      <c r="AD45" s="12">
        <v>94.5</v>
      </c>
      <c r="AE45" s="12">
        <v>35</v>
      </c>
      <c r="AF45" s="12">
        <v>43</v>
      </c>
      <c r="AG45" s="12">
        <v>18</v>
      </c>
      <c r="AH45" s="12">
        <v>31.5</v>
      </c>
      <c r="AI45" s="12">
        <v>49.75</v>
      </c>
      <c r="AJ45" s="12">
        <v>11.25</v>
      </c>
      <c r="AK45" s="12">
        <v>2.5</v>
      </c>
      <c r="AL45" s="12">
        <v>7</v>
      </c>
      <c r="AM45" s="12">
        <v>2.75</v>
      </c>
      <c r="AN45" s="12">
        <v>17.25</v>
      </c>
      <c r="AO45" s="12">
        <v>7.5</v>
      </c>
      <c r="AP45" s="12">
        <v>6.5</v>
      </c>
      <c r="AQ45" s="12">
        <v>194</v>
      </c>
      <c r="AR45" s="12">
        <v>7</v>
      </c>
      <c r="AS45" s="13">
        <v>1099.75</v>
      </c>
      <c r="AT45" s="14"/>
      <c r="AW45" s="15"/>
    </row>
    <row r="46" spans="1:49" x14ac:dyDescent="0.25">
      <c r="A46" s="11" t="s">
        <v>51</v>
      </c>
      <c r="B46" s="14">
        <v>1195</v>
      </c>
      <c r="C46" s="14">
        <v>1641</v>
      </c>
      <c r="D46" s="14">
        <v>1127.75</v>
      </c>
      <c r="E46" s="14">
        <v>1072.25</v>
      </c>
      <c r="F46" s="14">
        <v>3600</v>
      </c>
      <c r="G46" s="14">
        <v>1492.75</v>
      </c>
      <c r="H46" s="14">
        <v>2031.5</v>
      </c>
      <c r="I46" s="14">
        <v>1350.75</v>
      </c>
      <c r="J46" s="14">
        <v>2697.5</v>
      </c>
      <c r="K46" s="14">
        <v>1527.75</v>
      </c>
      <c r="L46" s="14">
        <v>2414.5</v>
      </c>
      <c r="M46" s="14">
        <v>3413</v>
      </c>
      <c r="N46" s="14">
        <v>1357.25</v>
      </c>
      <c r="O46" s="14">
        <v>1718.75</v>
      </c>
      <c r="P46" s="14">
        <v>1135</v>
      </c>
      <c r="Q46" s="14">
        <v>721.25</v>
      </c>
      <c r="R46" s="14">
        <v>902.25</v>
      </c>
      <c r="S46" s="14">
        <v>1720.75</v>
      </c>
      <c r="T46" s="14">
        <v>1315.75</v>
      </c>
      <c r="U46" s="14">
        <v>939.25</v>
      </c>
      <c r="V46" s="14">
        <v>1371.5</v>
      </c>
      <c r="W46" s="14">
        <v>628.5</v>
      </c>
      <c r="X46" s="14">
        <v>519</v>
      </c>
      <c r="Y46" s="14">
        <v>1368</v>
      </c>
      <c r="Z46" s="14">
        <v>1363.25</v>
      </c>
      <c r="AA46" s="14">
        <v>3669.25</v>
      </c>
      <c r="AB46" s="14">
        <v>3636.75</v>
      </c>
      <c r="AC46" s="14">
        <v>13843.25</v>
      </c>
      <c r="AD46" s="14">
        <v>6247.75</v>
      </c>
      <c r="AE46" s="14">
        <v>4083.75</v>
      </c>
      <c r="AF46" s="14">
        <v>4571.25</v>
      </c>
      <c r="AG46" s="14">
        <v>2102.25</v>
      </c>
      <c r="AH46" s="14">
        <v>4018.5</v>
      </c>
      <c r="AI46" s="14">
        <v>1874</v>
      </c>
      <c r="AJ46" s="14">
        <v>975</v>
      </c>
      <c r="AK46" s="14">
        <v>577.25</v>
      </c>
      <c r="AL46" s="14">
        <v>1750.25</v>
      </c>
      <c r="AM46" s="14">
        <v>281</v>
      </c>
      <c r="AN46" s="14">
        <v>1266.75</v>
      </c>
      <c r="AO46" s="14">
        <v>453.5</v>
      </c>
      <c r="AP46" s="14">
        <v>486.5</v>
      </c>
      <c r="AQ46" s="14">
        <v>2699.5</v>
      </c>
      <c r="AR46" s="14">
        <v>1017.25</v>
      </c>
      <c r="AS46" s="14">
        <v>92178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5" sqref="B5:J37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  <c r="D1" s="10"/>
      <c r="G1" s="20">
        <f>'Wkdy Adj OD'!G1</f>
        <v>38388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38.842105263157897</v>
      </c>
      <c r="C5" s="4">
        <v>39.210526315789473</v>
      </c>
      <c r="D5" s="4">
        <v>120.15789473684211</v>
      </c>
      <c r="E5" s="4">
        <v>114.21052631578948</v>
      </c>
      <c r="F5" s="4">
        <v>474.21052631578948</v>
      </c>
      <c r="G5" s="4">
        <v>811.68421052631584</v>
      </c>
      <c r="H5" s="4">
        <v>702.26315789473688</v>
      </c>
      <c r="I5" s="4">
        <v>1062.8947368421052</v>
      </c>
      <c r="J5" s="5">
        <v>3363.4736842105258</v>
      </c>
    </row>
    <row r="6" spans="1:10" x14ac:dyDescent="0.25">
      <c r="A6" s="1" t="s">
        <v>27</v>
      </c>
      <c r="B6" s="4">
        <v>37.526315789473685</v>
      </c>
      <c r="C6" s="4">
        <v>42.578947368421055</v>
      </c>
      <c r="D6" s="4">
        <v>79.21052631578948</v>
      </c>
      <c r="E6" s="4">
        <v>116.89473684210526</v>
      </c>
      <c r="F6" s="4">
        <v>730.9473684210526</v>
      </c>
      <c r="G6" s="4">
        <v>1250.421052631579</v>
      </c>
      <c r="H6" s="4">
        <v>1063.8947368421052</v>
      </c>
      <c r="I6" s="4">
        <v>2178.3157894736842</v>
      </c>
      <c r="J6" s="5">
        <v>5499.78947368421</v>
      </c>
    </row>
    <row r="7" spans="1:10" x14ac:dyDescent="0.25">
      <c r="A7" s="1" t="s">
        <v>28</v>
      </c>
      <c r="B7" s="4">
        <v>152.78947368421052</v>
      </c>
      <c r="C7" s="4">
        <v>96.15789473684211</v>
      </c>
      <c r="D7" s="4">
        <v>59.157894736842103</v>
      </c>
      <c r="E7" s="4">
        <v>101.31578947368421</v>
      </c>
      <c r="F7" s="4">
        <v>626.89473684210532</v>
      </c>
      <c r="G7" s="4">
        <v>921.15789473684208</v>
      </c>
      <c r="H7" s="4">
        <v>604.57894736842104</v>
      </c>
      <c r="I7" s="4">
        <v>1569.6315789473683</v>
      </c>
      <c r="J7" s="5">
        <v>4131.6842105263158</v>
      </c>
    </row>
    <row r="8" spans="1:10" x14ac:dyDescent="0.25">
      <c r="A8" s="1" t="s">
        <v>29</v>
      </c>
      <c r="B8" s="4">
        <v>111.63157894736842</v>
      </c>
      <c r="C8" s="4">
        <v>123.73684210526316</v>
      </c>
      <c r="D8" s="4">
        <v>115.47368421052632</v>
      </c>
      <c r="E8" s="4">
        <v>55.473684210526315</v>
      </c>
      <c r="F8" s="4">
        <v>554.84210526315792</v>
      </c>
      <c r="G8" s="4">
        <v>768.63157894736844</v>
      </c>
      <c r="H8" s="4">
        <v>479.78947368421052</v>
      </c>
      <c r="I8" s="4">
        <v>1338.3157894736842</v>
      </c>
      <c r="J8" s="5">
        <v>3547.894736842105</v>
      </c>
    </row>
    <row r="9" spans="1:10" x14ac:dyDescent="0.25">
      <c r="A9" s="1">
        <v>16</v>
      </c>
      <c r="B9" s="4">
        <v>400.84210526315792</v>
      </c>
      <c r="C9" s="4">
        <v>587.42105263157896</v>
      </c>
      <c r="D9" s="4">
        <v>765.73684210526312</v>
      </c>
      <c r="E9" s="4">
        <v>517.73684210526312</v>
      </c>
      <c r="F9" s="4">
        <v>20.368421052631579</v>
      </c>
      <c r="G9" s="4">
        <v>215.57894736842104</v>
      </c>
      <c r="H9" s="4">
        <v>169.57894736842104</v>
      </c>
      <c r="I9" s="4">
        <v>586.9473684210526</v>
      </c>
      <c r="J9" s="5">
        <v>3264.2105263157891</v>
      </c>
    </row>
    <row r="10" spans="1:10" x14ac:dyDescent="0.25">
      <c r="A10" s="1">
        <v>24</v>
      </c>
      <c r="B10" s="4">
        <v>690.42105263157896</v>
      </c>
      <c r="C10" s="4">
        <v>949.10526315789468</v>
      </c>
      <c r="D10" s="4">
        <v>1123.3684210526317</v>
      </c>
      <c r="E10" s="4">
        <v>742.52631578947364</v>
      </c>
      <c r="F10" s="4">
        <v>223.26315789473685</v>
      </c>
      <c r="G10" s="4">
        <v>29</v>
      </c>
      <c r="H10" s="4">
        <v>134.21052631578948</v>
      </c>
      <c r="I10" s="4">
        <v>521.9473684210526</v>
      </c>
      <c r="J10" s="5">
        <v>4413.8421052631584</v>
      </c>
    </row>
    <row r="11" spans="1:10" x14ac:dyDescent="0.25">
      <c r="A11" s="1" t="s">
        <v>30</v>
      </c>
      <c r="B11" s="4">
        <v>635.84210526315792</v>
      </c>
      <c r="C11" s="4">
        <v>838.42105263157896</v>
      </c>
      <c r="D11" s="4">
        <v>829.9473684210526</v>
      </c>
      <c r="E11" s="4">
        <v>416.4736842105263</v>
      </c>
      <c r="F11" s="4">
        <v>173.73684210526315</v>
      </c>
      <c r="G11" s="4">
        <v>152.68421052631578</v>
      </c>
      <c r="H11" s="4">
        <v>17.684210526315791</v>
      </c>
      <c r="I11" s="4">
        <v>111.26315789473684</v>
      </c>
      <c r="J11" s="5">
        <v>3176.0526315789475</v>
      </c>
    </row>
    <row r="12" spans="1:10" x14ac:dyDescent="0.25">
      <c r="A12" s="1" t="s">
        <v>31</v>
      </c>
      <c r="B12" s="4">
        <v>922.10526315789468</v>
      </c>
      <c r="C12" s="4">
        <v>1281.1052631578948</v>
      </c>
      <c r="D12" s="4">
        <v>2461.4736842105262</v>
      </c>
      <c r="E12" s="4">
        <v>1176</v>
      </c>
      <c r="F12" s="4">
        <v>602.36842105263156</v>
      </c>
      <c r="G12" s="4">
        <v>567.63157894736844</v>
      </c>
      <c r="H12" s="4">
        <v>116.68421052631579</v>
      </c>
      <c r="I12" s="4">
        <v>31</v>
      </c>
      <c r="J12" s="5">
        <v>7158.3684210526317</v>
      </c>
    </row>
    <row r="13" spans="1:10" s="3" customFormat="1" x14ac:dyDescent="0.25">
      <c r="A13" s="3" t="s">
        <v>51</v>
      </c>
      <c r="B13" s="5">
        <v>2990</v>
      </c>
      <c r="C13" s="5">
        <v>3957.7368421052633</v>
      </c>
      <c r="D13" s="5">
        <v>5554.5263157894733</v>
      </c>
      <c r="E13" s="5">
        <v>3240.6315789473683</v>
      </c>
      <c r="F13" s="5">
        <v>3406.6315789473688</v>
      </c>
      <c r="G13" s="5">
        <v>4716.7894736842109</v>
      </c>
      <c r="H13" s="5">
        <v>3288.6842105263163</v>
      </c>
      <c r="I13" s="5">
        <v>7400.3157894736833</v>
      </c>
      <c r="J13" s="5">
        <v>34555.315789473687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19.75</v>
      </c>
      <c r="C17" s="4">
        <v>10.5</v>
      </c>
      <c r="D17" s="4">
        <v>40.75</v>
      </c>
      <c r="E17" s="4">
        <v>33.5</v>
      </c>
      <c r="F17" s="4">
        <v>194.5</v>
      </c>
      <c r="G17" s="4">
        <v>230.25</v>
      </c>
      <c r="H17" s="4">
        <v>115.25</v>
      </c>
      <c r="I17" s="4">
        <v>212.25</v>
      </c>
      <c r="J17" s="5">
        <v>856.75</v>
      </c>
    </row>
    <row r="18" spans="1:10" x14ac:dyDescent="0.25">
      <c r="A18" s="1" t="s">
        <v>27</v>
      </c>
      <c r="B18" s="4">
        <v>8.75</v>
      </c>
      <c r="C18" s="4">
        <v>21.25</v>
      </c>
      <c r="D18" s="4">
        <v>26.25</v>
      </c>
      <c r="E18" s="4">
        <v>31.25</v>
      </c>
      <c r="F18" s="4">
        <v>293.25</v>
      </c>
      <c r="G18" s="4">
        <v>372.25</v>
      </c>
      <c r="H18" s="4">
        <v>320.25</v>
      </c>
      <c r="I18" s="4">
        <v>1037.5</v>
      </c>
      <c r="J18" s="5">
        <v>2110.75</v>
      </c>
    </row>
    <row r="19" spans="1:10" x14ac:dyDescent="0.25">
      <c r="A19" s="1" t="s">
        <v>28</v>
      </c>
      <c r="B19" s="4">
        <v>42.5</v>
      </c>
      <c r="C19" s="4">
        <v>15</v>
      </c>
      <c r="D19" s="4">
        <v>56.75</v>
      </c>
      <c r="E19" s="4">
        <v>48.5</v>
      </c>
      <c r="F19" s="4">
        <v>491.75</v>
      </c>
      <c r="G19" s="4">
        <v>761</v>
      </c>
      <c r="H19" s="4">
        <v>439.25</v>
      </c>
      <c r="I19" s="4">
        <v>973.25</v>
      </c>
      <c r="J19" s="5">
        <v>2828</v>
      </c>
    </row>
    <row r="20" spans="1:10" x14ac:dyDescent="0.25">
      <c r="A20" s="1" t="s">
        <v>29</v>
      </c>
      <c r="B20" s="4">
        <v>32.25</v>
      </c>
      <c r="C20" s="4">
        <v>25</v>
      </c>
      <c r="D20" s="4">
        <v>64.5</v>
      </c>
      <c r="E20" s="4">
        <v>42</v>
      </c>
      <c r="F20" s="4">
        <v>357</v>
      </c>
      <c r="G20" s="4">
        <v>430.25</v>
      </c>
      <c r="H20" s="4">
        <v>179.25</v>
      </c>
      <c r="I20" s="4">
        <v>441.25</v>
      </c>
      <c r="J20" s="5">
        <v>1571.5</v>
      </c>
    </row>
    <row r="21" spans="1:10" x14ac:dyDescent="0.25">
      <c r="A21" s="1">
        <v>16</v>
      </c>
      <c r="B21" s="4">
        <v>152.75</v>
      </c>
      <c r="C21" s="4">
        <v>190.75</v>
      </c>
      <c r="D21" s="4">
        <v>570.5</v>
      </c>
      <c r="E21" s="4">
        <v>350.25</v>
      </c>
      <c r="F21" s="4">
        <v>18.75</v>
      </c>
      <c r="G21" s="4">
        <v>155</v>
      </c>
      <c r="H21" s="4">
        <v>99.5</v>
      </c>
      <c r="I21" s="4">
        <v>279.25</v>
      </c>
      <c r="J21" s="5">
        <v>1816.75</v>
      </c>
    </row>
    <row r="22" spans="1:10" x14ac:dyDescent="0.25">
      <c r="A22" s="1">
        <v>24</v>
      </c>
      <c r="B22" s="4">
        <v>183.25</v>
      </c>
      <c r="C22" s="4">
        <v>218.25</v>
      </c>
      <c r="D22" s="4">
        <v>822.75</v>
      </c>
      <c r="E22" s="4">
        <v>436.5</v>
      </c>
      <c r="F22" s="4">
        <v>164</v>
      </c>
      <c r="G22" s="4">
        <v>32.25</v>
      </c>
      <c r="H22" s="4">
        <v>103</v>
      </c>
      <c r="I22" s="4">
        <v>247.75</v>
      </c>
      <c r="J22" s="5">
        <v>2207.75</v>
      </c>
    </row>
    <row r="23" spans="1:10" x14ac:dyDescent="0.25">
      <c r="A23" s="1" t="s">
        <v>30</v>
      </c>
      <c r="B23" s="4">
        <v>89</v>
      </c>
      <c r="C23" s="4">
        <v>150.25</v>
      </c>
      <c r="D23" s="4">
        <v>612.25</v>
      </c>
      <c r="E23" s="4">
        <v>152</v>
      </c>
      <c r="F23" s="4">
        <v>101</v>
      </c>
      <c r="G23" s="4">
        <v>100</v>
      </c>
      <c r="H23" s="4">
        <v>16.25</v>
      </c>
      <c r="I23" s="4">
        <v>59</v>
      </c>
      <c r="J23" s="5">
        <v>1279.75</v>
      </c>
    </row>
    <row r="24" spans="1:10" x14ac:dyDescent="0.25">
      <c r="A24" s="1" t="s">
        <v>31</v>
      </c>
      <c r="B24" s="4">
        <v>193</v>
      </c>
      <c r="C24" s="4">
        <v>327.75</v>
      </c>
      <c r="D24" s="4">
        <v>1664.25</v>
      </c>
      <c r="E24" s="4">
        <v>411.75</v>
      </c>
      <c r="F24" s="4">
        <v>281.5</v>
      </c>
      <c r="G24" s="4">
        <v>253.25</v>
      </c>
      <c r="H24" s="4">
        <v>62.75</v>
      </c>
      <c r="I24" s="4">
        <v>26.75</v>
      </c>
      <c r="J24" s="5">
        <v>3221</v>
      </c>
    </row>
    <row r="25" spans="1:10" s="3" customFormat="1" x14ac:dyDescent="0.25">
      <c r="A25" s="3" t="s">
        <v>51</v>
      </c>
      <c r="B25" s="5">
        <v>721.25</v>
      </c>
      <c r="C25" s="5">
        <v>958.75</v>
      </c>
      <c r="D25" s="5">
        <v>3858</v>
      </c>
      <c r="E25" s="5">
        <v>1505.75</v>
      </c>
      <c r="F25" s="5">
        <v>1901.75</v>
      </c>
      <c r="G25" s="5">
        <v>2334.25</v>
      </c>
      <c r="H25" s="5">
        <v>1335.5</v>
      </c>
      <c r="I25" s="5">
        <v>3277</v>
      </c>
      <c r="J25" s="5">
        <v>15892.25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19</v>
      </c>
      <c r="C29" s="4">
        <v>4.5</v>
      </c>
      <c r="D29" s="4">
        <v>20.5</v>
      </c>
      <c r="E29" s="4">
        <v>23</v>
      </c>
      <c r="F29" s="4">
        <v>126</v>
      </c>
      <c r="G29" s="4">
        <v>138.75</v>
      </c>
      <c r="H29" s="4">
        <v>55.25</v>
      </c>
      <c r="I29" s="4">
        <v>110.5</v>
      </c>
      <c r="J29" s="5">
        <v>497.5</v>
      </c>
    </row>
    <row r="30" spans="1:10" x14ac:dyDescent="0.25">
      <c r="A30" s="1" t="s">
        <v>27</v>
      </c>
      <c r="B30" s="4">
        <v>1.75</v>
      </c>
      <c r="C30" s="4">
        <v>17</v>
      </c>
      <c r="D30" s="4">
        <v>19.5</v>
      </c>
      <c r="E30" s="4">
        <v>21</v>
      </c>
      <c r="F30" s="4">
        <v>173.25</v>
      </c>
      <c r="G30" s="4">
        <v>203</v>
      </c>
      <c r="H30" s="4">
        <v>199.25</v>
      </c>
      <c r="I30" s="4">
        <v>675.25</v>
      </c>
      <c r="J30" s="5">
        <v>1310</v>
      </c>
    </row>
    <row r="31" spans="1:10" x14ac:dyDescent="0.25">
      <c r="A31" s="1" t="s">
        <v>28</v>
      </c>
      <c r="B31" s="4">
        <v>22.75</v>
      </c>
      <c r="C31" s="4">
        <v>12</v>
      </c>
      <c r="D31" s="4">
        <v>53.25</v>
      </c>
      <c r="E31" s="4">
        <v>36.25</v>
      </c>
      <c r="F31" s="4">
        <v>341.5</v>
      </c>
      <c r="G31" s="4">
        <v>508</v>
      </c>
      <c r="H31" s="4">
        <v>298.75</v>
      </c>
      <c r="I31" s="4">
        <v>639</v>
      </c>
      <c r="J31" s="5">
        <v>1911.5</v>
      </c>
    </row>
    <row r="32" spans="1:10" x14ac:dyDescent="0.25">
      <c r="A32" s="1" t="s">
        <v>29</v>
      </c>
      <c r="B32" s="4">
        <v>15</v>
      </c>
      <c r="C32" s="4">
        <v>12.75</v>
      </c>
      <c r="D32" s="4">
        <v>48.25</v>
      </c>
      <c r="E32" s="4">
        <v>47</v>
      </c>
      <c r="F32" s="4">
        <v>298.25</v>
      </c>
      <c r="G32" s="4">
        <v>324.25</v>
      </c>
      <c r="H32" s="4">
        <v>109.25</v>
      </c>
      <c r="I32" s="4">
        <v>339.75</v>
      </c>
      <c r="J32" s="5">
        <v>1194.5</v>
      </c>
    </row>
    <row r="33" spans="1:10" x14ac:dyDescent="0.25">
      <c r="A33" s="1">
        <v>16</v>
      </c>
      <c r="B33" s="4">
        <v>109.5</v>
      </c>
      <c r="C33" s="4">
        <v>107.25</v>
      </c>
      <c r="D33" s="4">
        <v>401.5</v>
      </c>
      <c r="E33" s="4">
        <v>272.75</v>
      </c>
      <c r="F33" s="4">
        <v>21.75</v>
      </c>
      <c r="G33" s="4">
        <v>98.5</v>
      </c>
      <c r="H33" s="4">
        <v>65</v>
      </c>
      <c r="I33" s="4">
        <v>163.5</v>
      </c>
      <c r="J33" s="5">
        <v>1239.75</v>
      </c>
    </row>
    <row r="34" spans="1:10" x14ac:dyDescent="0.25">
      <c r="A34" s="1">
        <v>24</v>
      </c>
      <c r="B34" s="4">
        <v>109.75</v>
      </c>
      <c r="C34" s="4">
        <v>133.5</v>
      </c>
      <c r="D34" s="4">
        <v>606.5</v>
      </c>
      <c r="E34" s="4">
        <v>327.25</v>
      </c>
      <c r="F34" s="4">
        <v>97</v>
      </c>
      <c r="G34" s="4">
        <v>32.25</v>
      </c>
      <c r="H34" s="4">
        <v>65.75</v>
      </c>
      <c r="I34" s="4">
        <v>162.25</v>
      </c>
      <c r="J34" s="5">
        <v>1534.25</v>
      </c>
    </row>
    <row r="35" spans="1:10" x14ac:dyDescent="0.25">
      <c r="A35" s="1" t="s">
        <v>30</v>
      </c>
      <c r="B35" s="4">
        <v>58.5</v>
      </c>
      <c r="C35" s="4">
        <v>70.5</v>
      </c>
      <c r="D35" s="4">
        <v>447.75</v>
      </c>
      <c r="E35" s="4">
        <v>96</v>
      </c>
      <c r="F35" s="4">
        <v>63.75</v>
      </c>
      <c r="G35" s="4">
        <v>60</v>
      </c>
      <c r="H35" s="4">
        <v>10.5</v>
      </c>
      <c r="I35" s="4">
        <v>27</v>
      </c>
      <c r="J35" s="5">
        <v>834</v>
      </c>
    </row>
    <row r="36" spans="1:10" x14ac:dyDescent="0.25">
      <c r="A36" s="1" t="s">
        <v>31</v>
      </c>
      <c r="B36" s="4">
        <v>115.5</v>
      </c>
      <c r="C36" s="4">
        <v>181.75</v>
      </c>
      <c r="D36" s="4">
        <v>1219.5</v>
      </c>
      <c r="E36" s="4">
        <v>270.75</v>
      </c>
      <c r="F36" s="4">
        <v>160.25</v>
      </c>
      <c r="G36" s="4">
        <v>155.5</v>
      </c>
      <c r="H36" s="4">
        <v>22.25</v>
      </c>
      <c r="I36" s="4">
        <v>21.5</v>
      </c>
      <c r="J36" s="5">
        <v>2147</v>
      </c>
    </row>
    <row r="37" spans="1:10" s="3" customFormat="1" x14ac:dyDescent="0.25">
      <c r="A37" s="3" t="s">
        <v>51</v>
      </c>
      <c r="B37" s="5">
        <v>451.75</v>
      </c>
      <c r="C37" s="5">
        <v>539.25</v>
      </c>
      <c r="D37" s="5">
        <v>2816.75</v>
      </c>
      <c r="E37" s="5">
        <v>1094</v>
      </c>
      <c r="F37" s="5">
        <v>1281.75</v>
      </c>
      <c r="G37" s="5">
        <v>1520.25</v>
      </c>
      <c r="H37" s="5">
        <v>826</v>
      </c>
      <c r="I37" s="5">
        <v>2138.75</v>
      </c>
      <c r="J37" s="5">
        <v>10668.5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2019-10-05T07:44:09Z</dcterms:modified>
</cp:coreProperties>
</file>