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4BE5DAA0-6333-4F7E-896B-1FA41147FAC7}" xr6:coauthVersionLast="41" xr6:coauthVersionMax="41" xr10:uidLastSave="{00000000-0000-0000-0000-000000000000}"/>
  <bookViews>
    <workbookView xWindow="1884" yWindow="188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Y12" i="2"/>
  <c r="AZ12" i="2"/>
  <c r="AZ19" i="2" s="1"/>
  <c r="BA12" i="2"/>
  <c r="BB12" i="2"/>
  <c r="BC12" i="2"/>
  <c r="AW13" i="2"/>
  <c r="AW23" i="2" s="1"/>
  <c r="AX13" i="2"/>
  <c r="AX23" i="2" s="1"/>
  <c r="AY13" i="2"/>
  <c r="BD13" i="2" s="1"/>
  <c r="AZ13" i="2"/>
  <c r="BA13" i="2"/>
  <c r="AX26" i="2" s="1"/>
  <c r="BB13" i="2"/>
  <c r="BC13" i="2"/>
  <c r="AW14" i="2"/>
  <c r="AW24" i="2" s="1"/>
  <c r="AX14" i="2"/>
  <c r="AY14" i="2"/>
  <c r="AZ14" i="2"/>
  <c r="BA14" i="2"/>
  <c r="BB14" i="2"/>
  <c r="BB19" i="2" s="1"/>
  <c r="BC14" i="2"/>
  <c r="BC19" i="2" s="1"/>
  <c r="AW15" i="2"/>
  <c r="BD15" i="2" s="1"/>
  <c r="AX15" i="2"/>
  <c r="AX25" i="2" s="1"/>
  <c r="AY15" i="2"/>
  <c r="AZ15" i="2"/>
  <c r="AZ25" i="2" s="1"/>
  <c r="BA15" i="2"/>
  <c r="BB15" i="2"/>
  <c r="BC15" i="2"/>
  <c r="AW16" i="2"/>
  <c r="AX16" i="2"/>
  <c r="AY16" i="2"/>
  <c r="BD16" i="2" s="1"/>
  <c r="AZ16" i="2"/>
  <c r="AZ26" i="2" s="1"/>
  <c r="BA16" i="2"/>
  <c r="BA26" i="2" s="1"/>
  <c r="BB16" i="2"/>
  <c r="BC16" i="2"/>
  <c r="AW17" i="2"/>
  <c r="AW27" i="2" s="1"/>
  <c r="AX17" i="2"/>
  <c r="AY17" i="2"/>
  <c r="AZ17" i="2"/>
  <c r="BA17" i="2"/>
  <c r="BA27" i="2" s="1"/>
  <c r="BB17" i="2"/>
  <c r="BC17" i="2"/>
  <c r="AW18" i="2"/>
  <c r="AW28" i="2" s="1"/>
  <c r="AX18" i="2"/>
  <c r="AY18" i="2"/>
  <c r="AZ18" i="2"/>
  <c r="AZ28" i="2" s="1"/>
  <c r="BA18" i="2"/>
  <c r="BA28" i="2" s="1"/>
  <c r="BB18" i="2"/>
  <c r="BC18" i="2"/>
  <c r="AX19" i="2"/>
  <c r="BA19" i="2"/>
  <c r="AY24" i="2"/>
  <c r="AW25" i="2"/>
  <c r="AY25" i="2"/>
  <c r="AW26" i="2"/>
  <c r="AX27" i="2"/>
  <c r="AY27" i="2"/>
  <c r="AZ27" i="2"/>
  <c r="BB27" i="2"/>
  <c r="AY28" i="2"/>
  <c r="BB28" i="2"/>
  <c r="BC28" i="2"/>
  <c r="G1" i="3"/>
  <c r="AW3" i="3"/>
  <c r="AW4" i="3"/>
  <c r="AW5" i="3"/>
  <c r="AW6" i="3"/>
  <c r="AW7" i="3"/>
  <c r="AW12" i="3"/>
  <c r="AX12" i="3"/>
  <c r="AY12" i="3"/>
  <c r="BD12" i="3" s="1"/>
  <c r="AZ12" i="3"/>
  <c r="AW25" i="3" s="1"/>
  <c r="BA12" i="3"/>
  <c r="BB12" i="3"/>
  <c r="AW27" i="3" s="1"/>
  <c r="BC12" i="3"/>
  <c r="AW13" i="3"/>
  <c r="AZ3" i="3" s="1"/>
  <c r="AX13" i="3"/>
  <c r="AX23" i="3" s="1"/>
  <c r="AY13" i="3"/>
  <c r="AZ13" i="3"/>
  <c r="BA13" i="3"/>
  <c r="BB13" i="3"/>
  <c r="BC13" i="3"/>
  <c r="BD13" i="3"/>
  <c r="AW14" i="3"/>
  <c r="BD14" i="3" s="1"/>
  <c r="AX14" i="3"/>
  <c r="AX24" i="3" s="1"/>
  <c r="AY14" i="3"/>
  <c r="AZ14" i="3"/>
  <c r="BA14" i="3"/>
  <c r="BA19" i="3" s="1"/>
  <c r="BB14" i="3"/>
  <c r="BC14" i="3"/>
  <c r="AW15" i="3"/>
  <c r="AX15" i="3"/>
  <c r="AX25" i="3" s="1"/>
  <c r="AY15" i="3"/>
  <c r="BD15" i="3" s="1"/>
  <c r="AZ15" i="3"/>
  <c r="AZ25" i="3" s="1"/>
  <c r="BA15" i="3"/>
  <c r="BB15" i="3"/>
  <c r="BC15" i="3"/>
  <c r="AW16" i="3"/>
  <c r="AX16" i="3"/>
  <c r="AY16" i="3"/>
  <c r="AZ16" i="3"/>
  <c r="BA16" i="3"/>
  <c r="BB16" i="3"/>
  <c r="BC16" i="3"/>
  <c r="BD16" i="3"/>
  <c r="AW17" i="3"/>
  <c r="BD17" i="3" s="1"/>
  <c r="AX17" i="3"/>
  <c r="AX27" i="3" s="1"/>
  <c r="AY17" i="3"/>
  <c r="AZ17" i="3"/>
  <c r="AZ27" i="3" s="1"/>
  <c r="BA17" i="3"/>
  <c r="BA27" i="3" s="1"/>
  <c r="BB17" i="3"/>
  <c r="BB27" i="3" s="1"/>
  <c r="BC17" i="3"/>
  <c r="AW18" i="3"/>
  <c r="AX18" i="3"/>
  <c r="AY18" i="3"/>
  <c r="BD18" i="3" s="1"/>
  <c r="AZ18" i="3"/>
  <c r="AZ28" i="3" s="1"/>
  <c r="BA18" i="3"/>
  <c r="BB18" i="3"/>
  <c r="BB28" i="3" s="1"/>
  <c r="BC18" i="3"/>
  <c r="AW19" i="3"/>
  <c r="BC19" i="3"/>
  <c r="AW22" i="3"/>
  <c r="AW23" i="3"/>
  <c r="AY24" i="3"/>
  <c r="AW26" i="3"/>
  <c r="AX26" i="3"/>
  <c r="AZ26" i="3"/>
  <c r="BA26" i="3"/>
  <c r="AY27" i="3"/>
  <c r="AW28" i="3"/>
  <c r="AX28" i="3"/>
  <c r="AY28" i="3"/>
  <c r="BA28" i="3"/>
  <c r="BC28" i="3"/>
  <c r="AW3" i="1"/>
  <c r="AW4" i="1"/>
  <c r="AW5" i="1"/>
  <c r="AW6" i="1"/>
  <c r="AW7" i="1"/>
  <c r="AW12" i="1"/>
  <c r="AZ3" i="1" s="1"/>
  <c r="AX12" i="1"/>
  <c r="AY12" i="1"/>
  <c r="AW24" i="1" s="1"/>
  <c r="AZ12" i="1"/>
  <c r="BA12" i="1"/>
  <c r="BB12" i="1"/>
  <c r="BC12" i="1"/>
  <c r="AW13" i="1"/>
  <c r="AW23" i="1" s="1"/>
  <c r="AX13" i="1"/>
  <c r="BD13" i="1" s="1"/>
  <c r="AY13" i="1"/>
  <c r="AZ13" i="1"/>
  <c r="BA13" i="1"/>
  <c r="BB13" i="1"/>
  <c r="BC13" i="1"/>
  <c r="AW14" i="1"/>
  <c r="AX14" i="1"/>
  <c r="AY14" i="1"/>
  <c r="AZ14" i="1"/>
  <c r="BA14" i="1"/>
  <c r="BA19" i="1" s="1"/>
  <c r="BB14" i="1"/>
  <c r="BB19" i="1" s="1"/>
  <c r="BC14" i="1"/>
  <c r="AW15" i="1"/>
  <c r="BD15" i="1" s="1"/>
  <c r="AX15" i="1"/>
  <c r="AY15" i="1"/>
  <c r="AY25" i="1" s="1"/>
  <c r="AZ15" i="1"/>
  <c r="AZ25" i="1" s="1"/>
  <c r="BA15" i="1"/>
  <c r="BB15" i="1"/>
  <c r="BC15" i="1"/>
  <c r="AW16" i="1"/>
  <c r="AW19" i="1" s="1"/>
  <c r="AX16" i="1"/>
  <c r="BD16" i="1" s="1"/>
  <c r="AY16" i="1"/>
  <c r="AY26" i="1" s="1"/>
  <c r="AZ16" i="1"/>
  <c r="AZ26" i="1" s="1"/>
  <c r="BA16" i="1"/>
  <c r="BA26" i="1" s="1"/>
  <c r="BB16" i="1"/>
  <c r="BC16" i="1"/>
  <c r="AW17" i="1"/>
  <c r="AX17" i="1"/>
  <c r="AY17" i="1"/>
  <c r="AZ17" i="1"/>
  <c r="AZ27" i="1" s="1"/>
  <c r="BA17" i="1"/>
  <c r="BB17" i="1"/>
  <c r="BB27" i="1" s="1"/>
  <c r="BC17" i="1"/>
  <c r="BA28" i="1" s="1"/>
  <c r="AW18" i="1"/>
  <c r="BD18" i="1" s="1"/>
  <c r="AX18" i="1"/>
  <c r="AY18" i="1"/>
  <c r="AZ18" i="1"/>
  <c r="AZ28" i="1" s="1"/>
  <c r="BA18" i="1"/>
  <c r="BB18" i="1"/>
  <c r="BC18" i="1"/>
  <c r="AX19" i="1"/>
  <c r="BC19" i="1"/>
  <c r="AX24" i="1"/>
  <c r="AY24" i="1"/>
  <c r="AX25" i="1"/>
  <c r="AW26" i="1"/>
  <c r="AW27" i="1"/>
  <c r="AX27" i="1"/>
  <c r="AY27" i="1"/>
  <c r="BA27" i="1"/>
  <c r="AW28" i="1"/>
  <c r="AX28" i="1"/>
  <c r="AY28" i="1"/>
  <c r="BB28" i="1"/>
  <c r="BC28" i="1"/>
  <c r="BA3" i="3" l="1"/>
  <c r="BD28" i="3"/>
  <c r="BD19" i="3"/>
  <c r="AZ19" i="1"/>
  <c r="BD17" i="1"/>
  <c r="BD14" i="1"/>
  <c r="AW25" i="1"/>
  <c r="AY19" i="1"/>
  <c r="AY26" i="3"/>
  <c r="BD17" i="2"/>
  <c r="BD14" i="2"/>
  <c r="AY19" i="2"/>
  <c r="BD12" i="1"/>
  <c r="BD19" i="1" s="1"/>
  <c r="BA3" i="1" s="1"/>
  <c r="AZ4" i="1"/>
  <c r="BB19" i="3"/>
  <c r="AX24" i="2"/>
  <c r="AW19" i="2"/>
  <c r="AX23" i="1"/>
  <c r="AY25" i="3"/>
  <c r="BD18" i="2"/>
  <c r="BD12" i="2"/>
  <c r="AZ4" i="2"/>
  <c r="AZ19" i="3"/>
  <c r="AW22" i="1"/>
  <c r="BD28" i="1" s="1"/>
  <c r="AY19" i="3"/>
  <c r="AX26" i="1"/>
  <c r="AX19" i="3"/>
  <c r="AY26" i="2"/>
  <c r="AW22" i="2"/>
  <c r="AW24" i="3"/>
  <c r="AZ4" i="3"/>
  <c r="BA4" i="3" s="1"/>
  <c r="AX28" i="2"/>
  <c r="BD28" i="2" l="1"/>
  <c r="BD19" i="2"/>
  <c r="BA3" i="2" s="1"/>
  <c r="BA4" i="1"/>
  <c r="BA4" i="2" l="1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<sst xmlns="http://schemas.openxmlformats.org/spreadsheetml/2006/main" count="406" uniqueCount="65">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</sst>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38473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9.3809523809523814</v>
      </c>
      <c r="C3" s="12">
        <v>133.42857142857142</v>
      </c>
      <c r="D3" s="12">
        <v>120.28571428571429</v>
      </c>
      <c r="E3" s="12">
        <v>83.523809523809518</v>
      </c>
      <c r="F3" s="12">
        <v>413.57142857142856</v>
      </c>
      <c r="G3" s="12">
        <v>111.61904761904762</v>
      </c>
      <c r="H3" s="12">
        <v>146.14285714285714</v>
      </c>
      <c r="I3" s="12">
        <v>129.52380952380952</v>
      </c>
      <c r="J3" s="12">
        <v>193.61904761904762</v>
      </c>
      <c r="K3" s="12">
        <v>36.285714285714285</v>
      </c>
      <c r="L3" s="12">
        <v>107.38095238095238</v>
      </c>
      <c r="M3" s="12">
        <v>91.38095238095238</v>
      </c>
      <c r="N3" s="12">
        <v>45.095238095238095</v>
      </c>
      <c r="O3" s="12">
        <v>35.857142857142854</v>
      </c>
      <c r="P3" s="12">
        <v>37.095238095238095</v>
      </c>
      <c r="Q3" s="12">
        <v>20.428571428571427</v>
      </c>
      <c r="R3" s="12">
        <v>18.285714285714285</v>
      </c>
      <c r="S3" s="12">
        <v>35</v>
      </c>
      <c r="T3" s="12">
        <v>24.095238095238095</v>
      </c>
      <c r="U3" s="12">
        <v>18.666666666666668</v>
      </c>
      <c r="V3" s="12">
        <v>22.80952380952381</v>
      </c>
      <c r="W3" s="12">
        <v>13.047619047619047</v>
      </c>
      <c r="X3" s="12">
        <v>8.3333333333333339</v>
      </c>
      <c r="Y3" s="12">
        <v>16.80952380952381</v>
      </c>
      <c r="Z3" s="12">
        <v>23.476190476190474</v>
      </c>
      <c r="AA3" s="12">
        <v>215.76190476190476</v>
      </c>
      <c r="AB3" s="12">
        <v>206.95238095238096</v>
      </c>
      <c r="AC3" s="12">
        <v>275.38095238095241</v>
      </c>
      <c r="AD3" s="12">
        <v>218.52380952380952</v>
      </c>
      <c r="AE3" s="12">
        <v>107</v>
      </c>
      <c r="AF3" s="12">
        <v>141.95238095238096</v>
      </c>
      <c r="AG3" s="12">
        <v>28.047619047619047</v>
      </c>
      <c r="AH3" s="12">
        <v>42.714285714285715</v>
      </c>
      <c r="AI3" s="12">
        <v>52.904761904761905</v>
      </c>
      <c r="AJ3" s="12">
        <v>13.19047619047619</v>
      </c>
      <c r="AK3" s="12">
        <v>6.0476190476190474</v>
      </c>
      <c r="AL3" s="12">
        <v>20.904761904761905</v>
      </c>
      <c r="AM3" s="12">
        <v>5.2857142857142856</v>
      </c>
      <c r="AN3" s="12">
        <v>31</v>
      </c>
      <c r="AO3" s="12">
        <v>11.80952380952381</v>
      </c>
      <c r="AP3" s="12">
        <v>8.1428571428571423</v>
      </c>
      <c r="AQ3" s="12">
        <v>24.476190476190474</v>
      </c>
      <c r="AR3" s="12">
        <v>15.095238095238095</v>
      </c>
      <c r="AS3" s="13">
        <v>3320.3333333333335</v>
      </c>
      <c r="AT3" s="14"/>
      <c r="AV3" s="9" t="s">
        <v>39</v>
      </c>
      <c r="AW3" s="12">
        <f>SUM(B3:Z27,AK3:AN27,B38:Z41,AK38:AN41)</f>
        <v>77533.999999999913</v>
      </c>
      <c r="AY3" s="9" t="s">
        <v>40</v>
      </c>
      <c r="AZ3" s="15">
        <f>SUM(AW12:AW18,AX12:BC12)</f>
        <v>199510.61904761905</v>
      </c>
      <c r="BA3" s="16">
        <f>AZ3/BD$19</f>
        <v>0.65592943047784258</v>
      </c>
    </row>
    <row r="4" spans="1:56" x14ac:dyDescent="0.25">
      <c r="A4" s="1" t="s">
        <v>4</v>
      </c>
      <c r="B4" s="12">
        <v>169</v>
      </c>
      <c r="C4" s="12">
        <v>14.238095238095237</v>
      </c>
      <c r="D4" s="12">
        <v>104.23809523809524</v>
      </c>
      <c r="E4" s="12">
        <v>81.523809523809518</v>
      </c>
      <c r="F4" s="12">
        <v>812.19047619047615</v>
      </c>
      <c r="G4" s="12">
        <v>169.85714285714286</v>
      </c>
      <c r="H4" s="12">
        <v>220.38095238095238</v>
      </c>
      <c r="I4" s="12">
        <v>420.14285714285717</v>
      </c>
      <c r="J4" s="12">
        <v>622.33333333333337</v>
      </c>
      <c r="K4" s="12">
        <v>102.33333333333333</v>
      </c>
      <c r="L4" s="12">
        <v>133.66666666666666</v>
      </c>
      <c r="M4" s="12">
        <v>174.14285714285714</v>
      </c>
      <c r="N4" s="12">
        <v>61.38095238095238</v>
      </c>
      <c r="O4" s="12">
        <v>47.19047619047619</v>
      </c>
      <c r="P4" s="12">
        <v>74.571428571428569</v>
      </c>
      <c r="Q4" s="12">
        <v>24.142857142857142</v>
      </c>
      <c r="R4" s="12">
        <v>40.38095238095238</v>
      </c>
      <c r="S4" s="12">
        <v>72.047619047619051</v>
      </c>
      <c r="T4" s="12">
        <v>44.666666666666664</v>
      </c>
      <c r="U4" s="12">
        <v>28.61904761904762</v>
      </c>
      <c r="V4" s="12">
        <v>40.285714285714285</v>
      </c>
      <c r="W4" s="12">
        <v>9.2857142857142865</v>
      </c>
      <c r="X4" s="12">
        <v>10.761904761904763</v>
      </c>
      <c r="Y4" s="12">
        <v>27.047619047619047</v>
      </c>
      <c r="Z4" s="12">
        <v>40.476190476190474</v>
      </c>
      <c r="AA4" s="12">
        <v>848.90476190476193</v>
      </c>
      <c r="AB4" s="12">
        <v>879.28571428571433</v>
      </c>
      <c r="AC4" s="12">
        <v>725.28571428571433</v>
      </c>
      <c r="AD4" s="12">
        <v>630.85714285714289</v>
      </c>
      <c r="AE4" s="12">
        <v>145.28571428571428</v>
      </c>
      <c r="AF4" s="12">
        <v>182.33333333333334</v>
      </c>
      <c r="AG4" s="12">
        <v>44.904761904761905</v>
      </c>
      <c r="AH4" s="12">
        <v>76.61904761904762</v>
      </c>
      <c r="AI4" s="12">
        <v>141.04761904761904</v>
      </c>
      <c r="AJ4" s="12">
        <v>22.666666666666668</v>
      </c>
      <c r="AK4" s="12">
        <v>6.0476190476190474</v>
      </c>
      <c r="AL4" s="12">
        <v>37.38095238095238</v>
      </c>
      <c r="AM4" s="12">
        <v>4.666666666666667</v>
      </c>
      <c r="AN4" s="12">
        <v>33.238095238095241</v>
      </c>
      <c r="AO4" s="12">
        <v>23.61904761904762</v>
      </c>
      <c r="AP4" s="12">
        <v>16.428571428571427</v>
      </c>
      <c r="AQ4" s="12">
        <v>56.285714285714285</v>
      </c>
      <c r="AR4" s="12">
        <v>26.714285714285715</v>
      </c>
      <c r="AS4" s="13">
        <v>7446.4761904761926</v>
      </c>
      <c r="AT4" s="14"/>
      <c r="AV4" s="9" t="s">
        <v>41</v>
      </c>
      <c r="AW4" s="12">
        <f>SUM(AA28:AJ37, AA42:AJ45, AO28:AR37, AO42:AR45)</f>
        <v>89419.095238095208</v>
      </c>
      <c r="AY4" s="9" t="s">
        <v>42</v>
      </c>
      <c r="AZ4" s="15">
        <f>SUM(AX13:BB18)</f>
        <v>110913.80952380951</v>
      </c>
      <c r="BA4" s="16">
        <f>AZ4/BD$19</f>
        <v>0.36465042442535839</v>
      </c>
    </row>
    <row r="5" spans="1:56" x14ac:dyDescent="0.25">
      <c r="A5" s="1" t="s">
        <v>5</v>
      </c>
      <c r="B5" s="12">
        <v>129.61904761904762</v>
      </c>
      <c r="C5" s="12">
        <v>88.238095238095241</v>
      </c>
      <c r="D5" s="12">
        <v>4.9047619047619051</v>
      </c>
      <c r="E5" s="12">
        <v>59.142857142857146</v>
      </c>
      <c r="F5" s="12">
        <v>578.76190476190482</v>
      </c>
      <c r="G5" s="12">
        <v>80.333333333333329</v>
      </c>
      <c r="H5" s="12">
        <v>102.80952380952381</v>
      </c>
      <c r="I5" s="12">
        <v>201.66666666666666</v>
      </c>
      <c r="J5" s="12">
        <v>262.76190476190476</v>
      </c>
      <c r="K5" s="12">
        <v>71.952380952380949</v>
      </c>
      <c r="L5" s="12">
        <v>52.61904761904762</v>
      </c>
      <c r="M5" s="12">
        <v>84.857142857142861</v>
      </c>
      <c r="N5" s="12">
        <v>28.047619047619047</v>
      </c>
      <c r="O5" s="12">
        <v>15.952380952380953</v>
      </c>
      <c r="P5" s="12">
        <v>27.476190476190474</v>
      </c>
      <c r="Q5" s="12">
        <v>9.2380952380952372</v>
      </c>
      <c r="R5" s="12">
        <v>14.047619047619047</v>
      </c>
      <c r="S5" s="12">
        <v>39.904761904761905</v>
      </c>
      <c r="T5" s="12">
        <v>24.666666666666668</v>
      </c>
      <c r="U5" s="12">
        <v>22.285714285714285</v>
      </c>
      <c r="V5" s="12">
        <v>23.38095238095238</v>
      </c>
      <c r="W5" s="12">
        <v>8.7142857142857135</v>
      </c>
      <c r="X5" s="12">
        <v>11.952380952380953</v>
      </c>
      <c r="Y5" s="12">
        <v>21.428571428571427</v>
      </c>
      <c r="Z5" s="12">
        <v>13.047619047619047</v>
      </c>
      <c r="AA5" s="12">
        <v>424.71428571428572</v>
      </c>
      <c r="AB5" s="12">
        <v>459.28571428571428</v>
      </c>
      <c r="AC5" s="12">
        <v>302.61904761904759</v>
      </c>
      <c r="AD5" s="12">
        <v>289.57142857142856</v>
      </c>
      <c r="AE5" s="12">
        <v>54.238095238095241</v>
      </c>
      <c r="AF5" s="12">
        <v>48.523809523809526</v>
      </c>
      <c r="AG5" s="12">
        <v>11.952380952380953</v>
      </c>
      <c r="AH5" s="12">
        <v>28.666666666666668</v>
      </c>
      <c r="AI5" s="12">
        <v>51.952380952380949</v>
      </c>
      <c r="AJ5" s="12">
        <v>2.6190476190476191</v>
      </c>
      <c r="AK5" s="12">
        <v>4.4761904761904763</v>
      </c>
      <c r="AL5" s="12">
        <v>16.476190476190474</v>
      </c>
      <c r="AM5" s="12">
        <v>5.333333333333333</v>
      </c>
      <c r="AN5" s="12">
        <v>9.7619047619047628</v>
      </c>
      <c r="AO5" s="12">
        <v>7.7619047619047619</v>
      </c>
      <c r="AP5" s="12">
        <v>4</v>
      </c>
      <c r="AQ5" s="12">
        <v>34.476190476190474</v>
      </c>
      <c r="AR5" s="12">
        <v>13.142857142857142</v>
      </c>
      <c r="AS5" s="13">
        <v>3747.3809523809518</v>
      </c>
      <c r="AT5" s="14"/>
      <c r="AV5" s="9" t="s">
        <v>43</v>
      </c>
      <c r="AW5" s="12">
        <f>SUM(AA3:AJ27,B28:Z37,AA38:AJ41,AK28:AN37, B42:Z45, AK42:AN45, AO3:AR27, AO38:AR41)</f>
        <v>148935.23809523799</v>
      </c>
    </row>
    <row r="6" spans="1:56" x14ac:dyDescent="0.25">
      <c r="A6" s="1" t="s">
        <v>6</v>
      </c>
      <c r="B6" s="12">
        <v>78.333333333333329</v>
      </c>
      <c r="C6" s="12">
        <v>76.095238095238102</v>
      </c>
      <c r="D6" s="12">
        <v>55.333333333333336</v>
      </c>
      <c r="E6" s="12">
        <v>4.9523809523809526</v>
      </c>
      <c r="F6" s="12">
        <v>185.0952380952381</v>
      </c>
      <c r="G6" s="12">
        <v>65.333333333333329</v>
      </c>
      <c r="H6" s="12">
        <v>71.666666666666671</v>
      </c>
      <c r="I6" s="12">
        <v>161.95238095238096</v>
      </c>
      <c r="J6" s="12">
        <v>233.85714285714286</v>
      </c>
      <c r="K6" s="12">
        <v>59.095238095238095</v>
      </c>
      <c r="L6" s="12">
        <v>59.714285714285715</v>
      </c>
      <c r="M6" s="12">
        <v>91.476190476190482</v>
      </c>
      <c r="N6" s="12">
        <v>23.80952380952381</v>
      </c>
      <c r="O6" s="12">
        <v>17.19047619047619</v>
      </c>
      <c r="P6" s="12">
        <v>30.333333333333332</v>
      </c>
      <c r="Q6" s="12">
        <v>8.9523809523809526</v>
      </c>
      <c r="R6" s="12">
        <v>10.428571428571429</v>
      </c>
      <c r="S6" s="12">
        <v>33.904761904761905</v>
      </c>
      <c r="T6" s="12">
        <v>16.61904761904762</v>
      </c>
      <c r="U6" s="12">
        <v>14.523809523809524</v>
      </c>
      <c r="V6" s="12">
        <v>17.285714285714285</v>
      </c>
      <c r="W6" s="12">
        <v>9.1904761904761898</v>
      </c>
      <c r="X6" s="12">
        <v>9.7142857142857135</v>
      </c>
      <c r="Y6" s="12">
        <v>15.142857142857142</v>
      </c>
      <c r="Z6" s="12">
        <v>12.428571428571429</v>
      </c>
      <c r="AA6" s="12">
        <v>536.19047619047615</v>
      </c>
      <c r="AB6" s="12">
        <v>560.80952380952385</v>
      </c>
      <c r="AC6" s="12">
        <v>340.90476190476193</v>
      </c>
      <c r="AD6" s="12">
        <v>375.57142857142856</v>
      </c>
      <c r="AE6" s="12">
        <v>89.476190476190482</v>
      </c>
      <c r="AF6" s="12">
        <v>73.857142857142861</v>
      </c>
      <c r="AG6" s="12">
        <v>20.714285714285715</v>
      </c>
      <c r="AH6" s="12">
        <v>39.714285714285715</v>
      </c>
      <c r="AI6" s="12">
        <v>45.761904761904759</v>
      </c>
      <c r="AJ6" s="12">
        <v>2.8571428571428572</v>
      </c>
      <c r="AK6" s="12">
        <v>4.7619047619047619</v>
      </c>
      <c r="AL6" s="12">
        <v>13.571428571428571</v>
      </c>
      <c r="AM6" s="12">
        <v>1.6666666666666667</v>
      </c>
      <c r="AN6" s="12">
        <v>11.904761904761905</v>
      </c>
      <c r="AO6" s="12">
        <v>6.7619047619047619</v>
      </c>
      <c r="AP6" s="12">
        <v>3.6190476190476191</v>
      </c>
      <c r="AQ6" s="12">
        <v>44.952380952380949</v>
      </c>
      <c r="AR6" s="12">
        <v>14.952380952380953</v>
      </c>
      <c r="AS6" s="13">
        <v>3550.476190476189</v>
      </c>
      <c r="AT6" s="14"/>
      <c r="AV6" s="9" t="s">
        <v>62</v>
      </c>
      <c r="AW6" s="12">
        <f>SUM(AO3:AR45, B42:AN45)</f>
        <v>22331.190476190477</v>
      </c>
    </row>
    <row r="7" spans="1:56" x14ac:dyDescent="0.25">
      <c r="A7" s="1" t="s">
        <v>7</v>
      </c>
      <c r="B7" s="12">
        <v>435.33333333333331</v>
      </c>
      <c r="C7" s="12">
        <v>837.52380952380952</v>
      </c>
      <c r="D7" s="12">
        <v>600.71428571428567</v>
      </c>
      <c r="E7" s="12">
        <v>203.66666666666666</v>
      </c>
      <c r="F7" s="12">
        <v>16.761904761904763</v>
      </c>
      <c r="G7" s="12">
        <v>389.57142857142856</v>
      </c>
      <c r="H7" s="12">
        <v>370.66666666666669</v>
      </c>
      <c r="I7" s="12">
        <v>417.33333333333331</v>
      </c>
      <c r="J7" s="12">
        <v>564.42857142857144</v>
      </c>
      <c r="K7" s="12">
        <v>226.14285714285714</v>
      </c>
      <c r="L7" s="12">
        <v>308.90476190476193</v>
      </c>
      <c r="M7" s="12">
        <v>279.42857142857144</v>
      </c>
      <c r="N7" s="12">
        <v>141.85714285714286</v>
      </c>
      <c r="O7" s="12">
        <v>132.61904761904762</v>
      </c>
      <c r="P7" s="12">
        <v>126.0952380952381</v>
      </c>
      <c r="Q7" s="12">
        <v>85.61904761904762</v>
      </c>
      <c r="R7" s="12">
        <v>155.61904761904762</v>
      </c>
      <c r="S7" s="12">
        <v>269.90476190476193</v>
      </c>
      <c r="T7" s="12">
        <v>112.66666666666667</v>
      </c>
      <c r="U7" s="12">
        <v>140.33333333333334</v>
      </c>
      <c r="V7" s="12">
        <v>125.71428571428571</v>
      </c>
      <c r="W7" s="12">
        <v>69.19047619047619</v>
      </c>
      <c r="X7" s="12">
        <v>50.857142857142854</v>
      </c>
      <c r="Y7" s="12">
        <v>45.095238095238095</v>
      </c>
      <c r="Z7" s="12">
        <v>50.857142857142854</v>
      </c>
      <c r="AA7" s="12">
        <v>601.42857142857144</v>
      </c>
      <c r="AB7" s="12">
        <v>631.80952380952385</v>
      </c>
      <c r="AC7" s="12">
        <v>741.66666666666663</v>
      </c>
      <c r="AD7" s="12">
        <v>649.71428571428567</v>
      </c>
      <c r="AE7" s="12">
        <v>242.8095238095238</v>
      </c>
      <c r="AF7" s="12">
        <v>252.52380952380952</v>
      </c>
      <c r="AG7" s="12">
        <v>100.9047619047619</v>
      </c>
      <c r="AH7" s="12">
        <v>97.095238095238102</v>
      </c>
      <c r="AI7" s="12">
        <v>142.57142857142858</v>
      </c>
      <c r="AJ7" s="12">
        <v>27.285714285714285</v>
      </c>
      <c r="AK7" s="12">
        <v>40.476190476190474</v>
      </c>
      <c r="AL7" s="12">
        <v>116.57142857142857</v>
      </c>
      <c r="AM7" s="12">
        <v>18.047619047619047</v>
      </c>
      <c r="AN7" s="12">
        <v>78.142857142857139</v>
      </c>
      <c r="AO7" s="12">
        <v>33.095238095238095</v>
      </c>
      <c r="AP7" s="12">
        <v>19.476190476190474</v>
      </c>
      <c r="AQ7" s="12">
        <v>84.761904761904759</v>
      </c>
      <c r="AR7" s="12">
        <v>93.666666666666671</v>
      </c>
      <c r="AS7" s="13">
        <v>10128.952380952382</v>
      </c>
      <c r="AT7" s="14"/>
      <c r="AV7" s="9" t="s">
        <v>44</v>
      </c>
      <c r="AW7" s="12">
        <f>SUM(AJ3:AN41,B37:AI41)</f>
        <v>35749.476190476227</v>
      </c>
    </row>
    <row r="8" spans="1:56" x14ac:dyDescent="0.25">
      <c r="A8" s="1" t="s">
        <v>8</v>
      </c>
      <c r="B8" s="12">
        <v>118.95238095238095</v>
      </c>
      <c r="C8" s="12">
        <v>160.71428571428572</v>
      </c>
      <c r="D8" s="12">
        <v>77</v>
      </c>
      <c r="E8" s="12">
        <v>58.714285714285715</v>
      </c>
      <c r="F8" s="12">
        <v>335.33333333333331</v>
      </c>
      <c r="G8" s="12">
        <v>6.3809523809523814</v>
      </c>
      <c r="H8" s="12">
        <v>96.095238095238102</v>
      </c>
      <c r="I8" s="12">
        <v>183.95238095238096</v>
      </c>
      <c r="J8" s="12">
        <v>246.1904761904762</v>
      </c>
      <c r="K8" s="12">
        <v>79.952380952380949</v>
      </c>
      <c r="L8" s="12">
        <v>106.80952380952381</v>
      </c>
      <c r="M8" s="12">
        <v>136.23809523809524</v>
      </c>
      <c r="N8" s="12">
        <v>47.61904761904762</v>
      </c>
      <c r="O8" s="12">
        <v>44.333333333333336</v>
      </c>
      <c r="P8" s="12">
        <v>54.571428571428569</v>
      </c>
      <c r="Q8" s="12">
        <v>22.714285714285715</v>
      </c>
      <c r="R8" s="12">
        <v>32.666666666666664</v>
      </c>
      <c r="S8" s="12">
        <v>57.19047619047619</v>
      </c>
      <c r="T8" s="12">
        <v>20.476190476190474</v>
      </c>
      <c r="U8" s="12">
        <v>16.61904761904762</v>
      </c>
      <c r="V8" s="12">
        <v>27</v>
      </c>
      <c r="W8" s="12">
        <v>10.285714285714286</v>
      </c>
      <c r="X8" s="12">
        <v>8.4761904761904763</v>
      </c>
      <c r="Y8" s="12">
        <v>17.666666666666668</v>
      </c>
      <c r="Z8" s="12">
        <v>37.333333333333336</v>
      </c>
      <c r="AA8" s="12">
        <v>423.52380952380952</v>
      </c>
      <c r="AB8" s="12">
        <v>478.38095238095241</v>
      </c>
      <c r="AC8" s="12">
        <v>344.14285714285717</v>
      </c>
      <c r="AD8" s="12">
        <v>334.47619047619048</v>
      </c>
      <c r="AE8" s="12">
        <v>117.61904761904762</v>
      </c>
      <c r="AF8" s="12">
        <v>92.857142857142861</v>
      </c>
      <c r="AG8" s="12">
        <v>20.476190476190474</v>
      </c>
      <c r="AH8" s="12">
        <v>33.238095238095241</v>
      </c>
      <c r="AI8" s="12">
        <v>60.333333333333336</v>
      </c>
      <c r="AJ8" s="12">
        <v>5.8571428571428568</v>
      </c>
      <c r="AK8" s="12">
        <v>10.095238095238095</v>
      </c>
      <c r="AL8" s="12">
        <v>28.904761904761905</v>
      </c>
      <c r="AM8" s="12">
        <v>3.0952380952380953</v>
      </c>
      <c r="AN8" s="12">
        <v>26.761904761904763</v>
      </c>
      <c r="AO8" s="12">
        <v>10.333333333333334</v>
      </c>
      <c r="AP8" s="12">
        <v>4.8571428571428568</v>
      </c>
      <c r="AQ8" s="12">
        <v>28.38095238095238</v>
      </c>
      <c r="AR8" s="12">
        <v>11.761904761904763</v>
      </c>
      <c r="AS8" s="13">
        <v>4038.3809523809518</v>
      </c>
      <c r="AT8" s="14"/>
      <c r="AW8" s="15"/>
    </row>
    <row r="9" spans="1:56" x14ac:dyDescent="0.25">
      <c r="A9" s="1" t="s">
        <v>9</v>
      </c>
      <c r="B9" s="12">
        <v>161.14285714285714</v>
      </c>
      <c r="C9" s="12">
        <v>211.14285714285714</v>
      </c>
      <c r="D9" s="12">
        <v>100.19047619047619</v>
      </c>
      <c r="E9" s="12">
        <v>76.571428571428569</v>
      </c>
      <c r="F9" s="12">
        <v>352.33333333333331</v>
      </c>
      <c r="G9" s="12">
        <v>99.333333333333329</v>
      </c>
      <c r="H9" s="12">
        <v>11.238095238095237</v>
      </c>
      <c r="I9" s="12">
        <v>124.38095238095238</v>
      </c>
      <c r="J9" s="12">
        <v>214.66666666666666</v>
      </c>
      <c r="K9" s="12">
        <v>60.904761904761905</v>
      </c>
      <c r="L9" s="12">
        <v>166.23809523809524</v>
      </c>
      <c r="M9" s="12">
        <v>197.66666666666666</v>
      </c>
      <c r="N9" s="12">
        <v>114.33333333333333</v>
      </c>
      <c r="O9" s="12">
        <v>107.76190476190476</v>
      </c>
      <c r="P9" s="12">
        <v>108</v>
      </c>
      <c r="Q9" s="12">
        <v>49.666666666666664</v>
      </c>
      <c r="R9" s="12">
        <v>65.80952380952381</v>
      </c>
      <c r="S9" s="12">
        <v>122.28571428571429</v>
      </c>
      <c r="T9" s="12">
        <v>104.95238095238095</v>
      </c>
      <c r="U9" s="12">
        <v>97.761904761904759</v>
      </c>
      <c r="V9" s="12">
        <v>107.33333333333333</v>
      </c>
      <c r="W9" s="12">
        <v>39.857142857142854</v>
      </c>
      <c r="X9" s="12">
        <v>38.333333333333336</v>
      </c>
      <c r="Y9" s="12">
        <v>56.666666666666664</v>
      </c>
      <c r="Z9" s="12">
        <v>58.285714285714285</v>
      </c>
      <c r="AA9" s="12">
        <v>663.09523809523807</v>
      </c>
      <c r="AB9" s="12">
        <v>722.38095238095241</v>
      </c>
      <c r="AC9" s="12">
        <v>582.14285714285711</v>
      </c>
      <c r="AD9" s="12">
        <v>585.57142857142856</v>
      </c>
      <c r="AE9" s="12">
        <v>205.76190476190476</v>
      </c>
      <c r="AF9" s="12">
        <v>160.33333333333334</v>
      </c>
      <c r="AG9" s="12">
        <v>54.761904761904759</v>
      </c>
      <c r="AH9" s="12">
        <v>72.142857142857139</v>
      </c>
      <c r="AI9" s="12">
        <v>94.666666666666671</v>
      </c>
      <c r="AJ9" s="12">
        <v>17.428571428571427</v>
      </c>
      <c r="AK9" s="12">
        <v>20.571428571428573</v>
      </c>
      <c r="AL9" s="12">
        <v>59.238095238095241</v>
      </c>
      <c r="AM9" s="12">
        <v>23.476190476190474</v>
      </c>
      <c r="AN9" s="12">
        <v>133.47619047619048</v>
      </c>
      <c r="AO9" s="12">
        <v>22.523809523809526</v>
      </c>
      <c r="AP9" s="12">
        <v>16.095238095238095</v>
      </c>
      <c r="AQ9" s="12">
        <v>43.571428571428569</v>
      </c>
      <c r="AR9" s="12">
        <v>30.285714285714285</v>
      </c>
      <c r="AS9" s="13">
        <v>6354.3809523809523</v>
      </c>
      <c r="AT9" s="14"/>
      <c r="AW9" s="15"/>
    </row>
    <row r="10" spans="1:56" x14ac:dyDescent="0.25">
      <c r="A10" s="1">
        <v>19</v>
      </c>
      <c r="B10" s="12">
        <v>131.38095238095238</v>
      </c>
      <c r="C10" s="12">
        <v>424</v>
      </c>
      <c r="D10" s="12">
        <v>203.47619047619048</v>
      </c>
      <c r="E10" s="12">
        <v>172.04761904761904</v>
      </c>
      <c r="F10" s="12">
        <v>387.28571428571428</v>
      </c>
      <c r="G10" s="12">
        <v>185.23809523809524</v>
      </c>
      <c r="H10" s="12">
        <v>120.52380952380952</v>
      </c>
      <c r="I10" s="12">
        <v>12.047619047619047</v>
      </c>
      <c r="J10" s="12">
        <v>71.904761904761898</v>
      </c>
      <c r="K10" s="12">
        <v>39.61904761904762</v>
      </c>
      <c r="L10" s="12">
        <v>141.14285714285714</v>
      </c>
      <c r="M10" s="12">
        <v>174.57142857142858</v>
      </c>
      <c r="N10" s="12">
        <v>195.57142857142858</v>
      </c>
      <c r="O10" s="12">
        <v>190.42857142857142</v>
      </c>
      <c r="P10" s="12">
        <v>180.85714285714286</v>
      </c>
      <c r="Q10" s="12">
        <v>162</v>
      </c>
      <c r="R10" s="12">
        <v>182.42857142857142</v>
      </c>
      <c r="S10" s="12">
        <v>386.38095238095241</v>
      </c>
      <c r="T10" s="12">
        <v>235.95238095238096</v>
      </c>
      <c r="U10" s="12">
        <v>321.66666666666669</v>
      </c>
      <c r="V10" s="12">
        <v>215.71428571428572</v>
      </c>
      <c r="W10" s="12">
        <v>122.85714285714286</v>
      </c>
      <c r="X10" s="12">
        <v>80.333333333333329</v>
      </c>
      <c r="Y10" s="12">
        <v>101.38095238095238</v>
      </c>
      <c r="Z10" s="12">
        <v>54.61904761904762</v>
      </c>
      <c r="AA10" s="12">
        <v>606.19047619047615</v>
      </c>
      <c r="AB10" s="12">
        <v>577</v>
      </c>
      <c r="AC10" s="12">
        <v>496.33333333333331</v>
      </c>
      <c r="AD10" s="12">
        <v>532.47619047619048</v>
      </c>
      <c r="AE10" s="12">
        <v>158.33333333333334</v>
      </c>
      <c r="AF10" s="12">
        <v>170.0952380952381</v>
      </c>
      <c r="AG10" s="12">
        <v>112.14285714285714</v>
      </c>
      <c r="AH10" s="12">
        <v>100.57142857142857</v>
      </c>
      <c r="AI10" s="12">
        <v>133.0952380952381</v>
      </c>
      <c r="AJ10" s="12">
        <v>66.38095238095238</v>
      </c>
      <c r="AK10" s="12">
        <v>58.38095238095238</v>
      </c>
      <c r="AL10" s="12">
        <v>180.66666666666666</v>
      </c>
      <c r="AM10" s="12">
        <v>91.904761904761898</v>
      </c>
      <c r="AN10" s="12">
        <v>228.61904761904762</v>
      </c>
      <c r="AO10" s="12">
        <v>53.047619047619051</v>
      </c>
      <c r="AP10" s="12">
        <v>31.238095238095237</v>
      </c>
      <c r="AQ10" s="12">
        <v>30</v>
      </c>
      <c r="AR10" s="12">
        <v>76.047619047619051</v>
      </c>
      <c r="AS10" s="13">
        <v>8195.9523809523798</v>
      </c>
      <c r="AT10" s="14"/>
      <c r="AV10" s="17"/>
      <c r="AW10" s="15"/>
      <c r="BC10" s="11"/>
    </row>
    <row r="11" spans="1:56" x14ac:dyDescent="0.25">
      <c r="A11" s="1">
        <v>12</v>
      </c>
      <c r="B11" s="12">
        <v>200.76190476190476</v>
      </c>
      <c r="C11" s="12">
        <v>616.04761904761904</v>
      </c>
      <c r="D11" s="12">
        <v>253.71428571428572</v>
      </c>
      <c r="E11" s="12">
        <v>240.28571428571428</v>
      </c>
      <c r="F11" s="12">
        <v>484.23809523809524</v>
      </c>
      <c r="G11" s="12">
        <v>240.76190476190476</v>
      </c>
      <c r="H11" s="12">
        <v>209.95238095238096</v>
      </c>
      <c r="I11" s="12">
        <v>74</v>
      </c>
      <c r="J11" s="12">
        <v>20.523809523809526</v>
      </c>
      <c r="K11" s="12">
        <v>39.666666666666664</v>
      </c>
      <c r="L11" s="12">
        <v>290.66666666666669</v>
      </c>
      <c r="M11" s="12">
        <v>361.57142857142856</v>
      </c>
      <c r="N11" s="12">
        <v>370.61904761904759</v>
      </c>
      <c r="O11" s="12">
        <v>379.47619047619048</v>
      </c>
      <c r="P11" s="12">
        <v>307.09523809523807</v>
      </c>
      <c r="Q11" s="12">
        <v>210.57142857142858</v>
      </c>
      <c r="R11" s="12">
        <v>228</v>
      </c>
      <c r="S11" s="12">
        <v>415.85714285714283</v>
      </c>
      <c r="T11" s="12">
        <v>298.1904761904762</v>
      </c>
      <c r="U11" s="12">
        <v>398.38095238095241</v>
      </c>
      <c r="V11" s="12">
        <v>302.95238095238096</v>
      </c>
      <c r="W11" s="12">
        <v>178.23809523809524</v>
      </c>
      <c r="X11" s="12">
        <v>149.04761904761904</v>
      </c>
      <c r="Y11" s="12">
        <v>195.47619047619048</v>
      </c>
      <c r="Z11" s="12">
        <v>97.80952380952381</v>
      </c>
      <c r="AA11" s="12">
        <v>832.42857142857144</v>
      </c>
      <c r="AB11" s="12">
        <v>846.71428571428567</v>
      </c>
      <c r="AC11" s="12">
        <v>805.61904761904759</v>
      </c>
      <c r="AD11" s="12">
        <v>754.90476190476193</v>
      </c>
      <c r="AE11" s="12">
        <v>212.42857142857142</v>
      </c>
      <c r="AF11" s="12">
        <v>234.47619047619048</v>
      </c>
      <c r="AG11" s="12">
        <v>127.23809523809524</v>
      </c>
      <c r="AH11" s="12">
        <v>128.1904761904762</v>
      </c>
      <c r="AI11" s="12">
        <v>207.04761904761904</v>
      </c>
      <c r="AJ11" s="12">
        <v>84.61904761904762</v>
      </c>
      <c r="AK11" s="12">
        <v>102.14285714285714</v>
      </c>
      <c r="AL11" s="12">
        <v>269.66666666666669</v>
      </c>
      <c r="AM11" s="12">
        <v>125.04761904761905</v>
      </c>
      <c r="AN11" s="12">
        <v>298.47619047619048</v>
      </c>
      <c r="AO11" s="12">
        <v>78.571428571428569</v>
      </c>
      <c r="AP11" s="12">
        <v>51.523809523809526</v>
      </c>
      <c r="AQ11" s="12">
        <v>61.714285714285715</v>
      </c>
      <c r="AR11" s="12">
        <v>92.904761904761898</v>
      </c>
      <c r="AS11" s="13">
        <v>11877.619047619048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34.761904761904759</v>
      </c>
      <c r="C12" s="12">
        <v>89.714285714285708</v>
      </c>
      <c r="D12" s="12">
        <v>75.142857142857139</v>
      </c>
      <c r="E12" s="12">
        <v>63.047619047619051</v>
      </c>
      <c r="F12" s="12">
        <v>220.23809523809524</v>
      </c>
      <c r="G12" s="12">
        <v>86.523809523809518</v>
      </c>
      <c r="H12" s="12">
        <v>58.666666666666664</v>
      </c>
      <c r="I12" s="12">
        <v>42.904761904761905</v>
      </c>
      <c r="J12" s="12">
        <v>40.61904761904762</v>
      </c>
      <c r="K12" s="12">
        <v>9.0476190476190474</v>
      </c>
      <c r="L12" s="12">
        <v>157.9047619047619</v>
      </c>
      <c r="M12" s="12">
        <v>200.47619047619048</v>
      </c>
      <c r="N12" s="12">
        <v>246.85714285714286</v>
      </c>
      <c r="O12" s="12">
        <v>210.14285714285714</v>
      </c>
      <c r="P12" s="12">
        <v>158.8095238095238</v>
      </c>
      <c r="Q12" s="12">
        <v>96</v>
      </c>
      <c r="R12" s="12">
        <v>125.61904761904762</v>
      </c>
      <c r="S12" s="12">
        <v>160</v>
      </c>
      <c r="T12" s="12">
        <v>25</v>
      </c>
      <c r="U12" s="12">
        <v>25.714285714285715</v>
      </c>
      <c r="V12" s="12">
        <v>25.61904761904762</v>
      </c>
      <c r="W12" s="12">
        <v>9.8571428571428577</v>
      </c>
      <c r="X12" s="12">
        <v>11.428571428571429</v>
      </c>
      <c r="Y12" s="12">
        <v>35.142857142857146</v>
      </c>
      <c r="Z12" s="12">
        <v>30.047619047619047</v>
      </c>
      <c r="AA12" s="12">
        <v>484.85714285714283</v>
      </c>
      <c r="AB12" s="12">
        <v>496.71428571428572</v>
      </c>
      <c r="AC12" s="12">
        <v>455.1904761904762</v>
      </c>
      <c r="AD12" s="12">
        <v>372.1904761904762</v>
      </c>
      <c r="AE12" s="12">
        <v>97.142857142857139</v>
      </c>
      <c r="AF12" s="12">
        <v>78.047619047619051</v>
      </c>
      <c r="AG12" s="12">
        <v>30.714285714285715</v>
      </c>
      <c r="AH12" s="12">
        <v>61.714285714285715</v>
      </c>
      <c r="AI12" s="12">
        <v>92.047619047619051</v>
      </c>
      <c r="AJ12" s="12">
        <v>7.0476190476190474</v>
      </c>
      <c r="AK12" s="12">
        <v>89.952380952380949</v>
      </c>
      <c r="AL12" s="12">
        <v>203.61904761904762</v>
      </c>
      <c r="AM12" s="12">
        <v>11.952380952380953</v>
      </c>
      <c r="AN12" s="12">
        <v>32.666666666666664</v>
      </c>
      <c r="AO12" s="12">
        <v>12.952380952380953</v>
      </c>
      <c r="AP12" s="12">
        <v>6.5238095238095237</v>
      </c>
      <c r="AQ12" s="12">
        <v>17.61904761904762</v>
      </c>
      <c r="AR12" s="12">
        <v>13.285714285714286</v>
      </c>
      <c r="AS12" s="13">
        <v>4803.5238095238092</v>
      </c>
      <c r="AT12" s="14"/>
      <c r="AV12" s="17" t="s">
        <v>45</v>
      </c>
      <c r="AW12" s="22">
        <f>SUM(AA28:AD31)</f>
        <v>4168.5238095238101</v>
      </c>
      <c r="AX12" s="22">
        <f>SUM(Z28:Z31,H28:K31)</f>
        <v>13043.095238095237</v>
      </c>
      <c r="AY12" s="22">
        <f>SUM(AE28:AJ31)</f>
        <v>30502</v>
      </c>
      <c r="AZ12" s="22">
        <f>SUM(B28:G31)</f>
        <v>10545.619047619046</v>
      </c>
      <c r="BA12" s="22">
        <f>SUM(AM28:AN31,T28:Y31)</f>
        <v>17212.095238095233</v>
      </c>
      <c r="BB12" s="22">
        <f>SUM(AK28:AL31,L28:S31)</f>
        <v>20474.428571428569</v>
      </c>
      <c r="BC12" s="23">
        <f>SUM(AO28:AR31)</f>
        <v>6259.666666666667</v>
      </c>
      <c r="BD12" s="22">
        <f t="shared" ref="BD12:BD18" si="0">SUM(AW12:BB12)</f>
        <v>95945.761904761894</v>
      </c>
    </row>
    <row r="13" spans="1:56" x14ac:dyDescent="0.25">
      <c r="A13" s="1" t="s">
        <v>11</v>
      </c>
      <c r="B13" s="12">
        <v>106.19047619047619</v>
      </c>
      <c r="C13" s="12">
        <v>135.23809523809524</v>
      </c>
      <c r="D13" s="12">
        <v>58.666666666666664</v>
      </c>
      <c r="E13" s="12">
        <v>59.904761904761905</v>
      </c>
      <c r="F13" s="12">
        <v>299.76190476190476</v>
      </c>
      <c r="G13" s="12">
        <v>114.52380952380952</v>
      </c>
      <c r="H13" s="12">
        <v>167.9047619047619</v>
      </c>
      <c r="I13" s="12">
        <v>177.0952380952381</v>
      </c>
      <c r="J13" s="12">
        <v>306.14285714285717</v>
      </c>
      <c r="K13" s="12">
        <v>154.0952380952381</v>
      </c>
      <c r="L13" s="12">
        <v>15.095238095238095</v>
      </c>
      <c r="M13" s="12">
        <v>270.28571428571428</v>
      </c>
      <c r="N13" s="12">
        <v>290.42857142857144</v>
      </c>
      <c r="O13" s="12">
        <v>288.8095238095238</v>
      </c>
      <c r="P13" s="12">
        <v>260.90476190476193</v>
      </c>
      <c r="Q13" s="12">
        <v>119.33333333333333</v>
      </c>
      <c r="R13" s="12">
        <v>98.19047619047619</v>
      </c>
      <c r="S13" s="12">
        <v>145.28571428571428</v>
      </c>
      <c r="T13" s="12">
        <v>56.047619047619051</v>
      </c>
      <c r="U13" s="12">
        <v>36.19047619047619</v>
      </c>
      <c r="V13" s="12">
        <v>56.428571428571431</v>
      </c>
      <c r="W13" s="12">
        <v>23.571428571428573</v>
      </c>
      <c r="X13" s="12">
        <v>46.19047619047619</v>
      </c>
      <c r="Y13" s="12">
        <v>59.238095238095241</v>
      </c>
      <c r="Z13" s="12">
        <v>126.19047619047619</v>
      </c>
      <c r="AA13" s="12">
        <v>625.57142857142856</v>
      </c>
      <c r="AB13" s="12">
        <v>708.61904761904759</v>
      </c>
      <c r="AC13" s="12">
        <v>624.33333333333337</v>
      </c>
      <c r="AD13" s="12">
        <v>524.28571428571433</v>
      </c>
      <c r="AE13" s="12">
        <v>179.14285714285714</v>
      </c>
      <c r="AF13" s="12">
        <v>201.8095238095238</v>
      </c>
      <c r="AG13" s="12">
        <v>37.047619047619051</v>
      </c>
      <c r="AH13" s="12">
        <v>76.285714285714292</v>
      </c>
      <c r="AI13" s="12">
        <v>110.57142857142857</v>
      </c>
      <c r="AJ13" s="12">
        <v>18.714285714285715</v>
      </c>
      <c r="AK13" s="12">
        <v>56.095238095238095</v>
      </c>
      <c r="AL13" s="12">
        <v>179.57142857142858</v>
      </c>
      <c r="AM13" s="12">
        <v>12.095238095238095</v>
      </c>
      <c r="AN13" s="12">
        <v>53.38095238095238</v>
      </c>
      <c r="AO13" s="12">
        <v>13.333333333333334</v>
      </c>
      <c r="AP13" s="12">
        <v>12.095238095238095</v>
      </c>
      <c r="AQ13" s="12">
        <v>36</v>
      </c>
      <c r="AR13" s="12">
        <v>16.428571428571427</v>
      </c>
      <c r="AS13" s="13">
        <v>6957.0952380952394</v>
      </c>
      <c r="AT13" s="14"/>
      <c r="AV13" s="17" t="s">
        <v>46</v>
      </c>
      <c r="AW13" s="22">
        <f>SUM(AA27:AD27,AA9:AD12)</f>
        <v>12884.952380952383</v>
      </c>
      <c r="AX13" s="22">
        <f>SUM(Z27,Z9:Z12,H9:K12,H27:K27)</f>
        <v>1646.2857142857147</v>
      </c>
      <c r="AY13" s="22">
        <f>SUM(AE9:AJ12,AE27:AJ27)</f>
        <v>3051.5714285714298</v>
      </c>
      <c r="AZ13" s="22">
        <f>SUM(B9:G12,B27:G27)</f>
        <v>5285.4285714285706</v>
      </c>
      <c r="BA13" s="22">
        <f>SUM(T9:Y12,AM9:AN12,T27:Y27,AM27:AN27)</f>
        <v>4225.4761904761899</v>
      </c>
      <c r="BB13" s="22">
        <f>SUM(L9:S12,AK9:AL12,L27:S27,AK27:AL27)</f>
        <v>7896.5714285714266</v>
      </c>
      <c r="BC13" s="23">
        <f>SUM(AO9:AR12,AO27:AR27)</f>
        <v>687.14285714285722</v>
      </c>
      <c r="BD13" s="22">
        <f t="shared" si="0"/>
        <v>34990.285714285717</v>
      </c>
    </row>
    <row r="14" spans="1:56" x14ac:dyDescent="0.25">
      <c r="A14" s="1" t="s">
        <v>12</v>
      </c>
      <c r="B14" s="12">
        <v>95</v>
      </c>
      <c r="C14" s="12">
        <v>184</v>
      </c>
      <c r="D14" s="12">
        <v>89</v>
      </c>
      <c r="E14" s="12">
        <v>99.571428571428569</v>
      </c>
      <c r="F14" s="12">
        <v>305.09523809523807</v>
      </c>
      <c r="G14" s="12">
        <v>138.23809523809524</v>
      </c>
      <c r="H14" s="12">
        <v>216.61904761904762</v>
      </c>
      <c r="I14" s="12">
        <v>230.14285714285714</v>
      </c>
      <c r="J14" s="12">
        <v>391.42857142857144</v>
      </c>
      <c r="K14" s="12">
        <v>184.23809523809524</v>
      </c>
      <c r="L14" s="12">
        <v>284.52380952380952</v>
      </c>
      <c r="M14" s="12">
        <v>10.523809523809524</v>
      </c>
      <c r="N14" s="12">
        <v>181.42857142857142</v>
      </c>
      <c r="O14" s="12">
        <v>204.61904761904762</v>
      </c>
      <c r="P14" s="12">
        <v>217.28571428571428</v>
      </c>
      <c r="Q14" s="12">
        <v>127.23809523809524</v>
      </c>
      <c r="R14" s="12">
        <v>163.66666666666666</v>
      </c>
      <c r="S14" s="12">
        <v>254.0952380952381</v>
      </c>
      <c r="T14" s="12">
        <v>87.428571428571431</v>
      </c>
      <c r="U14" s="12">
        <v>107.42857142857143</v>
      </c>
      <c r="V14" s="12">
        <v>100.28571428571429</v>
      </c>
      <c r="W14" s="12">
        <v>50.761904761904759</v>
      </c>
      <c r="X14" s="12">
        <v>47.61904761904762</v>
      </c>
      <c r="Y14" s="12">
        <v>86.333333333333329</v>
      </c>
      <c r="Z14" s="12">
        <v>116.04761904761905</v>
      </c>
      <c r="AA14" s="12">
        <v>681.85714285714289</v>
      </c>
      <c r="AB14" s="12">
        <v>568.71428571428567</v>
      </c>
      <c r="AC14" s="12">
        <v>606.47619047619048</v>
      </c>
      <c r="AD14" s="12">
        <v>490.52380952380952</v>
      </c>
      <c r="AE14" s="12">
        <v>151.0952380952381</v>
      </c>
      <c r="AF14" s="12">
        <v>153.47619047619048</v>
      </c>
      <c r="AG14" s="12">
        <v>69.80952380952381</v>
      </c>
      <c r="AH14" s="12">
        <v>70.238095238095241</v>
      </c>
      <c r="AI14" s="12">
        <v>106.04761904761905</v>
      </c>
      <c r="AJ14" s="12">
        <v>16.761904761904763</v>
      </c>
      <c r="AK14" s="12">
        <v>86.476190476190482</v>
      </c>
      <c r="AL14" s="12">
        <v>427.1904761904762</v>
      </c>
      <c r="AM14" s="12">
        <v>36.047619047619051</v>
      </c>
      <c r="AN14" s="12">
        <v>102.28571428571429</v>
      </c>
      <c r="AO14" s="12">
        <v>20.571428571428573</v>
      </c>
      <c r="AP14" s="12">
        <v>20.142857142857142</v>
      </c>
      <c r="AQ14" s="12">
        <v>42.904761904761905</v>
      </c>
      <c r="AR14" s="12">
        <v>32</v>
      </c>
      <c r="AS14" s="13">
        <v>7655.2380952380963</v>
      </c>
      <c r="AT14" s="14"/>
      <c r="AV14" s="17" t="s">
        <v>47</v>
      </c>
      <c r="AW14" s="22">
        <f>SUM(AA32:AD37)</f>
        <v>29752.047619047626</v>
      </c>
      <c r="AX14" s="22">
        <f>SUM(H32:K37,Z32:Z37)</f>
        <v>3000.5238095238092</v>
      </c>
      <c r="AY14" s="22">
        <f>SUM(AE32:AJ37)</f>
        <v>8060.9047619047615</v>
      </c>
      <c r="AZ14" s="22">
        <f>SUM(B32:G37)</f>
        <v>2464.0000000000005</v>
      </c>
      <c r="BA14" s="22">
        <f>SUM(T32:Y37,AM32:AN37)</f>
        <v>1796.1428571428567</v>
      </c>
      <c r="BB14" s="22">
        <f>SUM(L32:S37,AK32:AL37)</f>
        <v>2864.3809523809523</v>
      </c>
      <c r="BC14" s="23">
        <f>SUM(AO32:AR37)</f>
        <v>1920.0952380952385</v>
      </c>
      <c r="BD14" s="22">
        <f t="shared" si="0"/>
        <v>47938.000000000007</v>
      </c>
    </row>
    <row r="15" spans="1:56" x14ac:dyDescent="0.25">
      <c r="A15" s="1" t="s">
        <v>13</v>
      </c>
      <c r="B15" s="12">
        <v>47.333333333333336</v>
      </c>
      <c r="C15" s="12">
        <v>61.666666666666664</v>
      </c>
      <c r="D15" s="12">
        <v>25.857142857142858</v>
      </c>
      <c r="E15" s="12">
        <v>25.857142857142858</v>
      </c>
      <c r="F15" s="12">
        <v>140.52380952380952</v>
      </c>
      <c r="G15" s="12">
        <v>46.714285714285715</v>
      </c>
      <c r="H15" s="12">
        <v>115.33333333333333</v>
      </c>
      <c r="I15" s="12">
        <v>202.57142857142858</v>
      </c>
      <c r="J15" s="12">
        <v>375.14285714285717</v>
      </c>
      <c r="K15" s="12">
        <v>242.61904761904762</v>
      </c>
      <c r="L15" s="12">
        <v>306.95238095238096</v>
      </c>
      <c r="M15" s="12">
        <v>188.8095238095238</v>
      </c>
      <c r="N15" s="12">
        <v>7.7619047619047619</v>
      </c>
      <c r="O15" s="12">
        <v>112.19047619047619</v>
      </c>
      <c r="P15" s="12">
        <v>193.38095238095238</v>
      </c>
      <c r="Q15" s="12">
        <v>72.857142857142861</v>
      </c>
      <c r="R15" s="12">
        <v>79.666666666666671</v>
      </c>
      <c r="S15" s="12">
        <v>109.76190476190476</v>
      </c>
      <c r="T15" s="12">
        <v>29.571428571428573</v>
      </c>
      <c r="U15" s="12">
        <v>30.047619047619047</v>
      </c>
      <c r="V15" s="12">
        <v>20</v>
      </c>
      <c r="W15" s="12">
        <v>10.428571428571429</v>
      </c>
      <c r="X15" s="12">
        <v>10.095238095238095</v>
      </c>
      <c r="Y15" s="12">
        <v>27.285714285714285</v>
      </c>
      <c r="Z15" s="12">
        <v>38.38095238095238</v>
      </c>
      <c r="AA15" s="12">
        <v>556.19047619047615</v>
      </c>
      <c r="AB15" s="12">
        <v>591.28571428571433</v>
      </c>
      <c r="AC15" s="12">
        <v>403.42857142857144</v>
      </c>
      <c r="AD15" s="12">
        <v>353.8095238095238</v>
      </c>
      <c r="AE15" s="12">
        <v>69.857142857142861</v>
      </c>
      <c r="AF15" s="12">
        <v>65.38095238095238</v>
      </c>
      <c r="AG15" s="12">
        <v>22.428571428571427</v>
      </c>
      <c r="AH15" s="12">
        <v>49.952380952380949</v>
      </c>
      <c r="AI15" s="12">
        <v>67.714285714285708</v>
      </c>
      <c r="AJ15" s="12">
        <v>11.095238095238095</v>
      </c>
      <c r="AK15" s="12">
        <v>40.238095238095241</v>
      </c>
      <c r="AL15" s="12">
        <v>111.80952380952381</v>
      </c>
      <c r="AM15" s="12">
        <v>6.666666666666667</v>
      </c>
      <c r="AN15" s="12">
        <v>27.476190476190474</v>
      </c>
      <c r="AO15" s="12">
        <v>10.666666666666666</v>
      </c>
      <c r="AP15" s="12">
        <v>9.3333333333333339</v>
      </c>
      <c r="AQ15" s="12">
        <v>20.857142857142858</v>
      </c>
      <c r="AR15" s="12">
        <v>9.3809523809523814</v>
      </c>
      <c r="AS15" s="13">
        <v>4948.3809523809532</v>
      </c>
      <c r="AT15" s="14"/>
      <c r="AV15" s="17" t="s">
        <v>48</v>
      </c>
      <c r="AW15" s="22">
        <f>SUM(AA3:AD8)</f>
        <v>11495.761904761903</v>
      </c>
      <c r="AX15" s="22">
        <f>SUM(H3:K8,Z3:Z8)</f>
        <v>5398.9047619047624</v>
      </c>
      <c r="AY15" s="22">
        <f>SUM(AE3:AJ8)</f>
        <v>2662.5714285714289</v>
      </c>
      <c r="AZ15" s="22">
        <f>SUM(B3:G8)</f>
        <v>6869.6666666666661</v>
      </c>
      <c r="BA15" s="22">
        <f>SUM(T3:Y8,AM3:AN8)</f>
        <v>1332.6190476190475</v>
      </c>
      <c r="BB15" s="22">
        <f>SUM(L3:S8,AK3:AL8)</f>
        <v>3873.9047619047615</v>
      </c>
      <c r="BC15" s="23">
        <f>SUM(AO3:AR8)</f>
        <v>598.57142857142867</v>
      </c>
      <c r="BD15" s="22">
        <f t="shared" si="0"/>
        <v>31633.428571428565</v>
      </c>
    </row>
    <row r="16" spans="1:56" x14ac:dyDescent="0.25">
      <c r="A16" s="1" t="s">
        <v>14</v>
      </c>
      <c r="B16" s="12">
        <v>32.19047619047619</v>
      </c>
      <c r="C16" s="12">
        <v>41.476190476190474</v>
      </c>
      <c r="D16" s="12">
        <v>14.285714285714286</v>
      </c>
      <c r="E16" s="12">
        <v>16.80952380952381</v>
      </c>
      <c r="F16" s="12">
        <v>129.66666666666666</v>
      </c>
      <c r="G16" s="12">
        <v>38.761904761904759</v>
      </c>
      <c r="H16" s="12">
        <v>101.9047619047619</v>
      </c>
      <c r="I16" s="12">
        <v>200.9047619047619</v>
      </c>
      <c r="J16" s="12">
        <v>365.04761904761904</v>
      </c>
      <c r="K16" s="12">
        <v>200.0952380952381</v>
      </c>
      <c r="L16" s="12">
        <v>279.57142857142856</v>
      </c>
      <c r="M16" s="12">
        <v>210.47619047619048</v>
      </c>
      <c r="N16" s="12">
        <v>112</v>
      </c>
      <c r="O16" s="12">
        <v>7.2380952380952381</v>
      </c>
      <c r="P16" s="12">
        <v>159.28571428571428</v>
      </c>
      <c r="Q16" s="12">
        <v>134.95238095238096</v>
      </c>
      <c r="R16" s="12">
        <v>144.85714285714286</v>
      </c>
      <c r="S16" s="12">
        <v>223.9047619047619</v>
      </c>
      <c r="T16" s="12">
        <v>30.19047619047619</v>
      </c>
      <c r="U16" s="12">
        <v>16.761904761904763</v>
      </c>
      <c r="V16" s="12">
        <v>20.38095238095238</v>
      </c>
      <c r="W16" s="12">
        <v>5</v>
      </c>
      <c r="X16" s="12">
        <v>4.1904761904761907</v>
      </c>
      <c r="Y16" s="12">
        <v>15.238095238095237</v>
      </c>
      <c r="Z16" s="12">
        <v>41.61904761904762</v>
      </c>
      <c r="AA16" s="12">
        <v>509.90476190476193</v>
      </c>
      <c r="AB16" s="12">
        <v>549.76190476190482</v>
      </c>
      <c r="AC16" s="12">
        <v>369.76190476190476</v>
      </c>
      <c r="AD16" s="12">
        <v>281.61904761904759</v>
      </c>
      <c r="AE16" s="12">
        <v>65.095238095238102</v>
      </c>
      <c r="AF16" s="12">
        <v>65.61904761904762</v>
      </c>
      <c r="AG16" s="12">
        <v>22.666666666666668</v>
      </c>
      <c r="AH16" s="12">
        <v>29.19047619047619</v>
      </c>
      <c r="AI16" s="12">
        <v>59.571428571428569</v>
      </c>
      <c r="AJ16" s="12">
        <v>10.19047619047619</v>
      </c>
      <c r="AK16" s="12">
        <v>51.285714285714285</v>
      </c>
      <c r="AL16" s="12">
        <v>282.38095238095241</v>
      </c>
      <c r="AM16" s="12">
        <v>4.666666666666667</v>
      </c>
      <c r="AN16" s="12">
        <v>23.857142857142858</v>
      </c>
      <c r="AO16" s="12">
        <v>9.8095238095238102</v>
      </c>
      <c r="AP16" s="12">
        <v>7.7142857142857144</v>
      </c>
      <c r="AQ16" s="12">
        <v>13.80952380952381</v>
      </c>
      <c r="AR16" s="12">
        <v>6.7142857142857144</v>
      </c>
      <c r="AS16" s="13">
        <v>4910.4285714285716</v>
      </c>
      <c r="AT16" s="14"/>
      <c r="AV16" s="17" t="s">
        <v>49</v>
      </c>
      <c r="AW16" s="22">
        <f>SUM(AA21:AD26,AA40:AD41)</f>
        <v>17378.047619047618</v>
      </c>
      <c r="AX16" s="22">
        <f>SUM(H21:K26,H40:K41,Z21:Z26,Z40:Z41)</f>
        <v>4204.7619047619046</v>
      </c>
      <c r="AY16" s="22">
        <f>SUM(AE21:AJ26,AE40:AJ41)</f>
        <v>1857.7619047619046</v>
      </c>
      <c r="AZ16" s="22">
        <f>SUM(B21:G26,B40:G41)</f>
        <v>1367.0476190476188</v>
      </c>
      <c r="BA16" s="22">
        <f>SUM(T21:Y26,T40:Y41,AM21:AN26,AM40:AN41)</f>
        <v>6158.0000000000018</v>
      </c>
      <c r="BB16" s="22">
        <f>SUM(L21:S26,L40:S41,AK21:AL26,AK40:AL41)</f>
        <v>1808.0476190476195</v>
      </c>
      <c r="BC16" s="23">
        <f>SUM(AO21:AR26,AO40:AR41)</f>
        <v>788.52380952380952</v>
      </c>
      <c r="BD16" s="22">
        <f t="shared" si="0"/>
        <v>32773.666666666664</v>
      </c>
    </row>
    <row r="17" spans="1:56" x14ac:dyDescent="0.25">
      <c r="A17" s="1" t="s">
        <v>15</v>
      </c>
      <c r="B17" s="12">
        <v>36.571428571428569</v>
      </c>
      <c r="C17" s="12">
        <v>71.714285714285708</v>
      </c>
      <c r="D17" s="12">
        <v>29.80952380952381</v>
      </c>
      <c r="E17" s="12">
        <v>29.761904761904763</v>
      </c>
      <c r="F17" s="12">
        <v>129.04761904761904</v>
      </c>
      <c r="G17" s="12">
        <v>54</v>
      </c>
      <c r="H17" s="12">
        <v>110.04761904761905</v>
      </c>
      <c r="I17" s="12">
        <v>179.47619047619048</v>
      </c>
      <c r="J17" s="12">
        <v>305.95238095238096</v>
      </c>
      <c r="K17" s="12">
        <v>155.85714285714286</v>
      </c>
      <c r="L17" s="12">
        <v>268.52380952380952</v>
      </c>
      <c r="M17" s="12">
        <v>216.42857142857142</v>
      </c>
      <c r="N17" s="12">
        <v>199.76190476190476</v>
      </c>
      <c r="O17" s="12">
        <v>159.04761904761904</v>
      </c>
      <c r="P17" s="12">
        <v>9.5238095238095237</v>
      </c>
      <c r="Q17" s="12">
        <v>151.8095238095238</v>
      </c>
      <c r="R17" s="12">
        <v>195.9047619047619</v>
      </c>
      <c r="S17" s="12">
        <v>347.76190476190476</v>
      </c>
      <c r="T17" s="12">
        <v>29.714285714285715</v>
      </c>
      <c r="U17" s="12">
        <v>28.80952380952381</v>
      </c>
      <c r="V17" s="12">
        <v>24.428571428571427</v>
      </c>
      <c r="W17" s="12">
        <v>4.0952380952380949</v>
      </c>
      <c r="X17" s="12">
        <v>8</v>
      </c>
      <c r="Y17" s="12">
        <v>16.285714285714285</v>
      </c>
      <c r="Z17" s="12">
        <v>34.952380952380949</v>
      </c>
      <c r="AA17" s="12">
        <v>382.85714285714283</v>
      </c>
      <c r="AB17" s="12">
        <v>330.09523809523807</v>
      </c>
      <c r="AC17" s="12">
        <v>286.71428571428572</v>
      </c>
      <c r="AD17" s="12">
        <v>230.57142857142858</v>
      </c>
      <c r="AE17" s="12">
        <v>60.38095238095238</v>
      </c>
      <c r="AF17" s="12">
        <v>57.285714285714285</v>
      </c>
      <c r="AG17" s="12">
        <v>19.571428571428573</v>
      </c>
      <c r="AH17" s="12">
        <v>28.476190476190474</v>
      </c>
      <c r="AI17" s="12">
        <v>43.095238095238095</v>
      </c>
      <c r="AJ17" s="12">
        <v>7.9523809523809526</v>
      </c>
      <c r="AK17" s="12">
        <v>23.095238095238095</v>
      </c>
      <c r="AL17" s="12">
        <v>96.38095238095238</v>
      </c>
      <c r="AM17" s="12">
        <v>10.714285714285714</v>
      </c>
      <c r="AN17" s="12">
        <v>37.38095238095238</v>
      </c>
      <c r="AO17" s="12">
        <v>9.8095238095238102</v>
      </c>
      <c r="AP17" s="12">
        <v>7.4285714285714288</v>
      </c>
      <c r="AQ17" s="12">
        <v>12.238095238095237</v>
      </c>
      <c r="AR17" s="12">
        <v>5.2857142857142856</v>
      </c>
      <c r="AS17" s="13">
        <v>4446.6190476190477</v>
      </c>
      <c r="AT17" s="14"/>
      <c r="AV17" s="1" t="s">
        <v>50</v>
      </c>
      <c r="AW17" s="23">
        <f>SUM(AA13:AD20,AA38:AD39)</f>
        <v>19896.857142857149</v>
      </c>
      <c r="AX17" s="23">
        <f>SUM(H13:K20,H38:K39,Z13:Z20,Z38:Z39)</f>
        <v>7994.9523809523798</v>
      </c>
      <c r="AY17" s="23">
        <f>SUM(AE13:AJ20,AE38:AJ39)</f>
        <v>2911.8571428571436</v>
      </c>
      <c r="AZ17" s="23">
        <f>SUM(B13:G20,B38:G39)</f>
        <v>3947.7619047619032</v>
      </c>
      <c r="BA17" s="23">
        <f>SUM(T13:Y20,T38:Y39,AM13:AN20,AM38:AN39)</f>
        <v>1832.6666666666663</v>
      </c>
      <c r="BB17" s="23">
        <f>SUM(L13:S20,L38:S39,AK13:AL20,AK38:AL39)</f>
        <v>13691.90476190476</v>
      </c>
      <c r="BC17" s="23">
        <f>SUM(AO13:AR20,AO38:AR39)</f>
        <v>590.66666666666686</v>
      </c>
      <c r="BD17" s="22">
        <f t="shared" si="0"/>
        <v>50276</v>
      </c>
    </row>
    <row r="18" spans="1:56" x14ac:dyDescent="0.25">
      <c r="A18" s="1" t="s">
        <v>16</v>
      </c>
      <c r="B18" s="12">
        <v>21.714285714285715</v>
      </c>
      <c r="C18" s="12">
        <v>27.333333333333332</v>
      </c>
      <c r="D18" s="12">
        <v>9.4761904761904763</v>
      </c>
      <c r="E18" s="12">
        <v>8.3809523809523814</v>
      </c>
      <c r="F18" s="12">
        <v>81.761904761904759</v>
      </c>
      <c r="G18" s="12">
        <v>24.142857142857142</v>
      </c>
      <c r="H18" s="12">
        <v>51.19047619047619</v>
      </c>
      <c r="I18" s="12">
        <v>158.71428571428572</v>
      </c>
      <c r="J18" s="12">
        <v>209.04761904761904</v>
      </c>
      <c r="K18" s="12">
        <v>96.61904761904762</v>
      </c>
      <c r="L18" s="12">
        <v>121.52380952380952</v>
      </c>
      <c r="M18" s="12">
        <v>115.14285714285714</v>
      </c>
      <c r="N18" s="12">
        <v>78.142857142857139</v>
      </c>
      <c r="O18" s="12">
        <v>132.0952380952381</v>
      </c>
      <c r="P18" s="12">
        <v>140.47619047619048</v>
      </c>
      <c r="Q18" s="12">
        <v>5.4761904761904763</v>
      </c>
      <c r="R18" s="12">
        <v>81.666666666666671</v>
      </c>
      <c r="S18" s="12">
        <v>166.42857142857142</v>
      </c>
      <c r="T18" s="12">
        <v>15.666666666666666</v>
      </c>
      <c r="U18" s="12">
        <v>12.142857142857142</v>
      </c>
      <c r="V18" s="12">
        <v>15.333333333333334</v>
      </c>
      <c r="W18" s="12">
        <v>2.8095238095238093</v>
      </c>
      <c r="X18" s="12">
        <v>0.61904761904761907</v>
      </c>
      <c r="Y18" s="12">
        <v>7.0476190476190474</v>
      </c>
      <c r="Z18" s="12">
        <v>18.571428571428573</v>
      </c>
      <c r="AA18" s="12">
        <v>294.04761904761904</v>
      </c>
      <c r="AB18" s="12">
        <v>281.38095238095241</v>
      </c>
      <c r="AC18" s="12">
        <v>220.1904761904762</v>
      </c>
      <c r="AD18" s="12">
        <v>200.1904761904762</v>
      </c>
      <c r="AE18" s="12">
        <v>41.333333333333336</v>
      </c>
      <c r="AF18" s="12">
        <v>40.19047619047619</v>
      </c>
      <c r="AG18" s="12">
        <v>8.2380952380952372</v>
      </c>
      <c r="AH18" s="12">
        <v>15</v>
      </c>
      <c r="AI18" s="12">
        <v>36.333333333333336</v>
      </c>
      <c r="AJ18" s="12">
        <v>3.7142857142857144</v>
      </c>
      <c r="AK18" s="12">
        <v>15.952380952380953</v>
      </c>
      <c r="AL18" s="12">
        <v>46.38095238095238</v>
      </c>
      <c r="AM18" s="12">
        <v>2.8095238095238093</v>
      </c>
      <c r="AN18" s="12">
        <v>17.666666666666668</v>
      </c>
      <c r="AO18" s="12">
        <v>3.0952380952380953</v>
      </c>
      <c r="AP18" s="12">
        <v>2.9047619047619047</v>
      </c>
      <c r="AQ18" s="12">
        <v>9</v>
      </c>
      <c r="AR18" s="12">
        <v>2.7142857142857144</v>
      </c>
      <c r="AS18" s="13">
        <v>2842.6666666666665</v>
      </c>
      <c r="AT18" s="14"/>
      <c r="AV18" s="9" t="s">
        <v>64</v>
      </c>
      <c r="AW18" s="22">
        <f>SUM(AA42:AD45)</f>
        <v>5897.5238095238092</v>
      </c>
      <c r="AX18" s="22">
        <f>SUM(Z42:Z45,H42:K45)</f>
        <v>706.47619047619048</v>
      </c>
      <c r="AY18" s="22">
        <f>SUM(AE42:AJ45)</f>
        <v>1979.4285714285713</v>
      </c>
      <c r="AZ18" s="22">
        <f>SUM(B42:G45)</f>
        <v>609.19047619047626</v>
      </c>
      <c r="BA18" s="22">
        <f>SUM(T42:Y45, AM42:AN45)</f>
        <v>825.95238095238096</v>
      </c>
      <c r="BB18" s="22">
        <f>SUM(AK42:AL45,L42:S45)</f>
        <v>589.04761904761915</v>
      </c>
      <c r="BC18" s="22">
        <f>SUM(AO42:AR45)</f>
        <v>878.90476190476193</v>
      </c>
      <c r="BD18" s="22">
        <f t="shared" si="0"/>
        <v>10607.619047619048</v>
      </c>
    </row>
    <row r="19" spans="1:56" x14ac:dyDescent="0.25">
      <c r="A19" s="1" t="s">
        <v>17</v>
      </c>
      <c r="B19" s="12">
        <v>18.857142857142858</v>
      </c>
      <c r="C19" s="12">
        <v>42.095238095238095</v>
      </c>
      <c r="D19" s="12">
        <v>12.904761904761905</v>
      </c>
      <c r="E19" s="12">
        <v>11.142857142857142</v>
      </c>
      <c r="F19" s="12">
        <v>152.52380952380952</v>
      </c>
      <c r="G19" s="12">
        <v>31.714285714285715</v>
      </c>
      <c r="H19" s="12">
        <v>62.571428571428569</v>
      </c>
      <c r="I19" s="12">
        <v>183.38095238095238</v>
      </c>
      <c r="J19" s="12">
        <v>232.95238095238096</v>
      </c>
      <c r="K19" s="12">
        <v>120.04761904761905</v>
      </c>
      <c r="L19" s="12">
        <v>105.33333333333333</v>
      </c>
      <c r="M19" s="12">
        <v>176.9047619047619</v>
      </c>
      <c r="N19" s="12">
        <v>86.095238095238102</v>
      </c>
      <c r="O19" s="12">
        <v>159.04761904761904</v>
      </c>
      <c r="P19" s="12">
        <v>206.66666666666666</v>
      </c>
      <c r="Q19" s="12">
        <v>87.571428571428569</v>
      </c>
      <c r="R19" s="12">
        <v>8.0476190476190474</v>
      </c>
      <c r="S19" s="12">
        <v>188.42857142857142</v>
      </c>
      <c r="T19" s="12">
        <v>19.857142857142858</v>
      </c>
      <c r="U19" s="12">
        <v>18.666666666666668</v>
      </c>
      <c r="V19" s="12">
        <v>19</v>
      </c>
      <c r="W19" s="12">
        <v>2.5238095238095237</v>
      </c>
      <c r="X19" s="12">
        <v>6.2857142857142856</v>
      </c>
      <c r="Y19" s="12">
        <v>10.095238095238095</v>
      </c>
      <c r="Z19" s="12">
        <v>20.952380952380953</v>
      </c>
      <c r="AA19" s="12">
        <v>556.66666666666663</v>
      </c>
      <c r="AB19" s="12">
        <v>497</v>
      </c>
      <c r="AC19" s="12">
        <v>273.38095238095241</v>
      </c>
      <c r="AD19" s="12">
        <v>249.66666666666666</v>
      </c>
      <c r="AE19" s="12">
        <v>39.238095238095241</v>
      </c>
      <c r="AF19" s="12">
        <v>29.333333333333332</v>
      </c>
      <c r="AG19" s="12">
        <v>14.238095238095237</v>
      </c>
      <c r="AH19" s="12">
        <v>24.142857142857142</v>
      </c>
      <c r="AI19" s="12">
        <v>37.714285714285715</v>
      </c>
      <c r="AJ19" s="12">
        <v>7.2380952380952381</v>
      </c>
      <c r="AK19" s="12">
        <v>13.571428571428571</v>
      </c>
      <c r="AL19" s="12">
        <v>52.428571428571431</v>
      </c>
      <c r="AM19" s="12">
        <v>4.333333333333333</v>
      </c>
      <c r="AN19" s="12">
        <v>18.476190476190474</v>
      </c>
      <c r="AO19" s="12">
        <v>6</v>
      </c>
      <c r="AP19" s="12">
        <v>4.1428571428571432</v>
      </c>
      <c r="AQ19" s="12">
        <v>17.238095238095237</v>
      </c>
      <c r="AR19" s="12">
        <v>2.3809523809523809</v>
      </c>
      <c r="AS19" s="13">
        <v>3830.857142857144</v>
      </c>
      <c r="AT19" s="14"/>
      <c r="AV19" s="9" t="s">
        <v>51</v>
      </c>
      <c r="AW19" s="22">
        <f>SUM(AW12:AW18)</f>
        <v>101473.71428571429</v>
      </c>
      <c r="AX19" s="22">
        <f t="shared" ref="AX19:BC19" si="1">SUM(AX12:AX18)</f>
        <v>35995</v>
      </c>
      <c r="AY19" s="22">
        <f t="shared" si="1"/>
        <v>51026.095238095244</v>
      </c>
      <c r="AZ19" s="22">
        <f t="shared" si="1"/>
        <v>31088.714285714283</v>
      </c>
      <c r="BA19" s="22">
        <f t="shared" si="1"/>
        <v>33382.952380952374</v>
      </c>
      <c r="BB19" s="22">
        <f t="shared" si="1"/>
        <v>51198.28571428571</v>
      </c>
      <c r="BC19" s="22">
        <f t="shared" si="1"/>
        <v>11723.571428571429</v>
      </c>
      <c r="BD19" s="22">
        <f>SUM(BD12:BD18)</f>
        <v>304164.76190476189</v>
      </c>
    </row>
    <row r="20" spans="1:56" x14ac:dyDescent="0.25">
      <c r="A20" s="1" t="s">
        <v>18</v>
      </c>
      <c r="B20" s="12">
        <v>38.952380952380949</v>
      </c>
      <c r="C20" s="12">
        <v>75.047619047619051</v>
      </c>
      <c r="D20" s="12">
        <v>40.38095238095238</v>
      </c>
      <c r="E20" s="12">
        <v>38.523809523809526</v>
      </c>
      <c r="F20" s="12">
        <v>281.76190476190476</v>
      </c>
      <c r="G20" s="12">
        <v>57.857142857142854</v>
      </c>
      <c r="H20" s="12">
        <v>121.61904761904762</v>
      </c>
      <c r="I20" s="12">
        <v>377.71428571428572</v>
      </c>
      <c r="J20" s="12">
        <v>413.95238095238096</v>
      </c>
      <c r="K20" s="12">
        <v>154.42857142857142</v>
      </c>
      <c r="L20" s="12">
        <v>144.33333333333334</v>
      </c>
      <c r="M20" s="12">
        <v>255.33333333333334</v>
      </c>
      <c r="N20" s="12">
        <v>107.42857142857143</v>
      </c>
      <c r="O20" s="12">
        <v>229.28571428571428</v>
      </c>
      <c r="P20" s="12">
        <v>369.76190476190476</v>
      </c>
      <c r="Q20" s="12">
        <v>175.52380952380952</v>
      </c>
      <c r="R20" s="12">
        <v>191.66666666666666</v>
      </c>
      <c r="S20" s="12">
        <v>20.333333333333332</v>
      </c>
      <c r="T20" s="12">
        <v>33.047619047619051</v>
      </c>
      <c r="U20" s="12">
        <v>27.666666666666668</v>
      </c>
      <c r="V20" s="12">
        <v>26.047619047619047</v>
      </c>
      <c r="W20" s="12">
        <v>6.1428571428571432</v>
      </c>
      <c r="X20" s="12">
        <v>6.1904761904761907</v>
      </c>
      <c r="Y20" s="12">
        <v>21.952380952380953</v>
      </c>
      <c r="Z20" s="12">
        <v>18.047619047619047</v>
      </c>
      <c r="AA20" s="12">
        <v>938.71428571428567</v>
      </c>
      <c r="AB20" s="12">
        <v>832.04761904761904</v>
      </c>
      <c r="AC20" s="12">
        <v>491.33333333333331</v>
      </c>
      <c r="AD20" s="12">
        <v>389.23809523809524</v>
      </c>
      <c r="AE20" s="12">
        <v>61.61904761904762</v>
      </c>
      <c r="AF20" s="12">
        <v>44.333333333333336</v>
      </c>
      <c r="AG20" s="12">
        <v>17.428571428571427</v>
      </c>
      <c r="AH20" s="12">
        <v>26.761904761904763</v>
      </c>
      <c r="AI20" s="12">
        <v>58.142857142857146</v>
      </c>
      <c r="AJ20" s="12">
        <v>9.0476190476190474</v>
      </c>
      <c r="AK20" s="12">
        <v>25</v>
      </c>
      <c r="AL20" s="12">
        <v>88.238095238095241</v>
      </c>
      <c r="AM20" s="12">
        <v>8.6666666666666661</v>
      </c>
      <c r="AN20" s="12">
        <v>33.095238095238095</v>
      </c>
      <c r="AO20" s="12">
        <v>10</v>
      </c>
      <c r="AP20" s="12">
        <v>6.7619047619047619</v>
      </c>
      <c r="AQ20" s="12">
        <v>38.523809523809526</v>
      </c>
      <c r="AR20" s="12">
        <v>7.7142857142857144</v>
      </c>
      <c r="AS20" s="13">
        <v>6319.6666666666661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29.285714285714285</v>
      </c>
      <c r="C21" s="12">
        <v>43.523809523809526</v>
      </c>
      <c r="D21" s="12">
        <v>25.095238095238095</v>
      </c>
      <c r="E21" s="12">
        <v>16.952380952380953</v>
      </c>
      <c r="F21" s="12">
        <v>112.19047619047619</v>
      </c>
      <c r="G21" s="12">
        <v>22.952380952380953</v>
      </c>
      <c r="H21" s="12">
        <v>108.47619047619048</v>
      </c>
      <c r="I21" s="12">
        <v>230.8095238095238</v>
      </c>
      <c r="J21" s="12">
        <v>306.76190476190476</v>
      </c>
      <c r="K21" s="12">
        <v>22.095238095238095</v>
      </c>
      <c r="L21" s="12">
        <v>56.571428571428569</v>
      </c>
      <c r="M21" s="12">
        <v>92.142857142857139</v>
      </c>
      <c r="N21" s="12">
        <v>31.61904761904762</v>
      </c>
      <c r="O21" s="12">
        <v>28.285714285714285</v>
      </c>
      <c r="P21" s="12">
        <v>32.571428571428569</v>
      </c>
      <c r="Q21" s="12">
        <v>16.80952380952381</v>
      </c>
      <c r="R21" s="12">
        <v>21.19047619047619</v>
      </c>
      <c r="S21" s="12">
        <v>33.952380952380949</v>
      </c>
      <c r="T21" s="12">
        <v>11.428571428571429</v>
      </c>
      <c r="U21" s="12">
        <v>134.76190476190476</v>
      </c>
      <c r="V21" s="12">
        <v>448.14285714285717</v>
      </c>
      <c r="W21" s="12">
        <v>119.38095238095238</v>
      </c>
      <c r="X21" s="12">
        <v>58.38095238095238</v>
      </c>
      <c r="Y21" s="12">
        <v>100.52380952380952</v>
      </c>
      <c r="Z21" s="12">
        <v>14.333333333333334</v>
      </c>
      <c r="AA21" s="12">
        <v>697.61904761904759</v>
      </c>
      <c r="AB21" s="12">
        <v>641.38095238095241</v>
      </c>
      <c r="AC21" s="12">
        <v>352.14285714285717</v>
      </c>
      <c r="AD21" s="12">
        <v>353.04761904761904</v>
      </c>
      <c r="AE21" s="12">
        <v>58.333333333333336</v>
      </c>
      <c r="AF21" s="12">
        <v>63.904761904761905</v>
      </c>
      <c r="AG21" s="12">
        <v>32.61904761904762</v>
      </c>
      <c r="AH21" s="12">
        <v>35.238095238095241</v>
      </c>
      <c r="AI21" s="12">
        <v>80.19047619047619</v>
      </c>
      <c r="AJ21" s="12">
        <v>20.238095238095237</v>
      </c>
      <c r="AK21" s="12">
        <v>5.9523809523809526</v>
      </c>
      <c r="AL21" s="12">
        <v>15.571428571428571</v>
      </c>
      <c r="AM21" s="12">
        <v>96.666666666666671</v>
      </c>
      <c r="AN21" s="12">
        <v>473.52380952380952</v>
      </c>
      <c r="AO21" s="12">
        <v>20.095238095238095</v>
      </c>
      <c r="AP21" s="12">
        <v>12.095238095238095</v>
      </c>
      <c r="AQ21" s="12">
        <v>50.476190476190474</v>
      </c>
      <c r="AR21" s="12">
        <v>22.38095238095238</v>
      </c>
      <c r="AS21" s="13">
        <v>5149.7142857142862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21.333333333333332</v>
      </c>
      <c r="C22" s="12">
        <v>26.142857142857142</v>
      </c>
      <c r="D22" s="12">
        <v>24.476190476190474</v>
      </c>
      <c r="E22" s="12">
        <v>14.095238095238095</v>
      </c>
      <c r="F22" s="12">
        <v>142.85714285714286</v>
      </c>
      <c r="G22" s="12">
        <v>20.476190476190474</v>
      </c>
      <c r="H22" s="12">
        <v>91.952380952380949</v>
      </c>
      <c r="I22" s="12">
        <v>305.61904761904759</v>
      </c>
      <c r="J22" s="12">
        <v>393.09523809523807</v>
      </c>
      <c r="K22" s="12">
        <v>19.523809523809526</v>
      </c>
      <c r="L22" s="12">
        <v>34.333333333333336</v>
      </c>
      <c r="M22" s="12">
        <v>107.71428571428571</v>
      </c>
      <c r="N22" s="12">
        <v>27.666666666666668</v>
      </c>
      <c r="O22" s="12">
        <v>16.61904761904762</v>
      </c>
      <c r="P22" s="12">
        <v>29</v>
      </c>
      <c r="Q22" s="12">
        <v>12.19047619047619</v>
      </c>
      <c r="R22" s="12">
        <v>19.952380952380953</v>
      </c>
      <c r="S22" s="12">
        <v>27.571428571428573</v>
      </c>
      <c r="T22" s="12">
        <v>134.47619047619048</v>
      </c>
      <c r="U22" s="12">
        <v>9.4761904761904763</v>
      </c>
      <c r="V22" s="12">
        <v>153.9047619047619</v>
      </c>
      <c r="W22" s="12">
        <v>55.428571428571431</v>
      </c>
      <c r="X22" s="12">
        <v>40.857142857142854</v>
      </c>
      <c r="Y22" s="12">
        <v>117.76190476190476</v>
      </c>
      <c r="Z22" s="12">
        <v>10.095238095238095</v>
      </c>
      <c r="AA22" s="12">
        <v>1322.3333333333333</v>
      </c>
      <c r="AB22" s="12">
        <v>1182.1428571428571</v>
      </c>
      <c r="AC22" s="12">
        <v>483.23809523809524</v>
      </c>
      <c r="AD22" s="12">
        <v>432.90476190476193</v>
      </c>
      <c r="AE22" s="12">
        <v>70.761904761904759</v>
      </c>
      <c r="AF22" s="12">
        <v>53.857142857142854</v>
      </c>
      <c r="AG22" s="12">
        <v>38.61904761904762</v>
      </c>
      <c r="AH22" s="12">
        <v>33.571428571428569</v>
      </c>
      <c r="AI22" s="12">
        <v>94.476190476190482</v>
      </c>
      <c r="AJ22" s="12">
        <v>23.238095238095237</v>
      </c>
      <c r="AK22" s="12">
        <v>3.4285714285714284</v>
      </c>
      <c r="AL22" s="12">
        <v>8.3333333333333339</v>
      </c>
      <c r="AM22" s="12">
        <v>44</v>
      </c>
      <c r="AN22" s="12">
        <v>150.47619047619048</v>
      </c>
      <c r="AO22" s="12">
        <v>27.333333333333332</v>
      </c>
      <c r="AP22" s="12">
        <v>17.523809523809526</v>
      </c>
      <c r="AQ22" s="12">
        <v>83.38095238095238</v>
      </c>
      <c r="AR22" s="12">
        <v>22.80952380952381</v>
      </c>
      <c r="AS22" s="13">
        <v>5949.0476190476193</v>
      </c>
      <c r="AT22" s="14"/>
      <c r="AV22" s="17" t="s">
        <v>45</v>
      </c>
      <c r="AW22" s="22">
        <f>AW12</f>
        <v>4168.5238095238101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26.857142857142858</v>
      </c>
      <c r="C23" s="12">
        <v>40.761904761904759</v>
      </c>
      <c r="D23" s="12">
        <v>23.80952380952381</v>
      </c>
      <c r="E23" s="12">
        <v>19.714285714285715</v>
      </c>
      <c r="F23" s="12">
        <v>123.14285714285714</v>
      </c>
      <c r="G23" s="12">
        <v>28.571428571428573</v>
      </c>
      <c r="H23" s="12">
        <v>109.57142857142857</v>
      </c>
      <c r="I23" s="12">
        <v>210.66666666666666</v>
      </c>
      <c r="J23" s="12">
        <v>313.42857142857144</v>
      </c>
      <c r="K23" s="12">
        <v>23.857142857142858</v>
      </c>
      <c r="L23" s="12">
        <v>47.428571428571431</v>
      </c>
      <c r="M23" s="12">
        <v>98.904761904761898</v>
      </c>
      <c r="N23" s="12">
        <v>18.904761904761905</v>
      </c>
      <c r="O23" s="12">
        <v>19.571428571428573</v>
      </c>
      <c r="P23" s="12">
        <v>26.047619047619047</v>
      </c>
      <c r="Q23" s="12">
        <v>16.333333333333332</v>
      </c>
      <c r="R23" s="12">
        <v>19.952380952380953</v>
      </c>
      <c r="S23" s="12">
        <v>27.047619047619047</v>
      </c>
      <c r="T23" s="12">
        <v>514.09523809523807</v>
      </c>
      <c r="U23" s="12">
        <v>159.0952380952381</v>
      </c>
      <c r="V23" s="12">
        <v>10.476190476190476</v>
      </c>
      <c r="W23" s="12">
        <v>71.047619047619051</v>
      </c>
      <c r="X23" s="12">
        <v>52.333333333333336</v>
      </c>
      <c r="Y23" s="12">
        <v>143.95238095238096</v>
      </c>
      <c r="Z23" s="12">
        <v>11.80952380952381</v>
      </c>
      <c r="AA23" s="12">
        <v>1061.5238095238096</v>
      </c>
      <c r="AB23" s="12">
        <v>953</v>
      </c>
      <c r="AC23" s="12">
        <v>443.47619047619048</v>
      </c>
      <c r="AD23" s="12">
        <v>352.14285714285717</v>
      </c>
      <c r="AE23" s="12">
        <v>51.761904761904759</v>
      </c>
      <c r="AF23" s="12">
        <v>48.095238095238095</v>
      </c>
      <c r="AG23" s="12">
        <v>28.571428571428573</v>
      </c>
      <c r="AH23" s="12">
        <v>30.523809523809526</v>
      </c>
      <c r="AI23" s="12">
        <v>73.095238095238102</v>
      </c>
      <c r="AJ23" s="12">
        <v>16.238095238095237</v>
      </c>
      <c r="AK23" s="12">
        <v>6.0476190476190474</v>
      </c>
      <c r="AL23" s="12">
        <v>5.666666666666667</v>
      </c>
      <c r="AM23" s="12">
        <v>85.761904761904759</v>
      </c>
      <c r="AN23" s="12">
        <v>228.1904761904762</v>
      </c>
      <c r="AO23" s="12">
        <v>20.666666666666668</v>
      </c>
      <c r="AP23" s="12">
        <v>12.285714285714286</v>
      </c>
      <c r="AQ23" s="12">
        <v>85.238095238095241</v>
      </c>
      <c r="AR23" s="12">
        <v>24.666666666666668</v>
      </c>
      <c r="AS23" s="13">
        <v>5684.3333333333348</v>
      </c>
      <c r="AT23" s="14"/>
      <c r="AV23" s="17" t="s">
        <v>46</v>
      </c>
      <c r="AW23" s="22">
        <f>AW13+AX12</f>
        <v>25928.047619047618</v>
      </c>
      <c r="AX23" s="22">
        <f>AX13</f>
        <v>1646.2857142857147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14.904761904761905</v>
      </c>
      <c r="C24" s="12">
        <v>8.5238095238095237</v>
      </c>
      <c r="D24" s="12">
        <v>8.5714285714285712</v>
      </c>
      <c r="E24" s="12">
        <v>8.4761904761904763</v>
      </c>
      <c r="F24" s="12">
        <v>71.952380952380949</v>
      </c>
      <c r="G24" s="12">
        <v>11.285714285714286</v>
      </c>
      <c r="H24" s="12">
        <v>40.952380952380949</v>
      </c>
      <c r="I24" s="12">
        <v>121.66666666666667</v>
      </c>
      <c r="J24" s="12">
        <v>171.66666666666666</v>
      </c>
      <c r="K24" s="12">
        <v>9.7619047619047628</v>
      </c>
      <c r="L24" s="12">
        <v>21.428571428571427</v>
      </c>
      <c r="M24" s="12">
        <v>53.857142857142854</v>
      </c>
      <c r="N24" s="12">
        <v>11.857142857142858</v>
      </c>
      <c r="O24" s="12">
        <v>3.1904761904761907</v>
      </c>
      <c r="P24" s="12">
        <v>5.666666666666667</v>
      </c>
      <c r="Q24" s="12">
        <v>2.3333333333333335</v>
      </c>
      <c r="R24" s="12">
        <v>2.4761904761904763</v>
      </c>
      <c r="S24" s="12">
        <v>6.0952380952380949</v>
      </c>
      <c r="T24" s="12">
        <v>147.66666666666666</v>
      </c>
      <c r="U24" s="12">
        <v>84.428571428571431</v>
      </c>
      <c r="V24" s="12">
        <v>88.523809523809518</v>
      </c>
      <c r="W24" s="12">
        <v>5.4761904761904763</v>
      </c>
      <c r="X24" s="12">
        <v>22.904761904761905</v>
      </c>
      <c r="Y24" s="12">
        <v>56.333333333333336</v>
      </c>
      <c r="Z24" s="12">
        <v>4.4285714285714288</v>
      </c>
      <c r="AA24" s="12">
        <v>759.04761904761904</v>
      </c>
      <c r="AB24" s="12">
        <v>663.95238095238096</v>
      </c>
      <c r="AC24" s="12">
        <v>237.76190476190476</v>
      </c>
      <c r="AD24" s="12">
        <v>216</v>
      </c>
      <c r="AE24" s="12">
        <v>23.523809523809526</v>
      </c>
      <c r="AF24" s="12">
        <v>28.285714285714285</v>
      </c>
      <c r="AG24" s="12">
        <v>8.9047619047619051</v>
      </c>
      <c r="AH24" s="12">
        <v>7</v>
      </c>
      <c r="AI24" s="12">
        <v>19.761904761904763</v>
      </c>
      <c r="AJ24" s="12">
        <v>3</v>
      </c>
      <c r="AK24" s="12">
        <v>1.8571428571428572</v>
      </c>
      <c r="AL24" s="12">
        <v>3.3333333333333335</v>
      </c>
      <c r="AM24" s="12">
        <v>11.095238095238095</v>
      </c>
      <c r="AN24" s="12">
        <v>34.523809523809526</v>
      </c>
      <c r="AO24" s="12">
        <v>6.3809523809523814</v>
      </c>
      <c r="AP24" s="12">
        <v>2.8571428571428572</v>
      </c>
      <c r="AQ24" s="12">
        <v>45.047619047619051</v>
      </c>
      <c r="AR24" s="12">
        <v>6.666666666666667</v>
      </c>
      <c r="AS24" s="13">
        <v>3063.4285714285711</v>
      </c>
      <c r="AT24" s="14"/>
      <c r="AV24" s="17" t="s">
        <v>47</v>
      </c>
      <c r="AW24" s="22">
        <f>AW14+AY12</f>
        <v>60254.047619047626</v>
      </c>
      <c r="AX24" s="22">
        <f>AX14+AY13</f>
        <v>6052.0952380952385</v>
      </c>
      <c r="AY24" s="22">
        <f>AY14</f>
        <v>8060.9047619047615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7.7142857142857144</v>
      </c>
      <c r="C25" s="12">
        <v>10.523809523809524</v>
      </c>
      <c r="D25" s="12">
        <v>9.8571428571428577</v>
      </c>
      <c r="E25" s="12">
        <v>7.9047619047619051</v>
      </c>
      <c r="F25" s="12">
        <v>46.333333333333336</v>
      </c>
      <c r="G25" s="12">
        <v>10.142857142857142</v>
      </c>
      <c r="H25" s="12">
        <v>38.19047619047619</v>
      </c>
      <c r="I25" s="12">
        <v>75.571428571428569</v>
      </c>
      <c r="J25" s="12">
        <v>154.57142857142858</v>
      </c>
      <c r="K25" s="12">
        <v>12.571428571428571</v>
      </c>
      <c r="L25" s="12">
        <v>42.476190476190474</v>
      </c>
      <c r="M25" s="12">
        <v>47.38095238095238</v>
      </c>
      <c r="N25" s="12">
        <v>11.571428571428571</v>
      </c>
      <c r="O25" s="12">
        <v>2.3333333333333335</v>
      </c>
      <c r="P25" s="12">
        <v>8.5238095238095237</v>
      </c>
      <c r="Q25" s="12">
        <v>1.5714285714285714</v>
      </c>
      <c r="R25" s="12">
        <v>5.7619047619047619</v>
      </c>
      <c r="S25" s="12">
        <v>6.0952380952380949</v>
      </c>
      <c r="T25" s="12">
        <v>67.952380952380949</v>
      </c>
      <c r="U25" s="12">
        <v>46</v>
      </c>
      <c r="V25" s="12">
        <v>55.238095238095241</v>
      </c>
      <c r="W25" s="12">
        <v>36.523809523809526</v>
      </c>
      <c r="X25" s="12">
        <v>6.333333333333333</v>
      </c>
      <c r="Y25" s="12">
        <v>66.333333333333329</v>
      </c>
      <c r="Z25" s="12">
        <v>6.9047619047619051</v>
      </c>
      <c r="AA25" s="12">
        <v>685.52380952380952</v>
      </c>
      <c r="AB25" s="12">
        <v>585.42857142857144</v>
      </c>
      <c r="AC25" s="12">
        <v>218.33333333333334</v>
      </c>
      <c r="AD25" s="12">
        <v>185.66666666666666</v>
      </c>
      <c r="AE25" s="12">
        <v>26.571428571428573</v>
      </c>
      <c r="AF25" s="12">
        <v>22.952380952380953</v>
      </c>
      <c r="AG25" s="12">
        <v>6.9047619047619051</v>
      </c>
      <c r="AH25" s="12">
        <v>13.047619047619047</v>
      </c>
      <c r="AI25" s="12">
        <v>19.19047619047619</v>
      </c>
      <c r="AJ25" s="12">
        <v>3.4761904761904763</v>
      </c>
      <c r="AK25" s="12">
        <v>0.42857142857142855</v>
      </c>
      <c r="AL25" s="12">
        <v>4.333333333333333</v>
      </c>
      <c r="AM25" s="12">
        <v>10.80952380952381</v>
      </c>
      <c r="AN25" s="12">
        <v>26.19047619047619</v>
      </c>
      <c r="AO25" s="12">
        <v>12.666666666666666</v>
      </c>
      <c r="AP25" s="12">
        <v>4.7619047619047619</v>
      </c>
      <c r="AQ25" s="12">
        <v>31.714285714285715</v>
      </c>
      <c r="AR25" s="12">
        <v>11.571428571428571</v>
      </c>
      <c r="AS25" s="13">
        <v>2653.9523809523807</v>
      </c>
      <c r="AT25" s="14"/>
      <c r="AV25" s="17" t="s">
        <v>48</v>
      </c>
      <c r="AW25" s="22">
        <f>AW15+AZ12</f>
        <v>22041.380952380947</v>
      </c>
      <c r="AX25" s="22">
        <f>AX15+AZ13</f>
        <v>10684.333333333332</v>
      </c>
      <c r="AY25" s="22">
        <f>AY15+AZ14</f>
        <v>5126.5714285714294</v>
      </c>
      <c r="AZ25" s="22">
        <f>AZ15</f>
        <v>6869.6666666666661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20</v>
      </c>
      <c r="C26" s="12">
        <v>29.142857142857142</v>
      </c>
      <c r="D26" s="12">
        <v>22.238095238095237</v>
      </c>
      <c r="E26" s="12">
        <v>17.238095238095237</v>
      </c>
      <c r="F26" s="12">
        <v>52.238095238095241</v>
      </c>
      <c r="G26" s="12">
        <v>19.095238095238095</v>
      </c>
      <c r="H26" s="12">
        <v>56.428571428571431</v>
      </c>
      <c r="I26" s="12">
        <v>109.95238095238095</v>
      </c>
      <c r="J26" s="12">
        <v>216.0952380952381</v>
      </c>
      <c r="K26" s="12">
        <v>35.142857142857146</v>
      </c>
      <c r="L26" s="12">
        <v>57.952380952380949</v>
      </c>
      <c r="M26" s="12">
        <v>86.571428571428569</v>
      </c>
      <c r="N26" s="12">
        <v>24.666666666666668</v>
      </c>
      <c r="O26" s="12">
        <v>17.285714285714285</v>
      </c>
      <c r="P26" s="12">
        <v>17.095238095238095</v>
      </c>
      <c r="Q26" s="12">
        <v>7.0952380952380949</v>
      </c>
      <c r="R26" s="12">
        <v>7.333333333333333</v>
      </c>
      <c r="S26" s="12">
        <v>21.714285714285715</v>
      </c>
      <c r="T26" s="12">
        <v>92.333333333333329</v>
      </c>
      <c r="U26" s="12">
        <v>113.71428571428571</v>
      </c>
      <c r="V26" s="12">
        <v>143.04761904761904</v>
      </c>
      <c r="W26" s="12">
        <v>57.047619047619051</v>
      </c>
      <c r="X26" s="12">
        <v>60.952380952380949</v>
      </c>
      <c r="Y26" s="12">
        <v>6.4285714285714288</v>
      </c>
      <c r="Z26" s="12">
        <v>22.238095238095237</v>
      </c>
      <c r="AA26" s="12">
        <v>935.90476190476193</v>
      </c>
      <c r="AB26" s="12">
        <v>928</v>
      </c>
      <c r="AC26" s="12">
        <v>494.47619047619048</v>
      </c>
      <c r="AD26" s="12">
        <v>431.09523809523807</v>
      </c>
      <c r="AE26" s="12">
        <v>123.9047619047619</v>
      </c>
      <c r="AF26" s="12">
        <v>85.38095238095238</v>
      </c>
      <c r="AG26" s="12">
        <v>21.238095238095237</v>
      </c>
      <c r="AH26" s="12">
        <v>49.095238095238095</v>
      </c>
      <c r="AI26" s="12">
        <v>48.952380952380949</v>
      </c>
      <c r="AJ26" s="12">
        <v>5.9523809523809526</v>
      </c>
      <c r="AK26" s="12">
        <v>3.8095238095238093</v>
      </c>
      <c r="AL26" s="12">
        <v>14.476190476190476</v>
      </c>
      <c r="AM26" s="12">
        <v>18.333333333333332</v>
      </c>
      <c r="AN26" s="12">
        <v>48.476190476190474</v>
      </c>
      <c r="AO26" s="12">
        <v>12.523809523809524</v>
      </c>
      <c r="AP26" s="12">
        <v>5.0952380952380949</v>
      </c>
      <c r="AQ26" s="12">
        <v>64.714285714285708</v>
      </c>
      <c r="AR26" s="12">
        <v>17.952380952380953</v>
      </c>
      <c r="AS26" s="13">
        <v>4622.4285714285706</v>
      </c>
      <c r="AT26" s="14"/>
      <c r="AV26" s="9" t="s">
        <v>49</v>
      </c>
      <c r="AW26" s="22">
        <f>AW16+BA12</f>
        <v>34590.142857142855</v>
      </c>
      <c r="AX26" s="22">
        <f>AX16+BA13</f>
        <v>8430.2380952380954</v>
      </c>
      <c r="AY26" s="22">
        <f>AY16+BA14</f>
        <v>3653.9047619047615</v>
      </c>
      <c r="AZ26" s="22">
        <f>AZ16+BA15</f>
        <v>2699.6666666666661</v>
      </c>
      <c r="BA26" s="22">
        <f>BA16</f>
        <v>6158.0000000000018</v>
      </c>
      <c r="BB26" s="22"/>
      <c r="BC26" s="22"/>
      <c r="BD26" s="22"/>
    </row>
    <row r="27" spans="1:56" x14ac:dyDescent="0.25">
      <c r="A27" s="1" t="s">
        <v>25</v>
      </c>
      <c r="B27" s="12">
        <v>26</v>
      </c>
      <c r="C27" s="12">
        <v>33.761904761904759</v>
      </c>
      <c r="D27" s="12">
        <v>12.380952380952381</v>
      </c>
      <c r="E27" s="12">
        <v>15.238095238095237</v>
      </c>
      <c r="F27" s="12">
        <v>50.38095238095238</v>
      </c>
      <c r="G27" s="12">
        <v>38.285714285714285</v>
      </c>
      <c r="H27" s="12">
        <v>60.047619047619051</v>
      </c>
      <c r="I27" s="12">
        <v>57.666666666666664</v>
      </c>
      <c r="J27" s="12">
        <v>104.14285714285714</v>
      </c>
      <c r="K27" s="12">
        <v>26</v>
      </c>
      <c r="L27" s="12">
        <v>128.38095238095238</v>
      </c>
      <c r="M27" s="12">
        <v>105.71428571428571</v>
      </c>
      <c r="N27" s="12">
        <v>41.714285714285715</v>
      </c>
      <c r="O27" s="12">
        <v>44</v>
      </c>
      <c r="P27" s="12">
        <v>36.142857142857146</v>
      </c>
      <c r="Q27" s="12">
        <v>18.761904761904763</v>
      </c>
      <c r="R27" s="12">
        <v>18.571428571428573</v>
      </c>
      <c r="S27" s="12">
        <v>16.571428571428573</v>
      </c>
      <c r="T27" s="12">
        <v>14.904761904761905</v>
      </c>
      <c r="U27" s="12">
        <v>10.047619047619047</v>
      </c>
      <c r="V27" s="12">
        <v>10.571428571428571</v>
      </c>
      <c r="W27" s="12">
        <v>4.7142857142857144</v>
      </c>
      <c r="X27" s="12">
        <v>5.7619047619047619</v>
      </c>
      <c r="Y27" s="12">
        <v>22.61904761904762</v>
      </c>
      <c r="Z27" s="12">
        <v>7</v>
      </c>
      <c r="AA27" s="12">
        <v>1112.3809523809523</v>
      </c>
      <c r="AB27" s="12">
        <v>1004.4761904761905</v>
      </c>
      <c r="AC27" s="12">
        <v>546.04761904761904</v>
      </c>
      <c r="AD27" s="12">
        <v>408.23809523809524</v>
      </c>
      <c r="AE27" s="12">
        <v>104.61904761904762</v>
      </c>
      <c r="AF27" s="12">
        <v>100.95238095238095</v>
      </c>
      <c r="AG27" s="12">
        <v>29.238095238095237</v>
      </c>
      <c r="AH27" s="12">
        <v>48.285714285714285</v>
      </c>
      <c r="AI27" s="12">
        <v>52.857142857142854</v>
      </c>
      <c r="AJ27" s="12">
        <v>9.1904761904761898</v>
      </c>
      <c r="AK27" s="12">
        <v>7.9523809523809526</v>
      </c>
      <c r="AL27" s="12">
        <v>29.714285714285715</v>
      </c>
      <c r="AM27" s="12">
        <v>2.8571428571428572</v>
      </c>
      <c r="AN27" s="12">
        <v>30.523809523809526</v>
      </c>
      <c r="AO27" s="12">
        <v>9.3333333333333339</v>
      </c>
      <c r="AP27" s="12">
        <v>8.0952380952380949</v>
      </c>
      <c r="AQ27" s="12">
        <v>24.523809523809526</v>
      </c>
      <c r="AR27" s="12">
        <v>7.2857142857142856</v>
      </c>
      <c r="AS27" s="13">
        <v>4445.9523809523807</v>
      </c>
      <c r="AT27" s="14"/>
      <c r="AV27" s="9" t="s">
        <v>50</v>
      </c>
      <c r="AW27" s="22">
        <f>AW17+BB12</f>
        <v>40371.285714285717</v>
      </c>
      <c r="AX27" s="22">
        <f>AX17+BB13</f>
        <v>15891.523809523806</v>
      </c>
      <c r="AY27" s="22">
        <f>AY17+BB14</f>
        <v>5776.2380952380954</v>
      </c>
      <c r="AZ27" s="22">
        <f>AZ17+BB15</f>
        <v>7821.6666666666642</v>
      </c>
      <c r="BA27" s="22">
        <f>BA17+BB16</f>
        <v>3640.7142857142858</v>
      </c>
      <c r="BB27" s="22">
        <f>BB17</f>
        <v>13691.90476190476</v>
      </c>
      <c r="BC27" s="22"/>
      <c r="BD27" s="22"/>
    </row>
    <row r="28" spans="1:56" x14ac:dyDescent="0.25">
      <c r="A28" s="1" t="s">
        <v>26</v>
      </c>
      <c r="B28" s="12">
        <v>246.71428571428572</v>
      </c>
      <c r="C28" s="12">
        <v>788.52380952380952</v>
      </c>
      <c r="D28" s="12">
        <v>471.33333333333331</v>
      </c>
      <c r="E28" s="12">
        <v>460.76190476190476</v>
      </c>
      <c r="F28" s="12">
        <v>753.47619047619048</v>
      </c>
      <c r="G28" s="12">
        <v>482.57142857142856</v>
      </c>
      <c r="H28" s="12">
        <v>758</v>
      </c>
      <c r="I28" s="12">
        <v>814.85714285714289</v>
      </c>
      <c r="J28" s="12">
        <v>1115.1428571428571</v>
      </c>
      <c r="K28" s="12">
        <v>551.14285714285711</v>
      </c>
      <c r="L28" s="12">
        <v>703.09523809523807</v>
      </c>
      <c r="M28" s="12">
        <v>704.61904761904759</v>
      </c>
      <c r="N28" s="12">
        <v>643.57142857142856</v>
      </c>
      <c r="O28" s="12">
        <v>595.47619047619048</v>
      </c>
      <c r="P28" s="12">
        <v>437.47619047619048</v>
      </c>
      <c r="Q28" s="12">
        <v>338.76190476190476</v>
      </c>
      <c r="R28" s="12">
        <v>611.47619047619048</v>
      </c>
      <c r="S28" s="12">
        <v>1012.1904761904761</v>
      </c>
      <c r="T28" s="12">
        <v>812.57142857142856</v>
      </c>
      <c r="U28" s="12">
        <v>1527.8095238095239</v>
      </c>
      <c r="V28" s="12">
        <v>1200.3333333333333</v>
      </c>
      <c r="W28" s="12">
        <v>795.04761904761904</v>
      </c>
      <c r="X28" s="12">
        <v>733</v>
      </c>
      <c r="Y28" s="12">
        <v>893.09523809523807</v>
      </c>
      <c r="Z28" s="12">
        <v>1190.2380952380952</v>
      </c>
      <c r="AA28" s="12">
        <v>84.095238095238102</v>
      </c>
      <c r="AB28" s="12">
        <v>111.85714285714286</v>
      </c>
      <c r="AC28" s="12">
        <v>429.52380952380952</v>
      </c>
      <c r="AD28" s="12">
        <v>357.76190476190476</v>
      </c>
      <c r="AE28" s="12">
        <v>866.95238095238096</v>
      </c>
      <c r="AF28" s="12">
        <v>1383.5238095238096</v>
      </c>
      <c r="AG28" s="12">
        <v>1113.4761904761904</v>
      </c>
      <c r="AH28" s="12">
        <v>1477.0952380952381</v>
      </c>
      <c r="AI28" s="12">
        <v>1052.1904761904761</v>
      </c>
      <c r="AJ28" s="12">
        <v>537.09523809523807</v>
      </c>
      <c r="AK28" s="12">
        <v>482.95238095238096</v>
      </c>
      <c r="AL28" s="12">
        <v>1633.1428571428571</v>
      </c>
      <c r="AM28" s="12">
        <v>320.61904761904759</v>
      </c>
      <c r="AN28" s="12">
        <v>735.95238095238096</v>
      </c>
      <c r="AO28" s="12">
        <v>493</v>
      </c>
      <c r="AP28" s="12">
        <v>320.95238095238096</v>
      </c>
      <c r="AQ28" s="12">
        <v>282.33333333333331</v>
      </c>
      <c r="AR28" s="12">
        <v>505.61904761904759</v>
      </c>
      <c r="AS28" s="13">
        <v>30829.428571428565</v>
      </c>
      <c r="AT28" s="14"/>
      <c r="AV28" s="9" t="s">
        <v>64</v>
      </c>
      <c r="AW28" s="22">
        <f>AW18+BC12</f>
        <v>12157.190476190477</v>
      </c>
      <c r="AX28" s="22">
        <f>AX18+BC14</f>
        <v>2626.5714285714289</v>
      </c>
      <c r="AY28" s="22">
        <f>AY18+BC15</f>
        <v>2578</v>
      </c>
      <c r="AZ28" s="22">
        <f>AZ18+BC16</f>
        <v>1397.7142857142858</v>
      </c>
      <c r="BA28" s="22">
        <f>BA18+BC17</f>
        <v>1416.6190476190477</v>
      </c>
      <c r="BB28" s="22">
        <f>BB18</f>
        <v>589.04761904761915</v>
      </c>
      <c r="BC28" s="22">
        <f>BC18</f>
        <v>878.90476190476193</v>
      </c>
      <c r="BD28" s="22">
        <f>SUM(AW22:BB28)</f>
        <v>314322.28571428568</v>
      </c>
    </row>
    <row r="29" spans="1:56" x14ac:dyDescent="0.25">
      <c r="A29" s="1" t="s">
        <v>27</v>
      </c>
      <c r="B29" s="12">
        <v>215.23809523809524</v>
      </c>
      <c r="C29" s="12">
        <v>747.95238095238096</v>
      </c>
      <c r="D29" s="12">
        <v>468.90476190476193</v>
      </c>
      <c r="E29" s="12">
        <v>410.57142857142856</v>
      </c>
      <c r="F29" s="12">
        <v>616.52380952380952</v>
      </c>
      <c r="G29" s="12">
        <v>482.33333333333331</v>
      </c>
      <c r="H29" s="12">
        <v>708</v>
      </c>
      <c r="I29" s="12">
        <v>585.42857142857144</v>
      </c>
      <c r="J29" s="12">
        <v>865.80952380952385</v>
      </c>
      <c r="K29" s="12">
        <v>525.28571428571433</v>
      </c>
      <c r="L29" s="12">
        <v>723.47619047619048</v>
      </c>
      <c r="M29" s="12">
        <v>538.33333333333337</v>
      </c>
      <c r="N29" s="12">
        <v>623.42857142857144</v>
      </c>
      <c r="O29" s="12">
        <v>596.28571428571433</v>
      </c>
      <c r="P29" s="12">
        <v>371.1904761904762</v>
      </c>
      <c r="Q29" s="12">
        <v>302.66666666666669</v>
      </c>
      <c r="R29" s="12">
        <v>528.14285714285711</v>
      </c>
      <c r="S29" s="12">
        <v>878.42857142857144</v>
      </c>
      <c r="T29" s="12">
        <v>630.42857142857144</v>
      </c>
      <c r="U29" s="12">
        <v>1143.5238095238096</v>
      </c>
      <c r="V29" s="12">
        <v>931.47619047619048</v>
      </c>
      <c r="W29" s="12">
        <v>600.52380952380952</v>
      </c>
      <c r="X29" s="12">
        <v>515.33333333333337</v>
      </c>
      <c r="Y29" s="12">
        <v>781.80952380952385</v>
      </c>
      <c r="Z29" s="12">
        <v>1044.6190476190477</v>
      </c>
      <c r="AA29" s="12">
        <v>113.71428571428571</v>
      </c>
      <c r="AB29" s="12">
        <v>74.285714285714292</v>
      </c>
      <c r="AC29" s="12">
        <v>182.33333333333334</v>
      </c>
      <c r="AD29" s="12">
        <v>354.42857142857144</v>
      </c>
      <c r="AE29" s="12">
        <v>1220.8095238095239</v>
      </c>
      <c r="AF29" s="12">
        <v>2013.1904761904761</v>
      </c>
      <c r="AG29" s="12">
        <v>1632.4761904761904</v>
      </c>
      <c r="AH29" s="12">
        <v>2923.0476190476193</v>
      </c>
      <c r="AI29" s="12">
        <v>1362.2857142857142</v>
      </c>
      <c r="AJ29" s="12">
        <v>657.09523809523807</v>
      </c>
      <c r="AK29" s="12">
        <v>414.8095238095238</v>
      </c>
      <c r="AL29" s="12">
        <v>1129</v>
      </c>
      <c r="AM29" s="12">
        <v>250.14285714285714</v>
      </c>
      <c r="AN29" s="12">
        <v>543.42857142857144</v>
      </c>
      <c r="AO29" s="12">
        <v>554.71428571428567</v>
      </c>
      <c r="AP29" s="12">
        <v>372.04761904761904</v>
      </c>
      <c r="AQ29" s="12">
        <v>248.47619047619048</v>
      </c>
      <c r="AR29" s="12">
        <v>645</v>
      </c>
      <c r="AS29" s="13">
        <v>30527</v>
      </c>
      <c r="AT29" s="14"/>
      <c r="AW29" s="15"/>
    </row>
    <row r="30" spans="1:56" x14ac:dyDescent="0.25">
      <c r="A30" s="1" t="s">
        <v>28</v>
      </c>
      <c r="B30" s="12">
        <v>229.76190476190476</v>
      </c>
      <c r="C30" s="12">
        <v>499.85714285714283</v>
      </c>
      <c r="D30" s="12">
        <v>254.23809523809524</v>
      </c>
      <c r="E30" s="12">
        <v>280.09523809523807</v>
      </c>
      <c r="F30" s="12">
        <v>711.57142857142856</v>
      </c>
      <c r="G30" s="12">
        <v>305.8095238095238</v>
      </c>
      <c r="H30" s="12">
        <v>530.42857142857144</v>
      </c>
      <c r="I30" s="12">
        <v>473.38095238095241</v>
      </c>
      <c r="J30" s="12">
        <v>701.09523809523807</v>
      </c>
      <c r="K30" s="12">
        <v>359.42857142857144</v>
      </c>
      <c r="L30" s="12">
        <v>527.80952380952385</v>
      </c>
      <c r="M30" s="12">
        <v>657.71428571428567</v>
      </c>
      <c r="N30" s="12">
        <v>342.09523809523807</v>
      </c>
      <c r="O30" s="12">
        <v>301</v>
      </c>
      <c r="P30" s="12">
        <v>245.8095238095238</v>
      </c>
      <c r="Q30" s="12">
        <v>192.9047619047619</v>
      </c>
      <c r="R30" s="12">
        <v>230.57142857142858</v>
      </c>
      <c r="S30" s="12">
        <v>431.8095238095238</v>
      </c>
      <c r="T30" s="12">
        <v>314.66666666666669</v>
      </c>
      <c r="U30" s="12">
        <v>406.85714285714283</v>
      </c>
      <c r="V30" s="12">
        <v>399.61904761904759</v>
      </c>
      <c r="W30" s="12">
        <v>211.76190476190476</v>
      </c>
      <c r="X30" s="12">
        <v>181.23809523809524</v>
      </c>
      <c r="Y30" s="12">
        <v>407.52380952380952</v>
      </c>
      <c r="Z30" s="12">
        <v>518.85714285714289</v>
      </c>
      <c r="AA30" s="12">
        <v>582.90476190476193</v>
      </c>
      <c r="AB30" s="12">
        <v>258.28571428571428</v>
      </c>
      <c r="AC30" s="12">
        <v>102.80952380952381</v>
      </c>
      <c r="AD30" s="12">
        <v>343.71428571428572</v>
      </c>
      <c r="AE30" s="12">
        <v>1288</v>
      </c>
      <c r="AF30" s="12">
        <v>1823.7619047619048</v>
      </c>
      <c r="AG30" s="12">
        <v>1106.2857142857142</v>
      </c>
      <c r="AH30" s="12">
        <v>2366.7619047619046</v>
      </c>
      <c r="AI30" s="12">
        <v>932.57142857142856</v>
      </c>
      <c r="AJ30" s="12">
        <v>444.95238095238096</v>
      </c>
      <c r="AK30" s="12">
        <v>188.95238095238096</v>
      </c>
      <c r="AL30" s="12">
        <v>635.47619047619048</v>
      </c>
      <c r="AM30" s="12">
        <v>119.71428571428571</v>
      </c>
      <c r="AN30" s="12">
        <v>361.38095238095241</v>
      </c>
      <c r="AO30" s="12">
        <v>344.1904761904762</v>
      </c>
      <c r="AP30" s="12">
        <v>205.71428571428572</v>
      </c>
      <c r="AQ30" s="12">
        <v>742.42857142857144</v>
      </c>
      <c r="AR30" s="12">
        <v>370.09523809523807</v>
      </c>
      <c r="AS30" s="13">
        <v>21933.904761904763</v>
      </c>
      <c r="AT30" s="14"/>
      <c r="AW30" s="15"/>
    </row>
    <row r="31" spans="1:56" x14ac:dyDescent="0.25">
      <c r="A31" s="1" t="s">
        <v>29</v>
      </c>
      <c r="B31" s="12">
        <v>195.33333333333334</v>
      </c>
      <c r="C31" s="12">
        <v>516.47619047619048</v>
      </c>
      <c r="D31" s="12">
        <v>278.8095238095238</v>
      </c>
      <c r="E31" s="12">
        <v>297.90476190476193</v>
      </c>
      <c r="F31" s="12">
        <v>510.8095238095238</v>
      </c>
      <c r="G31" s="12">
        <v>320.04761904761904</v>
      </c>
      <c r="H31" s="12">
        <v>536.04761904761904</v>
      </c>
      <c r="I31" s="12">
        <v>426.47619047619048</v>
      </c>
      <c r="J31" s="12">
        <v>571.42857142857144</v>
      </c>
      <c r="K31" s="12">
        <v>348.33333333333331</v>
      </c>
      <c r="L31" s="12">
        <v>518.71428571428567</v>
      </c>
      <c r="M31" s="12">
        <v>457.09523809523807</v>
      </c>
      <c r="N31" s="12">
        <v>338.04761904761904</v>
      </c>
      <c r="O31" s="12">
        <v>275.52380952380952</v>
      </c>
      <c r="P31" s="12">
        <v>239.71428571428572</v>
      </c>
      <c r="Q31" s="12">
        <v>214.76190476190476</v>
      </c>
      <c r="R31" s="12">
        <v>270.95238095238096</v>
      </c>
      <c r="S31" s="12">
        <v>411.04761904761904</v>
      </c>
      <c r="T31" s="12">
        <v>335.23809523809524</v>
      </c>
      <c r="U31" s="12">
        <v>420.90476190476193</v>
      </c>
      <c r="V31" s="12">
        <v>325.76190476190476</v>
      </c>
      <c r="W31" s="12">
        <v>215</v>
      </c>
      <c r="X31" s="12">
        <v>174.61904761904762</v>
      </c>
      <c r="Y31" s="12">
        <v>391.28571428571428</v>
      </c>
      <c r="Z31" s="12">
        <v>419.09523809523807</v>
      </c>
      <c r="AA31" s="12">
        <v>389.85714285714283</v>
      </c>
      <c r="AB31" s="12">
        <v>372.04761904761904</v>
      </c>
      <c r="AC31" s="12">
        <v>321.52380952380952</v>
      </c>
      <c r="AD31" s="12">
        <v>89.38095238095238</v>
      </c>
      <c r="AE31" s="12">
        <v>1082.6190476190477</v>
      </c>
      <c r="AF31" s="12">
        <v>1357.047619047619</v>
      </c>
      <c r="AG31" s="12">
        <v>796.85714285714289</v>
      </c>
      <c r="AH31" s="12">
        <v>1906.0952380952381</v>
      </c>
      <c r="AI31" s="12">
        <v>738.71428571428567</v>
      </c>
      <c r="AJ31" s="12">
        <v>419.09523809523807</v>
      </c>
      <c r="AK31" s="12">
        <v>188.85714285714286</v>
      </c>
      <c r="AL31" s="12">
        <v>537.04761904761904</v>
      </c>
      <c r="AM31" s="12">
        <v>134.85714285714286</v>
      </c>
      <c r="AN31" s="12">
        <v>396.57142857142856</v>
      </c>
      <c r="AO31" s="12">
        <v>340.76190476190476</v>
      </c>
      <c r="AP31" s="12">
        <v>209.52380952380952</v>
      </c>
      <c r="AQ31" s="12">
        <v>347.57142857142856</v>
      </c>
      <c r="AR31" s="12">
        <v>277.23809523809524</v>
      </c>
      <c r="AS31" s="13">
        <v>18915.095238095229</v>
      </c>
      <c r="AT31" s="14"/>
      <c r="AW31" s="15"/>
    </row>
    <row r="32" spans="1:56" x14ac:dyDescent="0.25">
      <c r="A32" s="1">
        <v>16</v>
      </c>
      <c r="B32" s="12">
        <v>90.047619047619051</v>
      </c>
      <c r="C32" s="12">
        <v>104.42857142857143</v>
      </c>
      <c r="D32" s="12">
        <v>51.571428571428569</v>
      </c>
      <c r="E32" s="12">
        <v>82.238095238095241</v>
      </c>
      <c r="F32" s="12">
        <v>247.28571428571428</v>
      </c>
      <c r="G32" s="12">
        <v>109.95238095238095</v>
      </c>
      <c r="H32" s="12">
        <v>186.85714285714286</v>
      </c>
      <c r="I32" s="12">
        <v>153.47619047619048</v>
      </c>
      <c r="J32" s="12">
        <v>205.57142857142858</v>
      </c>
      <c r="K32" s="12">
        <v>91.333333333333329</v>
      </c>
      <c r="L32" s="12">
        <v>171.66666666666666</v>
      </c>
      <c r="M32" s="12">
        <v>140.9047619047619</v>
      </c>
      <c r="N32" s="12">
        <v>66.857142857142861</v>
      </c>
      <c r="O32" s="12">
        <v>61.714285714285715</v>
      </c>
      <c r="P32" s="12">
        <v>60.761904761904759</v>
      </c>
      <c r="Q32" s="12">
        <v>40.857142857142854</v>
      </c>
      <c r="R32" s="12">
        <v>32.285714285714285</v>
      </c>
      <c r="S32" s="12">
        <v>61.38095238095238</v>
      </c>
      <c r="T32" s="12">
        <v>55</v>
      </c>
      <c r="U32" s="12">
        <v>63.095238095238095</v>
      </c>
      <c r="V32" s="12">
        <v>51.904761904761905</v>
      </c>
      <c r="W32" s="12">
        <v>22.38095238095238</v>
      </c>
      <c r="X32" s="12">
        <v>25.047619047619047</v>
      </c>
      <c r="Y32" s="12">
        <v>109.61904761904762</v>
      </c>
      <c r="Z32" s="12">
        <v>107.85714285714286</v>
      </c>
      <c r="AA32" s="12">
        <v>791.38095238095241</v>
      </c>
      <c r="AB32" s="12">
        <v>1025</v>
      </c>
      <c r="AC32" s="12">
        <v>1494.6666666666667</v>
      </c>
      <c r="AD32" s="12">
        <v>1028.5238095238096</v>
      </c>
      <c r="AE32" s="12">
        <v>35.952380952380949</v>
      </c>
      <c r="AF32" s="12">
        <v>345.09523809523807</v>
      </c>
      <c r="AG32" s="12">
        <v>304.1904761904762</v>
      </c>
      <c r="AH32" s="12">
        <v>818.71428571428567</v>
      </c>
      <c r="AI32" s="12">
        <v>232.85714285714286</v>
      </c>
      <c r="AJ32" s="12">
        <v>113.85714285714286</v>
      </c>
      <c r="AK32" s="12">
        <v>22.904761904761905</v>
      </c>
      <c r="AL32" s="12">
        <v>80.714285714285708</v>
      </c>
      <c r="AM32" s="12">
        <v>23.476190476190474</v>
      </c>
      <c r="AN32" s="12">
        <v>76.523809523809518</v>
      </c>
      <c r="AO32" s="12">
        <v>78.80952380952381</v>
      </c>
      <c r="AP32" s="12">
        <v>67.761904761904759</v>
      </c>
      <c r="AQ32" s="12">
        <v>96.333333333333329</v>
      </c>
      <c r="AR32" s="12">
        <v>106.19047619047619</v>
      </c>
      <c r="AS32" s="13">
        <v>9137.0476190476202</v>
      </c>
      <c r="AT32" s="14"/>
      <c r="AW32" s="15"/>
    </row>
    <row r="33" spans="1:49" x14ac:dyDescent="0.25">
      <c r="A33" s="1">
        <v>24</v>
      </c>
      <c r="B33" s="12">
        <v>119.0952380952381</v>
      </c>
      <c r="C33" s="12">
        <v>131.28571428571428</v>
      </c>
      <c r="D33" s="12">
        <v>49.19047619047619</v>
      </c>
      <c r="E33" s="12">
        <v>65.714285714285708</v>
      </c>
      <c r="F33" s="12">
        <v>250.38095238095238</v>
      </c>
      <c r="G33" s="12">
        <v>87.61904761904762</v>
      </c>
      <c r="H33" s="12">
        <v>154.0952380952381</v>
      </c>
      <c r="I33" s="12">
        <v>166.33333333333334</v>
      </c>
      <c r="J33" s="12">
        <v>221.38095238095238</v>
      </c>
      <c r="K33" s="12">
        <v>78.80952380952381</v>
      </c>
      <c r="L33" s="12">
        <v>189.33333333333334</v>
      </c>
      <c r="M33" s="12">
        <v>155.71428571428572</v>
      </c>
      <c r="N33" s="12">
        <v>69</v>
      </c>
      <c r="O33" s="12">
        <v>59.333333333333336</v>
      </c>
      <c r="P33" s="12">
        <v>54.80952380952381</v>
      </c>
      <c r="Q33" s="12">
        <v>39.38095238095238</v>
      </c>
      <c r="R33" s="12">
        <v>30.333333333333332</v>
      </c>
      <c r="S33" s="12">
        <v>42.285714285714285</v>
      </c>
      <c r="T33" s="12">
        <v>64.428571428571431</v>
      </c>
      <c r="U33" s="12">
        <v>51.428571428571431</v>
      </c>
      <c r="V33" s="12">
        <v>44.38095238095238</v>
      </c>
      <c r="W33" s="12">
        <v>32.095238095238095</v>
      </c>
      <c r="X33" s="12">
        <v>24.571428571428573</v>
      </c>
      <c r="Y33" s="12">
        <v>84.523809523809518</v>
      </c>
      <c r="Z33" s="12">
        <v>107.47619047619048</v>
      </c>
      <c r="AA33" s="12">
        <v>1238.0952380952381</v>
      </c>
      <c r="AB33" s="12">
        <v>1633.0952380952381</v>
      </c>
      <c r="AC33" s="12">
        <v>2182.0476190476193</v>
      </c>
      <c r="AD33" s="12">
        <v>1384.0952380952381</v>
      </c>
      <c r="AE33" s="12">
        <v>355.61904761904759</v>
      </c>
      <c r="AF33" s="12">
        <v>45.285714285714285</v>
      </c>
      <c r="AG33" s="12">
        <v>257.71428571428572</v>
      </c>
      <c r="AH33" s="12">
        <v>824.95238095238096</v>
      </c>
      <c r="AI33" s="12">
        <v>287.76190476190476</v>
      </c>
      <c r="AJ33" s="12">
        <v>155.28571428571428</v>
      </c>
      <c r="AK33" s="12">
        <v>20.19047619047619</v>
      </c>
      <c r="AL33" s="12">
        <v>59.952380952380949</v>
      </c>
      <c r="AM33" s="12">
        <v>17.238095238095237</v>
      </c>
      <c r="AN33" s="12">
        <v>110.38095238095238</v>
      </c>
      <c r="AO33" s="12">
        <v>95.761904761904759</v>
      </c>
      <c r="AP33" s="12">
        <v>85.80952380952381</v>
      </c>
      <c r="AQ33" s="12">
        <v>109.95238095238095</v>
      </c>
      <c r="AR33" s="12">
        <v>123.38095238095238</v>
      </c>
      <c r="AS33" s="13">
        <v>11359.619047619048</v>
      </c>
      <c r="AT33" s="14"/>
      <c r="AW33" s="15"/>
    </row>
    <row r="34" spans="1:49" x14ac:dyDescent="0.25">
      <c r="A34" s="1" t="s">
        <v>30</v>
      </c>
      <c r="B34" s="12">
        <v>26.952380952380953</v>
      </c>
      <c r="C34" s="12">
        <v>41.904761904761905</v>
      </c>
      <c r="D34" s="12">
        <v>10.333333333333334</v>
      </c>
      <c r="E34" s="12">
        <v>18.714285714285715</v>
      </c>
      <c r="F34" s="12">
        <v>100.9047619047619</v>
      </c>
      <c r="G34" s="12">
        <v>23.238095238095237</v>
      </c>
      <c r="H34" s="12">
        <v>51.523809523809526</v>
      </c>
      <c r="I34" s="12">
        <v>105.76190476190476</v>
      </c>
      <c r="J34" s="12">
        <v>124.95238095238095</v>
      </c>
      <c r="K34" s="12">
        <v>32.38095238095238</v>
      </c>
      <c r="L34" s="12">
        <v>40.857142857142854</v>
      </c>
      <c r="M34" s="12">
        <v>69.952380952380949</v>
      </c>
      <c r="N34" s="12">
        <v>21.19047619047619</v>
      </c>
      <c r="O34" s="12">
        <v>19.428571428571427</v>
      </c>
      <c r="P34" s="12">
        <v>17.333333333333332</v>
      </c>
      <c r="Q34" s="12">
        <v>8.2380952380952372</v>
      </c>
      <c r="R34" s="12">
        <v>11.142857142857142</v>
      </c>
      <c r="S34" s="12">
        <v>18.904761904761905</v>
      </c>
      <c r="T34" s="12">
        <v>27.761904761904763</v>
      </c>
      <c r="U34" s="12">
        <v>31.19047619047619</v>
      </c>
      <c r="V34" s="12">
        <v>24.714285714285715</v>
      </c>
      <c r="W34" s="12">
        <v>9.1428571428571423</v>
      </c>
      <c r="X34" s="12">
        <v>7.333333333333333</v>
      </c>
      <c r="Y34" s="12">
        <v>23.61904761904762</v>
      </c>
      <c r="Z34" s="12">
        <v>29.952380952380953</v>
      </c>
      <c r="AA34" s="12">
        <v>1070.8571428571429</v>
      </c>
      <c r="AB34" s="12">
        <v>1287.7619047619048</v>
      </c>
      <c r="AC34" s="12">
        <v>1479.2380952380952</v>
      </c>
      <c r="AD34" s="12">
        <v>706.52380952380952</v>
      </c>
      <c r="AE34" s="12">
        <v>290.57142857142856</v>
      </c>
      <c r="AF34" s="12">
        <v>272.85714285714283</v>
      </c>
      <c r="AG34" s="12">
        <v>24.095238095238095</v>
      </c>
      <c r="AH34" s="12">
        <v>153.28571428571428</v>
      </c>
      <c r="AI34" s="12">
        <v>64.61904761904762</v>
      </c>
      <c r="AJ34" s="12">
        <v>48.761904761904759</v>
      </c>
      <c r="AK34" s="12">
        <v>9.2380952380952372</v>
      </c>
      <c r="AL34" s="12">
        <v>36.333333333333336</v>
      </c>
      <c r="AM34" s="12">
        <v>4.4761904761904763</v>
      </c>
      <c r="AN34" s="12">
        <v>30.285714285714285</v>
      </c>
      <c r="AO34" s="12">
        <v>30.285714285714285</v>
      </c>
      <c r="AP34" s="12">
        <v>30.952380952380953</v>
      </c>
      <c r="AQ34" s="12">
        <v>60.476190476190474</v>
      </c>
      <c r="AR34" s="12">
        <v>51.285714285714285</v>
      </c>
      <c r="AS34" s="13">
        <v>6549.3333333333358</v>
      </c>
      <c r="AT34" s="14"/>
      <c r="AW34" s="15"/>
    </row>
    <row r="35" spans="1:49" x14ac:dyDescent="0.25">
      <c r="A35" s="1" t="s">
        <v>31</v>
      </c>
      <c r="B35" s="12">
        <v>44.19047619047619</v>
      </c>
      <c r="C35" s="12">
        <v>65.952380952380949</v>
      </c>
      <c r="D35" s="12">
        <v>31.095238095238095</v>
      </c>
      <c r="E35" s="12">
        <v>40.904761904761905</v>
      </c>
      <c r="F35" s="12">
        <v>95.714285714285708</v>
      </c>
      <c r="G35" s="12">
        <v>33.142857142857146</v>
      </c>
      <c r="H35" s="12">
        <v>75.238095238095241</v>
      </c>
      <c r="I35" s="12">
        <v>93.666666666666671</v>
      </c>
      <c r="J35" s="12">
        <v>134.33333333333334</v>
      </c>
      <c r="K35" s="12">
        <v>58.142857142857146</v>
      </c>
      <c r="L35" s="12">
        <v>73.61904761904762</v>
      </c>
      <c r="M35" s="12">
        <v>68.523809523809518</v>
      </c>
      <c r="N35" s="12">
        <v>56.38095238095238</v>
      </c>
      <c r="O35" s="12">
        <v>31.238095238095237</v>
      </c>
      <c r="P35" s="12">
        <v>27.333333333333332</v>
      </c>
      <c r="Q35" s="12">
        <v>14</v>
      </c>
      <c r="R35" s="12">
        <v>25.857142857142858</v>
      </c>
      <c r="S35" s="12">
        <v>26.571428571428573</v>
      </c>
      <c r="T35" s="12">
        <v>31.952380952380953</v>
      </c>
      <c r="U35" s="12">
        <v>34.857142857142854</v>
      </c>
      <c r="V35" s="12">
        <v>29.904761904761905</v>
      </c>
      <c r="W35" s="12">
        <v>7.9047619047619051</v>
      </c>
      <c r="X35" s="12">
        <v>10.571428571428571</v>
      </c>
      <c r="Y35" s="12">
        <v>48.952380952380949</v>
      </c>
      <c r="Z35" s="12">
        <v>65.19047619047619</v>
      </c>
      <c r="AA35" s="12">
        <v>1339.8571428571429</v>
      </c>
      <c r="AB35" s="12">
        <v>1723.6666666666667</v>
      </c>
      <c r="AC35" s="12">
        <v>3539.3809523809523</v>
      </c>
      <c r="AD35" s="12">
        <v>1696.7142857142858</v>
      </c>
      <c r="AE35" s="12">
        <v>812.09523809523807</v>
      </c>
      <c r="AF35" s="12">
        <v>830.14285714285711</v>
      </c>
      <c r="AG35" s="12">
        <v>165.76190476190476</v>
      </c>
      <c r="AH35" s="12">
        <v>39.61904761904762</v>
      </c>
      <c r="AI35" s="12">
        <v>142.28571428571428</v>
      </c>
      <c r="AJ35" s="12">
        <v>117.76190476190476</v>
      </c>
      <c r="AK35" s="12">
        <v>13.238095238095237</v>
      </c>
      <c r="AL35" s="12">
        <v>41.80952380952381</v>
      </c>
      <c r="AM35" s="12">
        <v>16.761904761904763</v>
      </c>
      <c r="AN35" s="12">
        <v>53.19047619047619</v>
      </c>
      <c r="AO35" s="12">
        <v>88.38095238095238</v>
      </c>
      <c r="AP35" s="12">
        <v>66.80952380952381</v>
      </c>
      <c r="AQ35" s="12">
        <v>71.904761904761898</v>
      </c>
      <c r="AR35" s="12">
        <v>90.523809523809518</v>
      </c>
      <c r="AS35" s="13">
        <v>12075.142857142855</v>
      </c>
      <c r="AT35" s="14"/>
      <c r="AW35" s="15"/>
    </row>
    <row r="36" spans="1:49" x14ac:dyDescent="0.25">
      <c r="A36" s="1" t="s">
        <v>32</v>
      </c>
      <c r="B36" s="12">
        <v>48.238095238095241</v>
      </c>
      <c r="C36" s="12">
        <v>126.57142857142857</v>
      </c>
      <c r="D36" s="12">
        <v>52.285714285714285</v>
      </c>
      <c r="E36" s="12">
        <v>49.142857142857146</v>
      </c>
      <c r="F36" s="12">
        <v>138.9047619047619</v>
      </c>
      <c r="G36" s="12">
        <v>61.904761904761905</v>
      </c>
      <c r="H36" s="12">
        <v>93.714285714285708</v>
      </c>
      <c r="I36" s="12">
        <v>129.0952380952381</v>
      </c>
      <c r="J36" s="12">
        <v>200.8095238095238</v>
      </c>
      <c r="K36" s="12">
        <v>96.857142857142861</v>
      </c>
      <c r="L36" s="12">
        <v>116.9047619047619</v>
      </c>
      <c r="M36" s="12">
        <v>108.14285714285714</v>
      </c>
      <c r="N36" s="12">
        <v>74.476190476190482</v>
      </c>
      <c r="O36" s="12">
        <v>67.61904761904762</v>
      </c>
      <c r="P36" s="12">
        <v>44.952380952380949</v>
      </c>
      <c r="Q36" s="12">
        <v>31.61904761904762</v>
      </c>
      <c r="R36" s="12">
        <v>39.238095238095241</v>
      </c>
      <c r="S36" s="12">
        <v>61.952380952380949</v>
      </c>
      <c r="T36" s="12">
        <v>80.80952380952381</v>
      </c>
      <c r="U36" s="12">
        <v>96.761904761904759</v>
      </c>
      <c r="V36" s="12">
        <v>77.476190476190482</v>
      </c>
      <c r="W36" s="12">
        <v>20.761904761904763</v>
      </c>
      <c r="X36" s="12">
        <v>18.666666666666668</v>
      </c>
      <c r="Y36" s="12">
        <v>47.476190476190474</v>
      </c>
      <c r="Z36" s="12">
        <v>61.714285714285715</v>
      </c>
      <c r="AA36" s="12">
        <v>1027.1904761904761</v>
      </c>
      <c r="AB36" s="12">
        <v>1249.3333333333333</v>
      </c>
      <c r="AC36" s="12">
        <v>1103.8095238095239</v>
      </c>
      <c r="AD36" s="12">
        <v>695.52380952380952</v>
      </c>
      <c r="AE36" s="12">
        <v>233.33333333333334</v>
      </c>
      <c r="AF36" s="12">
        <v>311.14285714285717</v>
      </c>
      <c r="AG36" s="12">
        <v>73.333333333333329</v>
      </c>
      <c r="AH36" s="12">
        <v>162.95238095238096</v>
      </c>
      <c r="AI36" s="12">
        <v>15.047619047619047</v>
      </c>
      <c r="AJ36" s="12">
        <v>44.952380952380949</v>
      </c>
      <c r="AK36" s="12">
        <v>33.19047619047619</v>
      </c>
      <c r="AL36" s="12">
        <v>105.52380952380952</v>
      </c>
      <c r="AM36" s="12">
        <v>40.142857142857146</v>
      </c>
      <c r="AN36" s="12">
        <v>67.095238095238102</v>
      </c>
      <c r="AO36" s="12">
        <v>68.857142857142861</v>
      </c>
      <c r="AP36" s="12">
        <v>66.80952380952381</v>
      </c>
      <c r="AQ36" s="12">
        <v>142.47619047619048</v>
      </c>
      <c r="AR36" s="12">
        <v>152.0952380952381</v>
      </c>
      <c r="AS36" s="13">
        <v>7538.9047619047615</v>
      </c>
      <c r="AT36" s="14"/>
      <c r="AW36" s="15"/>
    </row>
    <row r="37" spans="1:49" x14ac:dyDescent="0.25">
      <c r="A37" s="1" t="s">
        <v>33</v>
      </c>
      <c r="B37" s="12">
        <v>11.142857142857142</v>
      </c>
      <c r="C37" s="12">
        <v>16.61904761904762</v>
      </c>
      <c r="D37" s="12">
        <v>2.0476190476190474</v>
      </c>
      <c r="E37" s="12">
        <v>3.4761904761904763</v>
      </c>
      <c r="F37" s="12">
        <v>26.714285714285715</v>
      </c>
      <c r="G37" s="12">
        <v>5.0952380952380949</v>
      </c>
      <c r="H37" s="12">
        <v>15.904761904761905</v>
      </c>
      <c r="I37" s="12">
        <v>65.952380952380949</v>
      </c>
      <c r="J37" s="12">
        <v>77.238095238095241</v>
      </c>
      <c r="K37" s="12">
        <v>7.2857142857142856</v>
      </c>
      <c r="L37" s="12">
        <v>17.38095238095238</v>
      </c>
      <c r="M37" s="12">
        <v>14.380952380952381</v>
      </c>
      <c r="N37" s="12">
        <v>8.4761904761904763</v>
      </c>
      <c r="O37" s="12">
        <v>8.0952380952380949</v>
      </c>
      <c r="P37" s="12">
        <v>6.5714285714285712</v>
      </c>
      <c r="Q37" s="12">
        <v>4.0952380952380949</v>
      </c>
      <c r="R37" s="12">
        <v>7.4285714285714288</v>
      </c>
      <c r="S37" s="12">
        <v>7.1428571428571432</v>
      </c>
      <c r="T37" s="12">
        <v>22.095238095238095</v>
      </c>
      <c r="U37" s="12">
        <v>22.333333333333332</v>
      </c>
      <c r="V37" s="12">
        <v>16.428571428571427</v>
      </c>
      <c r="W37" s="12">
        <v>3.4761904761904763</v>
      </c>
      <c r="X37" s="12">
        <v>3.0952380952380953</v>
      </c>
      <c r="Y37" s="12">
        <v>5</v>
      </c>
      <c r="Z37" s="12">
        <v>7.6190476190476186</v>
      </c>
      <c r="AA37" s="12">
        <v>550.90476190476193</v>
      </c>
      <c r="AB37" s="12">
        <v>568.57142857142856</v>
      </c>
      <c r="AC37" s="12">
        <v>541.38095238095241</v>
      </c>
      <c r="AD37" s="12">
        <v>394.42857142857144</v>
      </c>
      <c r="AE37" s="12">
        <v>109.52380952380952</v>
      </c>
      <c r="AF37" s="12">
        <v>158.1904761904762</v>
      </c>
      <c r="AG37" s="12">
        <v>51.952380952380949</v>
      </c>
      <c r="AH37" s="12">
        <v>118</v>
      </c>
      <c r="AI37" s="12">
        <v>35.285714285714285</v>
      </c>
      <c r="AJ37" s="12">
        <v>8.0476190476190474</v>
      </c>
      <c r="AK37" s="12">
        <v>2.1904761904761907</v>
      </c>
      <c r="AL37" s="12">
        <v>13.428571428571429</v>
      </c>
      <c r="AM37" s="12">
        <v>4.7619047619047619</v>
      </c>
      <c r="AN37" s="12">
        <v>21.047619047619047</v>
      </c>
      <c r="AO37" s="12">
        <v>13.285714285714286</v>
      </c>
      <c r="AP37" s="12">
        <v>26.61904761904762</v>
      </c>
      <c r="AQ37" s="12">
        <v>128.71428571428572</v>
      </c>
      <c r="AR37" s="12">
        <v>66.61904761904762</v>
      </c>
      <c r="AS37" s="13">
        <v>3198.0476190476193</v>
      </c>
      <c r="AT37" s="14"/>
      <c r="AW37" s="15"/>
    </row>
    <row r="38" spans="1:49" x14ac:dyDescent="0.25">
      <c r="A38" s="1" t="s">
        <v>34</v>
      </c>
      <c r="B38" s="12">
        <v>6</v>
      </c>
      <c r="C38" s="12">
        <v>6.5714285714285712</v>
      </c>
      <c r="D38" s="12">
        <v>4.8095238095238093</v>
      </c>
      <c r="E38" s="12">
        <v>4.2857142857142856</v>
      </c>
      <c r="F38" s="12">
        <v>38.571428571428569</v>
      </c>
      <c r="G38" s="12">
        <v>11.857142857142858</v>
      </c>
      <c r="H38" s="12">
        <v>20.714285714285715</v>
      </c>
      <c r="I38" s="12">
        <v>58.238095238095241</v>
      </c>
      <c r="J38" s="12">
        <v>98.047619047619051</v>
      </c>
      <c r="K38" s="12">
        <v>89.80952380952381</v>
      </c>
      <c r="L38" s="12">
        <v>62.19047619047619</v>
      </c>
      <c r="M38" s="12">
        <v>81</v>
      </c>
      <c r="N38" s="12">
        <v>40.428571428571431</v>
      </c>
      <c r="O38" s="12">
        <v>55.38095238095238</v>
      </c>
      <c r="P38" s="12">
        <v>24</v>
      </c>
      <c r="Q38" s="12">
        <v>18.19047619047619</v>
      </c>
      <c r="R38" s="12">
        <v>12.238095238095237</v>
      </c>
      <c r="S38" s="12">
        <v>23</v>
      </c>
      <c r="T38" s="12">
        <v>5.666666666666667</v>
      </c>
      <c r="U38" s="12">
        <v>2.5238095238095237</v>
      </c>
      <c r="V38" s="12">
        <v>4.8095238095238093</v>
      </c>
      <c r="W38" s="12">
        <v>1.8571428571428572</v>
      </c>
      <c r="X38" s="12">
        <v>1.4761904761904763</v>
      </c>
      <c r="Y38" s="12">
        <v>4.4285714285714288</v>
      </c>
      <c r="Z38" s="12">
        <v>7.5714285714285712</v>
      </c>
      <c r="AA38" s="12">
        <v>429.57142857142856</v>
      </c>
      <c r="AB38" s="12">
        <v>394.85714285714283</v>
      </c>
      <c r="AC38" s="12">
        <v>207.38095238095238</v>
      </c>
      <c r="AD38" s="12">
        <v>185.1904761904762</v>
      </c>
      <c r="AE38" s="12">
        <v>23.38095238095238</v>
      </c>
      <c r="AF38" s="12">
        <v>20.904761904761905</v>
      </c>
      <c r="AG38" s="12">
        <v>6.3809523809523814</v>
      </c>
      <c r="AH38" s="12">
        <v>12.523809523809524</v>
      </c>
      <c r="AI38" s="12">
        <v>35.142857142857146</v>
      </c>
      <c r="AJ38" s="12">
        <v>2.9523809523809526</v>
      </c>
      <c r="AK38" s="12">
        <v>4.4285714285714288</v>
      </c>
      <c r="AL38" s="12">
        <v>138.38095238095238</v>
      </c>
      <c r="AM38" s="12">
        <v>1.4761904761904763</v>
      </c>
      <c r="AN38" s="12">
        <v>3.7619047619047619</v>
      </c>
      <c r="AO38" s="12">
        <v>4.5238095238095237</v>
      </c>
      <c r="AP38" s="12">
        <v>1.9523809523809523</v>
      </c>
      <c r="AQ38" s="12">
        <v>12.761904761904763</v>
      </c>
      <c r="AR38" s="12">
        <v>3.1428571428571428</v>
      </c>
      <c r="AS38" s="13">
        <v>2172.3809523809518</v>
      </c>
      <c r="AT38" s="14"/>
      <c r="AW38" s="15"/>
    </row>
    <row r="39" spans="1:49" x14ac:dyDescent="0.25">
      <c r="A39" s="1" t="s">
        <v>35</v>
      </c>
      <c r="B39" s="12">
        <v>21.61904761904762</v>
      </c>
      <c r="C39" s="12">
        <v>39.142857142857146</v>
      </c>
      <c r="D39" s="12">
        <v>15.952380952380953</v>
      </c>
      <c r="E39" s="12">
        <v>16.761904761904763</v>
      </c>
      <c r="F39" s="12">
        <v>121.38095238095238</v>
      </c>
      <c r="G39" s="12">
        <v>29</v>
      </c>
      <c r="H39" s="12">
        <v>59.047619047619051</v>
      </c>
      <c r="I39" s="12">
        <v>188.38095238095238</v>
      </c>
      <c r="J39" s="12">
        <v>260.71428571428572</v>
      </c>
      <c r="K39" s="12">
        <v>206.14285714285714</v>
      </c>
      <c r="L39" s="12">
        <v>189.28571428571428</v>
      </c>
      <c r="M39" s="12">
        <v>411.23809523809524</v>
      </c>
      <c r="N39" s="12">
        <v>113.04761904761905</v>
      </c>
      <c r="O39" s="12">
        <v>301.95238095238096</v>
      </c>
      <c r="P39" s="12">
        <v>93.142857142857139</v>
      </c>
      <c r="Q39" s="12">
        <v>50.238095238095241</v>
      </c>
      <c r="R39" s="12">
        <v>54.38095238095238</v>
      </c>
      <c r="S39" s="12">
        <v>88.095238095238102</v>
      </c>
      <c r="T39" s="12">
        <v>12.19047619047619</v>
      </c>
      <c r="U39" s="12">
        <v>10.238095238095237</v>
      </c>
      <c r="V39" s="12">
        <v>6.4761904761904763</v>
      </c>
      <c r="W39" s="12">
        <v>2.7142857142857144</v>
      </c>
      <c r="X39" s="12">
        <v>3.8095238095238093</v>
      </c>
      <c r="Y39" s="12">
        <v>14.857142857142858</v>
      </c>
      <c r="Z39" s="12">
        <v>26.666666666666668</v>
      </c>
      <c r="AA39" s="12">
        <v>1466.4761904761904</v>
      </c>
      <c r="AB39" s="12">
        <v>1120.6666666666667</v>
      </c>
      <c r="AC39" s="12">
        <v>670.33333333333337</v>
      </c>
      <c r="AD39" s="12">
        <v>522.14285714285711</v>
      </c>
      <c r="AE39" s="12">
        <v>80.571428571428569</v>
      </c>
      <c r="AF39" s="12">
        <v>57.761904761904759</v>
      </c>
      <c r="AG39" s="12">
        <v>40.761904761904759</v>
      </c>
      <c r="AH39" s="12">
        <v>45.904761904761905</v>
      </c>
      <c r="AI39" s="12">
        <v>111.38095238095238</v>
      </c>
      <c r="AJ39" s="12">
        <v>13.619047619047619</v>
      </c>
      <c r="AK39" s="12">
        <v>144.42857142857142</v>
      </c>
      <c r="AL39" s="12">
        <v>13.904761904761905</v>
      </c>
      <c r="AM39" s="12">
        <v>3.3333333333333335</v>
      </c>
      <c r="AN39" s="12">
        <v>14.285714285714286</v>
      </c>
      <c r="AO39" s="12">
        <v>23.714285714285715</v>
      </c>
      <c r="AP39" s="12">
        <v>11.476190476190476</v>
      </c>
      <c r="AQ39" s="12">
        <v>94.80952380952381</v>
      </c>
      <c r="AR39" s="12">
        <v>11.285714285714286</v>
      </c>
      <c r="AS39" s="13">
        <v>6783.3333333333321</v>
      </c>
      <c r="AT39" s="14"/>
      <c r="AW39" s="15"/>
    </row>
    <row r="40" spans="1:49" x14ac:dyDescent="0.25">
      <c r="A40" s="1" t="s">
        <v>36</v>
      </c>
      <c r="B40" s="12">
        <v>4.333333333333333</v>
      </c>
      <c r="C40" s="12">
        <v>4.666666666666667</v>
      </c>
      <c r="D40" s="12">
        <v>3.4285714285714284</v>
      </c>
      <c r="E40" s="12">
        <v>1.5238095238095237</v>
      </c>
      <c r="F40" s="12">
        <v>19.38095238095238</v>
      </c>
      <c r="G40" s="12">
        <v>2.4761904761904763</v>
      </c>
      <c r="H40" s="12">
        <v>23.333333333333332</v>
      </c>
      <c r="I40" s="12">
        <v>84.666666666666671</v>
      </c>
      <c r="J40" s="12">
        <v>122.14285714285714</v>
      </c>
      <c r="K40" s="12">
        <v>9.2857142857142865</v>
      </c>
      <c r="L40" s="12">
        <v>12.523809523809524</v>
      </c>
      <c r="M40" s="12">
        <v>34.80952380952381</v>
      </c>
      <c r="N40" s="12">
        <v>6</v>
      </c>
      <c r="O40" s="12">
        <v>5.0952380952380949</v>
      </c>
      <c r="P40" s="12">
        <v>8.8571428571428577</v>
      </c>
      <c r="Q40" s="12">
        <v>3.7142857142857144</v>
      </c>
      <c r="R40" s="12">
        <v>3.5238095238095237</v>
      </c>
      <c r="S40" s="12">
        <v>7.8571428571428568</v>
      </c>
      <c r="T40" s="12">
        <v>88.095238095238102</v>
      </c>
      <c r="U40" s="12">
        <v>42.571428571428569</v>
      </c>
      <c r="V40" s="12">
        <v>70.238095238095241</v>
      </c>
      <c r="W40" s="12">
        <v>12.285714285714286</v>
      </c>
      <c r="X40" s="12">
        <v>11.238095238095237</v>
      </c>
      <c r="Y40" s="12">
        <v>20.80952380952381</v>
      </c>
      <c r="Z40" s="12">
        <v>2.7619047619047619</v>
      </c>
      <c r="AA40" s="12">
        <v>272.47619047619048</v>
      </c>
      <c r="AB40" s="12">
        <v>237.85714285714286</v>
      </c>
      <c r="AC40" s="12">
        <v>131.1904761904762</v>
      </c>
      <c r="AD40" s="12">
        <v>134</v>
      </c>
      <c r="AE40" s="12">
        <v>21.476190476190474</v>
      </c>
      <c r="AF40" s="12">
        <v>18.19047619047619</v>
      </c>
      <c r="AG40" s="12">
        <v>7.7619047619047619</v>
      </c>
      <c r="AH40" s="12">
        <v>14.857142857142858</v>
      </c>
      <c r="AI40" s="12">
        <v>35.19047619047619</v>
      </c>
      <c r="AJ40" s="12">
        <v>4.7619047619047619</v>
      </c>
      <c r="AK40" s="12">
        <v>1.6666666666666667</v>
      </c>
      <c r="AL40" s="12">
        <v>2.0952380952380953</v>
      </c>
      <c r="AM40" s="12">
        <v>3.2380952380952381</v>
      </c>
      <c r="AN40" s="12">
        <v>81.095238095238102</v>
      </c>
      <c r="AO40" s="12">
        <v>4.3809523809523814</v>
      </c>
      <c r="AP40" s="12">
        <v>3.6666666666666665</v>
      </c>
      <c r="AQ40" s="12">
        <v>21.19047619047619</v>
      </c>
      <c r="AR40" s="12">
        <v>4</v>
      </c>
      <c r="AS40" s="13">
        <v>1604.7142857142856</v>
      </c>
      <c r="AT40" s="14"/>
      <c r="AW40" s="15"/>
    </row>
    <row r="41" spans="1:49" x14ac:dyDescent="0.25">
      <c r="A41" s="1" t="s">
        <v>37</v>
      </c>
      <c r="B41" s="12">
        <v>35.38095238095238</v>
      </c>
      <c r="C41" s="12">
        <v>37.523809523809526</v>
      </c>
      <c r="D41" s="12">
        <v>10.380952380952381</v>
      </c>
      <c r="E41" s="12">
        <v>9.6666666666666661</v>
      </c>
      <c r="F41" s="12">
        <v>74.714285714285708</v>
      </c>
      <c r="G41" s="12">
        <v>25.19047619047619</v>
      </c>
      <c r="H41" s="12">
        <v>135.8095238095238</v>
      </c>
      <c r="I41" s="12">
        <v>214.61904761904762</v>
      </c>
      <c r="J41" s="12">
        <v>306.23809523809524</v>
      </c>
      <c r="K41" s="12">
        <v>28.428571428571427</v>
      </c>
      <c r="L41" s="12">
        <v>45.571428571428569</v>
      </c>
      <c r="M41" s="12">
        <v>99.571428571428569</v>
      </c>
      <c r="N41" s="12">
        <v>24.476190476190474</v>
      </c>
      <c r="O41" s="12">
        <v>23.238095238095237</v>
      </c>
      <c r="P41" s="12">
        <v>38.333333333333336</v>
      </c>
      <c r="Q41" s="12">
        <v>19.523809523809526</v>
      </c>
      <c r="R41" s="12">
        <v>16.523809523809526</v>
      </c>
      <c r="S41" s="12">
        <v>32.047619047619051</v>
      </c>
      <c r="T41" s="12">
        <v>499.8095238095238</v>
      </c>
      <c r="U41" s="12">
        <v>168.47619047619048</v>
      </c>
      <c r="V41" s="12">
        <v>235.76190476190476</v>
      </c>
      <c r="W41" s="12">
        <v>33.952380952380949</v>
      </c>
      <c r="X41" s="12">
        <v>26.333333333333332</v>
      </c>
      <c r="Y41" s="12">
        <v>47.476190476190474</v>
      </c>
      <c r="Z41" s="12">
        <v>29.238095238095237</v>
      </c>
      <c r="AA41" s="12">
        <v>622.33333333333337</v>
      </c>
      <c r="AB41" s="12">
        <v>523.80952380952385</v>
      </c>
      <c r="AC41" s="12">
        <v>416.90476190476193</v>
      </c>
      <c r="AD41" s="12">
        <v>423.33333333333331</v>
      </c>
      <c r="AE41" s="12">
        <v>87.61904761904762</v>
      </c>
      <c r="AF41" s="12">
        <v>116.80952380952381</v>
      </c>
      <c r="AG41" s="12">
        <v>36.61904761904762</v>
      </c>
      <c r="AH41" s="12">
        <v>55.523809523809526</v>
      </c>
      <c r="AI41" s="12">
        <v>67.428571428571431</v>
      </c>
      <c r="AJ41" s="12">
        <v>21.047619047619047</v>
      </c>
      <c r="AK41" s="12">
        <v>4.2857142857142856</v>
      </c>
      <c r="AL41" s="12">
        <v>10.380952380952381</v>
      </c>
      <c r="AM41" s="12">
        <v>83.904761904761898</v>
      </c>
      <c r="AN41" s="12">
        <v>11.904761904761905</v>
      </c>
      <c r="AO41" s="12">
        <v>21</v>
      </c>
      <c r="AP41" s="12">
        <v>23.571428571428573</v>
      </c>
      <c r="AQ41" s="12">
        <v>58.904761904761905</v>
      </c>
      <c r="AR41" s="12">
        <v>30.904761904761905</v>
      </c>
      <c r="AS41" s="13">
        <v>4834.5714285714275</v>
      </c>
      <c r="AT41" s="14"/>
      <c r="AW41" s="15"/>
    </row>
    <row r="42" spans="1:49" x14ac:dyDescent="0.25">
      <c r="A42" s="1" t="s">
        <v>58</v>
      </c>
      <c r="B42" s="12">
        <v>10.333333333333334</v>
      </c>
      <c r="C42" s="12">
        <v>20.428571428571427</v>
      </c>
      <c r="D42" s="12">
        <v>8.5714285714285712</v>
      </c>
      <c r="E42" s="12">
        <v>5.6190476190476186</v>
      </c>
      <c r="F42" s="12">
        <v>29.333333333333332</v>
      </c>
      <c r="G42" s="12">
        <v>9.3333333333333339</v>
      </c>
      <c r="H42" s="12">
        <v>21.666666666666668</v>
      </c>
      <c r="I42" s="12">
        <v>53.666666666666664</v>
      </c>
      <c r="J42" s="12">
        <v>74.523809523809518</v>
      </c>
      <c r="K42" s="12">
        <v>15.142857142857142</v>
      </c>
      <c r="L42" s="12">
        <v>14.142857142857142</v>
      </c>
      <c r="M42" s="12">
        <v>20.523809523809526</v>
      </c>
      <c r="N42" s="12">
        <v>8.3809523809523814</v>
      </c>
      <c r="O42" s="12">
        <v>10.238095238095237</v>
      </c>
      <c r="P42" s="12">
        <v>10.333333333333334</v>
      </c>
      <c r="Q42" s="12">
        <v>2.3809523809523809</v>
      </c>
      <c r="R42" s="12">
        <v>5.8095238095238093</v>
      </c>
      <c r="S42" s="12">
        <v>10.666666666666666</v>
      </c>
      <c r="T42" s="12">
        <v>18.904761904761905</v>
      </c>
      <c r="U42" s="12">
        <v>28.714285714285715</v>
      </c>
      <c r="V42" s="12">
        <v>20.952380952380953</v>
      </c>
      <c r="W42" s="12">
        <v>6.8095238095238093</v>
      </c>
      <c r="X42" s="12">
        <v>11</v>
      </c>
      <c r="Y42" s="12">
        <v>14.857142857142858</v>
      </c>
      <c r="Z42" s="12">
        <v>11</v>
      </c>
      <c r="AA42" s="12">
        <v>493</v>
      </c>
      <c r="AB42" s="12">
        <v>507.71428571428572</v>
      </c>
      <c r="AC42" s="12">
        <v>369.09523809523807</v>
      </c>
      <c r="AD42" s="12">
        <v>315</v>
      </c>
      <c r="AE42" s="12">
        <v>85.238095238095241</v>
      </c>
      <c r="AF42" s="12">
        <v>101.19047619047619</v>
      </c>
      <c r="AG42" s="12">
        <v>41.19047619047619</v>
      </c>
      <c r="AH42" s="12">
        <v>88.476190476190482</v>
      </c>
      <c r="AI42" s="12">
        <v>72.142857142857139</v>
      </c>
      <c r="AJ42" s="12">
        <v>20.333333333333332</v>
      </c>
      <c r="AK42" s="12">
        <v>5.4285714285714288</v>
      </c>
      <c r="AL42" s="12">
        <v>23.428571428571427</v>
      </c>
      <c r="AM42" s="12">
        <v>3.7142857142857144</v>
      </c>
      <c r="AN42" s="12">
        <v>20.80952380952381</v>
      </c>
      <c r="AO42" s="12">
        <v>5.5238095238095237</v>
      </c>
      <c r="AP42" s="12">
        <v>11.428571428571429</v>
      </c>
      <c r="AQ42" s="12">
        <v>45.142857142857146</v>
      </c>
      <c r="AR42" s="12">
        <v>33.761904761904759</v>
      </c>
      <c r="AS42" s="13">
        <v>2685.9523809523816</v>
      </c>
      <c r="AT42" s="14"/>
      <c r="AW42" s="15"/>
    </row>
    <row r="43" spans="1:49" x14ac:dyDescent="0.25">
      <c r="A43" s="1" t="s">
        <v>59</v>
      </c>
      <c r="B43" s="12">
        <v>8.4761904761904763</v>
      </c>
      <c r="C43" s="12">
        <v>16.047619047619047</v>
      </c>
      <c r="D43" s="12">
        <v>3.4761904761904763</v>
      </c>
      <c r="E43" s="12">
        <v>3.6190476190476191</v>
      </c>
      <c r="F43" s="12">
        <v>19.285714285714285</v>
      </c>
      <c r="G43" s="12">
        <v>4.5714285714285712</v>
      </c>
      <c r="H43" s="12">
        <v>16.80952380952381</v>
      </c>
      <c r="I43" s="12">
        <v>27.61904761904762</v>
      </c>
      <c r="J43" s="12">
        <v>51.666666666666664</v>
      </c>
      <c r="K43" s="12">
        <v>7.2857142857142856</v>
      </c>
      <c r="L43" s="12">
        <v>13.476190476190476</v>
      </c>
      <c r="M43" s="12">
        <v>19.238095238095237</v>
      </c>
      <c r="N43" s="12">
        <v>10.142857142857142</v>
      </c>
      <c r="O43" s="12">
        <v>7.3809523809523814</v>
      </c>
      <c r="P43" s="12">
        <v>7.333333333333333</v>
      </c>
      <c r="Q43" s="12">
        <v>2.6666666666666665</v>
      </c>
      <c r="R43" s="12">
        <v>2.9523809523809526</v>
      </c>
      <c r="S43" s="12">
        <v>7.4761904761904763</v>
      </c>
      <c r="T43" s="12">
        <v>12.142857142857142</v>
      </c>
      <c r="U43" s="12">
        <v>15.666666666666666</v>
      </c>
      <c r="V43" s="12">
        <v>12.476190476190476</v>
      </c>
      <c r="W43" s="12">
        <v>2.4761904761904763</v>
      </c>
      <c r="X43" s="12">
        <v>5.4761904761904763</v>
      </c>
      <c r="Y43" s="12">
        <v>5.333333333333333</v>
      </c>
      <c r="Z43" s="12">
        <v>7.6190476190476186</v>
      </c>
      <c r="AA43" s="12">
        <v>320.23809523809524</v>
      </c>
      <c r="AB43" s="12">
        <v>353.52380952380952</v>
      </c>
      <c r="AC43" s="12">
        <v>221.85714285714286</v>
      </c>
      <c r="AD43" s="12">
        <v>184.14285714285714</v>
      </c>
      <c r="AE43" s="12">
        <v>66.666666666666671</v>
      </c>
      <c r="AF43" s="12">
        <v>83.095238095238102</v>
      </c>
      <c r="AG43" s="12">
        <v>28.761904761904763</v>
      </c>
      <c r="AH43" s="12">
        <v>75.476190476190482</v>
      </c>
      <c r="AI43" s="12">
        <v>76.047619047619051</v>
      </c>
      <c r="AJ43" s="12">
        <v>37.047619047619051</v>
      </c>
      <c r="AK43" s="12">
        <v>1.0476190476190477</v>
      </c>
      <c r="AL43" s="12">
        <v>12.285714285714286</v>
      </c>
      <c r="AM43" s="12">
        <v>3.9523809523809526</v>
      </c>
      <c r="AN43" s="12">
        <v>23.952380952380953</v>
      </c>
      <c r="AO43" s="12">
        <v>15.714285714285714</v>
      </c>
      <c r="AP43" s="12">
        <v>3.2857142857142856</v>
      </c>
      <c r="AQ43" s="12">
        <v>39.952380952380949</v>
      </c>
      <c r="AR43" s="12">
        <v>16.80952380952381</v>
      </c>
      <c r="AS43" s="13">
        <v>1854.5714285714284</v>
      </c>
      <c r="AT43" s="14"/>
      <c r="AW43" s="15"/>
    </row>
    <row r="44" spans="1:49" x14ac:dyDescent="0.25">
      <c r="A44" s="1" t="s">
        <v>60</v>
      </c>
      <c r="B44" s="12">
        <v>25.904761904761905</v>
      </c>
      <c r="C44" s="12">
        <v>55.095238095238095</v>
      </c>
      <c r="D44" s="12">
        <v>42.238095238095241</v>
      </c>
      <c r="E44" s="12">
        <v>49.80952380952381</v>
      </c>
      <c r="F44" s="12">
        <v>97</v>
      </c>
      <c r="G44" s="12">
        <v>31.238095238095237</v>
      </c>
      <c r="H44" s="12">
        <v>51.571428571428569</v>
      </c>
      <c r="I44" s="12">
        <v>36.238095238095241</v>
      </c>
      <c r="J44" s="12">
        <v>64.428571428571431</v>
      </c>
      <c r="K44" s="12">
        <v>20.761904761904763</v>
      </c>
      <c r="L44" s="12">
        <v>32.238095238095241</v>
      </c>
      <c r="M44" s="12">
        <v>50.095238095238095</v>
      </c>
      <c r="N44" s="12">
        <v>22.285714285714285</v>
      </c>
      <c r="O44" s="12">
        <v>13.428571428571429</v>
      </c>
      <c r="P44" s="12">
        <v>10.333333333333334</v>
      </c>
      <c r="Q44" s="12">
        <v>9.6190476190476186</v>
      </c>
      <c r="R44" s="12">
        <v>14.380952380952381</v>
      </c>
      <c r="S44" s="12">
        <v>39.428571428571431</v>
      </c>
      <c r="T44" s="12">
        <v>55.428571428571431</v>
      </c>
      <c r="U44" s="12">
        <v>84.666666666666671</v>
      </c>
      <c r="V44" s="12">
        <v>94.285714285714292</v>
      </c>
      <c r="W44" s="12">
        <v>50.333333333333336</v>
      </c>
      <c r="X44" s="12">
        <v>37.238095238095241</v>
      </c>
      <c r="Y44" s="12">
        <v>75.095238095238102</v>
      </c>
      <c r="Z44" s="12">
        <v>33.904761904761905</v>
      </c>
      <c r="AA44" s="12">
        <v>276.71428571428572</v>
      </c>
      <c r="AB44" s="12">
        <v>249.8095238095238</v>
      </c>
      <c r="AC44" s="12">
        <v>592.95238095238096</v>
      </c>
      <c r="AD44" s="12">
        <v>321.76190476190476</v>
      </c>
      <c r="AE44" s="12">
        <v>96.38095238095238</v>
      </c>
      <c r="AF44" s="12">
        <v>116.71428571428571</v>
      </c>
      <c r="AG44" s="12">
        <v>61.238095238095241</v>
      </c>
      <c r="AH44" s="12">
        <v>76.19047619047619</v>
      </c>
      <c r="AI44" s="12">
        <v>151.0952380952381</v>
      </c>
      <c r="AJ44" s="12">
        <v>127</v>
      </c>
      <c r="AK44" s="12">
        <v>12.095238095238095</v>
      </c>
      <c r="AL44" s="12">
        <v>102</v>
      </c>
      <c r="AM44" s="12">
        <v>22.428571428571427</v>
      </c>
      <c r="AN44" s="12">
        <v>62.047619047619051</v>
      </c>
      <c r="AO44" s="12">
        <v>50.428571428571431</v>
      </c>
      <c r="AP44" s="12">
        <v>34.142857142857146</v>
      </c>
      <c r="AQ44" s="12">
        <v>12.714285714285714</v>
      </c>
      <c r="AR44" s="12">
        <v>285.90476190476193</v>
      </c>
      <c r="AS44" s="13">
        <v>3748.6666666666679</v>
      </c>
      <c r="AT44" s="14"/>
      <c r="AW44" s="15"/>
    </row>
    <row r="45" spans="1:49" x14ac:dyDescent="0.25">
      <c r="A45" s="1" t="s">
        <v>61</v>
      </c>
      <c r="B45" s="12">
        <v>15.904761904761905</v>
      </c>
      <c r="C45" s="12">
        <v>22.714285714285715</v>
      </c>
      <c r="D45" s="12">
        <v>13</v>
      </c>
      <c r="E45" s="12">
        <v>16</v>
      </c>
      <c r="F45" s="12">
        <v>88.714285714285708</v>
      </c>
      <c r="G45" s="12">
        <v>12.476190476190476</v>
      </c>
      <c r="H45" s="12">
        <v>29.38095238095238</v>
      </c>
      <c r="I45" s="12">
        <v>72.142857142857139</v>
      </c>
      <c r="J45" s="12">
        <v>87.476190476190482</v>
      </c>
      <c r="K45" s="12">
        <v>13.523809523809524</v>
      </c>
      <c r="L45" s="12">
        <v>16.571428571428573</v>
      </c>
      <c r="M45" s="12">
        <v>28.952380952380953</v>
      </c>
      <c r="N45" s="12">
        <v>6.2857142857142856</v>
      </c>
      <c r="O45" s="12">
        <v>6</v>
      </c>
      <c r="P45" s="12">
        <v>5.8095238095238093</v>
      </c>
      <c r="Q45" s="12">
        <v>2.7619047619047619</v>
      </c>
      <c r="R45" s="12">
        <v>2</v>
      </c>
      <c r="S45" s="12">
        <v>5.9523809523809526</v>
      </c>
      <c r="T45" s="12">
        <v>22</v>
      </c>
      <c r="U45" s="12">
        <v>20.904761904761905</v>
      </c>
      <c r="V45" s="12">
        <v>25.285714285714285</v>
      </c>
      <c r="W45" s="12">
        <v>8</v>
      </c>
      <c r="X45" s="12">
        <v>10.476190476190476</v>
      </c>
      <c r="Y45" s="12">
        <v>16.238095238095237</v>
      </c>
      <c r="Z45" s="12">
        <v>10.047619047619047</v>
      </c>
      <c r="AA45" s="12">
        <v>483</v>
      </c>
      <c r="AB45" s="12">
        <v>582.80952380952385</v>
      </c>
      <c r="AC45" s="12">
        <v>375.14285714285717</v>
      </c>
      <c r="AD45" s="12">
        <v>250.76190476190476</v>
      </c>
      <c r="AE45" s="12">
        <v>105</v>
      </c>
      <c r="AF45" s="12">
        <v>110.76190476190476</v>
      </c>
      <c r="AG45" s="12">
        <v>53.38095238095238</v>
      </c>
      <c r="AH45" s="12">
        <v>89.952380952380949</v>
      </c>
      <c r="AI45" s="12">
        <v>152.47619047619048</v>
      </c>
      <c r="AJ45" s="12">
        <v>63.571428571428569</v>
      </c>
      <c r="AK45" s="12">
        <v>3.5238095238095237</v>
      </c>
      <c r="AL45" s="12">
        <v>9.9523809523809526</v>
      </c>
      <c r="AM45" s="12">
        <v>4.2380952380952381</v>
      </c>
      <c r="AN45" s="12">
        <v>30.047619047619047</v>
      </c>
      <c r="AO45" s="12">
        <v>33.285714285714285</v>
      </c>
      <c r="AP45" s="12">
        <v>15.428571428571429</v>
      </c>
      <c r="AQ45" s="12">
        <v>265.33333333333331</v>
      </c>
      <c r="AR45" s="12">
        <v>10.047619047619047</v>
      </c>
      <c r="AS45" s="13">
        <v>3197.3333333333335</v>
      </c>
      <c r="AT45" s="14"/>
      <c r="AW45" s="15"/>
    </row>
    <row r="46" spans="1:49" x14ac:dyDescent="0.25">
      <c r="A46" s="11" t="s">
        <v>51</v>
      </c>
      <c r="B46" s="14">
        <v>3366.2380952380959</v>
      </c>
      <c r="C46" s="14">
        <v>6723.857142857144</v>
      </c>
      <c r="D46" s="14">
        <v>3773.4761904761904</v>
      </c>
      <c r="E46" s="14">
        <v>3249.8571428571431</v>
      </c>
      <c r="F46" s="14">
        <v>9845.7142857142862</v>
      </c>
      <c r="G46" s="14">
        <v>4129.5714285714294</v>
      </c>
      <c r="H46" s="14">
        <v>6329.0952380952376</v>
      </c>
      <c r="I46" s="14">
        <v>8339.8571428571449</v>
      </c>
      <c r="J46" s="14">
        <v>12013.333333333332</v>
      </c>
      <c r="K46" s="14">
        <v>4721.333333333333</v>
      </c>
      <c r="L46" s="14">
        <v>6908.3333333333339</v>
      </c>
      <c r="M46" s="14">
        <v>7488.809523809522</v>
      </c>
      <c r="N46" s="14">
        <v>4980.8095238095257</v>
      </c>
      <c r="O46" s="14">
        <v>5043</v>
      </c>
      <c r="P46" s="14">
        <v>4521.3333333333303</v>
      </c>
      <c r="Q46" s="14">
        <v>2935.5714285714284</v>
      </c>
      <c r="R46" s="14">
        <v>3831.4285714285716</v>
      </c>
      <c r="S46" s="14">
        <v>6353.7619047619064</v>
      </c>
      <c r="T46" s="14">
        <v>5280.8571428571431</v>
      </c>
      <c r="U46" s="14">
        <v>6092.333333333333</v>
      </c>
      <c r="V46" s="14">
        <v>5672.1904761904761</v>
      </c>
      <c r="W46" s="14">
        <v>2962</v>
      </c>
      <c r="X46" s="14">
        <v>2556.4761904761913</v>
      </c>
      <c r="Y46" s="14">
        <v>4281.2857142857156</v>
      </c>
      <c r="Z46" s="14">
        <v>4591.3809523809523</v>
      </c>
      <c r="AA46" s="14">
        <v>28309.904761904756</v>
      </c>
      <c r="AB46" s="14">
        <v>28451.57142857142</v>
      </c>
      <c r="AC46" s="14">
        <v>25481.952380952385</v>
      </c>
      <c r="AD46" s="14">
        <v>19230.285714285717</v>
      </c>
      <c r="AE46" s="14">
        <v>9419.1428571428569</v>
      </c>
      <c r="AF46" s="14">
        <v>11661.523809523811</v>
      </c>
      <c r="AG46" s="14">
        <v>6731.6190476190468</v>
      </c>
      <c r="AH46" s="14">
        <v>12466.904761904765</v>
      </c>
      <c r="AI46" s="14">
        <v>7493.6666666666679</v>
      </c>
      <c r="AJ46" s="14">
        <v>3253.2380952380945</v>
      </c>
      <c r="AK46" s="14">
        <v>2237.5714285714289</v>
      </c>
      <c r="AL46" s="14">
        <v>6897.6666666666661</v>
      </c>
      <c r="AM46" s="14">
        <v>1704.4761904761901</v>
      </c>
      <c r="AN46" s="14">
        <v>4833.3333333333339</v>
      </c>
      <c r="AO46" s="14">
        <v>2719.3809523809518</v>
      </c>
      <c r="AP46" s="14">
        <v>1853.0952380952381</v>
      </c>
      <c r="AQ46" s="14">
        <v>3783.3809523809523</v>
      </c>
      <c r="AR46" s="14">
        <v>3367.7142857142862</v>
      </c>
      <c r="AS46" s="14">
        <v>315888.3333333332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:AS46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38473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7.5</v>
      </c>
      <c r="C3" s="12">
        <v>103.5</v>
      </c>
      <c r="D3" s="12">
        <v>90.5</v>
      </c>
      <c r="E3" s="12">
        <v>43.75</v>
      </c>
      <c r="F3" s="12">
        <v>195.25</v>
      </c>
      <c r="G3" s="12">
        <v>79.25</v>
      </c>
      <c r="H3" s="12">
        <v>72</v>
      </c>
      <c r="I3" s="12">
        <v>35.25</v>
      </c>
      <c r="J3" s="12">
        <v>65.25</v>
      </c>
      <c r="K3" s="12">
        <v>14.25</v>
      </c>
      <c r="L3" s="12">
        <v>91</v>
      </c>
      <c r="M3" s="12">
        <v>56.75</v>
      </c>
      <c r="N3" s="12">
        <v>30</v>
      </c>
      <c r="O3" s="12">
        <v>21.25</v>
      </c>
      <c r="P3" s="12">
        <v>25.75</v>
      </c>
      <c r="Q3" s="12">
        <v>9</v>
      </c>
      <c r="R3" s="12">
        <v>6.75</v>
      </c>
      <c r="S3" s="12">
        <v>20</v>
      </c>
      <c r="T3" s="12">
        <v>16.75</v>
      </c>
      <c r="U3" s="12">
        <v>7.5</v>
      </c>
      <c r="V3" s="12">
        <v>11.5</v>
      </c>
      <c r="W3" s="12">
        <v>11</v>
      </c>
      <c r="X3" s="12">
        <v>4.25</v>
      </c>
      <c r="Y3" s="12">
        <v>9.25</v>
      </c>
      <c r="Z3" s="12">
        <v>19.25</v>
      </c>
      <c r="AA3" s="12">
        <v>92.75</v>
      </c>
      <c r="AB3" s="12">
        <v>77</v>
      </c>
      <c r="AC3" s="12">
        <v>215.25</v>
      </c>
      <c r="AD3" s="12">
        <v>94.5</v>
      </c>
      <c r="AE3" s="12">
        <v>86</v>
      </c>
      <c r="AF3" s="12">
        <v>122</v>
      </c>
      <c r="AG3" s="12">
        <v>20.25</v>
      </c>
      <c r="AH3" s="12">
        <v>33.75</v>
      </c>
      <c r="AI3" s="12">
        <v>25.25</v>
      </c>
      <c r="AJ3" s="12">
        <v>10.75</v>
      </c>
      <c r="AK3" s="12">
        <v>5</v>
      </c>
      <c r="AL3" s="12">
        <v>9.5</v>
      </c>
      <c r="AM3" s="12">
        <v>2.5</v>
      </c>
      <c r="AN3" s="12">
        <v>27.75</v>
      </c>
      <c r="AO3" s="12">
        <v>6.25</v>
      </c>
      <c r="AP3" s="12">
        <v>6</v>
      </c>
      <c r="AQ3" s="12">
        <v>12</v>
      </c>
      <c r="AR3" s="12">
        <v>12</v>
      </c>
      <c r="AS3" s="13">
        <v>1905</v>
      </c>
      <c r="AT3" s="14"/>
      <c r="AV3" s="9" t="s">
        <v>39</v>
      </c>
      <c r="AW3" s="12">
        <f>SUM(B3:Z27,AK3:AN27,B38:Z41,AK38:AN41)</f>
        <v>37527.5</v>
      </c>
      <c r="AY3" s="9" t="s">
        <v>40</v>
      </c>
      <c r="AZ3" s="15">
        <f>SUM(AW12:AW18,AX12:BC12)</f>
        <v>100971.25</v>
      </c>
      <c r="BA3" s="16">
        <f>AZ3/BD$19</f>
        <v>0.64896866549154897</v>
      </c>
    </row>
    <row r="4" spans="1:56" x14ac:dyDescent="0.25">
      <c r="A4" s="1" t="s">
        <v>4</v>
      </c>
      <c r="B4" s="12">
        <v>120</v>
      </c>
      <c r="C4" s="12">
        <v>9.25</v>
      </c>
      <c r="D4" s="12">
        <v>90</v>
      </c>
      <c r="E4" s="12">
        <v>56.75</v>
      </c>
      <c r="F4" s="12">
        <v>339.5</v>
      </c>
      <c r="G4" s="12">
        <v>121.75</v>
      </c>
      <c r="H4" s="12">
        <v>112.25</v>
      </c>
      <c r="I4" s="12">
        <v>63.75</v>
      </c>
      <c r="J4" s="12">
        <v>137.75</v>
      </c>
      <c r="K4" s="12">
        <v>29.75</v>
      </c>
      <c r="L4" s="12">
        <v>112.5</v>
      </c>
      <c r="M4" s="12">
        <v>143.25</v>
      </c>
      <c r="N4" s="12">
        <v>35.5</v>
      </c>
      <c r="O4" s="12">
        <v>41.25</v>
      </c>
      <c r="P4" s="12">
        <v>28</v>
      </c>
      <c r="Q4" s="12">
        <v>13</v>
      </c>
      <c r="R4" s="12">
        <v>27</v>
      </c>
      <c r="S4" s="12">
        <v>50</v>
      </c>
      <c r="T4" s="12">
        <v>34.75</v>
      </c>
      <c r="U4" s="12">
        <v>14</v>
      </c>
      <c r="V4" s="12">
        <v>20.5</v>
      </c>
      <c r="W4" s="12">
        <v>6.75</v>
      </c>
      <c r="X4" s="12">
        <v>4</v>
      </c>
      <c r="Y4" s="12">
        <v>21</v>
      </c>
      <c r="Z4" s="12">
        <v>20.75</v>
      </c>
      <c r="AA4" s="12">
        <v>363.25</v>
      </c>
      <c r="AB4" s="12">
        <v>240.75</v>
      </c>
      <c r="AC4" s="12">
        <v>533.25</v>
      </c>
      <c r="AD4" s="12">
        <v>202</v>
      </c>
      <c r="AE4" s="12">
        <v>92.5</v>
      </c>
      <c r="AF4" s="12">
        <v>130.5</v>
      </c>
      <c r="AG4" s="12">
        <v>37</v>
      </c>
      <c r="AH4" s="12">
        <v>62.25</v>
      </c>
      <c r="AI4" s="12">
        <v>44</v>
      </c>
      <c r="AJ4" s="12">
        <v>18.25</v>
      </c>
      <c r="AK4" s="12">
        <v>3</v>
      </c>
      <c r="AL4" s="12">
        <v>14.75</v>
      </c>
      <c r="AM4" s="12">
        <v>3.5</v>
      </c>
      <c r="AN4" s="12">
        <v>33</v>
      </c>
      <c r="AO4" s="12">
        <v>9.25</v>
      </c>
      <c r="AP4" s="12">
        <v>7</v>
      </c>
      <c r="AQ4" s="12">
        <v>37</v>
      </c>
      <c r="AR4" s="12">
        <v>17</v>
      </c>
      <c r="AS4" s="13">
        <v>3501.25</v>
      </c>
      <c r="AT4" s="14"/>
      <c r="AV4" s="9" t="s">
        <v>41</v>
      </c>
      <c r="AW4" s="12">
        <f>SUM(AA28:AJ37, AA42:AJ45, AO28:AR37, AO42:AR45)</f>
        <v>48902.75</v>
      </c>
      <c r="AY4" s="9" t="s">
        <v>42</v>
      </c>
      <c r="AZ4" s="15">
        <f>SUM(AX13:BB18)</f>
        <v>58018</v>
      </c>
      <c r="BA4" s="16">
        <f>AZ4/BD$19</f>
        <v>0.37289687940367866</v>
      </c>
    </row>
    <row r="5" spans="1:56" x14ac:dyDescent="0.25">
      <c r="A5" s="1" t="s">
        <v>5</v>
      </c>
      <c r="B5" s="12">
        <v>107</v>
      </c>
      <c r="C5" s="12">
        <v>77.25</v>
      </c>
      <c r="D5" s="12">
        <v>9</v>
      </c>
      <c r="E5" s="12">
        <v>37.75</v>
      </c>
      <c r="F5" s="12">
        <v>324</v>
      </c>
      <c r="G5" s="12">
        <v>60.25</v>
      </c>
      <c r="H5" s="12">
        <v>53.75</v>
      </c>
      <c r="I5" s="12">
        <v>36</v>
      </c>
      <c r="J5" s="12">
        <v>89.25</v>
      </c>
      <c r="K5" s="12">
        <v>20</v>
      </c>
      <c r="L5" s="12">
        <v>42</v>
      </c>
      <c r="M5" s="12">
        <v>67.25</v>
      </c>
      <c r="N5" s="12">
        <v>15</v>
      </c>
      <c r="O5" s="12">
        <v>16.5</v>
      </c>
      <c r="P5" s="12">
        <v>15.75</v>
      </c>
      <c r="Q5" s="12">
        <v>5.25</v>
      </c>
      <c r="R5" s="12">
        <v>7</v>
      </c>
      <c r="S5" s="12">
        <v>24</v>
      </c>
      <c r="T5" s="12">
        <v>13.75</v>
      </c>
      <c r="U5" s="12">
        <v>10.5</v>
      </c>
      <c r="V5" s="12">
        <v>13.5</v>
      </c>
      <c r="W5" s="12">
        <v>7.75</v>
      </c>
      <c r="X5" s="12">
        <v>4.75</v>
      </c>
      <c r="Y5" s="12">
        <v>19.5</v>
      </c>
      <c r="Z5" s="12">
        <v>7.25</v>
      </c>
      <c r="AA5" s="12">
        <v>220.25</v>
      </c>
      <c r="AB5" s="12">
        <v>140.25</v>
      </c>
      <c r="AC5" s="12">
        <v>312.75</v>
      </c>
      <c r="AD5" s="12">
        <v>118.75</v>
      </c>
      <c r="AE5" s="12">
        <v>47</v>
      </c>
      <c r="AF5" s="12">
        <v>34</v>
      </c>
      <c r="AG5" s="12">
        <v>11.75</v>
      </c>
      <c r="AH5" s="12">
        <v>13.5</v>
      </c>
      <c r="AI5" s="12">
        <v>15</v>
      </c>
      <c r="AJ5" s="12">
        <v>2</v>
      </c>
      <c r="AK5" s="12">
        <v>3.25</v>
      </c>
      <c r="AL5" s="12">
        <v>10</v>
      </c>
      <c r="AM5" s="12">
        <v>2.25</v>
      </c>
      <c r="AN5" s="12">
        <v>7</v>
      </c>
      <c r="AO5" s="12">
        <v>2.5</v>
      </c>
      <c r="AP5" s="12">
        <v>2.5</v>
      </c>
      <c r="AQ5" s="12">
        <v>27.5</v>
      </c>
      <c r="AR5" s="12">
        <v>7.25</v>
      </c>
      <c r="AS5" s="13">
        <v>2061.5</v>
      </c>
      <c r="AT5" s="14"/>
      <c r="AV5" s="9" t="s">
        <v>43</v>
      </c>
      <c r="AW5" s="12">
        <f>SUM(AA3:AJ27,B28:Z37,AA38:AJ41,AK28:AN37, B42:Z45, AK42:AN45, AO3:AR27, AO38:AR41)</f>
        <v>76024.75</v>
      </c>
    </row>
    <row r="6" spans="1:56" x14ac:dyDescent="0.25">
      <c r="A6" s="1" t="s">
        <v>6</v>
      </c>
      <c r="B6" s="12">
        <v>46.5</v>
      </c>
      <c r="C6" s="12">
        <v>56.5</v>
      </c>
      <c r="D6" s="12">
        <v>35.75</v>
      </c>
      <c r="E6" s="12">
        <v>6.75</v>
      </c>
      <c r="F6" s="12">
        <v>107.25</v>
      </c>
      <c r="G6" s="12">
        <v>54.25</v>
      </c>
      <c r="H6" s="12">
        <v>45.5</v>
      </c>
      <c r="I6" s="12">
        <v>39.75</v>
      </c>
      <c r="J6" s="12">
        <v>84.5</v>
      </c>
      <c r="K6" s="12">
        <v>22</v>
      </c>
      <c r="L6" s="12">
        <v>54.5</v>
      </c>
      <c r="M6" s="12">
        <v>77</v>
      </c>
      <c r="N6" s="12">
        <v>15.5</v>
      </c>
      <c r="O6" s="12">
        <v>18</v>
      </c>
      <c r="P6" s="12">
        <v>14.75</v>
      </c>
      <c r="Q6" s="12">
        <v>6.5</v>
      </c>
      <c r="R6" s="12">
        <v>8</v>
      </c>
      <c r="S6" s="12">
        <v>28.25</v>
      </c>
      <c r="T6" s="12">
        <v>12.5</v>
      </c>
      <c r="U6" s="12">
        <v>15.25</v>
      </c>
      <c r="V6" s="12">
        <v>16</v>
      </c>
      <c r="W6" s="12">
        <v>4.25</v>
      </c>
      <c r="X6" s="12">
        <v>3.25</v>
      </c>
      <c r="Y6" s="12">
        <v>13</v>
      </c>
      <c r="Z6" s="12">
        <v>9.25</v>
      </c>
      <c r="AA6" s="12">
        <v>265.5</v>
      </c>
      <c r="AB6" s="12">
        <v>200.75</v>
      </c>
      <c r="AC6" s="12">
        <v>334.75</v>
      </c>
      <c r="AD6" s="12">
        <v>202</v>
      </c>
      <c r="AE6" s="12">
        <v>86.5</v>
      </c>
      <c r="AF6" s="12">
        <v>70.25</v>
      </c>
      <c r="AG6" s="12">
        <v>21</v>
      </c>
      <c r="AH6" s="12">
        <v>15.75</v>
      </c>
      <c r="AI6" s="12">
        <v>17.25</v>
      </c>
      <c r="AJ6" s="12">
        <v>3.75</v>
      </c>
      <c r="AK6" s="12">
        <v>3.5</v>
      </c>
      <c r="AL6" s="12">
        <v>11.25</v>
      </c>
      <c r="AM6" s="12">
        <v>1.25</v>
      </c>
      <c r="AN6" s="12">
        <v>8.25</v>
      </c>
      <c r="AO6" s="12">
        <v>3.75</v>
      </c>
      <c r="AP6" s="12">
        <v>1.25</v>
      </c>
      <c r="AQ6" s="12">
        <v>36.75</v>
      </c>
      <c r="AR6" s="12">
        <v>12.75</v>
      </c>
      <c r="AS6" s="13">
        <v>2091</v>
      </c>
      <c r="AT6" s="14"/>
      <c r="AV6" s="9" t="s">
        <v>62</v>
      </c>
      <c r="AW6" s="12">
        <f>SUM(AO3:AR45, B42:AN45)</f>
        <v>12643.5</v>
      </c>
    </row>
    <row r="7" spans="1:56" x14ac:dyDescent="0.25">
      <c r="A7" s="1" t="s">
        <v>7</v>
      </c>
      <c r="B7" s="12">
        <v>200</v>
      </c>
      <c r="C7" s="12">
        <v>367.5</v>
      </c>
      <c r="D7" s="12">
        <v>349.5</v>
      </c>
      <c r="E7" s="12">
        <v>113.75</v>
      </c>
      <c r="F7" s="12">
        <v>14</v>
      </c>
      <c r="G7" s="12">
        <v>271</v>
      </c>
      <c r="H7" s="12">
        <v>194.5</v>
      </c>
      <c r="I7" s="12">
        <v>163.75</v>
      </c>
      <c r="J7" s="12">
        <v>263</v>
      </c>
      <c r="K7" s="12">
        <v>99.75</v>
      </c>
      <c r="L7" s="12">
        <v>168.25</v>
      </c>
      <c r="M7" s="12">
        <v>201.5</v>
      </c>
      <c r="N7" s="12">
        <v>74.25</v>
      </c>
      <c r="O7" s="12">
        <v>69.75</v>
      </c>
      <c r="P7" s="12">
        <v>59.75</v>
      </c>
      <c r="Q7" s="12">
        <v>32.5</v>
      </c>
      <c r="R7" s="12">
        <v>60</v>
      </c>
      <c r="S7" s="12">
        <v>153.25</v>
      </c>
      <c r="T7" s="12">
        <v>49.75</v>
      </c>
      <c r="U7" s="12">
        <v>45</v>
      </c>
      <c r="V7" s="12">
        <v>56.5</v>
      </c>
      <c r="W7" s="12">
        <v>42.75</v>
      </c>
      <c r="X7" s="12">
        <v>27.5</v>
      </c>
      <c r="Y7" s="12">
        <v>31.25</v>
      </c>
      <c r="Z7" s="12">
        <v>42.75</v>
      </c>
      <c r="AA7" s="12">
        <v>377</v>
      </c>
      <c r="AB7" s="12">
        <v>298</v>
      </c>
      <c r="AC7" s="12">
        <v>842</v>
      </c>
      <c r="AD7" s="12">
        <v>433.25</v>
      </c>
      <c r="AE7" s="12">
        <v>170.5</v>
      </c>
      <c r="AF7" s="12">
        <v>149</v>
      </c>
      <c r="AG7" s="12">
        <v>58.5</v>
      </c>
      <c r="AH7" s="12">
        <v>34.75</v>
      </c>
      <c r="AI7" s="12">
        <v>62</v>
      </c>
      <c r="AJ7" s="12">
        <v>15</v>
      </c>
      <c r="AK7" s="12">
        <v>28.25</v>
      </c>
      <c r="AL7" s="12">
        <v>64.25</v>
      </c>
      <c r="AM7" s="12">
        <v>10.5</v>
      </c>
      <c r="AN7" s="12">
        <v>30.75</v>
      </c>
      <c r="AO7" s="12">
        <v>8</v>
      </c>
      <c r="AP7" s="12">
        <v>6.5</v>
      </c>
      <c r="AQ7" s="12">
        <v>70.25</v>
      </c>
      <c r="AR7" s="12">
        <v>65.5</v>
      </c>
      <c r="AS7" s="13">
        <v>5875.5</v>
      </c>
      <c r="AT7" s="14"/>
      <c r="AV7" s="9" t="s">
        <v>44</v>
      </c>
      <c r="AW7" s="12">
        <f>SUM(AJ3:AN41,B37:AI41)</f>
        <v>18324</v>
      </c>
    </row>
    <row r="8" spans="1:56" x14ac:dyDescent="0.25">
      <c r="A8" s="1" t="s">
        <v>8</v>
      </c>
      <c r="B8" s="12">
        <v>92.5</v>
      </c>
      <c r="C8" s="12">
        <v>108.25</v>
      </c>
      <c r="D8" s="12">
        <v>64.25</v>
      </c>
      <c r="E8" s="12">
        <v>36</v>
      </c>
      <c r="F8" s="12">
        <v>204.75</v>
      </c>
      <c r="G8" s="12">
        <v>7.75</v>
      </c>
      <c r="H8" s="12">
        <v>79.75</v>
      </c>
      <c r="I8" s="12">
        <v>84.25</v>
      </c>
      <c r="J8" s="12">
        <v>114.5</v>
      </c>
      <c r="K8" s="12">
        <v>39.25</v>
      </c>
      <c r="L8" s="12">
        <v>85.75</v>
      </c>
      <c r="M8" s="12">
        <v>85.5</v>
      </c>
      <c r="N8" s="12">
        <v>37.25</v>
      </c>
      <c r="O8" s="12">
        <v>38.25</v>
      </c>
      <c r="P8" s="12">
        <v>25.5</v>
      </c>
      <c r="Q8" s="12">
        <v>10.25</v>
      </c>
      <c r="R8" s="12">
        <v>17.25</v>
      </c>
      <c r="S8" s="12">
        <v>29.75</v>
      </c>
      <c r="T8" s="12">
        <v>7.5</v>
      </c>
      <c r="U8" s="12">
        <v>8.25</v>
      </c>
      <c r="V8" s="12">
        <v>14.25</v>
      </c>
      <c r="W8" s="12">
        <v>8.5</v>
      </c>
      <c r="X8" s="12">
        <v>2.75</v>
      </c>
      <c r="Y8" s="12">
        <v>11.25</v>
      </c>
      <c r="Z8" s="12">
        <v>43.25</v>
      </c>
      <c r="AA8" s="12">
        <v>194.75</v>
      </c>
      <c r="AB8" s="12">
        <v>132</v>
      </c>
      <c r="AC8" s="12">
        <v>283.5</v>
      </c>
      <c r="AD8" s="12">
        <v>196.75</v>
      </c>
      <c r="AE8" s="12">
        <v>109.5</v>
      </c>
      <c r="AF8" s="12">
        <v>81</v>
      </c>
      <c r="AG8" s="12">
        <v>16.75</v>
      </c>
      <c r="AH8" s="12">
        <v>15.5</v>
      </c>
      <c r="AI8" s="12">
        <v>12.75</v>
      </c>
      <c r="AJ8" s="12">
        <v>1.75</v>
      </c>
      <c r="AK8" s="12">
        <v>5.75</v>
      </c>
      <c r="AL8" s="12">
        <v>17.25</v>
      </c>
      <c r="AM8" s="12">
        <v>1.5</v>
      </c>
      <c r="AN8" s="12">
        <v>15</v>
      </c>
      <c r="AO8" s="12">
        <v>1</v>
      </c>
      <c r="AP8" s="12">
        <v>2.75</v>
      </c>
      <c r="AQ8" s="12">
        <v>21</v>
      </c>
      <c r="AR8" s="12">
        <v>10</v>
      </c>
      <c r="AS8" s="13">
        <v>2375</v>
      </c>
      <c r="AT8" s="14"/>
      <c r="AW8" s="15"/>
    </row>
    <row r="9" spans="1:56" x14ac:dyDescent="0.25">
      <c r="A9" s="1" t="s">
        <v>9</v>
      </c>
      <c r="B9" s="12">
        <v>91</v>
      </c>
      <c r="C9" s="12">
        <v>101.5</v>
      </c>
      <c r="D9" s="12">
        <v>56.75</v>
      </c>
      <c r="E9" s="12">
        <v>49.75</v>
      </c>
      <c r="F9" s="12">
        <v>193.25</v>
      </c>
      <c r="G9" s="12">
        <v>98.25</v>
      </c>
      <c r="H9" s="12">
        <v>11.75</v>
      </c>
      <c r="I9" s="12">
        <v>45.75</v>
      </c>
      <c r="J9" s="12">
        <v>82</v>
      </c>
      <c r="K9" s="12">
        <v>21.25</v>
      </c>
      <c r="L9" s="12">
        <v>114.5</v>
      </c>
      <c r="M9" s="12">
        <v>124</v>
      </c>
      <c r="N9" s="12">
        <v>49.75</v>
      </c>
      <c r="O9" s="12">
        <v>58.5</v>
      </c>
      <c r="P9" s="12">
        <v>50.25</v>
      </c>
      <c r="Q9" s="12">
        <v>21.25</v>
      </c>
      <c r="R9" s="12">
        <v>16.75</v>
      </c>
      <c r="S9" s="12">
        <v>37.25</v>
      </c>
      <c r="T9" s="12">
        <v>39.25</v>
      </c>
      <c r="U9" s="12">
        <v>28.5</v>
      </c>
      <c r="V9" s="12">
        <v>42.5</v>
      </c>
      <c r="W9" s="12">
        <v>15.75</v>
      </c>
      <c r="X9" s="12">
        <v>18</v>
      </c>
      <c r="Y9" s="12">
        <v>36.25</v>
      </c>
      <c r="Z9" s="12">
        <v>43</v>
      </c>
      <c r="AA9" s="12">
        <v>342</v>
      </c>
      <c r="AB9" s="12">
        <v>246.5</v>
      </c>
      <c r="AC9" s="12">
        <v>539.5</v>
      </c>
      <c r="AD9" s="12">
        <v>301.75</v>
      </c>
      <c r="AE9" s="12">
        <v>158.5</v>
      </c>
      <c r="AF9" s="12">
        <v>117.25</v>
      </c>
      <c r="AG9" s="12">
        <v>26.5</v>
      </c>
      <c r="AH9" s="12">
        <v>21.75</v>
      </c>
      <c r="AI9" s="12">
        <v>26.5</v>
      </c>
      <c r="AJ9" s="12">
        <v>7.5</v>
      </c>
      <c r="AK9" s="12">
        <v>8.25</v>
      </c>
      <c r="AL9" s="12">
        <v>23.5</v>
      </c>
      <c r="AM9" s="12">
        <v>10.25</v>
      </c>
      <c r="AN9" s="12">
        <v>61.75</v>
      </c>
      <c r="AO9" s="12">
        <v>4.25</v>
      </c>
      <c r="AP9" s="12">
        <v>2.75</v>
      </c>
      <c r="AQ9" s="12">
        <v>33.5</v>
      </c>
      <c r="AR9" s="12">
        <v>13</v>
      </c>
      <c r="AS9" s="13">
        <v>3391.75</v>
      </c>
      <c r="AT9" s="14"/>
      <c r="AW9" s="15"/>
    </row>
    <row r="10" spans="1:56" x14ac:dyDescent="0.25">
      <c r="A10" s="1">
        <v>19</v>
      </c>
      <c r="B10" s="12">
        <v>48.5</v>
      </c>
      <c r="C10" s="12">
        <v>70.25</v>
      </c>
      <c r="D10" s="12">
        <v>35.25</v>
      </c>
      <c r="E10" s="12">
        <v>49.75</v>
      </c>
      <c r="F10" s="12">
        <v>171.25</v>
      </c>
      <c r="G10" s="12">
        <v>89.25</v>
      </c>
      <c r="H10" s="12">
        <v>54.25</v>
      </c>
      <c r="I10" s="12">
        <v>4.75</v>
      </c>
      <c r="J10" s="12">
        <v>28.5</v>
      </c>
      <c r="K10" s="12">
        <v>11.5</v>
      </c>
      <c r="L10" s="12">
        <v>73.25</v>
      </c>
      <c r="M10" s="12">
        <v>76.25</v>
      </c>
      <c r="N10" s="12">
        <v>39</v>
      </c>
      <c r="O10" s="12">
        <v>48.25</v>
      </c>
      <c r="P10" s="12">
        <v>34.25</v>
      </c>
      <c r="Q10" s="12">
        <v>22.75</v>
      </c>
      <c r="R10" s="12">
        <v>26.25</v>
      </c>
      <c r="S10" s="12">
        <v>38.75</v>
      </c>
      <c r="T10" s="12">
        <v>35.75</v>
      </c>
      <c r="U10" s="12">
        <v>22.75</v>
      </c>
      <c r="V10" s="12">
        <v>36.5</v>
      </c>
      <c r="W10" s="12">
        <v>16</v>
      </c>
      <c r="X10" s="12">
        <v>22</v>
      </c>
      <c r="Y10" s="12">
        <v>38.25</v>
      </c>
      <c r="Z10" s="12">
        <v>27.75</v>
      </c>
      <c r="AA10" s="12">
        <v>135.5</v>
      </c>
      <c r="AB10" s="12">
        <v>114.5</v>
      </c>
      <c r="AC10" s="12">
        <v>271.5</v>
      </c>
      <c r="AD10" s="12">
        <v>180</v>
      </c>
      <c r="AE10" s="12">
        <v>85.25</v>
      </c>
      <c r="AF10" s="12">
        <v>65.25</v>
      </c>
      <c r="AG10" s="12">
        <v>15.25</v>
      </c>
      <c r="AH10" s="12">
        <v>20.25</v>
      </c>
      <c r="AI10" s="12">
        <v>24.5</v>
      </c>
      <c r="AJ10" s="12">
        <v>8</v>
      </c>
      <c r="AK10" s="12">
        <v>5</v>
      </c>
      <c r="AL10" s="12">
        <v>21</v>
      </c>
      <c r="AM10" s="12">
        <v>7.25</v>
      </c>
      <c r="AN10" s="12">
        <v>37.75</v>
      </c>
      <c r="AO10" s="12">
        <v>5.25</v>
      </c>
      <c r="AP10" s="12">
        <v>4</v>
      </c>
      <c r="AQ10" s="12">
        <v>16.25</v>
      </c>
      <c r="AR10" s="12">
        <v>9</v>
      </c>
      <c r="AS10" s="13">
        <v>2146.5</v>
      </c>
      <c r="AT10" s="14"/>
      <c r="AV10" s="17"/>
      <c r="AW10" s="15"/>
      <c r="BC10" s="11"/>
    </row>
    <row r="11" spans="1:56" x14ac:dyDescent="0.25">
      <c r="A11" s="1">
        <v>12</v>
      </c>
      <c r="B11" s="12">
        <v>63.75</v>
      </c>
      <c r="C11" s="12">
        <v>110.5</v>
      </c>
      <c r="D11" s="12">
        <v>100.75</v>
      </c>
      <c r="E11" s="12">
        <v>75.75</v>
      </c>
      <c r="F11" s="12">
        <v>266</v>
      </c>
      <c r="G11" s="12">
        <v>112</v>
      </c>
      <c r="H11" s="12">
        <v>80.75</v>
      </c>
      <c r="I11" s="12">
        <v>15.75</v>
      </c>
      <c r="J11" s="12">
        <v>13.5</v>
      </c>
      <c r="K11" s="12">
        <v>16.25</v>
      </c>
      <c r="L11" s="12">
        <v>111.25</v>
      </c>
      <c r="M11" s="12">
        <v>154.25</v>
      </c>
      <c r="N11" s="12">
        <v>104</v>
      </c>
      <c r="O11" s="12">
        <v>122</v>
      </c>
      <c r="P11" s="12">
        <v>78</v>
      </c>
      <c r="Q11" s="12">
        <v>33.5</v>
      </c>
      <c r="R11" s="12">
        <v>56</v>
      </c>
      <c r="S11" s="12">
        <v>99.25</v>
      </c>
      <c r="T11" s="12">
        <v>58.75</v>
      </c>
      <c r="U11" s="12">
        <v>54.75</v>
      </c>
      <c r="V11" s="12">
        <v>76</v>
      </c>
      <c r="W11" s="12">
        <v>28.75</v>
      </c>
      <c r="X11" s="12">
        <v>27.75</v>
      </c>
      <c r="Y11" s="12">
        <v>49.75</v>
      </c>
      <c r="Z11" s="12">
        <v>67.25</v>
      </c>
      <c r="AA11" s="12">
        <v>286</v>
      </c>
      <c r="AB11" s="12">
        <v>248.75</v>
      </c>
      <c r="AC11" s="12">
        <v>613.25</v>
      </c>
      <c r="AD11" s="12">
        <v>278.5</v>
      </c>
      <c r="AE11" s="12">
        <v>92.75</v>
      </c>
      <c r="AF11" s="12">
        <v>86</v>
      </c>
      <c r="AG11" s="12">
        <v>40</v>
      </c>
      <c r="AH11" s="12">
        <v>61.5</v>
      </c>
      <c r="AI11" s="12">
        <v>50.75</v>
      </c>
      <c r="AJ11" s="12">
        <v>25.5</v>
      </c>
      <c r="AK11" s="12">
        <v>13.5</v>
      </c>
      <c r="AL11" s="12">
        <v>33.5</v>
      </c>
      <c r="AM11" s="12">
        <v>11.75</v>
      </c>
      <c r="AN11" s="12">
        <v>68.75</v>
      </c>
      <c r="AO11" s="12">
        <v>13.75</v>
      </c>
      <c r="AP11" s="12">
        <v>10.25</v>
      </c>
      <c r="AQ11" s="12">
        <v>41.5</v>
      </c>
      <c r="AR11" s="12">
        <v>31</v>
      </c>
      <c r="AS11" s="13">
        <v>3983.25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15.75</v>
      </c>
      <c r="C12" s="12">
        <v>31</v>
      </c>
      <c r="D12" s="12">
        <v>20</v>
      </c>
      <c r="E12" s="12">
        <v>20</v>
      </c>
      <c r="F12" s="12">
        <v>85.25</v>
      </c>
      <c r="G12" s="12">
        <v>36</v>
      </c>
      <c r="H12" s="12">
        <v>24.5</v>
      </c>
      <c r="I12" s="12">
        <v>10.25</v>
      </c>
      <c r="J12" s="12">
        <v>13.25</v>
      </c>
      <c r="K12" s="12">
        <v>10</v>
      </c>
      <c r="L12" s="12">
        <v>65</v>
      </c>
      <c r="M12" s="12">
        <v>108.75</v>
      </c>
      <c r="N12" s="12">
        <v>110</v>
      </c>
      <c r="O12" s="12">
        <v>121.25</v>
      </c>
      <c r="P12" s="12">
        <v>48.75</v>
      </c>
      <c r="Q12" s="12">
        <v>20.5</v>
      </c>
      <c r="R12" s="12">
        <v>46.5</v>
      </c>
      <c r="S12" s="12">
        <v>57</v>
      </c>
      <c r="T12" s="12">
        <v>9.75</v>
      </c>
      <c r="U12" s="12">
        <v>8.5</v>
      </c>
      <c r="V12" s="12">
        <v>7</v>
      </c>
      <c r="W12" s="12">
        <v>4.5</v>
      </c>
      <c r="X12" s="12">
        <v>3.75</v>
      </c>
      <c r="Y12" s="12">
        <v>13.5</v>
      </c>
      <c r="Z12" s="12">
        <v>17</v>
      </c>
      <c r="AA12" s="12">
        <v>182.75</v>
      </c>
      <c r="AB12" s="12">
        <v>159.5</v>
      </c>
      <c r="AC12" s="12">
        <v>438.5</v>
      </c>
      <c r="AD12" s="12">
        <v>169.5</v>
      </c>
      <c r="AE12" s="12">
        <v>80.25</v>
      </c>
      <c r="AF12" s="12">
        <v>50.75</v>
      </c>
      <c r="AG12" s="12">
        <v>18.75</v>
      </c>
      <c r="AH12" s="12">
        <v>29.25</v>
      </c>
      <c r="AI12" s="12">
        <v>25.25</v>
      </c>
      <c r="AJ12" s="12">
        <v>2.75</v>
      </c>
      <c r="AK12" s="12">
        <v>45.5</v>
      </c>
      <c r="AL12" s="12">
        <v>64</v>
      </c>
      <c r="AM12" s="12">
        <v>2</v>
      </c>
      <c r="AN12" s="12">
        <v>10.5</v>
      </c>
      <c r="AO12" s="12">
        <v>2.5</v>
      </c>
      <c r="AP12" s="12">
        <v>2.25</v>
      </c>
      <c r="AQ12" s="12">
        <v>8.75</v>
      </c>
      <c r="AR12" s="12">
        <v>6</v>
      </c>
      <c r="AS12" s="13">
        <v>2206.5</v>
      </c>
      <c r="AT12" s="14"/>
      <c r="AV12" s="17" t="s">
        <v>45</v>
      </c>
      <c r="AW12" s="15">
        <f>SUM(AA28:AD31)</f>
        <v>1995.75</v>
      </c>
      <c r="AX12" s="15">
        <f>SUM(Z28:Z31,H28:K31)</f>
        <v>6313.5</v>
      </c>
      <c r="AY12" s="15">
        <f>SUM(AE28:AJ31)</f>
        <v>16230.5</v>
      </c>
      <c r="AZ12" s="15">
        <f>SUM(B28:G31)</f>
        <v>6581.25</v>
      </c>
      <c r="BA12" s="15">
        <f>SUM(AM28:AN31,T28:Y31)</f>
        <v>8198.75</v>
      </c>
      <c r="BB12" s="15">
        <f>SUM(AK28:AL31,L28:S31)</f>
        <v>9858.5</v>
      </c>
      <c r="BC12" s="14">
        <f>SUM(AO28:AR31)</f>
        <v>3402</v>
      </c>
      <c r="BD12" s="9">
        <f t="shared" ref="BD12:BD18" si="0">SUM(AW12:BB12)</f>
        <v>49178.25</v>
      </c>
    </row>
    <row r="13" spans="1:56" x14ac:dyDescent="0.25">
      <c r="A13" s="1" t="s">
        <v>11</v>
      </c>
      <c r="B13" s="12">
        <v>94.25</v>
      </c>
      <c r="C13" s="12">
        <v>128.25</v>
      </c>
      <c r="D13" s="12">
        <v>41.75</v>
      </c>
      <c r="E13" s="12">
        <v>58.25</v>
      </c>
      <c r="F13" s="12">
        <v>161</v>
      </c>
      <c r="G13" s="12">
        <v>91</v>
      </c>
      <c r="H13" s="12">
        <v>105.25</v>
      </c>
      <c r="I13" s="12">
        <v>75.5</v>
      </c>
      <c r="J13" s="12">
        <v>110.25</v>
      </c>
      <c r="K13" s="12">
        <v>56.75</v>
      </c>
      <c r="L13" s="12">
        <v>19</v>
      </c>
      <c r="M13" s="12">
        <v>178.75</v>
      </c>
      <c r="N13" s="12">
        <v>178.5</v>
      </c>
      <c r="O13" s="12">
        <v>275.25</v>
      </c>
      <c r="P13" s="12">
        <v>169</v>
      </c>
      <c r="Q13" s="12">
        <v>64.25</v>
      </c>
      <c r="R13" s="12">
        <v>52.5</v>
      </c>
      <c r="S13" s="12">
        <v>85.75</v>
      </c>
      <c r="T13" s="12">
        <v>38.75</v>
      </c>
      <c r="U13" s="12">
        <v>18.25</v>
      </c>
      <c r="V13" s="12">
        <v>28</v>
      </c>
      <c r="W13" s="12">
        <v>20.5</v>
      </c>
      <c r="X13" s="12">
        <v>27.75</v>
      </c>
      <c r="Y13" s="12">
        <v>28.75</v>
      </c>
      <c r="Z13" s="12">
        <v>89.25</v>
      </c>
      <c r="AA13" s="12">
        <v>289</v>
      </c>
      <c r="AB13" s="12">
        <v>227.5</v>
      </c>
      <c r="AC13" s="12">
        <v>505</v>
      </c>
      <c r="AD13" s="12">
        <v>218.5</v>
      </c>
      <c r="AE13" s="12">
        <v>131.75</v>
      </c>
      <c r="AF13" s="12">
        <v>181.25</v>
      </c>
      <c r="AG13" s="12">
        <v>28.5</v>
      </c>
      <c r="AH13" s="12">
        <v>50.25</v>
      </c>
      <c r="AI13" s="12">
        <v>49.25</v>
      </c>
      <c r="AJ13" s="12">
        <v>10.75</v>
      </c>
      <c r="AK13" s="12">
        <v>48.25</v>
      </c>
      <c r="AL13" s="12">
        <v>95.75</v>
      </c>
      <c r="AM13" s="12">
        <v>9.5</v>
      </c>
      <c r="AN13" s="12">
        <v>39.5</v>
      </c>
      <c r="AO13" s="12">
        <v>4.5</v>
      </c>
      <c r="AP13" s="12">
        <v>5</v>
      </c>
      <c r="AQ13" s="12">
        <v>20.75</v>
      </c>
      <c r="AR13" s="12">
        <v>11.25</v>
      </c>
      <c r="AS13" s="13">
        <v>4122.75</v>
      </c>
      <c r="AT13" s="14"/>
      <c r="AV13" s="17" t="s">
        <v>46</v>
      </c>
      <c r="AW13" s="15">
        <f>SUM(AA27:AD27,AA9:AD12)</f>
        <v>6132</v>
      </c>
      <c r="AX13" s="15">
        <f>SUM(Z27,Z9:Z12,H9:K12,H27:K27)</f>
        <v>762.75</v>
      </c>
      <c r="AY13" s="15">
        <f>SUM(AE9:AJ12,AE27:AJ27)</f>
        <v>1435.5</v>
      </c>
      <c r="AZ13" s="15">
        <f>SUM(B9:G12,B27:G27)</f>
        <v>2121.5</v>
      </c>
      <c r="BA13" s="15">
        <f>SUM(T9:Y12,AM9:AN12,T27:Y27,AM27:AN27)</f>
        <v>962</v>
      </c>
      <c r="BB13" s="15">
        <f>SUM(L9:S12,AK9:AL12,L27:S27,AK27:AL27)</f>
        <v>2659</v>
      </c>
      <c r="BC13" s="14">
        <f>SUM(AO9:AR12,AO27:AR27)</f>
        <v>233.5</v>
      </c>
      <c r="BD13" s="9">
        <f t="shared" si="0"/>
        <v>14072.75</v>
      </c>
    </row>
    <row r="14" spans="1:56" x14ac:dyDescent="0.25">
      <c r="A14" s="1" t="s">
        <v>12</v>
      </c>
      <c r="B14" s="12">
        <v>70.75</v>
      </c>
      <c r="C14" s="12">
        <v>141.75</v>
      </c>
      <c r="D14" s="12">
        <v>67.5</v>
      </c>
      <c r="E14" s="12">
        <v>79</v>
      </c>
      <c r="F14" s="12">
        <v>231.5</v>
      </c>
      <c r="G14" s="12">
        <v>87.75</v>
      </c>
      <c r="H14" s="12">
        <v>131.25</v>
      </c>
      <c r="I14" s="12">
        <v>88.25</v>
      </c>
      <c r="J14" s="12">
        <v>145.25</v>
      </c>
      <c r="K14" s="12">
        <v>109.25</v>
      </c>
      <c r="L14" s="12">
        <v>171.5</v>
      </c>
      <c r="M14" s="12">
        <v>7.5</v>
      </c>
      <c r="N14" s="12">
        <v>120</v>
      </c>
      <c r="O14" s="12">
        <v>169.25</v>
      </c>
      <c r="P14" s="12">
        <v>132.25</v>
      </c>
      <c r="Q14" s="12">
        <v>65.25</v>
      </c>
      <c r="R14" s="12">
        <v>116</v>
      </c>
      <c r="S14" s="12">
        <v>236</v>
      </c>
      <c r="T14" s="12">
        <v>68.75</v>
      </c>
      <c r="U14" s="12">
        <v>97.5</v>
      </c>
      <c r="V14" s="12">
        <v>68.5</v>
      </c>
      <c r="W14" s="12">
        <v>53.25</v>
      </c>
      <c r="X14" s="12">
        <v>40.75</v>
      </c>
      <c r="Y14" s="12">
        <v>67.25</v>
      </c>
      <c r="Z14" s="12">
        <v>65</v>
      </c>
      <c r="AA14" s="12">
        <v>310</v>
      </c>
      <c r="AB14" s="12">
        <v>198.5</v>
      </c>
      <c r="AC14" s="12">
        <v>487.5</v>
      </c>
      <c r="AD14" s="12">
        <v>317</v>
      </c>
      <c r="AE14" s="12">
        <v>105.75</v>
      </c>
      <c r="AF14" s="12">
        <v>123.25</v>
      </c>
      <c r="AG14" s="12">
        <v>48</v>
      </c>
      <c r="AH14" s="12">
        <v>47.75</v>
      </c>
      <c r="AI14" s="12">
        <v>65.5</v>
      </c>
      <c r="AJ14" s="12">
        <v>13.5</v>
      </c>
      <c r="AK14" s="12">
        <v>81.5</v>
      </c>
      <c r="AL14" s="12">
        <v>451.75</v>
      </c>
      <c r="AM14" s="12">
        <v>27</v>
      </c>
      <c r="AN14" s="12">
        <v>85.5</v>
      </c>
      <c r="AO14" s="12">
        <v>14</v>
      </c>
      <c r="AP14" s="12">
        <v>14.75</v>
      </c>
      <c r="AQ14" s="12">
        <v>43</v>
      </c>
      <c r="AR14" s="12">
        <v>19</v>
      </c>
      <c r="AS14" s="13">
        <v>5084.25</v>
      </c>
      <c r="AT14" s="14"/>
      <c r="AV14" s="17" t="s">
        <v>47</v>
      </c>
      <c r="AW14" s="15">
        <f>SUM(AA32:AD37)</f>
        <v>15693</v>
      </c>
      <c r="AX14" s="15">
        <f>SUM(H32:K37,Z32:Z37)</f>
        <v>1503.25</v>
      </c>
      <c r="AY14" s="15">
        <f>SUM(AE32:AJ37)</f>
        <v>5318.25</v>
      </c>
      <c r="AZ14" s="15">
        <f>SUM(B32:G37)</f>
        <v>1727.5</v>
      </c>
      <c r="BA14" s="15">
        <f>SUM(T32:Y37,AM32:AN37)</f>
        <v>1066.75</v>
      </c>
      <c r="BB14" s="15">
        <f>SUM(L32:S37,AK32:AL37)</f>
        <v>1908</v>
      </c>
      <c r="BC14" s="14">
        <f>SUM(AO32:AR37)</f>
        <v>1349.25</v>
      </c>
      <c r="BD14" s="9">
        <f t="shared" si="0"/>
        <v>27216.75</v>
      </c>
    </row>
    <row r="15" spans="1:56" x14ac:dyDescent="0.25">
      <c r="A15" s="1" t="s">
        <v>13</v>
      </c>
      <c r="B15" s="12">
        <v>30</v>
      </c>
      <c r="C15" s="12">
        <v>32.75</v>
      </c>
      <c r="D15" s="12">
        <v>16.25</v>
      </c>
      <c r="E15" s="12">
        <v>18.75</v>
      </c>
      <c r="F15" s="12">
        <v>69</v>
      </c>
      <c r="G15" s="12">
        <v>33.5</v>
      </c>
      <c r="H15" s="12">
        <v>50.5</v>
      </c>
      <c r="I15" s="12">
        <v>44</v>
      </c>
      <c r="J15" s="12">
        <v>103</v>
      </c>
      <c r="K15" s="12">
        <v>108.75</v>
      </c>
      <c r="L15" s="12">
        <v>179</v>
      </c>
      <c r="M15" s="12">
        <v>134</v>
      </c>
      <c r="N15" s="12">
        <v>6.75</v>
      </c>
      <c r="O15" s="12">
        <v>101.5</v>
      </c>
      <c r="P15" s="12">
        <v>89.75</v>
      </c>
      <c r="Q15" s="12">
        <v>39</v>
      </c>
      <c r="R15" s="12">
        <v>41.25</v>
      </c>
      <c r="S15" s="12">
        <v>54.5</v>
      </c>
      <c r="T15" s="12">
        <v>10.5</v>
      </c>
      <c r="U15" s="12">
        <v>9.5</v>
      </c>
      <c r="V15" s="12">
        <v>6.5</v>
      </c>
      <c r="W15" s="12">
        <v>7.5</v>
      </c>
      <c r="X15" s="12">
        <v>6.5</v>
      </c>
      <c r="Y15" s="12">
        <v>8.5</v>
      </c>
      <c r="Z15" s="12">
        <v>23.25</v>
      </c>
      <c r="AA15" s="12">
        <v>211.75</v>
      </c>
      <c r="AB15" s="12">
        <v>122</v>
      </c>
      <c r="AC15" s="12">
        <v>333.25</v>
      </c>
      <c r="AD15" s="12">
        <v>114.25</v>
      </c>
      <c r="AE15" s="12">
        <v>57.75</v>
      </c>
      <c r="AF15" s="12">
        <v>43.5</v>
      </c>
      <c r="AG15" s="12">
        <v>16.25</v>
      </c>
      <c r="AH15" s="12">
        <v>24</v>
      </c>
      <c r="AI15" s="12">
        <v>27</v>
      </c>
      <c r="AJ15" s="12">
        <v>5.75</v>
      </c>
      <c r="AK15" s="12">
        <v>22.25</v>
      </c>
      <c r="AL15" s="12">
        <v>44.75</v>
      </c>
      <c r="AM15" s="12">
        <v>2</v>
      </c>
      <c r="AN15" s="12">
        <v>17</v>
      </c>
      <c r="AO15" s="12">
        <v>5.25</v>
      </c>
      <c r="AP15" s="12">
        <v>1</v>
      </c>
      <c r="AQ15" s="12">
        <v>13</v>
      </c>
      <c r="AR15" s="12">
        <v>6.75</v>
      </c>
      <c r="AS15" s="13">
        <v>2292</v>
      </c>
      <c r="AT15" s="14"/>
      <c r="AV15" s="17" t="s">
        <v>48</v>
      </c>
      <c r="AW15" s="15">
        <f>SUM(AA3:AD8)</f>
        <v>6371</v>
      </c>
      <c r="AX15" s="15">
        <f>SUM(H3:K8,Z3:Z8)</f>
        <v>2102.25</v>
      </c>
      <c r="AY15" s="15">
        <f>SUM(AE3:AJ8)</f>
        <v>1747.25</v>
      </c>
      <c r="AZ15" s="15">
        <f>SUM(B3:G8)</f>
        <v>4008.5</v>
      </c>
      <c r="BA15" s="15">
        <f>SUM(T3:Y8,AM3:AN8)</f>
        <v>743.75</v>
      </c>
      <c r="BB15" s="15">
        <f>SUM(L3:S8,AK3:AL8)</f>
        <v>2450.75</v>
      </c>
      <c r="BC15" s="14">
        <f>SUM(AO3:AR8)</f>
        <v>385.75</v>
      </c>
      <c r="BD15" s="9">
        <f t="shared" si="0"/>
        <v>17423.5</v>
      </c>
    </row>
    <row r="16" spans="1:56" x14ac:dyDescent="0.25">
      <c r="A16" s="1" t="s">
        <v>14</v>
      </c>
      <c r="B16" s="12">
        <v>18.25</v>
      </c>
      <c r="C16" s="12">
        <v>35.5</v>
      </c>
      <c r="D16" s="12">
        <v>13.75</v>
      </c>
      <c r="E16" s="12">
        <v>20</v>
      </c>
      <c r="F16" s="12">
        <v>72</v>
      </c>
      <c r="G16" s="12">
        <v>36</v>
      </c>
      <c r="H16" s="12">
        <v>58.5</v>
      </c>
      <c r="I16" s="12">
        <v>59.25</v>
      </c>
      <c r="J16" s="12">
        <v>143.25</v>
      </c>
      <c r="K16" s="12">
        <v>103</v>
      </c>
      <c r="L16" s="12">
        <v>265.5</v>
      </c>
      <c r="M16" s="12">
        <v>186</v>
      </c>
      <c r="N16" s="12">
        <v>112.5</v>
      </c>
      <c r="O16" s="12">
        <v>9</v>
      </c>
      <c r="P16" s="12">
        <v>116.75</v>
      </c>
      <c r="Q16" s="12">
        <v>96.25</v>
      </c>
      <c r="R16" s="12">
        <v>82.75</v>
      </c>
      <c r="S16" s="12">
        <v>130</v>
      </c>
      <c r="T16" s="12">
        <v>12.75</v>
      </c>
      <c r="U16" s="12">
        <v>7.5</v>
      </c>
      <c r="V16" s="12">
        <v>10.5</v>
      </c>
      <c r="W16" s="12">
        <v>1.5</v>
      </c>
      <c r="X16" s="12">
        <v>2.75</v>
      </c>
      <c r="Y16" s="12">
        <v>10.25</v>
      </c>
      <c r="Z16" s="12">
        <v>33.5</v>
      </c>
      <c r="AA16" s="12">
        <v>193.25</v>
      </c>
      <c r="AB16" s="12">
        <v>112.75</v>
      </c>
      <c r="AC16" s="12">
        <v>295</v>
      </c>
      <c r="AD16" s="12">
        <v>93.75</v>
      </c>
      <c r="AE16" s="12">
        <v>43.75</v>
      </c>
      <c r="AF16" s="12">
        <v>50.25</v>
      </c>
      <c r="AG16" s="12">
        <v>12</v>
      </c>
      <c r="AH16" s="12">
        <v>28.25</v>
      </c>
      <c r="AI16" s="12">
        <v>26.5</v>
      </c>
      <c r="AJ16" s="12">
        <v>6.25</v>
      </c>
      <c r="AK16" s="12">
        <v>52.25</v>
      </c>
      <c r="AL16" s="12">
        <v>153.25</v>
      </c>
      <c r="AM16" s="12">
        <v>1.75</v>
      </c>
      <c r="AN16" s="12">
        <v>23.25</v>
      </c>
      <c r="AO16" s="12">
        <v>4.75</v>
      </c>
      <c r="AP16" s="12">
        <v>2.5</v>
      </c>
      <c r="AQ16" s="12">
        <v>12</v>
      </c>
      <c r="AR16" s="12">
        <v>3.75</v>
      </c>
      <c r="AS16" s="13">
        <v>2752.25</v>
      </c>
      <c r="AT16" s="14"/>
      <c r="AV16" s="17" t="s">
        <v>49</v>
      </c>
      <c r="AW16" s="15">
        <f>SUM(AA21:AD26,AA40:AD41)</f>
        <v>7705.75</v>
      </c>
      <c r="AX16" s="15">
        <f>SUM(H21:K26,H40:K41,Z21:Z26,Z40:Z41)</f>
        <v>943.75</v>
      </c>
      <c r="AY16" s="15">
        <f>SUM(AE21:AJ26,AE40:AJ41)</f>
        <v>1120</v>
      </c>
      <c r="AZ16" s="15">
        <f>SUM(B21:G26,B40:G41)</f>
        <v>800.25</v>
      </c>
      <c r="BA16" s="15">
        <f>SUM(T21:Y26,T40:Y41,AM21:AN26,AM40:AN41)</f>
        <v>3177.5</v>
      </c>
      <c r="BB16" s="15">
        <f>SUM(L21:S26,L40:S41,AK21:AL26,AK40:AL41)</f>
        <v>1225.5</v>
      </c>
      <c r="BC16" s="14">
        <f>SUM(AO21:AR26,AO40:AR41)</f>
        <v>509.75</v>
      </c>
      <c r="BD16" s="9">
        <f t="shared" si="0"/>
        <v>14972.75</v>
      </c>
    </row>
    <row r="17" spans="1:56" x14ac:dyDescent="0.25">
      <c r="A17" s="1" t="s">
        <v>15</v>
      </c>
      <c r="B17" s="12">
        <v>23</v>
      </c>
      <c r="C17" s="12">
        <v>30</v>
      </c>
      <c r="D17" s="12">
        <v>16.75</v>
      </c>
      <c r="E17" s="12">
        <v>13.75</v>
      </c>
      <c r="F17" s="12">
        <v>55.5</v>
      </c>
      <c r="G17" s="12">
        <v>28.5</v>
      </c>
      <c r="H17" s="12">
        <v>51.5</v>
      </c>
      <c r="I17" s="12">
        <v>41</v>
      </c>
      <c r="J17" s="12">
        <v>75.5</v>
      </c>
      <c r="K17" s="12">
        <v>45.25</v>
      </c>
      <c r="L17" s="12">
        <v>155.5</v>
      </c>
      <c r="M17" s="12">
        <v>138.25</v>
      </c>
      <c r="N17" s="12">
        <v>96.25</v>
      </c>
      <c r="O17" s="12">
        <v>133.75</v>
      </c>
      <c r="P17" s="12">
        <v>8.75</v>
      </c>
      <c r="Q17" s="12">
        <v>100.5</v>
      </c>
      <c r="R17" s="12">
        <v>94.25</v>
      </c>
      <c r="S17" s="12">
        <v>164.75</v>
      </c>
      <c r="T17" s="12">
        <v>14.25</v>
      </c>
      <c r="U17" s="12">
        <v>7.75</v>
      </c>
      <c r="V17" s="12">
        <v>7.25</v>
      </c>
      <c r="W17" s="12">
        <v>4.5</v>
      </c>
      <c r="X17" s="12">
        <v>2.25</v>
      </c>
      <c r="Y17" s="12">
        <v>8.25</v>
      </c>
      <c r="Z17" s="12">
        <v>18</v>
      </c>
      <c r="AA17" s="12">
        <v>109.75</v>
      </c>
      <c r="AB17" s="12">
        <v>55</v>
      </c>
      <c r="AC17" s="12">
        <v>179</v>
      </c>
      <c r="AD17" s="12">
        <v>93.75</v>
      </c>
      <c r="AE17" s="12">
        <v>35</v>
      </c>
      <c r="AF17" s="12">
        <v>34</v>
      </c>
      <c r="AG17" s="12">
        <v>13.25</v>
      </c>
      <c r="AH17" s="12">
        <v>13</v>
      </c>
      <c r="AI17" s="12">
        <v>22.5</v>
      </c>
      <c r="AJ17" s="12">
        <v>9.75</v>
      </c>
      <c r="AK17" s="12">
        <v>17.75</v>
      </c>
      <c r="AL17" s="12">
        <v>39</v>
      </c>
      <c r="AM17" s="12">
        <v>3.25</v>
      </c>
      <c r="AN17" s="12">
        <v>25.75</v>
      </c>
      <c r="AO17" s="12">
        <v>3</v>
      </c>
      <c r="AP17" s="12">
        <v>4.25</v>
      </c>
      <c r="AQ17" s="12">
        <v>5.5</v>
      </c>
      <c r="AR17" s="12">
        <v>5.75</v>
      </c>
      <c r="AS17" s="13">
        <v>2004.25</v>
      </c>
      <c r="AT17" s="14"/>
      <c r="AV17" s="1" t="s">
        <v>50</v>
      </c>
      <c r="AW17" s="14">
        <f>SUM(AA13:AD20,AA38:AD39)</f>
        <v>9470.25</v>
      </c>
      <c r="AX17" s="14">
        <f>SUM(H13:K20,H38:K39,Z13:Z20,Z38:Z39)</f>
        <v>2677.5</v>
      </c>
      <c r="AY17" s="14">
        <f>SUM(AE13:AJ20,AE38:AJ39)</f>
        <v>1907.25</v>
      </c>
      <c r="AZ17" s="14">
        <f>SUM(B13:G20,B38:G39)</f>
        <v>2558.5</v>
      </c>
      <c r="BA17" s="14">
        <f>SUM(T13:Y20,T38:Y39,AM13:AN20,AM38:AN39)</f>
        <v>1198</v>
      </c>
      <c r="BB17" s="14">
        <f>SUM(L13:S20,L38:S39,AK13:AL20,AK38:AL39)</f>
        <v>9136</v>
      </c>
      <c r="BC17" s="14">
        <f>SUM(AO13:AR20,AO38:AR39)</f>
        <v>393.75</v>
      </c>
      <c r="BD17" s="9">
        <f t="shared" si="0"/>
        <v>26947.5</v>
      </c>
    </row>
    <row r="18" spans="1:56" x14ac:dyDescent="0.25">
      <c r="A18" s="1" t="s">
        <v>16</v>
      </c>
      <c r="B18" s="12">
        <v>11.25</v>
      </c>
      <c r="C18" s="12">
        <v>19</v>
      </c>
      <c r="D18" s="12">
        <v>4.25</v>
      </c>
      <c r="E18" s="12">
        <v>6</v>
      </c>
      <c r="F18" s="12">
        <v>31</v>
      </c>
      <c r="G18" s="12">
        <v>13.5</v>
      </c>
      <c r="H18" s="12">
        <v>20.25</v>
      </c>
      <c r="I18" s="12">
        <v>20.25</v>
      </c>
      <c r="J18" s="12">
        <v>39.75</v>
      </c>
      <c r="K18" s="12">
        <v>17</v>
      </c>
      <c r="L18" s="12">
        <v>65.75</v>
      </c>
      <c r="M18" s="12">
        <v>63.25</v>
      </c>
      <c r="N18" s="12">
        <v>46.5</v>
      </c>
      <c r="O18" s="12">
        <v>99.5</v>
      </c>
      <c r="P18" s="12">
        <v>125.5</v>
      </c>
      <c r="Q18" s="12">
        <v>6.25</v>
      </c>
      <c r="R18" s="12">
        <v>60.25</v>
      </c>
      <c r="S18" s="12">
        <v>91.75</v>
      </c>
      <c r="T18" s="12">
        <v>10.75</v>
      </c>
      <c r="U18" s="12">
        <v>4</v>
      </c>
      <c r="V18" s="12">
        <v>7.5</v>
      </c>
      <c r="W18" s="12">
        <v>1.75</v>
      </c>
      <c r="X18" s="12">
        <v>0.25</v>
      </c>
      <c r="Y18" s="12">
        <v>4.75</v>
      </c>
      <c r="Z18" s="12">
        <v>10.25</v>
      </c>
      <c r="AA18" s="12">
        <v>81.75</v>
      </c>
      <c r="AB18" s="12">
        <v>45.75</v>
      </c>
      <c r="AC18" s="12">
        <v>138.5</v>
      </c>
      <c r="AD18" s="12">
        <v>35.5</v>
      </c>
      <c r="AE18" s="12">
        <v>14.5</v>
      </c>
      <c r="AF18" s="12">
        <v>30.5</v>
      </c>
      <c r="AG18" s="12">
        <v>7</v>
      </c>
      <c r="AH18" s="12">
        <v>14.5</v>
      </c>
      <c r="AI18" s="12">
        <v>15</v>
      </c>
      <c r="AJ18" s="12">
        <v>3.5</v>
      </c>
      <c r="AK18" s="12">
        <v>11.75</v>
      </c>
      <c r="AL18" s="12">
        <v>25</v>
      </c>
      <c r="AM18" s="12">
        <v>1</v>
      </c>
      <c r="AN18" s="12">
        <v>14.75</v>
      </c>
      <c r="AO18" s="12">
        <v>2.5</v>
      </c>
      <c r="AP18" s="12">
        <v>3.5</v>
      </c>
      <c r="AQ18" s="12">
        <v>8</v>
      </c>
      <c r="AR18" s="12">
        <v>1.75</v>
      </c>
      <c r="AS18" s="13">
        <v>1235</v>
      </c>
      <c r="AT18" s="14"/>
      <c r="AV18" s="9" t="s">
        <v>64</v>
      </c>
      <c r="AW18" s="15">
        <f>SUM(AA42:AD45)</f>
        <v>3019</v>
      </c>
      <c r="AX18" s="9">
        <f>SUM(Z42:Z45,H42:K45)</f>
        <v>242.5</v>
      </c>
      <c r="AY18" s="9">
        <f>SUM(AE42:AJ45)</f>
        <v>1301.25</v>
      </c>
      <c r="AZ18" s="9">
        <f>SUM(B42:G45)</f>
        <v>379.25</v>
      </c>
      <c r="BA18" s="9">
        <f>SUM(T42:Y45, AM42:AN45)</f>
        <v>464.75</v>
      </c>
      <c r="BB18" s="9">
        <f>SUM(AK42:AL45,L42:S45)</f>
        <v>369</v>
      </c>
      <c r="BC18" s="9">
        <f>SUM(AO42:AR45)</f>
        <v>593.75</v>
      </c>
      <c r="BD18" s="9">
        <f t="shared" si="0"/>
        <v>5775.75</v>
      </c>
    </row>
    <row r="19" spans="1:56" x14ac:dyDescent="0.25">
      <c r="A19" s="1" t="s">
        <v>17</v>
      </c>
      <c r="B19" s="12">
        <v>7.75</v>
      </c>
      <c r="C19" s="12">
        <v>20.75</v>
      </c>
      <c r="D19" s="12">
        <v>8.25</v>
      </c>
      <c r="E19" s="12">
        <v>9</v>
      </c>
      <c r="F19" s="12">
        <v>60</v>
      </c>
      <c r="G19" s="12">
        <v>18</v>
      </c>
      <c r="H19" s="12">
        <v>19</v>
      </c>
      <c r="I19" s="12">
        <v>20.75</v>
      </c>
      <c r="J19" s="12">
        <v>54.5</v>
      </c>
      <c r="K19" s="12">
        <v>40</v>
      </c>
      <c r="L19" s="12">
        <v>57.5</v>
      </c>
      <c r="M19" s="12">
        <v>113.25</v>
      </c>
      <c r="N19" s="12">
        <v>44.25</v>
      </c>
      <c r="O19" s="12">
        <v>85.25</v>
      </c>
      <c r="P19" s="12">
        <v>101</v>
      </c>
      <c r="Q19" s="12">
        <v>57.25</v>
      </c>
      <c r="R19" s="12">
        <v>7</v>
      </c>
      <c r="S19" s="12">
        <v>116.5</v>
      </c>
      <c r="T19" s="12">
        <v>11.5</v>
      </c>
      <c r="U19" s="12">
        <v>6.5</v>
      </c>
      <c r="V19" s="12">
        <v>6.5</v>
      </c>
      <c r="W19" s="12">
        <v>1.75</v>
      </c>
      <c r="X19" s="12">
        <v>0.75</v>
      </c>
      <c r="Y19" s="12">
        <v>5.25</v>
      </c>
      <c r="Z19" s="12">
        <v>11.25</v>
      </c>
      <c r="AA19" s="12">
        <v>167.25</v>
      </c>
      <c r="AB19" s="12">
        <v>82.75</v>
      </c>
      <c r="AC19" s="12">
        <v>233.5</v>
      </c>
      <c r="AD19" s="12">
        <v>68.5</v>
      </c>
      <c r="AE19" s="12">
        <v>18.25</v>
      </c>
      <c r="AF19" s="12">
        <v>25</v>
      </c>
      <c r="AG19" s="12">
        <v>11.25</v>
      </c>
      <c r="AH19" s="12">
        <v>14.75</v>
      </c>
      <c r="AI19" s="12">
        <v>14.5</v>
      </c>
      <c r="AJ19" s="12">
        <v>6.25</v>
      </c>
      <c r="AK19" s="12">
        <v>6.25</v>
      </c>
      <c r="AL19" s="12">
        <v>24.5</v>
      </c>
      <c r="AM19" s="12">
        <v>3</v>
      </c>
      <c r="AN19" s="12">
        <v>13</v>
      </c>
      <c r="AO19" s="12">
        <v>3</v>
      </c>
      <c r="AP19" s="12">
        <v>1.75</v>
      </c>
      <c r="AQ19" s="12">
        <v>14</v>
      </c>
      <c r="AR19" s="12">
        <v>4.25</v>
      </c>
      <c r="AS19" s="13">
        <v>1595.25</v>
      </c>
      <c r="AT19" s="14"/>
      <c r="AV19" s="9" t="s">
        <v>51</v>
      </c>
      <c r="AW19" s="15">
        <f>SUM(AW12:AW18)</f>
        <v>50386.75</v>
      </c>
      <c r="AX19" s="9">
        <f t="shared" ref="AX19:BC19" si="1">SUM(AX12:AX18)</f>
        <v>14545.5</v>
      </c>
      <c r="AY19" s="9">
        <f t="shared" si="1"/>
        <v>29060</v>
      </c>
      <c r="AZ19" s="9">
        <f t="shared" si="1"/>
        <v>18176.75</v>
      </c>
      <c r="BA19" s="9">
        <f t="shared" si="1"/>
        <v>15811.5</v>
      </c>
      <c r="BB19" s="9">
        <f t="shared" si="1"/>
        <v>27606.75</v>
      </c>
      <c r="BC19" s="9">
        <f t="shared" si="1"/>
        <v>6867.75</v>
      </c>
      <c r="BD19" s="9">
        <f>SUM(BD12:BD18)</f>
        <v>155587.25</v>
      </c>
    </row>
    <row r="20" spans="1:56" x14ac:dyDescent="0.25">
      <c r="A20" s="1" t="s">
        <v>18</v>
      </c>
      <c r="B20" s="12">
        <v>20.25</v>
      </c>
      <c r="C20" s="12">
        <v>50.25</v>
      </c>
      <c r="D20" s="12">
        <v>25.25</v>
      </c>
      <c r="E20" s="12">
        <v>29.75</v>
      </c>
      <c r="F20" s="12">
        <v>202.75</v>
      </c>
      <c r="G20" s="12">
        <v>21.25</v>
      </c>
      <c r="H20" s="12">
        <v>44.5</v>
      </c>
      <c r="I20" s="12">
        <v>39.25</v>
      </c>
      <c r="J20" s="12">
        <v>111.75</v>
      </c>
      <c r="K20" s="12">
        <v>54</v>
      </c>
      <c r="L20" s="12">
        <v>85</v>
      </c>
      <c r="M20" s="12">
        <v>233.75</v>
      </c>
      <c r="N20" s="12">
        <v>60.25</v>
      </c>
      <c r="O20" s="12">
        <v>131.75</v>
      </c>
      <c r="P20" s="12">
        <v>169.75</v>
      </c>
      <c r="Q20" s="12">
        <v>92</v>
      </c>
      <c r="R20" s="12">
        <v>122.25</v>
      </c>
      <c r="S20" s="12">
        <v>24.5</v>
      </c>
      <c r="T20" s="12">
        <v>23.75</v>
      </c>
      <c r="U20" s="12">
        <v>11.75</v>
      </c>
      <c r="V20" s="12">
        <v>15.75</v>
      </c>
      <c r="W20" s="12">
        <v>3.25</v>
      </c>
      <c r="X20" s="12">
        <v>4.5</v>
      </c>
      <c r="Y20" s="12">
        <v>17</v>
      </c>
      <c r="Z20" s="12">
        <v>10.5</v>
      </c>
      <c r="AA20" s="12">
        <v>340.75</v>
      </c>
      <c r="AB20" s="12">
        <v>185.25</v>
      </c>
      <c r="AC20" s="12">
        <v>468.75</v>
      </c>
      <c r="AD20" s="12">
        <v>144.5</v>
      </c>
      <c r="AE20" s="12">
        <v>35</v>
      </c>
      <c r="AF20" s="12">
        <v>31.25</v>
      </c>
      <c r="AG20" s="12">
        <v>12.75</v>
      </c>
      <c r="AH20" s="12">
        <v>20.5</v>
      </c>
      <c r="AI20" s="12">
        <v>30.25</v>
      </c>
      <c r="AJ20" s="12">
        <v>3.5</v>
      </c>
      <c r="AK20" s="12">
        <v>17.5</v>
      </c>
      <c r="AL20" s="12">
        <v>45.75</v>
      </c>
      <c r="AM20" s="12">
        <v>3.75</v>
      </c>
      <c r="AN20" s="12">
        <v>25</v>
      </c>
      <c r="AO20" s="12">
        <v>5.75</v>
      </c>
      <c r="AP20" s="12">
        <v>2.25</v>
      </c>
      <c r="AQ20" s="12">
        <v>32.5</v>
      </c>
      <c r="AR20" s="12">
        <v>4</v>
      </c>
      <c r="AS20" s="13">
        <v>3013.75</v>
      </c>
      <c r="AT20" s="14"/>
      <c r="AV20" s="18"/>
      <c r="AW20" s="15"/>
    </row>
    <row r="21" spans="1:56" x14ac:dyDescent="0.25">
      <c r="A21" s="1" t="s">
        <v>19</v>
      </c>
      <c r="B21" s="12">
        <v>21</v>
      </c>
      <c r="C21" s="12">
        <v>29</v>
      </c>
      <c r="D21" s="12">
        <v>14</v>
      </c>
      <c r="E21" s="12">
        <v>14.75</v>
      </c>
      <c r="F21" s="12">
        <v>45</v>
      </c>
      <c r="G21" s="12">
        <v>13</v>
      </c>
      <c r="H21" s="12">
        <v>42</v>
      </c>
      <c r="I21" s="12">
        <v>32.5</v>
      </c>
      <c r="J21" s="12">
        <v>60.5</v>
      </c>
      <c r="K21" s="12">
        <v>8.75</v>
      </c>
      <c r="L21" s="12">
        <v>33.25</v>
      </c>
      <c r="M21" s="12">
        <v>77.5</v>
      </c>
      <c r="N21" s="12">
        <v>10.25</v>
      </c>
      <c r="O21" s="12">
        <v>10.5</v>
      </c>
      <c r="P21" s="12">
        <v>15.75</v>
      </c>
      <c r="Q21" s="12">
        <v>11.25</v>
      </c>
      <c r="R21" s="12">
        <v>9.75</v>
      </c>
      <c r="S21" s="12">
        <v>23.75</v>
      </c>
      <c r="T21" s="12">
        <v>12</v>
      </c>
      <c r="U21" s="12">
        <v>75</v>
      </c>
      <c r="V21" s="12">
        <v>282.5</v>
      </c>
      <c r="W21" s="12">
        <v>72.5</v>
      </c>
      <c r="X21" s="12">
        <v>31.75</v>
      </c>
      <c r="Y21" s="12">
        <v>40.25</v>
      </c>
      <c r="Z21" s="12">
        <v>5.75</v>
      </c>
      <c r="AA21" s="12">
        <v>262.25</v>
      </c>
      <c r="AB21" s="12">
        <v>126</v>
      </c>
      <c r="AC21" s="12">
        <v>239.75</v>
      </c>
      <c r="AD21" s="12">
        <v>102.75</v>
      </c>
      <c r="AE21" s="12">
        <v>35</v>
      </c>
      <c r="AF21" s="12">
        <v>51.25</v>
      </c>
      <c r="AG21" s="12">
        <v>20.75</v>
      </c>
      <c r="AH21" s="12">
        <v>29.75</v>
      </c>
      <c r="AI21" s="12">
        <v>32.25</v>
      </c>
      <c r="AJ21" s="12">
        <v>17.5</v>
      </c>
      <c r="AK21" s="12">
        <v>5.5</v>
      </c>
      <c r="AL21" s="12">
        <v>10</v>
      </c>
      <c r="AM21" s="12">
        <v>36.75</v>
      </c>
      <c r="AN21" s="12">
        <v>248</v>
      </c>
      <c r="AO21" s="12">
        <v>7.75</v>
      </c>
      <c r="AP21" s="12">
        <v>11</v>
      </c>
      <c r="AQ21" s="12">
        <v>37.25</v>
      </c>
      <c r="AR21" s="12">
        <v>11</v>
      </c>
      <c r="AS21" s="13">
        <v>2276.75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8.75</v>
      </c>
      <c r="C22" s="12">
        <v>11.5</v>
      </c>
      <c r="D22" s="12">
        <v>12</v>
      </c>
      <c r="E22" s="12">
        <v>11.25</v>
      </c>
      <c r="F22" s="12">
        <v>41.25</v>
      </c>
      <c r="G22" s="12">
        <v>6.25</v>
      </c>
      <c r="H22" s="12">
        <v>28.25</v>
      </c>
      <c r="I22" s="12">
        <v>21.25</v>
      </c>
      <c r="J22" s="12">
        <v>56.25</v>
      </c>
      <c r="K22" s="12">
        <v>5.75</v>
      </c>
      <c r="L22" s="12">
        <v>16.75</v>
      </c>
      <c r="M22" s="12">
        <v>99.5</v>
      </c>
      <c r="N22" s="12">
        <v>9.5</v>
      </c>
      <c r="O22" s="12">
        <v>7.75</v>
      </c>
      <c r="P22" s="12">
        <v>10.75</v>
      </c>
      <c r="Q22" s="12">
        <v>5</v>
      </c>
      <c r="R22" s="12">
        <v>6.75</v>
      </c>
      <c r="S22" s="12">
        <v>9.5</v>
      </c>
      <c r="T22" s="12">
        <v>76.5</v>
      </c>
      <c r="U22" s="12">
        <v>10.5</v>
      </c>
      <c r="V22" s="12">
        <v>83.75</v>
      </c>
      <c r="W22" s="12">
        <v>27</v>
      </c>
      <c r="X22" s="12">
        <v>15.25</v>
      </c>
      <c r="Y22" s="12">
        <v>49.5</v>
      </c>
      <c r="Z22" s="12">
        <v>7</v>
      </c>
      <c r="AA22" s="12">
        <v>473</v>
      </c>
      <c r="AB22" s="12">
        <v>204.75</v>
      </c>
      <c r="AC22" s="12">
        <v>351</v>
      </c>
      <c r="AD22" s="12">
        <v>104.5</v>
      </c>
      <c r="AE22" s="12">
        <v>30.75</v>
      </c>
      <c r="AF22" s="12">
        <v>25.75</v>
      </c>
      <c r="AG22" s="12">
        <v>14.5</v>
      </c>
      <c r="AH22" s="12">
        <v>12.75</v>
      </c>
      <c r="AI22" s="12">
        <v>24.5</v>
      </c>
      <c r="AJ22" s="12">
        <v>6</v>
      </c>
      <c r="AK22" s="12">
        <v>2</v>
      </c>
      <c r="AL22" s="12">
        <v>6.75</v>
      </c>
      <c r="AM22" s="12">
        <v>12.75</v>
      </c>
      <c r="AN22" s="12">
        <v>50.5</v>
      </c>
      <c r="AO22" s="12">
        <v>6.25</v>
      </c>
      <c r="AP22" s="12">
        <v>4.25</v>
      </c>
      <c r="AQ22" s="12">
        <v>64.25</v>
      </c>
      <c r="AR22" s="12">
        <v>16.25</v>
      </c>
      <c r="AS22" s="13">
        <v>2048</v>
      </c>
      <c r="AT22" s="14"/>
      <c r="AV22" s="17" t="s">
        <v>45</v>
      </c>
      <c r="AW22" s="15">
        <f>AW12</f>
        <v>1995.75</v>
      </c>
      <c r="AX22" s="15"/>
      <c r="AY22" s="15"/>
    </row>
    <row r="23" spans="1:56" x14ac:dyDescent="0.25">
      <c r="A23" s="1" t="s">
        <v>21</v>
      </c>
      <c r="B23" s="12">
        <v>12</v>
      </c>
      <c r="C23" s="12">
        <v>17.5</v>
      </c>
      <c r="D23" s="12">
        <v>17.25</v>
      </c>
      <c r="E23" s="12">
        <v>14.5</v>
      </c>
      <c r="F23" s="12">
        <v>68.5</v>
      </c>
      <c r="G23" s="12">
        <v>15.75</v>
      </c>
      <c r="H23" s="12">
        <v>32</v>
      </c>
      <c r="I23" s="12">
        <v>32</v>
      </c>
      <c r="J23" s="12">
        <v>79</v>
      </c>
      <c r="K23" s="12">
        <v>6.5</v>
      </c>
      <c r="L23" s="12">
        <v>30.75</v>
      </c>
      <c r="M23" s="12">
        <v>63</v>
      </c>
      <c r="N23" s="12">
        <v>7</v>
      </c>
      <c r="O23" s="12">
        <v>9</v>
      </c>
      <c r="P23" s="12">
        <v>8</v>
      </c>
      <c r="Q23" s="12">
        <v>9.75</v>
      </c>
      <c r="R23" s="12">
        <v>4.5</v>
      </c>
      <c r="S23" s="12">
        <v>12.5</v>
      </c>
      <c r="T23" s="12">
        <v>350.5</v>
      </c>
      <c r="U23" s="12">
        <v>87.25</v>
      </c>
      <c r="V23" s="12">
        <v>10.25</v>
      </c>
      <c r="W23" s="12">
        <v>43.25</v>
      </c>
      <c r="X23" s="12">
        <v>32.25</v>
      </c>
      <c r="Y23" s="12">
        <v>64.5</v>
      </c>
      <c r="Z23" s="12">
        <v>1.75</v>
      </c>
      <c r="AA23" s="12">
        <v>599.75</v>
      </c>
      <c r="AB23" s="12">
        <v>231</v>
      </c>
      <c r="AC23" s="12">
        <v>430</v>
      </c>
      <c r="AD23" s="12">
        <v>185</v>
      </c>
      <c r="AE23" s="12">
        <v>31.5</v>
      </c>
      <c r="AF23" s="12">
        <v>28</v>
      </c>
      <c r="AG23" s="12">
        <v>18.75</v>
      </c>
      <c r="AH23" s="12">
        <v>18</v>
      </c>
      <c r="AI23" s="12">
        <v>26</v>
      </c>
      <c r="AJ23" s="12">
        <v>7.5</v>
      </c>
      <c r="AK23" s="12">
        <v>5</v>
      </c>
      <c r="AL23" s="12">
        <v>4.25</v>
      </c>
      <c r="AM23" s="12">
        <v>30.75</v>
      </c>
      <c r="AN23" s="12">
        <v>120.5</v>
      </c>
      <c r="AO23" s="12">
        <v>6.75</v>
      </c>
      <c r="AP23" s="12">
        <v>4.5</v>
      </c>
      <c r="AQ23" s="12">
        <v>61.75</v>
      </c>
      <c r="AR23" s="12">
        <v>16.25</v>
      </c>
      <c r="AS23" s="13">
        <v>2854.5</v>
      </c>
      <c r="AT23" s="14"/>
      <c r="AV23" s="17" t="s">
        <v>46</v>
      </c>
      <c r="AW23" s="15">
        <f>AW13+AX12</f>
        <v>12445.5</v>
      </c>
      <c r="AX23" s="15">
        <f>AX13</f>
        <v>762.75</v>
      </c>
      <c r="AY23" s="15"/>
      <c r="AZ23" s="15"/>
    </row>
    <row r="24" spans="1:56" x14ac:dyDescent="0.25">
      <c r="A24" s="1" t="s">
        <v>22</v>
      </c>
      <c r="B24" s="12">
        <v>13.25</v>
      </c>
      <c r="C24" s="12">
        <v>8.5</v>
      </c>
      <c r="D24" s="12">
        <v>8.25</v>
      </c>
      <c r="E24" s="12">
        <v>6.25</v>
      </c>
      <c r="F24" s="12">
        <v>42</v>
      </c>
      <c r="G24" s="12">
        <v>8.25</v>
      </c>
      <c r="H24" s="12">
        <v>12.75</v>
      </c>
      <c r="I24" s="12">
        <v>19</v>
      </c>
      <c r="J24" s="12">
        <v>33.5</v>
      </c>
      <c r="K24" s="12">
        <v>3.75</v>
      </c>
      <c r="L24" s="12">
        <v>18.25</v>
      </c>
      <c r="M24" s="12">
        <v>60.75</v>
      </c>
      <c r="N24" s="12">
        <v>7</v>
      </c>
      <c r="O24" s="12">
        <v>3.5</v>
      </c>
      <c r="P24" s="12">
        <v>3.25</v>
      </c>
      <c r="Q24" s="12">
        <v>0.75</v>
      </c>
      <c r="R24" s="12">
        <v>2.5</v>
      </c>
      <c r="S24" s="12">
        <v>3.5</v>
      </c>
      <c r="T24" s="12">
        <v>95.25</v>
      </c>
      <c r="U24" s="12">
        <v>30.75</v>
      </c>
      <c r="V24" s="12">
        <v>51.5</v>
      </c>
      <c r="W24" s="12">
        <v>7.5</v>
      </c>
      <c r="X24" s="12">
        <v>13</v>
      </c>
      <c r="Y24" s="12">
        <v>45</v>
      </c>
      <c r="Z24" s="12">
        <v>3.25</v>
      </c>
      <c r="AA24" s="12">
        <v>432.5</v>
      </c>
      <c r="AB24" s="12">
        <v>159.5</v>
      </c>
      <c r="AC24" s="12">
        <v>228</v>
      </c>
      <c r="AD24" s="12">
        <v>109.25</v>
      </c>
      <c r="AE24" s="12">
        <v>17.75</v>
      </c>
      <c r="AF24" s="12">
        <v>18.25</v>
      </c>
      <c r="AG24" s="12">
        <v>8.25</v>
      </c>
      <c r="AH24" s="12">
        <v>4</v>
      </c>
      <c r="AI24" s="12">
        <v>7.25</v>
      </c>
      <c r="AJ24" s="12">
        <v>1.25</v>
      </c>
      <c r="AK24" s="12">
        <v>1</v>
      </c>
      <c r="AL24" s="12">
        <v>1</v>
      </c>
      <c r="AM24" s="12">
        <v>5</v>
      </c>
      <c r="AN24" s="12">
        <v>15</v>
      </c>
      <c r="AO24" s="12">
        <v>1.75</v>
      </c>
      <c r="AP24" s="12">
        <v>2.5</v>
      </c>
      <c r="AQ24" s="12">
        <v>31</v>
      </c>
      <c r="AR24" s="12">
        <v>7.25</v>
      </c>
      <c r="AS24" s="13">
        <v>1551.75</v>
      </c>
      <c r="AT24" s="14"/>
      <c r="AV24" s="17" t="s">
        <v>47</v>
      </c>
      <c r="AW24" s="15">
        <f>AW14+AY12</f>
        <v>31923.5</v>
      </c>
      <c r="AX24" s="15">
        <f>AX14+AY13</f>
        <v>2938.75</v>
      </c>
      <c r="AY24" s="15">
        <f>AY14</f>
        <v>5318.25</v>
      </c>
      <c r="AZ24" s="15"/>
      <c r="BA24" s="15"/>
    </row>
    <row r="25" spans="1:56" x14ac:dyDescent="0.25">
      <c r="A25" s="1" t="s">
        <v>23</v>
      </c>
      <c r="B25" s="12">
        <v>4.75</v>
      </c>
      <c r="C25" s="12">
        <v>4</v>
      </c>
      <c r="D25" s="12">
        <v>5.75</v>
      </c>
      <c r="E25" s="12">
        <v>5.25</v>
      </c>
      <c r="F25" s="12">
        <v>34.5</v>
      </c>
      <c r="G25" s="12">
        <v>4.25</v>
      </c>
      <c r="H25" s="12">
        <v>15.25</v>
      </c>
      <c r="I25" s="12">
        <v>9.5</v>
      </c>
      <c r="J25" s="12">
        <v>28.75</v>
      </c>
      <c r="K25" s="12">
        <v>4.5</v>
      </c>
      <c r="L25" s="12">
        <v>34.75</v>
      </c>
      <c r="M25" s="12">
        <v>41.75</v>
      </c>
      <c r="N25" s="12">
        <v>8</v>
      </c>
      <c r="O25" s="12">
        <v>1.5</v>
      </c>
      <c r="P25" s="12">
        <v>2.25</v>
      </c>
      <c r="Q25" s="12">
        <v>1.5</v>
      </c>
      <c r="R25" s="12">
        <v>2</v>
      </c>
      <c r="S25" s="12">
        <v>5</v>
      </c>
      <c r="T25" s="12">
        <v>33.25</v>
      </c>
      <c r="U25" s="12">
        <v>13.5</v>
      </c>
      <c r="V25" s="12">
        <v>24</v>
      </c>
      <c r="W25" s="12">
        <v>11</v>
      </c>
      <c r="X25" s="12">
        <v>5.75</v>
      </c>
      <c r="Y25" s="12">
        <v>36</v>
      </c>
      <c r="Z25" s="12">
        <v>4.5</v>
      </c>
      <c r="AA25" s="12">
        <v>329.25</v>
      </c>
      <c r="AB25" s="12">
        <v>140.25</v>
      </c>
      <c r="AC25" s="12">
        <v>205</v>
      </c>
      <c r="AD25" s="12">
        <v>89.75</v>
      </c>
      <c r="AE25" s="12">
        <v>19.75</v>
      </c>
      <c r="AF25" s="12">
        <v>19.5</v>
      </c>
      <c r="AG25" s="12">
        <v>8.25</v>
      </c>
      <c r="AH25" s="12">
        <v>5.5</v>
      </c>
      <c r="AI25" s="12">
        <v>6.5</v>
      </c>
      <c r="AJ25" s="12">
        <v>3.25</v>
      </c>
      <c r="AK25" s="12">
        <v>0.5</v>
      </c>
      <c r="AL25" s="12">
        <v>3.5</v>
      </c>
      <c r="AM25" s="12">
        <v>5.5</v>
      </c>
      <c r="AN25" s="12">
        <v>9</v>
      </c>
      <c r="AO25" s="12">
        <v>3</v>
      </c>
      <c r="AP25" s="12">
        <v>2.25</v>
      </c>
      <c r="AQ25" s="12">
        <v>26.5</v>
      </c>
      <c r="AR25" s="12">
        <v>9.5</v>
      </c>
      <c r="AS25" s="13">
        <v>1228</v>
      </c>
      <c r="AT25" s="14"/>
      <c r="AV25" s="17" t="s">
        <v>48</v>
      </c>
      <c r="AW25" s="15">
        <f>AW15+AZ12</f>
        <v>12952.25</v>
      </c>
      <c r="AX25" s="15">
        <f>AX15+AZ13</f>
        <v>4223.75</v>
      </c>
      <c r="AY25" s="15">
        <f>AY15+AZ14</f>
        <v>3474.75</v>
      </c>
      <c r="AZ25" s="15">
        <f>AZ15</f>
        <v>4008.5</v>
      </c>
      <c r="BA25" s="15"/>
      <c r="BB25" s="15"/>
      <c r="BC25" s="14"/>
    </row>
    <row r="26" spans="1:56" x14ac:dyDescent="0.25">
      <c r="A26" s="1" t="s">
        <v>24</v>
      </c>
      <c r="B26" s="12">
        <v>14</v>
      </c>
      <c r="C26" s="12">
        <v>20</v>
      </c>
      <c r="D26" s="12">
        <v>24.25</v>
      </c>
      <c r="E26" s="12">
        <v>13.25</v>
      </c>
      <c r="F26" s="12">
        <v>40.75</v>
      </c>
      <c r="G26" s="12">
        <v>16.5</v>
      </c>
      <c r="H26" s="12">
        <v>33</v>
      </c>
      <c r="I26" s="12">
        <v>28.25</v>
      </c>
      <c r="J26" s="12">
        <v>63</v>
      </c>
      <c r="K26" s="12">
        <v>18.25</v>
      </c>
      <c r="L26" s="12">
        <v>30</v>
      </c>
      <c r="M26" s="12">
        <v>60</v>
      </c>
      <c r="N26" s="12">
        <v>9.5</v>
      </c>
      <c r="O26" s="12">
        <v>13.5</v>
      </c>
      <c r="P26" s="12">
        <v>8.5</v>
      </c>
      <c r="Q26" s="12">
        <v>3.25</v>
      </c>
      <c r="R26" s="12">
        <v>4</v>
      </c>
      <c r="S26" s="12">
        <v>14.25</v>
      </c>
      <c r="T26" s="12">
        <v>34.25</v>
      </c>
      <c r="U26" s="12">
        <v>45</v>
      </c>
      <c r="V26" s="12">
        <v>70.25</v>
      </c>
      <c r="W26" s="12">
        <v>40</v>
      </c>
      <c r="X26" s="12">
        <v>36.75</v>
      </c>
      <c r="Y26" s="12">
        <v>6.75</v>
      </c>
      <c r="Z26" s="12">
        <v>14</v>
      </c>
      <c r="AA26" s="12">
        <v>508.25</v>
      </c>
      <c r="AB26" s="12">
        <v>307.25</v>
      </c>
      <c r="AC26" s="12">
        <v>520.75</v>
      </c>
      <c r="AD26" s="12">
        <v>277.25</v>
      </c>
      <c r="AE26" s="12">
        <v>100</v>
      </c>
      <c r="AF26" s="12">
        <v>82.75</v>
      </c>
      <c r="AG26" s="12">
        <v>21.25</v>
      </c>
      <c r="AH26" s="12">
        <v>14.75</v>
      </c>
      <c r="AI26" s="12">
        <v>14.5</v>
      </c>
      <c r="AJ26" s="12">
        <v>5</v>
      </c>
      <c r="AK26" s="12">
        <v>3.75</v>
      </c>
      <c r="AL26" s="12">
        <v>7.25</v>
      </c>
      <c r="AM26" s="12">
        <v>4.5</v>
      </c>
      <c r="AN26" s="12">
        <v>21.25</v>
      </c>
      <c r="AO26" s="12">
        <v>2.75</v>
      </c>
      <c r="AP26" s="12">
        <v>3</v>
      </c>
      <c r="AQ26" s="12">
        <v>48.75</v>
      </c>
      <c r="AR26" s="12">
        <v>15</v>
      </c>
      <c r="AS26" s="13">
        <v>2619.25</v>
      </c>
      <c r="AT26" s="14"/>
      <c r="AV26" s="9" t="s">
        <v>49</v>
      </c>
      <c r="AW26" s="15">
        <f>AW16+BA12</f>
        <v>15904.5</v>
      </c>
      <c r="AX26" s="9">
        <f>AX16+BA13</f>
        <v>1905.75</v>
      </c>
      <c r="AY26" s="9">
        <f>AY16+BA14</f>
        <v>2186.75</v>
      </c>
      <c r="AZ26" s="9">
        <f>AZ16+BA15</f>
        <v>1544</v>
      </c>
      <c r="BA26" s="9">
        <f>BA16</f>
        <v>3177.5</v>
      </c>
    </row>
    <row r="27" spans="1:56" x14ac:dyDescent="0.25">
      <c r="A27" s="1" t="s">
        <v>25</v>
      </c>
      <c r="B27" s="12">
        <v>19.5</v>
      </c>
      <c r="C27" s="12">
        <v>20.25</v>
      </c>
      <c r="D27" s="12">
        <v>7.25</v>
      </c>
      <c r="E27" s="12">
        <v>6.75</v>
      </c>
      <c r="F27" s="12">
        <v>36.5</v>
      </c>
      <c r="G27" s="12">
        <v>39.75</v>
      </c>
      <c r="H27" s="12">
        <v>45</v>
      </c>
      <c r="I27" s="12">
        <v>31.5</v>
      </c>
      <c r="J27" s="12">
        <v>67</v>
      </c>
      <c r="K27" s="12">
        <v>12.75</v>
      </c>
      <c r="L27" s="12">
        <v>98</v>
      </c>
      <c r="M27" s="12">
        <v>62.75</v>
      </c>
      <c r="N27" s="12">
        <v>22.5</v>
      </c>
      <c r="O27" s="12">
        <v>31</v>
      </c>
      <c r="P27" s="12">
        <v>15.5</v>
      </c>
      <c r="Q27" s="12">
        <v>5.75</v>
      </c>
      <c r="R27" s="12">
        <v>10</v>
      </c>
      <c r="S27" s="12">
        <v>10.25</v>
      </c>
      <c r="T27" s="12">
        <v>5.75</v>
      </c>
      <c r="U27" s="12">
        <v>6</v>
      </c>
      <c r="V27" s="12">
        <v>4</v>
      </c>
      <c r="W27" s="12">
        <v>1.5</v>
      </c>
      <c r="X27" s="12">
        <v>3.25</v>
      </c>
      <c r="Y27" s="12">
        <v>13.5</v>
      </c>
      <c r="Z27" s="12">
        <v>7.5</v>
      </c>
      <c r="AA27" s="12">
        <v>454.25</v>
      </c>
      <c r="AB27" s="12">
        <v>289.25</v>
      </c>
      <c r="AC27" s="12">
        <v>654.5</v>
      </c>
      <c r="AD27" s="12">
        <v>226</v>
      </c>
      <c r="AE27" s="12">
        <v>114.75</v>
      </c>
      <c r="AF27" s="12">
        <v>99.25</v>
      </c>
      <c r="AG27" s="12">
        <v>20.5</v>
      </c>
      <c r="AH27" s="12">
        <v>31.5</v>
      </c>
      <c r="AI27" s="12">
        <v>21</v>
      </c>
      <c r="AJ27" s="12">
        <v>8.5</v>
      </c>
      <c r="AK27" s="12">
        <v>4</v>
      </c>
      <c r="AL27" s="12">
        <v>18</v>
      </c>
      <c r="AM27" s="12">
        <v>0.75</v>
      </c>
      <c r="AN27" s="12">
        <v>23</v>
      </c>
      <c r="AO27" s="12">
        <v>3.5</v>
      </c>
      <c r="AP27" s="12">
        <v>4.5</v>
      </c>
      <c r="AQ27" s="12">
        <v>18</v>
      </c>
      <c r="AR27" s="12">
        <v>3.5</v>
      </c>
      <c r="AS27" s="13">
        <v>2578.25</v>
      </c>
      <c r="AT27" s="14"/>
      <c r="AV27" s="9" t="s">
        <v>50</v>
      </c>
      <c r="AW27" s="15">
        <f>AW17+BB12</f>
        <v>19328.75</v>
      </c>
      <c r="AX27" s="9">
        <f>AX17+BB13</f>
        <v>5336.5</v>
      </c>
      <c r="AY27" s="9">
        <f>AY17+BB14</f>
        <v>3815.25</v>
      </c>
      <c r="AZ27" s="9">
        <f>AZ17+BB15</f>
        <v>5009.25</v>
      </c>
      <c r="BA27" s="9">
        <f>BA17+BB16</f>
        <v>2423.5</v>
      </c>
      <c r="BB27" s="9">
        <f>BB17</f>
        <v>9136</v>
      </c>
    </row>
    <row r="28" spans="1:56" x14ac:dyDescent="0.25">
      <c r="A28" s="1" t="s">
        <v>26</v>
      </c>
      <c r="B28" s="12">
        <v>113.5</v>
      </c>
      <c r="C28" s="12">
        <v>438</v>
      </c>
      <c r="D28" s="12">
        <v>293.25</v>
      </c>
      <c r="E28" s="12">
        <v>384.5</v>
      </c>
      <c r="F28" s="12">
        <v>528.5</v>
      </c>
      <c r="G28" s="12">
        <v>252.5</v>
      </c>
      <c r="H28" s="12">
        <v>462</v>
      </c>
      <c r="I28" s="12">
        <v>203</v>
      </c>
      <c r="J28" s="12">
        <v>381</v>
      </c>
      <c r="K28" s="12">
        <v>221.75</v>
      </c>
      <c r="L28" s="12">
        <v>346.25</v>
      </c>
      <c r="M28" s="12">
        <v>404</v>
      </c>
      <c r="N28" s="12">
        <v>244.5</v>
      </c>
      <c r="O28" s="12">
        <v>242.75</v>
      </c>
      <c r="P28" s="12">
        <v>143</v>
      </c>
      <c r="Q28" s="12">
        <v>101.25</v>
      </c>
      <c r="R28" s="12">
        <v>208.5</v>
      </c>
      <c r="S28" s="12">
        <v>431.25</v>
      </c>
      <c r="T28" s="12">
        <v>327.75</v>
      </c>
      <c r="U28" s="12">
        <v>612</v>
      </c>
      <c r="V28" s="12">
        <v>782.75</v>
      </c>
      <c r="W28" s="12">
        <v>572</v>
      </c>
      <c r="X28" s="12">
        <v>433.25</v>
      </c>
      <c r="Y28" s="12">
        <v>676.25</v>
      </c>
      <c r="Z28" s="12">
        <v>549.75</v>
      </c>
      <c r="AA28" s="12">
        <v>69</v>
      </c>
      <c r="AB28" s="12">
        <v>47.75</v>
      </c>
      <c r="AC28" s="12">
        <v>285.75</v>
      </c>
      <c r="AD28" s="12">
        <v>158.25</v>
      </c>
      <c r="AE28" s="12">
        <v>510.75</v>
      </c>
      <c r="AF28" s="12">
        <v>659.25</v>
      </c>
      <c r="AG28" s="12">
        <v>419.5</v>
      </c>
      <c r="AH28" s="12">
        <v>408.5</v>
      </c>
      <c r="AI28" s="12">
        <v>433.75</v>
      </c>
      <c r="AJ28" s="12">
        <v>187.5</v>
      </c>
      <c r="AK28" s="12">
        <v>267.25</v>
      </c>
      <c r="AL28" s="12">
        <v>1305.5</v>
      </c>
      <c r="AM28" s="12">
        <v>199.25</v>
      </c>
      <c r="AN28" s="12">
        <v>282.5</v>
      </c>
      <c r="AO28" s="12">
        <v>102.25</v>
      </c>
      <c r="AP28" s="12">
        <v>95</v>
      </c>
      <c r="AQ28" s="12">
        <v>264.25</v>
      </c>
      <c r="AR28" s="12">
        <v>320.5</v>
      </c>
      <c r="AS28" s="13">
        <v>15369.75</v>
      </c>
      <c r="AT28" s="14"/>
      <c r="AV28" s="9" t="s">
        <v>64</v>
      </c>
      <c r="AW28" s="15">
        <f>AW18+BC12</f>
        <v>6421</v>
      </c>
      <c r="AX28" s="9">
        <f>AX18+BC14</f>
        <v>1591.75</v>
      </c>
      <c r="AY28" s="9">
        <f>AY18+BC15</f>
        <v>1687</v>
      </c>
      <c r="AZ28" s="9">
        <f>AZ18+BC16</f>
        <v>889</v>
      </c>
      <c r="BA28" s="9">
        <f>BA18+BC17</f>
        <v>858.5</v>
      </c>
      <c r="BB28" s="9">
        <f>BB18</f>
        <v>369</v>
      </c>
      <c r="BC28" s="9">
        <f>BC18</f>
        <v>593.75</v>
      </c>
      <c r="BD28" s="9">
        <f>SUM(AW22:BB28)</f>
        <v>161627.75</v>
      </c>
    </row>
    <row r="29" spans="1:56" x14ac:dyDescent="0.25">
      <c r="A29" s="1" t="s">
        <v>27</v>
      </c>
      <c r="B29" s="12">
        <v>75.25</v>
      </c>
      <c r="C29" s="12">
        <v>235</v>
      </c>
      <c r="D29" s="12">
        <v>146.75</v>
      </c>
      <c r="E29" s="12">
        <v>177.25</v>
      </c>
      <c r="F29" s="12">
        <v>337.25</v>
      </c>
      <c r="G29" s="12">
        <v>121</v>
      </c>
      <c r="H29" s="12">
        <v>235.25</v>
      </c>
      <c r="I29" s="12">
        <v>135.5</v>
      </c>
      <c r="J29" s="12">
        <v>294.5</v>
      </c>
      <c r="K29" s="12">
        <v>193</v>
      </c>
      <c r="L29" s="12">
        <v>208</v>
      </c>
      <c r="M29" s="12">
        <v>218</v>
      </c>
      <c r="N29" s="12">
        <v>143.25</v>
      </c>
      <c r="O29" s="12">
        <v>134.75</v>
      </c>
      <c r="P29" s="12">
        <v>65.5</v>
      </c>
      <c r="Q29" s="12">
        <v>50</v>
      </c>
      <c r="R29" s="12">
        <v>109</v>
      </c>
      <c r="S29" s="12">
        <v>189.5</v>
      </c>
      <c r="T29" s="12">
        <v>116.25</v>
      </c>
      <c r="U29" s="12">
        <v>165</v>
      </c>
      <c r="V29" s="12">
        <v>194.75</v>
      </c>
      <c r="W29" s="12">
        <v>112.25</v>
      </c>
      <c r="X29" s="12">
        <v>112.25</v>
      </c>
      <c r="Y29" s="12">
        <v>267.25</v>
      </c>
      <c r="Z29" s="12">
        <v>283</v>
      </c>
      <c r="AA29" s="12">
        <v>46.5</v>
      </c>
      <c r="AB29" s="12">
        <v>34.25</v>
      </c>
      <c r="AC29" s="12">
        <v>60.25</v>
      </c>
      <c r="AD29" s="12">
        <v>98.25</v>
      </c>
      <c r="AE29" s="12">
        <v>494.5</v>
      </c>
      <c r="AF29" s="12">
        <v>650.5</v>
      </c>
      <c r="AG29" s="12">
        <v>559.5</v>
      </c>
      <c r="AH29" s="12">
        <v>1456.5</v>
      </c>
      <c r="AI29" s="12">
        <v>297.75</v>
      </c>
      <c r="AJ29" s="12">
        <v>131</v>
      </c>
      <c r="AK29" s="12">
        <v>80.5</v>
      </c>
      <c r="AL29" s="12">
        <v>278</v>
      </c>
      <c r="AM29" s="12">
        <v>45.5</v>
      </c>
      <c r="AN29" s="12">
        <v>111.25</v>
      </c>
      <c r="AO29" s="12">
        <v>71.75</v>
      </c>
      <c r="AP29" s="12">
        <v>55</v>
      </c>
      <c r="AQ29" s="12">
        <v>168</v>
      </c>
      <c r="AR29" s="12">
        <v>128.25</v>
      </c>
      <c r="AS29" s="13">
        <v>9086.75</v>
      </c>
      <c r="AT29" s="14"/>
      <c r="AW29" s="15"/>
    </row>
    <row r="30" spans="1:56" x14ac:dyDescent="0.25">
      <c r="A30" s="1" t="s">
        <v>28</v>
      </c>
      <c r="B30" s="12">
        <v>178.5</v>
      </c>
      <c r="C30" s="12">
        <v>483.25</v>
      </c>
      <c r="D30" s="12">
        <v>282.5</v>
      </c>
      <c r="E30" s="12">
        <v>311</v>
      </c>
      <c r="F30" s="12">
        <v>822.75</v>
      </c>
      <c r="G30" s="12">
        <v>274</v>
      </c>
      <c r="H30" s="12">
        <v>504</v>
      </c>
      <c r="I30" s="12">
        <v>276.25</v>
      </c>
      <c r="J30" s="12">
        <v>501.25</v>
      </c>
      <c r="K30" s="12">
        <v>352</v>
      </c>
      <c r="L30" s="12">
        <v>456</v>
      </c>
      <c r="M30" s="12">
        <v>567.25</v>
      </c>
      <c r="N30" s="12">
        <v>284.5</v>
      </c>
      <c r="O30" s="12">
        <v>261.75</v>
      </c>
      <c r="P30" s="12">
        <v>160.75</v>
      </c>
      <c r="Q30" s="12">
        <v>123.75</v>
      </c>
      <c r="R30" s="12">
        <v>193.5</v>
      </c>
      <c r="S30" s="12">
        <v>412.75</v>
      </c>
      <c r="T30" s="12">
        <v>203.5</v>
      </c>
      <c r="U30" s="12">
        <v>319.75</v>
      </c>
      <c r="V30" s="12">
        <v>433</v>
      </c>
      <c r="W30" s="12">
        <v>217.25</v>
      </c>
      <c r="X30" s="12">
        <v>204.5</v>
      </c>
      <c r="Y30" s="12">
        <v>530.75</v>
      </c>
      <c r="Z30" s="12">
        <v>643.75</v>
      </c>
      <c r="AA30" s="12">
        <v>272.25</v>
      </c>
      <c r="AB30" s="12">
        <v>63.75</v>
      </c>
      <c r="AC30" s="12">
        <v>118</v>
      </c>
      <c r="AD30" s="12">
        <v>228</v>
      </c>
      <c r="AE30" s="12">
        <v>1282.5</v>
      </c>
      <c r="AF30" s="12">
        <v>1732.5</v>
      </c>
      <c r="AG30" s="12">
        <v>925.25</v>
      </c>
      <c r="AH30" s="12">
        <v>1618.25</v>
      </c>
      <c r="AI30" s="12">
        <v>830</v>
      </c>
      <c r="AJ30" s="12">
        <v>326</v>
      </c>
      <c r="AK30" s="12">
        <v>163.75</v>
      </c>
      <c r="AL30" s="12">
        <v>773.25</v>
      </c>
      <c r="AM30" s="12">
        <v>79.75</v>
      </c>
      <c r="AN30" s="12">
        <v>240.75</v>
      </c>
      <c r="AO30" s="12">
        <v>190</v>
      </c>
      <c r="AP30" s="12">
        <v>158.75</v>
      </c>
      <c r="AQ30" s="12">
        <v>810.5</v>
      </c>
      <c r="AR30" s="12">
        <v>399</v>
      </c>
      <c r="AS30" s="13">
        <v>19210.5</v>
      </c>
      <c r="AT30" s="14"/>
      <c r="AW30" s="15"/>
    </row>
    <row r="31" spans="1:56" x14ac:dyDescent="0.25">
      <c r="A31" s="1" t="s">
        <v>29</v>
      </c>
      <c r="B31" s="12">
        <v>78.5</v>
      </c>
      <c r="C31" s="12">
        <v>199.75</v>
      </c>
      <c r="D31" s="12">
        <v>119.75</v>
      </c>
      <c r="E31" s="12">
        <v>195.5</v>
      </c>
      <c r="F31" s="12">
        <v>360.25</v>
      </c>
      <c r="G31" s="12">
        <v>172.75</v>
      </c>
      <c r="H31" s="12">
        <v>300.5</v>
      </c>
      <c r="I31" s="12">
        <v>162.5</v>
      </c>
      <c r="J31" s="12">
        <v>221.25</v>
      </c>
      <c r="K31" s="12">
        <v>152.25</v>
      </c>
      <c r="L31" s="12">
        <v>196.75</v>
      </c>
      <c r="M31" s="12">
        <v>296.5</v>
      </c>
      <c r="N31" s="12">
        <v>107.25</v>
      </c>
      <c r="O31" s="12">
        <v>82</v>
      </c>
      <c r="P31" s="12">
        <v>73.75</v>
      </c>
      <c r="Q31" s="12">
        <v>36.25</v>
      </c>
      <c r="R31" s="12">
        <v>63.75</v>
      </c>
      <c r="S31" s="12">
        <v>134.25</v>
      </c>
      <c r="T31" s="12">
        <v>93.5</v>
      </c>
      <c r="U31" s="12">
        <v>107.75</v>
      </c>
      <c r="V31" s="12">
        <v>165.5</v>
      </c>
      <c r="W31" s="12">
        <v>115</v>
      </c>
      <c r="X31" s="12">
        <v>92</v>
      </c>
      <c r="Y31" s="12">
        <v>257.75</v>
      </c>
      <c r="Z31" s="12">
        <v>241</v>
      </c>
      <c r="AA31" s="12">
        <v>140.5</v>
      </c>
      <c r="AB31" s="12">
        <v>82.5</v>
      </c>
      <c r="AC31" s="12">
        <v>218</v>
      </c>
      <c r="AD31" s="12">
        <v>72.75</v>
      </c>
      <c r="AE31" s="12">
        <v>806</v>
      </c>
      <c r="AF31" s="12">
        <v>869.5</v>
      </c>
      <c r="AG31" s="12">
        <v>371.25</v>
      </c>
      <c r="AH31" s="12">
        <v>779</v>
      </c>
      <c r="AI31" s="12">
        <v>296</v>
      </c>
      <c r="AJ31" s="12">
        <v>185.25</v>
      </c>
      <c r="AK31" s="12">
        <v>69.25</v>
      </c>
      <c r="AL31" s="12">
        <v>230.75</v>
      </c>
      <c r="AM31" s="12">
        <v>41.5</v>
      </c>
      <c r="AN31" s="12">
        <v>86.25</v>
      </c>
      <c r="AO31" s="12">
        <v>84</v>
      </c>
      <c r="AP31" s="12">
        <v>92.25</v>
      </c>
      <c r="AQ31" s="12">
        <v>290</v>
      </c>
      <c r="AR31" s="12">
        <v>172.5</v>
      </c>
      <c r="AS31" s="13">
        <v>8913.25</v>
      </c>
      <c r="AT31" s="14"/>
      <c r="AW31" s="15"/>
    </row>
    <row r="32" spans="1:56" x14ac:dyDescent="0.25">
      <c r="A32" s="1">
        <v>16</v>
      </c>
      <c r="B32" s="12">
        <v>75</v>
      </c>
      <c r="C32" s="12">
        <v>80.75</v>
      </c>
      <c r="D32" s="12">
        <v>48.75</v>
      </c>
      <c r="E32" s="12">
        <v>85.75</v>
      </c>
      <c r="F32" s="12">
        <v>182.75</v>
      </c>
      <c r="G32" s="12">
        <v>113.25</v>
      </c>
      <c r="H32" s="12">
        <v>162.75</v>
      </c>
      <c r="I32" s="12">
        <v>95.75</v>
      </c>
      <c r="J32" s="12">
        <v>97</v>
      </c>
      <c r="K32" s="12">
        <v>75.75</v>
      </c>
      <c r="L32" s="12">
        <v>147.25</v>
      </c>
      <c r="M32" s="12">
        <v>111.5</v>
      </c>
      <c r="N32" s="12">
        <v>50.75</v>
      </c>
      <c r="O32" s="12">
        <v>42</v>
      </c>
      <c r="P32" s="12">
        <v>45</v>
      </c>
      <c r="Q32" s="12">
        <v>17.5</v>
      </c>
      <c r="R32" s="12">
        <v>16.25</v>
      </c>
      <c r="S32" s="12">
        <v>35.25</v>
      </c>
      <c r="T32" s="12">
        <v>38.25</v>
      </c>
      <c r="U32" s="12">
        <v>26.25</v>
      </c>
      <c r="V32" s="12">
        <v>36.25</v>
      </c>
      <c r="W32" s="12">
        <v>16.25</v>
      </c>
      <c r="X32" s="12">
        <v>24.25</v>
      </c>
      <c r="Y32" s="12">
        <v>105.5</v>
      </c>
      <c r="Z32" s="12">
        <v>111.5</v>
      </c>
      <c r="AA32" s="12">
        <v>381.5</v>
      </c>
      <c r="AB32" s="12">
        <v>357.5</v>
      </c>
      <c r="AC32" s="12">
        <v>1367.5</v>
      </c>
      <c r="AD32" s="12">
        <v>793.25</v>
      </c>
      <c r="AE32" s="12">
        <v>36</v>
      </c>
      <c r="AF32" s="12">
        <v>271</v>
      </c>
      <c r="AG32" s="12">
        <v>216</v>
      </c>
      <c r="AH32" s="12">
        <v>425.25</v>
      </c>
      <c r="AI32" s="12">
        <v>192.75</v>
      </c>
      <c r="AJ32" s="12">
        <v>83.25</v>
      </c>
      <c r="AK32" s="12">
        <v>13.5</v>
      </c>
      <c r="AL32" s="12">
        <v>53.75</v>
      </c>
      <c r="AM32" s="12">
        <v>7</v>
      </c>
      <c r="AN32" s="12">
        <v>45.25</v>
      </c>
      <c r="AO32" s="12">
        <v>40.75</v>
      </c>
      <c r="AP32" s="12">
        <v>55</v>
      </c>
      <c r="AQ32" s="12">
        <v>82.5</v>
      </c>
      <c r="AR32" s="12">
        <v>80.5</v>
      </c>
      <c r="AS32" s="13">
        <v>6343.5</v>
      </c>
      <c r="AT32" s="14"/>
      <c r="AW32" s="15"/>
    </row>
    <row r="33" spans="1:49" x14ac:dyDescent="0.25">
      <c r="A33" s="1">
        <v>24</v>
      </c>
      <c r="B33" s="12">
        <v>97.25</v>
      </c>
      <c r="C33" s="12">
        <v>124.25</v>
      </c>
      <c r="D33" s="12">
        <v>46</v>
      </c>
      <c r="E33" s="12">
        <v>61</v>
      </c>
      <c r="F33" s="12">
        <v>143</v>
      </c>
      <c r="G33" s="12">
        <v>96.5</v>
      </c>
      <c r="H33" s="12">
        <v>140.75</v>
      </c>
      <c r="I33" s="12">
        <v>66</v>
      </c>
      <c r="J33" s="12">
        <v>88</v>
      </c>
      <c r="K33" s="12">
        <v>58.5</v>
      </c>
      <c r="L33" s="12">
        <v>182</v>
      </c>
      <c r="M33" s="12">
        <v>116.25</v>
      </c>
      <c r="N33" s="12">
        <v>44.75</v>
      </c>
      <c r="O33" s="12">
        <v>43</v>
      </c>
      <c r="P33" s="12">
        <v>33.5</v>
      </c>
      <c r="Q33" s="12">
        <v>24.5</v>
      </c>
      <c r="R33" s="12">
        <v>21.25</v>
      </c>
      <c r="S33" s="12">
        <v>32.25</v>
      </c>
      <c r="T33" s="12">
        <v>51.75</v>
      </c>
      <c r="U33" s="12">
        <v>27.25</v>
      </c>
      <c r="V33" s="12">
        <v>31.25</v>
      </c>
      <c r="W33" s="12">
        <v>14.5</v>
      </c>
      <c r="X33" s="12">
        <v>17.25</v>
      </c>
      <c r="Y33" s="12">
        <v>78.5</v>
      </c>
      <c r="Z33" s="12">
        <v>110.5</v>
      </c>
      <c r="AA33" s="12">
        <v>505</v>
      </c>
      <c r="AB33" s="12">
        <v>447.75</v>
      </c>
      <c r="AC33" s="12">
        <v>1841.75</v>
      </c>
      <c r="AD33" s="12">
        <v>895.5</v>
      </c>
      <c r="AE33" s="12">
        <v>267.5</v>
      </c>
      <c r="AF33" s="12">
        <v>38.5</v>
      </c>
      <c r="AG33" s="12">
        <v>240.75</v>
      </c>
      <c r="AH33" s="12">
        <v>453</v>
      </c>
      <c r="AI33" s="12">
        <v>233.25</v>
      </c>
      <c r="AJ33" s="12">
        <v>136.5</v>
      </c>
      <c r="AK33" s="12">
        <v>18.25</v>
      </c>
      <c r="AL33" s="12">
        <v>42.5</v>
      </c>
      <c r="AM33" s="12">
        <v>8.25</v>
      </c>
      <c r="AN33" s="12">
        <v>68.5</v>
      </c>
      <c r="AO33" s="12">
        <v>63</v>
      </c>
      <c r="AP33" s="12">
        <v>86</v>
      </c>
      <c r="AQ33" s="12">
        <v>86.75</v>
      </c>
      <c r="AR33" s="12">
        <v>97.5</v>
      </c>
      <c r="AS33" s="13">
        <v>7280</v>
      </c>
      <c r="AT33" s="14"/>
      <c r="AW33" s="15"/>
    </row>
    <row r="34" spans="1:49" x14ac:dyDescent="0.25">
      <c r="A34" s="1" t="s">
        <v>30</v>
      </c>
      <c r="B34" s="12">
        <v>22</v>
      </c>
      <c r="C34" s="12">
        <v>34.25</v>
      </c>
      <c r="D34" s="12">
        <v>11</v>
      </c>
      <c r="E34" s="12">
        <v>18.25</v>
      </c>
      <c r="F34" s="12">
        <v>59</v>
      </c>
      <c r="G34" s="12">
        <v>16.5</v>
      </c>
      <c r="H34" s="12">
        <v>27.25</v>
      </c>
      <c r="I34" s="12">
        <v>18.25</v>
      </c>
      <c r="J34" s="12">
        <v>41.25</v>
      </c>
      <c r="K34" s="12">
        <v>18</v>
      </c>
      <c r="L34" s="12">
        <v>31</v>
      </c>
      <c r="M34" s="12">
        <v>53.25</v>
      </c>
      <c r="N34" s="12">
        <v>16.25</v>
      </c>
      <c r="O34" s="12">
        <v>15.5</v>
      </c>
      <c r="P34" s="12">
        <v>10.25</v>
      </c>
      <c r="Q34" s="12">
        <v>7.5</v>
      </c>
      <c r="R34" s="12">
        <v>10</v>
      </c>
      <c r="S34" s="12">
        <v>16.75</v>
      </c>
      <c r="T34" s="12">
        <v>19</v>
      </c>
      <c r="U34" s="12">
        <v>13.25</v>
      </c>
      <c r="V34" s="12">
        <v>20</v>
      </c>
      <c r="W34" s="12">
        <v>7</v>
      </c>
      <c r="X34" s="12">
        <v>9</v>
      </c>
      <c r="Y34" s="12">
        <v>26.75</v>
      </c>
      <c r="Z34" s="12">
        <v>29.75</v>
      </c>
      <c r="AA34" s="12">
        <v>376.75</v>
      </c>
      <c r="AB34" s="12">
        <v>299.75</v>
      </c>
      <c r="AC34" s="12">
        <v>1216</v>
      </c>
      <c r="AD34" s="12">
        <v>336</v>
      </c>
      <c r="AE34" s="12">
        <v>199.25</v>
      </c>
      <c r="AF34" s="12">
        <v>207.25</v>
      </c>
      <c r="AG34" s="12">
        <v>28</v>
      </c>
      <c r="AH34" s="12">
        <v>76.5</v>
      </c>
      <c r="AI34" s="12">
        <v>46.25</v>
      </c>
      <c r="AJ34" s="12">
        <v>39.25</v>
      </c>
      <c r="AK34" s="12">
        <v>6.5</v>
      </c>
      <c r="AL34" s="12">
        <v>20.25</v>
      </c>
      <c r="AM34" s="12">
        <v>3.25</v>
      </c>
      <c r="AN34" s="12">
        <v>27</v>
      </c>
      <c r="AO34" s="12">
        <v>17</v>
      </c>
      <c r="AP34" s="12">
        <v>23.5</v>
      </c>
      <c r="AQ34" s="12">
        <v>44</v>
      </c>
      <c r="AR34" s="12">
        <v>25.25</v>
      </c>
      <c r="AS34" s="13">
        <v>3542.75</v>
      </c>
      <c r="AT34" s="14"/>
      <c r="AW34" s="15"/>
    </row>
    <row r="35" spans="1:49" x14ac:dyDescent="0.25">
      <c r="A35" s="1" t="s">
        <v>31</v>
      </c>
      <c r="B35" s="12">
        <v>26.5</v>
      </c>
      <c r="C35" s="12">
        <v>54.75</v>
      </c>
      <c r="D35" s="12">
        <v>13.5</v>
      </c>
      <c r="E35" s="12">
        <v>20.25</v>
      </c>
      <c r="F35" s="12">
        <v>37.75</v>
      </c>
      <c r="G35" s="12">
        <v>16.5</v>
      </c>
      <c r="H35" s="12">
        <v>26.75</v>
      </c>
      <c r="I35" s="12">
        <v>18</v>
      </c>
      <c r="J35" s="12">
        <v>57.25</v>
      </c>
      <c r="K35" s="12">
        <v>26.25</v>
      </c>
      <c r="L35" s="12">
        <v>53.75</v>
      </c>
      <c r="M35" s="12">
        <v>51</v>
      </c>
      <c r="N35" s="12">
        <v>29</v>
      </c>
      <c r="O35" s="12">
        <v>31</v>
      </c>
      <c r="P35" s="12">
        <v>14.75</v>
      </c>
      <c r="Q35" s="12">
        <v>15</v>
      </c>
      <c r="R35" s="12">
        <v>14.25</v>
      </c>
      <c r="S35" s="12">
        <v>24.25</v>
      </c>
      <c r="T35" s="12">
        <v>21.5</v>
      </c>
      <c r="U35" s="12">
        <v>12.75</v>
      </c>
      <c r="V35" s="12">
        <v>18</v>
      </c>
      <c r="W35" s="12">
        <v>6</v>
      </c>
      <c r="X35" s="12">
        <v>2.75</v>
      </c>
      <c r="Y35" s="12">
        <v>13</v>
      </c>
      <c r="Z35" s="12">
        <v>34.5</v>
      </c>
      <c r="AA35" s="12">
        <v>379.25</v>
      </c>
      <c r="AB35" s="12">
        <v>474</v>
      </c>
      <c r="AC35" s="12">
        <v>2642.25</v>
      </c>
      <c r="AD35" s="12">
        <v>675</v>
      </c>
      <c r="AE35" s="12">
        <v>416.25</v>
      </c>
      <c r="AF35" s="12">
        <v>449.25</v>
      </c>
      <c r="AG35" s="12">
        <v>79.25</v>
      </c>
      <c r="AH35" s="12">
        <v>42</v>
      </c>
      <c r="AI35" s="12">
        <v>73.75</v>
      </c>
      <c r="AJ35" s="12">
        <v>76.75</v>
      </c>
      <c r="AK35" s="12">
        <v>9.5</v>
      </c>
      <c r="AL35" s="12">
        <v>20.75</v>
      </c>
      <c r="AM35" s="12">
        <v>5.75</v>
      </c>
      <c r="AN35" s="12">
        <v>39.25</v>
      </c>
      <c r="AO35" s="12">
        <v>31.5</v>
      </c>
      <c r="AP35" s="12">
        <v>47.25</v>
      </c>
      <c r="AQ35" s="12">
        <v>55.75</v>
      </c>
      <c r="AR35" s="12">
        <v>60</v>
      </c>
      <c r="AS35" s="13">
        <v>6216.5</v>
      </c>
      <c r="AT35" s="14"/>
      <c r="AW35" s="15"/>
    </row>
    <row r="36" spans="1:49" x14ac:dyDescent="0.25">
      <c r="A36" s="1" t="s">
        <v>32</v>
      </c>
      <c r="B36" s="12">
        <v>18</v>
      </c>
      <c r="C36" s="12">
        <v>50.5</v>
      </c>
      <c r="D36" s="12">
        <v>16.5</v>
      </c>
      <c r="E36" s="12">
        <v>19.75</v>
      </c>
      <c r="F36" s="12">
        <v>66.25</v>
      </c>
      <c r="G36" s="12">
        <v>13.75</v>
      </c>
      <c r="H36" s="12">
        <v>28.75</v>
      </c>
      <c r="I36" s="12">
        <v>19.75</v>
      </c>
      <c r="J36" s="12">
        <v>52.25</v>
      </c>
      <c r="K36" s="12">
        <v>26.25</v>
      </c>
      <c r="L36" s="12">
        <v>43.75</v>
      </c>
      <c r="M36" s="12">
        <v>68.25</v>
      </c>
      <c r="N36" s="12">
        <v>28.5</v>
      </c>
      <c r="O36" s="12">
        <v>30</v>
      </c>
      <c r="P36" s="12">
        <v>20.25</v>
      </c>
      <c r="Q36" s="12">
        <v>10</v>
      </c>
      <c r="R36" s="12">
        <v>17</v>
      </c>
      <c r="S36" s="12">
        <v>34.75</v>
      </c>
      <c r="T36" s="12">
        <v>26.75</v>
      </c>
      <c r="U36" s="12">
        <v>25.75</v>
      </c>
      <c r="V36" s="12">
        <v>26.75</v>
      </c>
      <c r="W36" s="12">
        <v>10.5</v>
      </c>
      <c r="X36" s="12">
        <v>7.25</v>
      </c>
      <c r="Y36" s="12">
        <v>15.5</v>
      </c>
      <c r="Z36" s="12">
        <v>26.75</v>
      </c>
      <c r="AA36" s="12">
        <v>383.25</v>
      </c>
      <c r="AB36" s="12">
        <v>226.25</v>
      </c>
      <c r="AC36" s="12">
        <v>975.5</v>
      </c>
      <c r="AD36" s="12">
        <v>298.75</v>
      </c>
      <c r="AE36" s="12">
        <v>175.25</v>
      </c>
      <c r="AF36" s="12">
        <v>257.25</v>
      </c>
      <c r="AG36" s="12">
        <v>55.25</v>
      </c>
      <c r="AH36" s="12">
        <v>88.25</v>
      </c>
      <c r="AI36" s="12">
        <v>13.5</v>
      </c>
      <c r="AJ36" s="12">
        <v>39.25</v>
      </c>
      <c r="AK36" s="12">
        <v>13.5</v>
      </c>
      <c r="AL36" s="12">
        <v>45</v>
      </c>
      <c r="AM36" s="12">
        <v>9.75</v>
      </c>
      <c r="AN36" s="12">
        <v>34.25</v>
      </c>
      <c r="AO36" s="12">
        <v>34.5</v>
      </c>
      <c r="AP36" s="12">
        <v>55.75</v>
      </c>
      <c r="AQ36" s="12">
        <v>128.25</v>
      </c>
      <c r="AR36" s="12">
        <v>72.75</v>
      </c>
      <c r="AS36" s="13">
        <v>3609.75</v>
      </c>
      <c r="AT36" s="14"/>
      <c r="AW36" s="15"/>
    </row>
    <row r="37" spans="1:49" x14ac:dyDescent="0.25">
      <c r="A37" s="1" t="s">
        <v>33</v>
      </c>
      <c r="B37" s="12">
        <v>8.75</v>
      </c>
      <c r="C37" s="12">
        <v>19.25</v>
      </c>
      <c r="D37" s="12">
        <v>2.5</v>
      </c>
      <c r="E37" s="12">
        <v>5.25</v>
      </c>
      <c r="F37" s="12">
        <v>18</v>
      </c>
      <c r="G37" s="12">
        <v>4.5</v>
      </c>
      <c r="H37" s="12">
        <v>6</v>
      </c>
      <c r="I37" s="12">
        <v>10.25</v>
      </c>
      <c r="J37" s="12">
        <v>21</v>
      </c>
      <c r="K37" s="12">
        <v>3</v>
      </c>
      <c r="L37" s="12">
        <v>6.75</v>
      </c>
      <c r="M37" s="12">
        <v>12</v>
      </c>
      <c r="N37" s="12">
        <v>3.5</v>
      </c>
      <c r="O37" s="12">
        <v>6.75</v>
      </c>
      <c r="P37" s="12">
        <v>4</v>
      </c>
      <c r="Q37" s="12">
        <v>3</v>
      </c>
      <c r="R37" s="12">
        <v>4.5</v>
      </c>
      <c r="S37" s="12">
        <v>3.5</v>
      </c>
      <c r="T37" s="12">
        <v>13.75</v>
      </c>
      <c r="U37" s="12">
        <v>9.25</v>
      </c>
      <c r="V37" s="12">
        <v>8.25</v>
      </c>
      <c r="W37" s="12">
        <v>4.75</v>
      </c>
      <c r="X37" s="12">
        <v>4</v>
      </c>
      <c r="Y37" s="12">
        <v>4.75</v>
      </c>
      <c r="Z37" s="12">
        <v>5.5</v>
      </c>
      <c r="AA37" s="12">
        <v>150.75</v>
      </c>
      <c r="AB37" s="12">
        <v>94.5</v>
      </c>
      <c r="AC37" s="12">
        <v>393.25</v>
      </c>
      <c r="AD37" s="12">
        <v>182</v>
      </c>
      <c r="AE37" s="12">
        <v>77.5</v>
      </c>
      <c r="AF37" s="12">
        <v>126.5</v>
      </c>
      <c r="AG37" s="12">
        <v>41.75</v>
      </c>
      <c r="AH37" s="12">
        <v>72</v>
      </c>
      <c r="AI37" s="12">
        <v>37.75</v>
      </c>
      <c r="AJ37" s="12">
        <v>6.5</v>
      </c>
      <c r="AK37" s="12">
        <v>2.75</v>
      </c>
      <c r="AL37" s="12">
        <v>8.75</v>
      </c>
      <c r="AM37" s="12">
        <v>4</v>
      </c>
      <c r="AN37" s="12">
        <v>21</v>
      </c>
      <c r="AO37" s="12">
        <v>7</v>
      </c>
      <c r="AP37" s="12">
        <v>18</v>
      </c>
      <c r="AQ37" s="12">
        <v>110.75</v>
      </c>
      <c r="AR37" s="12">
        <v>26</v>
      </c>
      <c r="AS37" s="13">
        <v>1573.5</v>
      </c>
      <c r="AT37" s="14"/>
      <c r="AW37" s="15"/>
    </row>
    <row r="38" spans="1:49" x14ac:dyDescent="0.25">
      <c r="A38" s="1" t="s">
        <v>34</v>
      </c>
      <c r="B38" s="12">
        <v>5.5</v>
      </c>
      <c r="C38" s="12">
        <v>4.5</v>
      </c>
      <c r="D38" s="12">
        <v>5</v>
      </c>
      <c r="E38" s="12">
        <v>3</v>
      </c>
      <c r="F38" s="12">
        <v>25.25</v>
      </c>
      <c r="G38" s="12">
        <v>4.25</v>
      </c>
      <c r="H38" s="12">
        <v>7.25</v>
      </c>
      <c r="I38" s="12">
        <v>6.5</v>
      </c>
      <c r="J38" s="12">
        <v>16.25</v>
      </c>
      <c r="K38" s="12">
        <v>37.75</v>
      </c>
      <c r="L38" s="12">
        <v>44.5</v>
      </c>
      <c r="M38" s="12">
        <v>76.25</v>
      </c>
      <c r="N38" s="12">
        <v>26.25</v>
      </c>
      <c r="O38" s="12">
        <v>60.75</v>
      </c>
      <c r="P38" s="12">
        <v>14.75</v>
      </c>
      <c r="Q38" s="12">
        <v>18</v>
      </c>
      <c r="R38" s="12">
        <v>9.25</v>
      </c>
      <c r="S38" s="12">
        <v>17</v>
      </c>
      <c r="T38" s="12">
        <v>4.25</v>
      </c>
      <c r="U38" s="12">
        <v>2</v>
      </c>
      <c r="V38" s="12">
        <v>2</v>
      </c>
      <c r="W38" s="12">
        <v>1</v>
      </c>
      <c r="X38" s="12">
        <v>0.75</v>
      </c>
      <c r="Y38" s="12">
        <v>2.75</v>
      </c>
      <c r="Z38" s="12">
        <v>5.25</v>
      </c>
      <c r="AA38" s="12">
        <v>202</v>
      </c>
      <c r="AB38" s="12">
        <v>86.75</v>
      </c>
      <c r="AC38" s="12">
        <v>188.25</v>
      </c>
      <c r="AD38" s="12">
        <v>74</v>
      </c>
      <c r="AE38" s="12">
        <v>15</v>
      </c>
      <c r="AF38" s="12">
        <v>19.5</v>
      </c>
      <c r="AG38" s="12">
        <v>4.75</v>
      </c>
      <c r="AH38" s="12">
        <v>7.25</v>
      </c>
      <c r="AI38" s="12">
        <v>15</v>
      </c>
      <c r="AJ38" s="12">
        <v>1.75</v>
      </c>
      <c r="AK38" s="12">
        <v>3.5</v>
      </c>
      <c r="AL38" s="12">
        <v>78.25</v>
      </c>
      <c r="AM38" s="12">
        <v>0</v>
      </c>
      <c r="AN38" s="12">
        <v>4</v>
      </c>
      <c r="AO38" s="12">
        <v>1.5</v>
      </c>
      <c r="AP38" s="12">
        <v>1.5</v>
      </c>
      <c r="AQ38" s="12">
        <v>13</v>
      </c>
      <c r="AR38" s="12">
        <v>5.75</v>
      </c>
      <c r="AS38" s="13">
        <v>1121.75</v>
      </c>
      <c r="AT38" s="14"/>
      <c r="AW38" s="15"/>
    </row>
    <row r="39" spans="1:49" x14ac:dyDescent="0.25">
      <c r="A39" s="1" t="s">
        <v>35</v>
      </c>
      <c r="B39" s="12">
        <v>9.75</v>
      </c>
      <c r="C39" s="12">
        <v>17.5</v>
      </c>
      <c r="D39" s="12">
        <v>11.75</v>
      </c>
      <c r="E39" s="12">
        <v>11.5</v>
      </c>
      <c r="F39" s="12">
        <v>68.5</v>
      </c>
      <c r="G39" s="12">
        <v>17.75</v>
      </c>
      <c r="H39" s="12">
        <v>24.75</v>
      </c>
      <c r="I39" s="12">
        <v>23.25</v>
      </c>
      <c r="J39" s="12">
        <v>36.25</v>
      </c>
      <c r="K39" s="12">
        <v>55.75</v>
      </c>
      <c r="L39" s="12">
        <v>101.5</v>
      </c>
      <c r="M39" s="12">
        <v>458.75</v>
      </c>
      <c r="N39" s="12">
        <v>47</v>
      </c>
      <c r="O39" s="12">
        <v>149.5</v>
      </c>
      <c r="P39" s="12">
        <v>43.5</v>
      </c>
      <c r="Q39" s="12">
        <v>22</v>
      </c>
      <c r="R39" s="12">
        <v>37</v>
      </c>
      <c r="S39" s="12">
        <v>51</v>
      </c>
      <c r="T39" s="12">
        <v>11.25</v>
      </c>
      <c r="U39" s="12">
        <v>7.75</v>
      </c>
      <c r="V39" s="12">
        <v>5</v>
      </c>
      <c r="W39" s="12">
        <v>2.75</v>
      </c>
      <c r="X39" s="12">
        <v>3.25</v>
      </c>
      <c r="Y39" s="12">
        <v>12.75</v>
      </c>
      <c r="Z39" s="12">
        <v>17.25</v>
      </c>
      <c r="AA39" s="12">
        <v>1136</v>
      </c>
      <c r="AB39" s="12">
        <v>343.25</v>
      </c>
      <c r="AC39" s="12">
        <v>738.25</v>
      </c>
      <c r="AD39" s="12">
        <v>242.5</v>
      </c>
      <c r="AE39" s="12">
        <v>58</v>
      </c>
      <c r="AF39" s="12">
        <v>42.25</v>
      </c>
      <c r="AG39" s="12">
        <v>22.25</v>
      </c>
      <c r="AH39" s="12">
        <v>29</v>
      </c>
      <c r="AI39" s="12">
        <v>51.5</v>
      </c>
      <c r="AJ39" s="12">
        <v>8.5</v>
      </c>
      <c r="AK39" s="12">
        <v>84.25</v>
      </c>
      <c r="AL39" s="12">
        <v>18.5</v>
      </c>
      <c r="AM39" s="12">
        <v>1.25</v>
      </c>
      <c r="AN39" s="12">
        <v>8.5</v>
      </c>
      <c r="AO39" s="12">
        <v>6.25</v>
      </c>
      <c r="AP39" s="12">
        <v>4</v>
      </c>
      <c r="AQ39" s="12">
        <v>69.75</v>
      </c>
      <c r="AR39" s="12">
        <v>9</v>
      </c>
      <c r="AS39" s="13">
        <v>4120</v>
      </c>
      <c r="AT39" s="14"/>
      <c r="AW39" s="15"/>
    </row>
    <row r="40" spans="1:49" x14ac:dyDescent="0.25">
      <c r="A40" s="1" t="s">
        <v>36</v>
      </c>
      <c r="B40" s="12">
        <v>2.25</v>
      </c>
      <c r="C40" s="12">
        <v>2.5</v>
      </c>
      <c r="D40" s="12">
        <v>4.25</v>
      </c>
      <c r="E40" s="12">
        <v>2</v>
      </c>
      <c r="F40" s="12">
        <v>10.75</v>
      </c>
      <c r="G40" s="12">
        <v>1.75</v>
      </c>
      <c r="H40" s="12">
        <v>8.5</v>
      </c>
      <c r="I40" s="12">
        <v>6.25</v>
      </c>
      <c r="J40" s="12">
        <v>16</v>
      </c>
      <c r="K40" s="12">
        <v>1.5</v>
      </c>
      <c r="L40" s="12">
        <v>4.25</v>
      </c>
      <c r="M40" s="12">
        <v>32.25</v>
      </c>
      <c r="N40" s="12">
        <v>0.75</v>
      </c>
      <c r="O40" s="12">
        <v>3.25</v>
      </c>
      <c r="P40" s="12">
        <v>4.5</v>
      </c>
      <c r="Q40" s="12">
        <v>1</v>
      </c>
      <c r="R40" s="12">
        <v>2.5</v>
      </c>
      <c r="S40" s="12">
        <v>3.75</v>
      </c>
      <c r="T40" s="12">
        <v>33.5</v>
      </c>
      <c r="U40" s="12">
        <v>11.25</v>
      </c>
      <c r="V40" s="12">
        <v>30.75</v>
      </c>
      <c r="W40" s="12">
        <v>5.75</v>
      </c>
      <c r="X40" s="12">
        <v>5</v>
      </c>
      <c r="Y40" s="12">
        <v>5.75</v>
      </c>
      <c r="Z40" s="12">
        <v>1</v>
      </c>
      <c r="AA40" s="12">
        <v>163.75</v>
      </c>
      <c r="AB40" s="12">
        <v>49.5</v>
      </c>
      <c r="AC40" s="12">
        <v>86.25</v>
      </c>
      <c r="AD40" s="12">
        <v>33</v>
      </c>
      <c r="AE40" s="12">
        <v>6.25</v>
      </c>
      <c r="AF40" s="12">
        <v>11.25</v>
      </c>
      <c r="AG40" s="12">
        <v>4.5</v>
      </c>
      <c r="AH40" s="12">
        <v>9.25</v>
      </c>
      <c r="AI40" s="12">
        <v>10</v>
      </c>
      <c r="AJ40" s="12">
        <v>4</v>
      </c>
      <c r="AK40" s="12">
        <v>0.5</v>
      </c>
      <c r="AL40" s="12">
        <v>1.25</v>
      </c>
      <c r="AM40" s="12">
        <v>1.75</v>
      </c>
      <c r="AN40" s="12">
        <v>29.5</v>
      </c>
      <c r="AO40" s="12">
        <v>2.5</v>
      </c>
      <c r="AP40" s="12">
        <v>0.75</v>
      </c>
      <c r="AQ40" s="12">
        <v>19</v>
      </c>
      <c r="AR40" s="12">
        <v>3.5</v>
      </c>
      <c r="AS40" s="13">
        <v>637.5</v>
      </c>
      <c r="AT40" s="14"/>
      <c r="AW40" s="15"/>
    </row>
    <row r="41" spans="1:49" x14ac:dyDescent="0.25">
      <c r="A41" s="1" t="s">
        <v>37</v>
      </c>
      <c r="B41" s="12">
        <v>24.25</v>
      </c>
      <c r="C41" s="12">
        <v>36.5</v>
      </c>
      <c r="D41" s="12">
        <v>10</v>
      </c>
      <c r="E41" s="12">
        <v>10.5</v>
      </c>
      <c r="F41" s="12">
        <v>32.75</v>
      </c>
      <c r="G41" s="12">
        <v>15.75</v>
      </c>
      <c r="H41" s="12">
        <v>64.75</v>
      </c>
      <c r="I41" s="12">
        <v>31.25</v>
      </c>
      <c r="J41" s="12">
        <v>73.75</v>
      </c>
      <c r="K41" s="12">
        <v>9.75</v>
      </c>
      <c r="L41" s="12">
        <v>40.75</v>
      </c>
      <c r="M41" s="12">
        <v>95.75</v>
      </c>
      <c r="N41" s="12">
        <v>15.5</v>
      </c>
      <c r="O41" s="12">
        <v>30.25</v>
      </c>
      <c r="P41" s="12">
        <v>30.5</v>
      </c>
      <c r="Q41" s="12">
        <v>17.75</v>
      </c>
      <c r="R41" s="12">
        <v>12</v>
      </c>
      <c r="S41" s="12">
        <v>21</v>
      </c>
      <c r="T41" s="12">
        <v>244.25</v>
      </c>
      <c r="U41" s="12">
        <v>70.25</v>
      </c>
      <c r="V41" s="12">
        <v>109.25</v>
      </c>
      <c r="W41" s="12">
        <v>18.5</v>
      </c>
      <c r="X41" s="12">
        <v>11</v>
      </c>
      <c r="Y41" s="12">
        <v>29</v>
      </c>
      <c r="Z41" s="12">
        <v>20.5</v>
      </c>
      <c r="AA41" s="12">
        <v>243</v>
      </c>
      <c r="AB41" s="12">
        <v>114.5</v>
      </c>
      <c r="AC41" s="12">
        <v>287.5</v>
      </c>
      <c r="AD41" s="12">
        <v>111.5</v>
      </c>
      <c r="AE41" s="12">
        <v>42.5</v>
      </c>
      <c r="AF41" s="12">
        <v>92.75</v>
      </c>
      <c r="AG41" s="12">
        <v>32.75</v>
      </c>
      <c r="AH41" s="12">
        <v>49.25</v>
      </c>
      <c r="AI41" s="12">
        <v>42.75</v>
      </c>
      <c r="AJ41" s="12">
        <v>26.5</v>
      </c>
      <c r="AK41" s="12">
        <v>5.75</v>
      </c>
      <c r="AL41" s="12">
        <v>10.5</v>
      </c>
      <c r="AM41" s="12">
        <v>38.25</v>
      </c>
      <c r="AN41" s="12">
        <v>10.25</v>
      </c>
      <c r="AO41" s="12">
        <v>16</v>
      </c>
      <c r="AP41" s="12">
        <v>9.75</v>
      </c>
      <c r="AQ41" s="12">
        <v>42.5</v>
      </c>
      <c r="AR41" s="12">
        <v>15.25</v>
      </c>
      <c r="AS41" s="13">
        <v>2266.75</v>
      </c>
      <c r="AT41" s="14"/>
      <c r="AW41" s="15"/>
    </row>
    <row r="42" spans="1:49" x14ac:dyDescent="0.25">
      <c r="A42" s="1" t="s">
        <v>58</v>
      </c>
      <c r="B42" s="12">
        <v>6.5</v>
      </c>
      <c r="C42" s="12">
        <v>5.25</v>
      </c>
      <c r="D42" s="12">
        <v>1</v>
      </c>
      <c r="E42" s="12">
        <v>2.5</v>
      </c>
      <c r="F42" s="12">
        <v>10.25</v>
      </c>
      <c r="G42" s="12">
        <v>1.25</v>
      </c>
      <c r="H42" s="12">
        <v>5.25</v>
      </c>
      <c r="I42" s="12">
        <v>3.75</v>
      </c>
      <c r="J42" s="12">
        <v>10.5</v>
      </c>
      <c r="K42" s="12">
        <v>2.25</v>
      </c>
      <c r="L42" s="12">
        <v>5.5</v>
      </c>
      <c r="M42" s="12">
        <v>16</v>
      </c>
      <c r="N42" s="12">
        <v>4.75</v>
      </c>
      <c r="O42" s="12">
        <v>6</v>
      </c>
      <c r="P42" s="12">
        <v>3.25</v>
      </c>
      <c r="Q42" s="12">
        <v>2.75</v>
      </c>
      <c r="R42" s="12">
        <v>3</v>
      </c>
      <c r="S42" s="12">
        <v>2.75</v>
      </c>
      <c r="T42" s="12">
        <v>7.25</v>
      </c>
      <c r="U42" s="12">
        <v>6.75</v>
      </c>
      <c r="V42" s="12">
        <v>7.25</v>
      </c>
      <c r="W42" s="12">
        <v>3.75</v>
      </c>
      <c r="X42" s="12">
        <v>1.25</v>
      </c>
      <c r="Y42" s="12">
        <v>2.5</v>
      </c>
      <c r="Z42" s="12">
        <v>4.75</v>
      </c>
      <c r="AA42" s="12">
        <v>88.5</v>
      </c>
      <c r="AB42" s="12">
        <v>58.75</v>
      </c>
      <c r="AC42" s="12">
        <v>212.25</v>
      </c>
      <c r="AD42" s="12">
        <v>75.25</v>
      </c>
      <c r="AE42" s="12">
        <v>46.5</v>
      </c>
      <c r="AF42" s="12">
        <v>57.75</v>
      </c>
      <c r="AG42" s="12">
        <v>17</v>
      </c>
      <c r="AH42" s="12">
        <v>35.25</v>
      </c>
      <c r="AI42" s="12">
        <v>25</v>
      </c>
      <c r="AJ42" s="12">
        <v>5.75</v>
      </c>
      <c r="AK42" s="12">
        <v>2.25</v>
      </c>
      <c r="AL42" s="12">
        <v>9</v>
      </c>
      <c r="AM42" s="12">
        <v>3.75</v>
      </c>
      <c r="AN42" s="12">
        <v>14.5</v>
      </c>
      <c r="AO42" s="12">
        <v>5.25</v>
      </c>
      <c r="AP42" s="12">
        <v>10</v>
      </c>
      <c r="AQ42" s="12">
        <v>37</v>
      </c>
      <c r="AR42" s="12">
        <v>12</v>
      </c>
      <c r="AS42" s="13">
        <v>841.75</v>
      </c>
      <c r="AT42" s="14"/>
      <c r="AW42" s="15"/>
    </row>
    <row r="43" spans="1:49" x14ac:dyDescent="0.25">
      <c r="A43" s="1" t="s">
        <v>59</v>
      </c>
      <c r="B43" s="12">
        <v>3.25</v>
      </c>
      <c r="C43" s="12">
        <v>6.25</v>
      </c>
      <c r="D43" s="12">
        <v>1.5</v>
      </c>
      <c r="E43" s="12">
        <v>3</v>
      </c>
      <c r="F43" s="12">
        <v>7.5</v>
      </c>
      <c r="G43" s="12">
        <v>1.5</v>
      </c>
      <c r="H43" s="12">
        <v>3.75</v>
      </c>
      <c r="I43" s="12">
        <v>5</v>
      </c>
      <c r="J43" s="12">
        <v>10.5</v>
      </c>
      <c r="K43" s="12">
        <v>3.5</v>
      </c>
      <c r="L43" s="12">
        <v>6</v>
      </c>
      <c r="M43" s="12">
        <v>11</v>
      </c>
      <c r="N43" s="12">
        <v>2.5</v>
      </c>
      <c r="O43" s="12">
        <v>3.5</v>
      </c>
      <c r="P43" s="12">
        <v>2.5</v>
      </c>
      <c r="Q43" s="12">
        <v>2</v>
      </c>
      <c r="R43" s="12">
        <v>2.25</v>
      </c>
      <c r="S43" s="12">
        <v>1.75</v>
      </c>
      <c r="T43" s="12">
        <v>6.25</v>
      </c>
      <c r="U43" s="12">
        <v>4.5</v>
      </c>
      <c r="V43" s="12">
        <v>4</v>
      </c>
      <c r="W43" s="12">
        <v>2</v>
      </c>
      <c r="X43" s="12">
        <v>2.75</v>
      </c>
      <c r="Y43" s="12">
        <v>2</v>
      </c>
      <c r="Z43" s="12">
        <v>6</v>
      </c>
      <c r="AA43" s="12">
        <v>87</v>
      </c>
      <c r="AB43" s="12">
        <v>48.5</v>
      </c>
      <c r="AC43" s="12">
        <v>172.75</v>
      </c>
      <c r="AD43" s="12">
        <v>84.75</v>
      </c>
      <c r="AE43" s="12">
        <v>56</v>
      </c>
      <c r="AF43" s="12">
        <v>94.5</v>
      </c>
      <c r="AG43" s="12">
        <v>25</v>
      </c>
      <c r="AH43" s="12">
        <v>54</v>
      </c>
      <c r="AI43" s="12">
        <v>46.75</v>
      </c>
      <c r="AJ43" s="12">
        <v>23.75</v>
      </c>
      <c r="AK43" s="12">
        <v>1.25</v>
      </c>
      <c r="AL43" s="12">
        <v>5.75</v>
      </c>
      <c r="AM43" s="12">
        <v>1</v>
      </c>
      <c r="AN43" s="12">
        <v>10.25</v>
      </c>
      <c r="AO43" s="12">
        <v>9.5</v>
      </c>
      <c r="AP43" s="12">
        <v>4.25</v>
      </c>
      <c r="AQ43" s="12">
        <v>25.75</v>
      </c>
      <c r="AR43" s="12">
        <v>8.75</v>
      </c>
      <c r="AS43" s="13">
        <v>864.25</v>
      </c>
      <c r="AT43" s="14"/>
      <c r="AW43" s="15"/>
    </row>
    <row r="44" spans="1:49" x14ac:dyDescent="0.25">
      <c r="A44" s="1" t="s">
        <v>60</v>
      </c>
      <c r="B44" s="12">
        <v>13</v>
      </c>
      <c r="C44" s="12">
        <v>29</v>
      </c>
      <c r="D44" s="12">
        <v>22.25</v>
      </c>
      <c r="E44" s="12">
        <v>37</v>
      </c>
      <c r="F44" s="12">
        <v>76</v>
      </c>
      <c r="G44" s="12">
        <v>23.5</v>
      </c>
      <c r="H44" s="12">
        <v>32.75</v>
      </c>
      <c r="I44" s="12">
        <v>22</v>
      </c>
      <c r="J44" s="12">
        <v>36.5</v>
      </c>
      <c r="K44" s="12">
        <v>13.5</v>
      </c>
      <c r="L44" s="12">
        <v>18.75</v>
      </c>
      <c r="M44" s="12">
        <v>51.25</v>
      </c>
      <c r="N44" s="12">
        <v>12.5</v>
      </c>
      <c r="O44" s="12">
        <v>8.75</v>
      </c>
      <c r="P44" s="12">
        <v>4</v>
      </c>
      <c r="Q44" s="12">
        <v>6.5</v>
      </c>
      <c r="R44" s="12">
        <v>9.25</v>
      </c>
      <c r="S44" s="12">
        <v>24.25</v>
      </c>
      <c r="T44" s="12">
        <v>41.75</v>
      </c>
      <c r="U44" s="12">
        <v>56.25</v>
      </c>
      <c r="V44" s="12">
        <v>60.25</v>
      </c>
      <c r="W44" s="12">
        <v>26.25</v>
      </c>
      <c r="X44" s="12">
        <v>21.25</v>
      </c>
      <c r="Y44" s="12">
        <v>47.75</v>
      </c>
      <c r="Z44" s="12">
        <v>18.75</v>
      </c>
      <c r="AA44" s="12">
        <v>219.75</v>
      </c>
      <c r="AB44" s="12">
        <v>130.5</v>
      </c>
      <c r="AC44" s="12">
        <v>623.5</v>
      </c>
      <c r="AD44" s="12">
        <v>274.25</v>
      </c>
      <c r="AE44" s="12">
        <v>80.25</v>
      </c>
      <c r="AF44" s="12">
        <v>96.75</v>
      </c>
      <c r="AG44" s="12">
        <v>39.5</v>
      </c>
      <c r="AH44" s="12">
        <v>59</v>
      </c>
      <c r="AI44" s="12">
        <v>117</v>
      </c>
      <c r="AJ44" s="12">
        <v>96.75</v>
      </c>
      <c r="AK44" s="12">
        <v>7.75</v>
      </c>
      <c r="AL44" s="12">
        <v>63.75</v>
      </c>
      <c r="AM44" s="12">
        <v>14</v>
      </c>
      <c r="AN44" s="12">
        <v>28.75</v>
      </c>
      <c r="AO44" s="12">
        <v>31.25</v>
      </c>
      <c r="AP44" s="12">
        <v>28.75</v>
      </c>
      <c r="AQ44" s="12">
        <v>16.75</v>
      </c>
      <c r="AR44" s="12">
        <v>198</v>
      </c>
      <c r="AS44" s="13">
        <v>2839.25</v>
      </c>
      <c r="AT44" s="14"/>
      <c r="AW44" s="15"/>
    </row>
    <row r="45" spans="1:49" x14ac:dyDescent="0.25">
      <c r="A45" s="1" t="s">
        <v>61</v>
      </c>
      <c r="B45" s="12">
        <v>8.5</v>
      </c>
      <c r="C45" s="12">
        <v>16.5</v>
      </c>
      <c r="D45" s="12">
        <v>14</v>
      </c>
      <c r="E45" s="12">
        <v>11.75</v>
      </c>
      <c r="F45" s="12">
        <v>69.5</v>
      </c>
      <c r="G45" s="12">
        <v>8.5</v>
      </c>
      <c r="H45" s="12">
        <v>12.75</v>
      </c>
      <c r="I45" s="12">
        <v>9</v>
      </c>
      <c r="J45" s="12">
        <v>29.5</v>
      </c>
      <c r="K45" s="12">
        <v>5.25</v>
      </c>
      <c r="L45" s="12">
        <v>14.25</v>
      </c>
      <c r="M45" s="12">
        <v>22</v>
      </c>
      <c r="N45" s="12">
        <v>5</v>
      </c>
      <c r="O45" s="12">
        <v>3.25</v>
      </c>
      <c r="P45" s="12">
        <v>4.25</v>
      </c>
      <c r="Q45" s="12">
        <v>1.75</v>
      </c>
      <c r="R45" s="12">
        <v>2.5</v>
      </c>
      <c r="S45" s="12">
        <v>5</v>
      </c>
      <c r="T45" s="12">
        <v>14.25</v>
      </c>
      <c r="U45" s="12">
        <v>8.75</v>
      </c>
      <c r="V45" s="12">
        <v>16.25</v>
      </c>
      <c r="W45" s="12">
        <v>7</v>
      </c>
      <c r="X45" s="12">
        <v>8.5</v>
      </c>
      <c r="Y45" s="12">
        <v>15.5</v>
      </c>
      <c r="Z45" s="12">
        <v>7.25</v>
      </c>
      <c r="AA45" s="12">
        <v>280.25</v>
      </c>
      <c r="AB45" s="12">
        <v>124.25</v>
      </c>
      <c r="AC45" s="12">
        <v>386.75</v>
      </c>
      <c r="AD45" s="12">
        <v>152</v>
      </c>
      <c r="AE45" s="12">
        <v>64.5</v>
      </c>
      <c r="AF45" s="12">
        <v>78.25</v>
      </c>
      <c r="AG45" s="12">
        <v>27.25</v>
      </c>
      <c r="AH45" s="12">
        <v>53.25</v>
      </c>
      <c r="AI45" s="12">
        <v>76</v>
      </c>
      <c r="AJ45" s="12">
        <v>25.5</v>
      </c>
      <c r="AK45" s="12">
        <v>4.25</v>
      </c>
      <c r="AL45" s="12">
        <v>6.25</v>
      </c>
      <c r="AM45" s="12">
        <v>3</v>
      </c>
      <c r="AN45" s="12">
        <v>15.5</v>
      </c>
      <c r="AO45" s="12">
        <v>10.25</v>
      </c>
      <c r="AP45" s="12">
        <v>8.25</v>
      </c>
      <c r="AQ45" s="12">
        <v>176.75</v>
      </c>
      <c r="AR45" s="12">
        <v>11.25</v>
      </c>
      <c r="AS45" s="13">
        <v>1824.25</v>
      </c>
      <c r="AT45" s="14"/>
      <c r="AW45" s="15"/>
    </row>
    <row r="46" spans="1:49" x14ac:dyDescent="0.25">
      <c r="A46" s="11" t="s">
        <v>51</v>
      </c>
      <c r="B46" s="14">
        <v>1927.5</v>
      </c>
      <c r="C46" s="14">
        <v>3442.25</v>
      </c>
      <c r="D46" s="14">
        <v>2184.5</v>
      </c>
      <c r="E46" s="14">
        <v>2156.25</v>
      </c>
      <c r="F46" s="14">
        <v>5947.75</v>
      </c>
      <c r="G46" s="14">
        <v>2518.5</v>
      </c>
      <c r="H46" s="14">
        <v>3471.75</v>
      </c>
      <c r="I46" s="14">
        <v>2173.75</v>
      </c>
      <c r="J46" s="14">
        <v>4046.75</v>
      </c>
      <c r="K46" s="14">
        <v>2134.25</v>
      </c>
      <c r="L46" s="14">
        <v>4085.5</v>
      </c>
      <c r="M46" s="14">
        <v>5275.75</v>
      </c>
      <c r="N46" s="14">
        <v>2315.5</v>
      </c>
      <c r="O46" s="14">
        <v>2791.75</v>
      </c>
      <c r="P46" s="14">
        <v>2035.5</v>
      </c>
      <c r="Q46" s="14">
        <v>1193</v>
      </c>
      <c r="R46" s="14">
        <v>1623</v>
      </c>
      <c r="S46" s="14">
        <v>2961</v>
      </c>
      <c r="T46" s="14">
        <v>2351.75</v>
      </c>
      <c r="U46" s="14">
        <v>2132.25</v>
      </c>
      <c r="V46" s="14">
        <v>2922.25</v>
      </c>
      <c r="W46" s="14">
        <v>1585.25</v>
      </c>
      <c r="X46" s="14">
        <v>1301.75</v>
      </c>
      <c r="Y46" s="14">
        <v>2742.5</v>
      </c>
      <c r="Z46" s="14">
        <v>2719</v>
      </c>
      <c r="AA46" s="14">
        <v>12347.5</v>
      </c>
      <c r="AB46" s="14">
        <v>7429.5</v>
      </c>
      <c r="AC46" s="14">
        <v>21467.5</v>
      </c>
      <c r="AD46" s="14">
        <v>9142.25</v>
      </c>
      <c r="AE46" s="14">
        <v>6434.5</v>
      </c>
      <c r="AF46" s="14">
        <v>7504.25</v>
      </c>
      <c r="AG46" s="14">
        <v>3636.5</v>
      </c>
      <c r="AH46" s="14">
        <v>6353</v>
      </c>
      <c r="AI46" s="14">
        <v>3524.5</v>
      </c>
      <c r="AJ46" s="14">
        <v>1607.25</v>
      </c>
      <c r="AK46" s="14">
        <v>1154.5</v>
      </c>
      <c r="AL46" s="14">
        <v>4171.25</v>
      </c>
      <c r="AM46" s="14">
        <v>667</v>
      </c>
      <c r="AN46" s="14">
        <v>2108.75</v>
      </c>
      <c r="AO46" s="14">
        <v>855.25</v>
      </c>
      <c r="AP46" s="14">
        <v>866</v>
      </c>
      <c r="AQ46" s="14">
        <v>3182</v>
      </c>
      <c r="AR46" s="14">
        <v>1964.5</v>
      </c>
      <c r="AS46" s="14">
        <v>162455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:AS46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38473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7.4</v>
      </c>
      <c r="C3" s="12">
        <v>66.599999999999994</v>
      </c>
      <c r="D3" s="12">
        <v>70.2</v>
      </c>
      <c r="E3" s="12">
        <v>27.4</v>
      </c>
      <c r="F3" s="12">
        <v>119.2</v>
      </c>
      <c r="G3" s="12">
        <v>62.4</v>
      </c>
      <c r="H3" s="12">
        <v>58.8</v>
      </c>
      <c r="I3" s="12">
        <v>18.600000000000001</v>
      </c>
      <c r="J3" s="12">
        <v>43.6</v>
      </c>
      <c r="K3" s="12">
        <v>15.4</v>
      </c>
      <c r="L3" s="12">
        <v>82.2</v>
      </c>
      <c r="M3" s="12">
        <v>68.8</v>
      </c>
      <c r="N3" s="12">
        <v>11</v>
      </c>
      <c r="O3" s="12">
        <v>15.8</v>
      </c>
      <c r="P3" s="12">
        <v>19.600000000000001</v>
      </c>
      <c r="Q3" s="12">
        <v>10.4</v>
      </c>
      <c r="R3" s="12">
        <v>7.2</v>
      </c>
      <c r="S3" s="12">
        <v>17.2</v>
      </c>
      <c r="T3" s="12">
        <v>11.8</v>
      </c>
      <c r="U3" s="12">
        <v>6</v>
      </c>
      <c r="V3" s="12">
        <v>3.2</v>
      </c>
      <c r="W3" s="12">
        <v>3.4</v>
      </c>
      <c r="X3" s="12">
        <v>2.2000000000000002</v>
      </c>
      <c r="Y3" s="12">
        <v>6.6</v>
      </c>
      <c r="Z3" s="12">
        <v>12.2</v>
      </c>
      <c r="AA3" s="12">
        <v>69.2</v>
      </c>
      <c r="AB3" s="12">
        <v>45.4</v>
      </c>
      <c r="AC3" s="12">
        <v>128.19999999999999</v>
      </c>
      <c r="AD3" s="12">
        <v>71</v>
      </c>
      <c r="AE3" s="12">
        <v>78</v>
      </c>
      <c r="AF3" s="12">
        <v>109.6</v>
      </c>
      <c r="AG3" s="12">
        <v>12.4</v>
      </c>
      <c r="AH3" s="12">
        <v>24.6</v>
      </c>
      <c r="AI3" s="12">
        <v>17.8</v>
      </c>
      <c r="AJ3" s="12">
        <v>5.2</v>
      </c>
      <c r="AK3" s="12">
        <v>2</v>
      </c>
      <c r="AL3" s="12">
        <v>10.4</v>
      </c>
      <c r="AM3" s="12">
        <v>2.6</v>
      </c>
      <c r="AN3" s="12">
        <v>19.8</v>
      </c>
      <c r="AO3" s="12">
        <v>5.4</v>
      </c>
      <c r="AP3" s="12">
        <v>3.2</v>
      </c>
      <c r="AQ3" s="12">
        <v>14.4</v>
      </c>
      <c r="AR3" s="12">
        <v>5.6</v>
      </c>
      <c r="AS3" s="13">
        <v>1392</v>
      </c>
      <c r="AT3" s="14"/>
      <c r="AV3" s="9" t="s">
        <v>39</v>
      </c>
      <c r="AW3" s="12">
        <f>SUM(B3:Z27,AK3:AN27,B38:Z41,AK38:AN41)</f>
        <v>27900.600000000028</v>
      </c>
      <c r="AY3" s="9" t="s">
        <v>40</v>
      </c>
      <c r="AZ3" s="15">
        <f>SUM(AW12:AW18,AX12:BC12)</f>
        <v>69130.399999999994</v>
      </c>
      <c r="BA3" s="16">
        <f>AZ3/BD$19</f>
        <v>0.60749090921872884</v>
      </c>
    </row>
    <row r="4" spans="1:56" x14ac:dyDescent="0.25">
      <c r="A4" s="1" t="s">
        <v>4</v>
      </c>
      <c r="B4" s="12">
        <v>73.2</v>
      </c>
      <c r="C4" s="12">
        <v>9.6</v>
      </c>
      <c r="D4" s="12">
        <v>49.4</v>
      </c>
      <c r="E4" s="12">
        <v>35.799999999999997</v>
      </c>
      <c r="F4" s="12">
        <v>175.6</v>
      </c>
      <c r="G4" s="12">
        <v>84.8</v>
      </c>
      <c r="H4" s="12">
        <v>82.4</v>
      </c>
      <c r="I4" s="12">
        <v>35.200000000000003</v>
      </c>
      <c r="J4" s="12">
        <v>93.6</v>
      </c>
      <c r="K4" s="12">
        <v>31.2</v>
      </c>
      <c r="L4" s="12">
        <v>79.8</v>
      </c>
      <c r="M4" s="12">
        <v>166.2</v>
      </c>
      <c r="N4" s="12">
        <v>23.2</v>
      </c>
      <c r="O4" s="12">
        <v>25.6</v>
      </c>
      <c r="P4" s="12">
        <v>16.399999999999999</v>
      </c>
      <c r="Q4" s="12">
        <v>10.4</v>
      </c>
      <c r="R4" s="12">
        <v>15.8</v>
      </c>
      <c r="S4" s="12">
        <v>44.2</v>
      </c>
      <c r="T4" s="12">
        <v>24.2</v>
      </c>
      <c r="U4" s="12">
        <v>7.4</v>
      </c>
      <c r="V4" s="12">
        <v>12.6</v>
      </c>
      <c r="W4" s="12">
        <v>3.8</v>
      </c>
      <c r="X4" s="12">
        <v>5.8</v>
      </c>
      <c r="Y4" s="12">
        <v>15.2</v>
      </c>
      <c r="Z4" s="12">
        <v>14.6</v>
      </c>
      <c r="AA4" s="12">
        <v>199.2</v>
      </c>
      <c r="AB4" s="12">
        <v>135.19999999999999</v>
      </c>
      <c r="AC4" s="12">
        <v>320.60000000000002</v>
      </c>
      <c r="AD4" s="12">
        <v>158</v>
      </c>
      <c r="AE4" s="12">
        <v>108.8</v>
      </c>
      <c r="AF4" s="12">
        <v>105</v>
      </c>
      <c r="AG4" s="12">
        <v>21.8</v>
      </c>
      <c r="AH4" s="12">
        <v>35.200000000000003</v>
      </c>
      <c r="AI4" s="12">
        <v>31.8</v>
      </c>
      <c r="AJ4" s="12">
        <v>16.399999999999999</v>
      </c>
      <c r="AK4" s="12">
        <v>4.4000000000000004</v>
      </c>
      <c r="AL4" s="12">
        <v>8.6</v>
      </c>
      <c r="AM4" s="12">
        <v>1.6</v>
      </c>
      <c r="AN4" s="12">
        <v>24.2</v>
      </c>
      <c r="AO4" s="12">
        <v>5.2</v>
      </c>
      <c r="AP4" s="12">
        <v>6</v>
      </c>
      <c r="AQ4" s="12">
        <v>36.799999999999997</v>
      </c>
      <c r="AR4" s="12">
        <v>13.8</v>
      </c>
      <c r="AS4" s="13">
        <v>2368.6</v>
      </c>
      <c r="AT4" s="14"/>
      <c r="AV4" s="9" t="s">
        <v>41</v>
      </c>
      <c r="AW4" s="12">
        <f>SUM(AA28:AJ37, AA42:AJ45, AO28:AR37, AO42:AR45)</f>
        <v>37742.399999999987</v>
      </c>
      <c r="AY4" s="9" t="s">
        <v>42</v>
      </c>
      <c r="AZ4" s="15">
        <f>SUM(AX13:BB18)</f>
        <v>47388.200000000004</v>
      </c>
      <c r="BA4" s="16">
        <f>AZ4/BD$19</f>
        <v>0.41642896184947537</v>
      </c>
    </row>
    <row r="5" spans="1:56" x14ac:dyDescent="0.25">
      <c r="A5" s="1" t="s">
        <v>5</v>
      </c>
      <c r="B5" s="12">
        <v>71</v>
      </c>
      <c r="C5" s="12">
        <v>39</v>
      </c>
      <c r="D5" s="12">
        <v>2.8</v>
      </c>
      <c r="E5" s="12">
        <v>27.8</v>
      </c>
      <c r="F5" s="12">
        <v>195.6</v>
      </c>
      <c r="G5" s="12">
        <v>39.6</v>
      </c>
      <c r="H5" s="12">
        <v>38.4</v>
      </c>
      <c r="I5" s="12">
        <v>29.8</v>
      </c>
      <c r="J5" s="12">
        <v>53.4</v>
      </c>
      <c r="K5" s="12">
        <v>16.600000000000001</v>
      </c>
      <c r="L5" s="12">
        <v>31.6</v>
      </c>
      <c r="M5" s="12">
        <v>91</v>
      </c>
      <c r="N5" s="12">
        <v>10</v>
      </c>
      <c r="O5" s="12">
        <v>12.6</v>
      </c>
      <c r="P5" s="12">
        <v>8.8000000000000007</v>
      </c>
      <c r="Q5" s="12">
        <v>4.5999999999999996</v>
      </c>
      <c r="R5" s="12">
        <v>7</v>
      </c>
      <c r="S5" s="12">
        <v>23</v>
      </c>
      <c r="T5" s="12">
        <v>8.8000000000000007</v>
      </c>
      <c r="U5" s="12">
        <v>5</v>
      </c>
      <c r="V5" s="12">
        <v>10.6</v>
      </c>
      <c r="W5" s="12">
        <v>4.2</v>
      </c>
      <c r="X5" s="12">
        <v>5.2</v>
      </c>
      <c r="Y5" s="12">
        <v>12.4</v>
      </c>
      <c r="Z5" s="12">
        <v>4.8</v>
      </c>
      <c r="AA5" s="12">
        <v>122.6</v>
      </c>
      <c r="AB5" s="12">
        <v>77.599999999999994</v>
      </c>
      <c r="AC5" s="12">
        <v>194.8</v>
      </c>
      <c r="AD5" s="12">
        <v>106.8</v>
      </c>
      <c r="AE5" s="12">
        <v>52.6</v>
      </c>
      <c r="AF5" s="12">
        <v>47</v>
      </c>
      <c r="AG5" s="12">
        <v>8.1999999999999993</v>
      </c>
      <c r="AH5" s="12">
        <v>6.4</v>
      </c>
      <c r="AI5" s="12">
        <v>10.8</v>
      </c>
      <c r="AJ5" s="12">
        <v>2.8</v>
      </c>
      <c r="AK5" s="12">
        <v>1</v>
      </c>
      <c r="AL5" s="12">
        <v>6.4</v>
      </c>
      <c r="AM5" s="12">
        <v>1.2</v>
      </c>
      <c r="AN5" s="12">
        <v>4.5999999999999996</v>
      </c>
      <c r="AO5" s="12">
        <v>2.2000000000000002</v>
      </c>
      <c r="AP5" s="12">
        <v>2.4</v>
      </c>
      <c r="AQ5" s="12">
        <v>33.200000000000003</v>
      </c>
      <c r="AR5" s="12">
        <v>7.2</v>
      </c>
      <c r="AS5" s="13">
        <v>1441.4</v>
      </c>
      <c r="AT5" s="14"/>
      <c r="AV5" s="9" t="s">
        <v>43</v>
      </c>
      <c r="AW5" s="12">
        <f>SUM(AA3:AJ27,B28:Z37,AA38:AJ41,AK28:AN37, B42:Z45, AK42:AN45, AO3:AR27, AO38:AR41)</f>
        <v>54417.199999999961</v>
      </c>
    </row>
    <row r="6" spans="1:56" x14ac:dyDescent="0.25">
      <c r="A6" s="1" t="s">
        <v>6</v>
      </c>
      <c r="B6" s="12">
        <v>35.4</v>
      </c>
      <c r="C6" s="12">
        <v>32.799999999999997</v>
      </c>
      <c r="D6" s="12">
        <v>27.8</v>
      </c>
      <c r="E6" s="12">
        <v>4.5999999999999996</v>
      </c>
      <c r="F6" s="12">
        <v>52.4</v>
      </c>
      <c r="G6" s="12">
        <v>38.200000000000003</v>
      </c>
      <c r="H6" s="12">
        <v>29</v>
      </c>
      <c r="I6" s="12">
        <v>31.6</v>
      </c>
      <c r="J6" s="12">
        <v>57</v>
      </c>
      <c r="K6" s="12">
        <v>17</v>
      </c>
      <c r="L6" s="12">
        <v>40</v>
      </c>
      <c r="M6" s="12">
        <v>93.6</v>
      </c>
      <c r="N6" s="12">
        <v>11</v>
      </c>
      <c r="O6" s="12">
        <v>13.8</v>
      </c>
      <c r="P6" s="12">
        <v>7.4</v>
      </c>
      <c r="Q6" s="12">
        <v>5.6</v>
      </c>
      <c r="R6" s="12">
        <v>5.6</v>
      </c>
      <c r="S6" s="12">
        <v>20.6</v>
      </c>
      <c r="T6" s="12">
        <v>8.8000000000000007</v>
      </c>
      <c r="U6" s="12">
        <v>7</v>
      </c>
      <c r="V6" s="12">
        <v>8.4</v>
      </c>
      <c r="W6" s="12">
        <v>5.2</v>
      </c>
      <c r="X6" s="12">
        <v>3.6</v>
      </c>
      <c r="Y6" s="12">
        <v>7.2</v>
      </c>
      <c r="Z6" s="12">
        <v>4.2</v>
      </c>
      <c r="AA6" s="12">
        <v>153</v>
      </c>
      <c r="AB6" s="12">
        <v>96.4</v>
      </c>
      <c r="AC6" s="12">
        <v>207.2</v>
      </c>
      <c r="AD6" s="12">
        <v>166.4</v>
      </c>
      <c r="AE6" s="12">
        <v>95.6</v>
      </c>
      <c r="AF6" s="12">
        <v>67.400000000000006</v>
      </c>
      <c r="AG6" s="12">
        <v>13.8</v>
      </c>
      <c r="AH6" s="12">
        <v>8</v>
      </c>
      <c r="AI6" s="12">
        <v>9.1999999999999993</v>
      </c>
      <c r="AJ6" s="12">
        <v>2.6</v>
      </c>
      <c r="AK6" s="12">
        <v>1.6</v>
      </c>
      <c r="AL6" s="12">
        <v>8.1999999999999993</v>
      </c>
      <c r="AM6" s="12">
        <v>0.4</v>
      </c>
      <c r="AN6" s="12">
        <v>4.4000000000000004</v>
      </c>
      <c r="AO6" s="12">
        <v>2.2000000000000002</v>
      </c>
      <c r="AP6" s="12">
        <v>1.6</v>
      </c>
      <c r="AQ6" s="12">
        <v>44</v>
      </c>
      <c r="AR6" s="12">
        <v>7.8</v>
      </c>
      <c r="AS6" s="13">
        <v>1457.6</v>
      </c>
      <c r="AT6" s="14"/>
      <c r="AV6" s="9" t="s">
        <v>62</v>
      </c>
      <c r="AW6" s="12">
        <f>SUM(AO3:AR45, B42:AN45)</f>
        <v>11041.400000000005</v>
      </c>
    </row>
    <row r="7" spans="1:56" x14ac:dyDescent="0.25">
      <c r="A7" s="1" t="s">
        <v>7</v>
      </c>
      <c r="B7" s="12">
        <v>127.4</v>
      </c>
      <c r="C7" s="12">
        <v>175.8</v>
      </c>
      <c r="D7" s="12">
        <v>192.8</v>
      </c>
      <c r="E7" s="12">
        <v>53.6</v>
      </c>
      <c r="F7" s="12">
        <v>15.8</v>
      </c>
      <c r="G7" s="12">
        <v>126.2</v>
      </c>
      <c r="H7" s="12">
        <v>111.4</v>
      </c>
      <c r="I7" s="12">
        <v>108.8</v>
      </c>
      <c r="J7" s="12">
        <v>161.80000000000001</v>
      </c>
      <c r="K7" s="12">
        <v>56.6</v>
      </c>
      <c r="L7" s="12">
        <v>104</v>
      </c>
      <c r="M7" s="12">
        <v>200.2</v>
      </c>
      <c r="N7" s="12">
        <v>44.8</v>
      </c>
      <c r="O7" s="12">
        <v>39.799999999999997</v>
      </c>
      <c r="P7" s="12">
        <v>34.799999999999997</v>
      </c>
      <c r="Q7" s="12">
        <v>14.8</v>
      </c>
      <c r="R7" s="12">
        <v>39.6</v>
      </c>
      <c r="S7" s="12">
        <v>135.4</v>
      </c>
      <c r="T7" s="12">
        <v>27.4</v>
      </c>
      <c r="U7" s="12">
        <v>23.4</v>
      </c>
      <c r="V7" s="12">
        <v>29.8</v>
      </c>
      <c r="W7" s="12">
        <v>19.600000000000001</v>
      </c>
      <c r="X7" s="12">
        <v>11.2</v>
      </c>
      <c r="Y7" s="12">
        <v>21.2</v>
      </c>
      <c r="Z7" s="12">
        <v>22.2</v>
      </c>
      <c r="AA7" s="12">
        <v>269.2</v>
      </c>
      <c r="AB7" s="12">
        <v>180.2</v>
      </c>
      <c r="AC7" s="12">
        <v>521.4</v>
      </c>
      <c r="AD7" s="12">
        <v>330.2</v>
      </c>
      <c r="AE7" s="12">
        <v>133.19999999999999</v>
      </c>
      <c r="AF7" s="12">
        <v>104.4</v>
      </c>
      <c r="AG7" s="12">
        <v>38.799999999999997</v>
      </c>
      <c r="AH7" s="12">
        <v>19.600000000000001</v>
      </c>
      <c r="AI7" s="12">
        <v>39.200000000000003</v>
      </c>
      <c r="AJ7" s="12">
        <v>9.4</v>
      </c>
      <c r="AK7" s="12">
        <v>12</v>
      </c>
      <c r="AL7" s="12">
        <v>38.200000000000003</v>
      </c>
      <c r="AM7" s="12">
        <v>5.6</v>
      </c>
      <c r="AN7" s="12">
        <v>15</v>
      </c>
      <c r="AO7" s="12">
        <v>5.4</v>
      </c>
      <c r="AP7" s="12">
        <v>4</v>
      </c>
      <c r="AQ7" s="12">
        <v>77.8</v>
      </c>
      <c r="AR7" s="12">
        <v>53.4</v>
      </c>
      <c r="AS7" s="13">
        <v>3755.4</v>
      </c>
      <c r="AT7" s="14"/>
      <c r="AV7" s="9" t="s">
        <v>44</v>
      </c>
      <c r="AW7" s="12">
        <f>SUM(AJ3:AN41,B37:AI41)</f>
        <v>13656</v>
      </c>
    </row>
    <row r="8" spans="1:56" x14ac:dyDescent="0.25">
      <c r="A8" s="1" t="s">
        <v>8</v>
      </c>
      <c r="B8" s="12">
        <v>68.8</v>
      </c>
      <c r="C8" s="12">
        <v>75</v>
      </c>
      <c r="D8" s="12">
        <v>43.2</v>
      </c>
      <c r="E8" s="12">
        <v>32.4</v>
      </c>
      <c r="F8" s="12">
        <v>102.4</v>
      </c>
      <c r="G8" s="12">
        <v>6.4</v>
      </c>
      <c r="H8" s="12">
        <v>62.8</v>
      </c>
      <c r="I8" s="12">
        <v>52.2</v>
      </c>
      <c r="J8" s="12">
        <v>74</v>
      </c>
      <c r="K8" s="12">
        <v>28.2</v>
      </c>
      <c r="L8" s="12">
        <v>78</v>
      </c>
      <c r="M8" s="12">
        <v>100.4</v>
      </c>
      <c r="N8" s="12">
        <v>17</v>
      </c>
      <c r="O8" s="12">
        <v>23</v>
      </c>
      <c r="P8" s="12">
        <v>22.2</v>
      </c>
      <c r="Q8" s="12">
        <v>8.1999999999999993</v>
      </c>
      <c r="R8" s="12">
        <v>16.399999999999999</v>
      </c>
      <c r="S8" s="12">
        <v>24.6</v>
      </c>
      <c r="T8" s="12">
        <v>6.4</v>
      </c>
      <c r="U8" s="12">
        <v>6</v>
      </c>
      <c r="V8" s="12">
        <v>11.4</v>
      </c>
      <c r="W8" s="12">
        <v>3.4</v>
      </c>
      <c r="X8" s="12">
        <v>2.8</v>
      </c>
      <c r="Y8" s="12">
        <v>6.6</v>
      </c>
      <c r="Z8" s="12">
        <v>22.4</v>
      </c>
      <c r="AA8" s="12">
        <v>113.2</v>
      </c>
      <c r="AB8" s="12">
        <v>76.400000000000006</v>
      </c>
      <c r="AC8" s="12">
        <v>191.8</v>
      </c>
      <c r="AD8" s="12">
        <v>156</v>
      </c>
      <c r="AE8" s="12">
        <v>120.8</v>
      </c>
      <c r="AF8" s="12">
        <v>79.400000000000006</v>
      </c>
      <c r="AG8" s="12">
        <v>14.6</v>
      </c>
      <c r="AH8" s="12">
        <v>9.6</v>
      </c>
      <c r="AI8" s="12">
        <v>10.4</v>
      </c>
      <c r="AJ8" s="12">
        <v>2.4</v>
      </c>
      <c r="AK8" s="12">
        <v>4.4000000000000004</v>
      </c>
      <c r="AL8" s="12">
        <v>9</v>
      </c>
      <c r="AM8" s="12">
        <v>1.6</v>
      </c>
      <c r="AN8" s="12">
        <v>11.4</v>
      </c>
      <c r="AO8" s="12">
        <v>2.6</v>
      </c>
      <c r="AP8" s="12">
        <v>0.4</v>
      </c>
      <c r="AQ8" s="12">
        <v>23.8</v>
      </c>
      <c r="AR8" s="12">
        <v>10.8</v>
      </c>
      <c r="AS8" s="13">
        <v>1732.8</v>
      </c>
      <c r="AT8" s="14"/>
      <c r="AW8" s="15"/>
    </row>
    <row r="9" spans="1:56" x14ac:dyDescent="0.25">
      <c r="A9" s="1" t="s">
        <v>9</v>
      </c>
      <c r="B9" s="12">
        <v>59.8</v>
      </c>
      <c r="C9" s="12">
        <v>63.8</v>
      </c>
      <c r="D9" s="12">
        <v>31.2</v>
      </c>
      <c r="E9" s="12">
        <v>29.4</v>
      </c>
      <c r="F9" s="12">
        <v>105.4</v>
      </c>
      <c r="G9" s="12">
        <v>65.2</v>
      </c>
      <c r="H9" s="12">
        <v>13.6</v>
      </c>
      <c r="I9" s="12">
        <v>26</v>
      </c>
      <c r="J9" s="12">
        <v>48</v>
      </c>
      <c r="K9" s="12">
        <v>17.600000000000001</v>
      </c>
      <c r="L9" s="12">
        <v>89.8</v>
      </c>
      <c r="M9" s="12">
        <v>126.2</v>
      </c>
      <c r="N9" s="12">
        <v>37</v>
      </c>
      <c r="O9" s="12">
        <v>46.4</v>
      </c>
      <c r="P9" s="12">
        <v>26.8</v>
      </c>
      <c r="Q9" s="12">
        <v>20.6</v>
      </c>
      <c r="R9" s="12">
        <v>16.399999999999999</v>
      </c>
      <c r="S9" s="12">
        <v>26.2</v>
      </c>
      <c r="T9" s="12">
        <v>28</v>
      </c>
      <c r="U9" s="12">
        <v>16</v>
      </c>
      <c r="V9" s="12">
        <v>23.2</v>
      </c>
      <c r="W9" s="12">
        <v>11.4</v>
      </c>
      <c r="X9" s="12">
        <v>9</v>
      </c>
      <c r="Y9" s="12">
        <v>24.2</v>
      </c>
      <c r="Z9" s="12">
        <v>30.4</v>
      </c>
      <c r="AA9" s="12">
        <v>202.4</v>
      </c>
      <c r="AB9" s="12">
        <v>130</v>
      </c>
      <c r="AC9" s="12">
        <v>315.8</v>
      </c>
      <c r="AD9" s="12">
        <v>226.4</v>
      </c>
      <c r="AE9" s="12">
        <v>173.2</v>
      </c>
      <c r="AF9" s="12">
        <v>108.6</v>
      </c>
      <c r="AG9" s="12">
        <v>18.8</v>
      </c>
      <c r="AH9" s="12">
        <v>19.8</v>
      </c>
      <c r="AI9" s="12">
        <v>16.399999999999999</v>
      </c>
      <c r="AJ9" s="12">
        <v>4.5999999999999996</v>
      </c>
      <c r="AK9" s="12">
        <v>6.6</v>
      </c>
      <c r="AL9" s="12">
        <v>11.2</v>
      </c>
      <c r="AM9" s="12">
        <v>4.2</v>
      </c>
      <c r="AN9" s="12">
        <v>38.200000000000003</v>
      </c>
      <c r="AO9" s="12">
        <v>1.6</v>
      </c>
      <c r="AP9" s="12">
        <v>2</v>
      </c>
      <c r="AQ9" s="12">
        <v>46.8</v>
      </c>
      <c r="AR9" s="12">
        <v>9.8000000000000007</v>
      </c>
      <c r="AS9" s="13">
        <v>2328</v>
      </c>
      <c r="AT9" s="14"/>
      <c r="AW9" s="15"/>
    </row>
    <row r="10" spans="1:56" x14ac:dyDescent="0.25">
      <c r="A10" s="1">
        <v>19</v>
      </c>
      <c r="B10" s="12">
        <v>15</v>
      </c>
      <c r="C10" s="12">
        <v>37.4</v>
      </c>
      <c r="D10" s="12">
        <v>27.2</v>
      </c>
      <c r="E10" s="12">
        <v>32.799999999999997</v>
      </c>
      <c r="F10" s="12">
        <v>107.6</v>
      </c>
      <c r="G10" s="12">
        <v>51.4</v>
      </c>
      <c r="H10" s="12">
        <v>28.8</v>
      </c>
      <c r="I10" s="12">
        <v>5.8</v>
      </c>
      <c r="J10" s="12">
        <v>12.2</v>
      </c>
      <c r="K10" s="12">
        <v>12.6</v>
      </c>
      <c r="L10" s="12">
        <v>49.8</v>
      </c>
      <c r="M10" s="12">
        <v>52.8</v>
      </c>
      <c r="N10" s="12">
        <v>15.8</v>
      </c>
      <c r="O10" s="12">
        <v>31.4</v>
      </c>
      <c r="P10" s="12">
        <v>16</v>
      </c>
      <c r="Q10" s="12">
        <v>10.4</v>
      </c>
      <c r="R10" s="12">
        <v>16</v>
      </c>
      <c r="S10" s="12">
        <v>21</v>
      </c>
      <c r="T10" s="12">
        <v>14.2</v>
      </c>
      <c r="U10" s="12">
        <v>10.199999999999999</v>
      </c>
      <c r="V10" s="12">
        <v>20</v>
      </c>
      <c r="W10" s="12">
        <v>8.8000000000000007</v>
      </c>
      <c r="X10" s="12">
        <v>6</v>
      </c>
      <c r="Y10" s="12">
        <v>20.399999999999999</v>
      </c>
      <c r="Z10" s="12">
        <v>19</v>
      </c>
      <c r="AA10" s="12">
        <v>98</v>
      </c>
      <c r="AB10" s="12">
        <v>74</v>
      </c>
      <c r="AC10" s="12">
        <v>184.6</v>
      </c>
      <c r="AD10" s="12">
        <v>131</v>
      </c>
      <c r="AE10" s="12">
        <v>76.599999999999994</v>
      </c>
      <c r="AF10" s="12">
        <v>46.4</v>
      </c>
      <c r="AG10" s="12">
        <v>10.199999999999999</v>
      </c>
      <c r="AH10" s="12">
        <v>14</v>
      </c>
      <c r="AI10" s="12">
        <v>9.8000000000000007</v>
      </c>
      <c r="AJ10" s="12">
        <v>4.2</v>
      </c>
      <c r="AK10" s="12">
        <v>3.8</v>
      </c>
      <c r="AL10" s="12">
        <v>13.4</v>
      </c>
      <c r="AM10" s="12">
        <v>2.2000000000000002</v>
      </c>
      <c r="AN10" s="12">
        <v>23.2</v>
      </c>
      <c r="AO10" s="12">
        <v>2.6</v>
      </c>
      <c r="AP10" s="12">
        <v>2.2000000000000002</v>
      </c>
      <c r="AQ10" s="12">
        <v>21.4</v>
      </c>
      <c r="AR10" s="12">
        <v>4.5999999999999996</v>
      </c>
      <c r="AS10" s="13">
        <v>1364.8</v>
      </c>
      <c r="AT10" s="14"/>
      <c r="AV10" s="17"/>
      <c r="AW10" s="15"/>
      <c r="BC10" s="11"/>
    </row>
    <row r="11" spans="1:56" x14ac:dyDescent="0.25">
      <c r="A11" s="1">
        <v>12</v>
      </c>
      <c r="B11" s="12">
        <v>45.8</v>
      </c>
      <c r="C11" s="12">
        <v>78.2</v>
      </c>
      <c r="D11" s="12">
        <v>45.2</v>
      </c>
      <c r="E11" s="12">
        <v>45.2</v>
      </c>
      <c r="F11" s="12">
        <v>143.4</v>
      </c>
      <c r="G11" s="12">
        <v>62.2</v>
      </c>
      <c r="H11" s="12">
        <v>45</v>
      </c>
      <c r="I11" s="12">
        <v>10</v>
      </c>
      <c r="J11" s="12">
        <v>8.1999999999999993</v>
      </c>
      <c r="K11" s="12">
        <v>10.6</v>
      </c>
      <c r="L11" s="12">
        <v>86</v>
      </c>
      <c r="M11" s="12">
        <v>108.8</v>
      </c>
      <c r="N11" s="12">
        <v>63</v>
      </c>
      <c r="O11" s="12">
        <v>72.8</v>
      </c>
      <c r="P11" s="12">
        <v>48.4</v>
      </c>
      <c r="Q11" s="12">
        <v>21.8</v>
      </c>
      <c r="R11" s="12">
        <v>28.6</v>
      </c>
      <c r="S11" s="12">
        <v>67.400000000000006</v>
      </c>
      <c r="T11" s="12">
        <v>30.6</v>
      </c>
      <c r="U11" s="12">
        <v>29.2</v>
      </c>
      <c r="V11" s="12">
        <v>36.6</v>
      </c>
      <c r="W11" s="12">
        <v>13.8</v>
      </c>
      <c r="X11" s="12">
        <v>18.600000000000001</v>
      </c>
      <c r="Y11" s="12">
        <v>37.6</v>
      </c>
      <c r="Z11" s="12">
        <v>38</v>
      </c>
      <c r="AA11" s="12">
        <v>191.2</v>
      </c>
      <c r="AB11" s="12">
        <v>162</v>
      </c>
      <c r="AC11" s="12">
        <v>407.6</v>
      </c>
      <c r="AD11" s="12">
        <v>207</v>
      </c>
      <c r="AE11" s="12">
        <v>101.4</v>
      </c>
      <c r="AF11" s="12">
        <v>72</v>
      </c>
      <c r="AG11" s="12">
        <v>23.6</v>
      </c>
      <c r="AH11" s="12">
        <v>38</v>
      </c>
      <c r="AI11" s="12">
        <v>22.2</v>
      </c>
      <c r="AJ11" s="12">
        <v>18.8</v>
      </c>
      <c r="AK11" s="12">
        <v>6</v>
      </c>
      <c r="AL11" s="12">
        <v>17</v>
      </c>
      <c r="AM11" s="12">
        <v>7.6</v>
      </c>
      <c r="AN11" s="12">
        <v>40.799999999999997</v>
      </c>
      <c r="AO11" s="12">
        <v>4.2</v>
      </c>
      <c r="AP11" s="12">
        <v>7</v>
      </c>
      <c r="AQ11" s="12">
        <v>58.8</v>
      </c>
      <c r="AR11" s="12">
        <v>21.6</v>
      </c>
      <c r="AS11" s="13">
        <v>2601.8000000000002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18.8</v>
      </c>
      <c r="C12" s="12">
        <v>30.4</v>
      </c>
      <c r="D12" s="12">
        <v>13.2</v>
      </c>
      <c r="E12" s="12">
        <v>17</v>
      </c>
      <c r="F12" s="12">
        <v>54</v>
      </c>
      <c r="G12" s="12">
        <v>29</v>
      </c>
      <c r="H12" s="12">
        <v>19.600000000000001</v>
      </c>
      <c r="I12" s="12">
        <v>10.4</v>
      </c>
      <c r="J12" s="12">
        <v>12.8</v>
      </c>
      <c r="K12" s="12">
        <v>6.4</v>
      </c>
      <c r="L12" s="12">
        <v>91.2</v>
      </c>
      <c r="M12" s="12">
        <v>113.2</v>
      </c>
      <c r="N12" s="12">
        <v>83.8</v>
      </c>
      <c r="O12" s="12">
        <v>73.8</v>
      </c>
      <c r="P12" s="12">
        <v>31</v>
      </c>
      <c r="Q12" s="12">
        <v>17.8</v>
      </c>
      <c r="R12" s="12">
        <v>24.8</v>
      </c>
      <c r="S12" s="12">
        <v>46.4</v>
      </c>
      <c r="T12" s="12">
        <v>7.2</v>
      </c>
      <c r="U12" s="12">
        <v>6</v>
      </c>
      <c r="V12" s="12">
        <v>7.6</v>
      </c>
      <c r="W12" s="12">
        <v>5</v>
      </c>
      <c r="X12" s="12">
        <v>2.6</v>
      </c>
      <c r="Y12" s="12">
        <v>11.4</v>
      </c>
      <c r="Z12" s="12">
        <v>22</v>
      </c>
      <c r="AA12" s="12">
        <v>140.80000000000001</v>
      </c>
      <c r="AB12" s="12">
        <v>125.4</v>
      </c>
      <c r="AC12" s="12">
        <v>298.39999999999998</v>
      </c>
      <c r="AD12" s="12">
        <v>157</v>
      </c>
      <c r="AE12" s="12">
        <v>94.6</v>
      </c>
      <c r="AF12" s="12">
        <v>76.2</v>
      </c>
      <c r="AG12" s="12">
        <v>16.8</v>
      </c>
      <c r="AH12" s="12">
        <v>20.6</v>
      </c>
      <c r="AI12" s="12">
        <v>19.399999999999999</v>
      </c>
      <c r="AJ12" s="12">
        <v>1.2</v>
      </c>
      <c r="AK12" s="12">
        <v>29</v>
      </c>
      <c r="AL12" s="12">
        <v>44.4</v>
      </c>
      <c r="AM12" s="12">
        <v>1</v>
      </c>
      <c r="AN12" s="12">
        <v>9.6</v>
      </c>
      <c r="AO12" s="12">
        <v>1.4</v>
      </c>
      <c r="AP12" s="12">
        <v>0.4</v>
      </c>
      <c r="AQ12" s="12">
        <v>17.399999999999999</v>
      </c>
      <c r="AR12" s="12">
        <v>2.6</v>
      </c>
      <c r="AS12" s="13">
        <v>1811.6</v>
      </c>
      <c r="AT12" s="14"/>
      <c r="AV12" s="17" t="s">
        <v>45</v>
      </c>
      <c r="AW12" s="15">
        <f>SUM(AA28:AD31)</f>
        <v>1323.9999999999998</v>
      </c>
      <c r="AX12" s="15">
        <f>SUM(Z28:Z31,H28:K31)</f>
        <v>4161.5999999999995</v>
      </c>
      <c r="AY12" s="15">
        <f>SUM(AE28:AJ31)</f>
        <v>11929.799999999997</v>
      </c>
      <c r="AZ12" s="15">
        <f>SUM(B28:G31)</f>
        <v>4089.5999999999995</v>
      </c>
      <c r="BA12" s="15">
        <f>SUM(AM28:AN31,T28:Y31)</f>
        <v>4766.8</v>
      </c>
      <c r="BB12" s="15">
        <f>SUM(AK28:AL31,L28:S31)</f>
        <v>6708</v>
      </c>
      <c r="BC12" s="14">
        <f>SUM(AO28:AR31)</f>
        <v>2722</v>
      </c>
      <c r="BD12" s="9">
        <f t="shared" ref="BD12:BD18" si="0">SUM(AW12:BB12)</f>
        <v>32979.799999999996</v>
      </c>
    </row>
    <row r="13" spans="1:56" x14ac:dyDescent="0.25">
      <c r="A13" s="1" t="s">
        <v>11</v>
      </c>
      <c r="B13" s="12">
        <v>83.8</v>
      </c>
      <c r="C13" s="12">
        <v>81.2</v>
      </c>
      <c r="D13" s="12">
        <v>35.4</v>
      </c>
      <c r="E13" s="12">
        <v>40.799999999999997</v>
      </c>
      <c r="F13" s="12">
        <v>111.6</v>
      </c>
      <c r="G13" s="12">
        <v>89</v>
      </c>
      <c r="H13" s="12">
        <v>94.4</v>
      </c>
      <c r="I13" s="12">
        <v>57.2</v>
      </c>
      <c r="J13" s="12">
        <v>76</v>
      </c>
      <c r="K13" s="12">
        <v>81</v>
      </c>
      <c r="L13" s="12">
        <v>17</v>
      </c>
      <c r="M13" s="12">
        <v>184.8</v>
      </c>
      <c r="N13" s="12">
        <v>180.8</v>
      </c>
      <c r="O13" s="12">
        <v>229.4</v>
      </c>
      <c r="P13" s="12">
        <v>147.19999999999999</v>
      </c>
      <c r="Q13" s="12">
        <v>91</v>
      </c>
      <c r="R13" s="12">
        <v>52.6</v>
      </c>
      <c r="S13" s="12">
        <v>81.400000000000006</v>
      </c>
      <c r="T13" s="12">
        <v>33</v>
      </c>
      <c r="U13" s="12">
        <v>15.4</v>
      </c>
      <c r="V13" s="12">
        <v>25.8</v>
      </c>
      <c r="W13" s="12">
        <v>11.4</v>
      </c>
      <c r="X13" s="12">
        <v>15.2</v>
      </c>
      <c r="Y13" s="12">
        <v>24.6</v>
      </c>
      <c r="Z13" s="12">
        <v>82.4</v>
      </c>
      <c r="AA13" s="12">
        <v>184</v>
      </c>
      <c r="AB13" s="12">
        <v>125.8</v>
      </c>
      <c r="AC13" s="12">
        <v>342.2</v>
      </c>
      <c r="AD13" s="12">
        <v>176.6</v>
      </c>
      <c r="AE13" s="12">
        <v>242.4</v>
      </c>
      <c r="AF13" s="12">
        <v>225.4</v>
      </c>
      <c r="AG13" s="12">
        <v>22.8</v>
      </c>
      <c r="AH13" s="12">
        <v>43</v>
      </c>
      <c r="AI13" s="12">
        <v>34</v>
      </c>
      <c r="AJ13" s="12">
        <v>13.4</v>
      </c>
      <c r="AK13" s="12">
        <v>35</v>
      </c>
      <c r="AL13" s="12">
        <v>65.8</v>
      </c>
      <c r="AM13" s="12">
        <v>6.4</v>
      </c>
      <c r="AN13" s="12">
        <v>38.799999999999997</v>
      </c>
      <c r="AO13" s="12">
        <v>5.8</v>
      </c>
      <c r="AP13" s="12">
        <v>6.8</v>
      </c>
      <c r="AQ13" s="12">
        <v>31.8</v>
      </c>
      <c r="AR13" s="12">
        <v>7.4</v>
      </c>
      <c r="AS13" s="13">
        <v>3549.8</v>
      </c>
      <c r="AT13" s="14"/>
      <c r="AV13" s="17" t="s">
        <v>46</v>
      </c>
      <c r="AW13" s="15">
        <f>SUM(AA27:AD27,AA9:AD12)</f>
        <v>3990.6000000000004</v>
      </c>
      <c r="AX13" s="15">
        <f>SUM(Z27,Z9:Z12,H9:K12,H27:K27)</f>
        <v>519.79999999999995</v>
      </c>
      <c r="AY13" s="15">
        <f>SUM(AE9:AJ12,AE27:AJ27)</f>
        <v>1347.9999999999998</v>
      </c>
      <c r="AZ13" s="15">
        <f>SUM(B9:G12,B27:G27)</f>
        <v>1289.4000000000003</v>
      </c>
      <c r="BA13" s="15">
        <f>SUM(T9:Y12,AM9:AN12,T27:Y27,AM27:AN27)</f>
        <v>552.40000000000009</v>
      </c>
      <c r="BB13" s="15">
        <f>SUM(L9:S12,AK9:AL12,L27:S27,AK27:AL27)</f>
        <v>1920.8</v>
      </c>
      <c r="BC13" s="14">
        <f>SUM(AO9:AR12,AO27:AR27)</f>
        <v>229.00000000000003</v>
      </c>
      <c r="BD13" s="9">
        <f t="shared" si="0"/>
        <v>9621</v>
      </c>
    </row>
    <row r="14" spans="1:56" x14ac:dyDescent="0.25">
      <c r="A14" s="1" t="s">
        <v>12</v>
      </c>
      <c r="B14" s="12">
        <v>64.8</v>
      </c>
      <c r="C14" s="12">
        <v>162.19999999999999</v>
      </c>
      <c r="D14" s="12">
        <v>84.6</v>
      </c>
      <c r="E14" s="12">
        <v>74.400000000000006</v>
      </c>
      <c r="F14" s="12">
        <v>165.6</v>
      </c>
      <c r="G14" s="12">
        <v>85.8</v>
      </c>
      <c r="H14" s="12">
        <v>124.8</v>
      </c>
      <c r="I14" s="12">
        <v>61.2</v>
      </c>
      <c r="J14" s="12">
        <v>122</v>
      </c>
      <c r="K14" s="12">
        <v>82.2</v>
      </c>
      <c r="L14" s="12">
        <v>182</v>
      </c>
      <c r="M14" s="12">
        <v>7.4</v>
      </c>
      <c r="N14" s="12">
        <v>125.6</v>
      </c>
      <c r="O14" s="12">
        <v>173.6</v>
      </c>
      <c r="P14" s="12">
        <v>109.8</v>
      </c>
      <c r="Q14" s="12">
        <v>72.599999999999994</v>
      </c>
      <c r="R14" s="12">
        <v>102.6</v>
      </c>
      <c r="S14" s="12">
        <v>297.8</v>
      </c>
      <c r="T14" s="12">
        <v>79.400000000000006</v>
      </c>
      <c r="U14" s="12">
        <v>88</v>
      </c>
      <c r="V14" s="12">
        <v>80.599999999999994</v>
      </c>
      <c r="W14" s="12">
        <v>47.6</v>
      </c>
      <c r="X14" s="12">
        <v>44.6</v>
      </c>
      <c r="Y14" s="12">
        <v>55.2</v>
      </c>
      <c r="Z14" s="12">
        <v>58.4</v>
      </c>
      <c r="AA14" s="12">
        <v>353</v>
      </c>
      <c r="AB14" s="12">
        <v>197</v>
      </c>
      <c r="AC14" s="12">
        <v>637</v>
      </c>
      <c r="AD14" s="12">
        <v>288.60000000000002</v>
      </c>
      <c r="AE14" s="12">
        <v>120</v>
      </c>
      <c r="AF14" s="12">
        <v>114</v>
      </c>
      <c r="AG14" s="12">
        <v>54.4</v>
      </c>
      <c r="AH14" s="12">
        <v>39.200000000000003</v>
      </c>
      <c r="AI14" s="12">
        <v>63</v>
      </c>
      <c r="AJ14" s="12">
        <v>16</v>
      </c>
      <c r="AK14" s="12">
        <v>91.2</v>
      </c>
      <c r="AL14" s="12">
        <v>704.8</v>
      </c>
      <c r="AM14" s="12">
        <v>43.2</v>
      </c>
      <c r="AN14" s="12">
        <v>114.8</v>
      </c>
      <c r="AO14" s="12">
        <v>11.6</v>
      </c>
      <c r="AP14" s="12">
        <v>6.4</v>
      </c>
      <c r="AQ14" s="12">
        <v>61.2</v>
      </c>
      <c r="AR14" s="12">
        <v>24</v>
      </c>
      <c r="AS14" s="13">
        <v>5492.2</v>
      </c>
      <c r="AT14" s="14"/>
      <c r="AV14" s="17" t="s">
        <v>47</v>
      </c>
      <c r="AW14" s="15">
        <f>SUM(AA32:AD37)</f>
        <v>11367.4</v>
      </c>
      <c r="AX14" s="15">
        <f>SUM(H32:K37,Z32:Z37)</f>
        <v>1436.4000000000003</v>
      </c>
      <c r="AY14" s="15">
        <f>SUM(AE32:AJ37)</f>
        <v>4826.3999999999987</v>
      </c>
      <c r="AZ14" s="15">
        <f>SUM(B32:G37)</f>
        <v>1502.8000000000004</v>
      </c>
      <c r="BA14" s="15">
        <f>SUM(T32:Y37,AM32:AN37)</f>
        <v>1097.6000000000001</v>
      </c>
      <c r="BB14" s="15">
        <f>SUM(L32:S37,AK32:AL37)</f>
        <v>2328.7999999999997</v>
      </c>
      <c r="BC14" s="14">
        <f>SUM(AO32:AR37)</f>
        <v>1416.6000000000001</v>
      </c>
      <c r="BD14" s="9">
        <f t="shared" si="0"/>
        <v>22559.399999999994</v>
      </c>
    </row>
    <row r="15" spans="1:56" x14ac:dyDescent="0.25">
      <c r="A15" s="1" t="s">
        <v>13</v>
      </c>
      <c r="B15" s="12">
        <v>18</v>
      </c>
      <c r="C15" s="12">
        <v>21.4</v>
      </c>
      <c r="D15" s="12">
        <v>6.8</v>
      </c>
      <c r="E15" s="12">
        <v>11.2</v>
      </c>
      <c r="F15" s="12">
        <v>44.4</v>
      </c>
      <c r="G15" s="12">
        <v>16.8</v>
      </c>
      <c r="H15" s="12">
        <v>36</v>
      </c>
      <c r="I15" s="12">
        <v>22.2</v>
      </c>
      <c r="J15" s="12">
        <v>65.2</v>
      </c>
      <c r="K15" s="12">
        <v>81.2</v>
      </c>
      <c r="L15" s="12">
        <v>181</v>
      </c>
      <c r="M15" s="12">
        <v>130.80000000000001</v>
      </c>
      <c r="N15" s="12">
        <v>5.6</v>
      </c>
      <c r="O15" s="12">
        <v>66.8</v>
      </c>
      <c r="P15" s="12">
        <v>57.4</v>
      </c>
      <c r="Q15" s="12">
        <v>26.8</v>
      </c>
      <c r="R15" s="12">
        <v>24.2</v>
      </c>
      <c r="S15" s="12">
        <v>32.799999999999997</v>
      </c>
      <c r="T15" s="12">
        <v>9.4</v>
      </c>
      <c r="U15" s="12">
        <v>5.8</v>
      </c>
      <c r="V15" s="12">
        <v>6.8</v>
      </c>
      <c r="W15" s="12">
        <v>2.8</v>
      </c>
      <c r="X15" s="12">
        <v>2.6</v>
      </c>
      <c r="Y15" s="12">
        <v>11.6</v>
      </c>
      <c r="Z15" s="12">
        <v>17.2</v>
      </c>
      <c r="AA15" s="12">
        <v>129</v>
      </c>
      <c r="AB15" s="12">
        <v>73.400000000000006</v>
      </c>
      <c r="AC15" s="12">
        <v>214.8</v>
      </c>
      <c r="AD15" s="12">
        <v>83.2</v>
      </c>
      <c r="AE15" s="12">
        <v>62.6</v>
      </c>
      <c r="AF15" s="12">
        <v>55.6</v>
      </c>
      <c r="AG15" s="12">
        <v>12.4</v>
      </c>
      <c r="AH15" s="12">
        <v>15</v>
      </c>
      <c r="AI15" s="12">
        <v>15.8</v>
      </c>
      <c r="AJ15" s="12">
        <v>4</v>
      </c>
      <c r="AK15" s="12">
        <v>18.2</v>
      </c>
      <c r="AL15" s="12">
        <v>27</v>
      </c>
      <c r="AM15" s="12">
        <v>1.2</v>
      </c>
      <c r="AN15" s="12">
        <v>11.4</v>
      </c>
      <c r="AO15" s="12">
        <v>2.2000000000000002</v>
      </c>
      <c r="AP15" s="12">
        <v>2.6</v>
      </c>
      <c r="AQ15" s="12">
        <v>19</v>
      </c>
      <c r="AR15" s="12">
        <v>5.4</v>
      </c>
      <c r="AS15" s="13">
        <v>1657.6</v>
      </c>
      <c r="AT15" s="14"/>
      <c r="AV15" s="17" t="s">
        <v>48</v>
      </c>
      <c r="AW15" s="15">
        <f>SUM(AA3:AD8)</f>
        <v>4089.9999999999995</v>
      </c>
      <c r="AX15" s="15">
        <f>SUM(H3:K8,Z3:Z8)</f>
        <v>1387.8</v>
      </c>
      <c r="AY15" s="15">
        <f>SUM(AE3:AJ8)</f>
        <v>1472.8</v>
      </c>
      <c r="AZ15" s="15">
        <f>SUM(B3:G8)</f>
        <v>2368.3999999999996</v>
      </c>
      <c r="BA15" s="15">
        <f>SUM(T3:Y8,AM3:AN8)</f>
        <v>450.2</v>
      </c>
      <c r="BB15" s="15">
        <f>SUM(L3:S8,AK3:AL8)</f>
        <v>2009.4000000000003</v>
      </c>
      <c r="BC15" s="14">
        <f>SUM(AO3:AR8)</f>
        <v>369.2</v>
      </c>
      <c r="BD15" s="9">
        <f t="shared" si="0"/>
        <v>11778.6</v>
      </c>
    </row>
    <row r="16" spans="1:56" x14ac:dyDescent="0.25">
      <c r="A16" s="1" t="s">
        <v>14</v>
      </c>
      <c r="B16" s="12">
        <v>19.600000000000001</v>
      </c>
      <c r="C16" s="12">
        <v>25.4</v>
      </c>
      <c r="D16" s="12">
        <v>11.4</v>
      </c>
      <c r="E16" s="12">
        <v>9.8000000000000007</v>
      </c>
      <c r="F16" s="12">
        <v>42.4</v>
      </c>
      <c r="G16" s="12">
        <v>23.2</v>
      </c>
      <c r="H16" s="12">
        <v>48.4</v>
      </c>
      <c r="I16" s="12">
        <v>30.8</v>
      </c>
      <c r="J16" s="12">
        <v>85.2</v>
      </c>
      <c r="K16" s="12">
        <v>61.6</v>
      </c>
      <c r="L16" s="12">
        <v>236.2</v>
      </c>
      <c r="M16" s="12">
        <v>169</v>
      </c>
      <c r="N16" s="12">
        <v>70.400000000000006</v>
      </c>
      <c r="O16" s="12">
        <v>7.4</v>
      </c>
      <c r="P16" s="12">
        <v>72.2</v>
      </c>
      <c r="Q16" s="12">
        <v>66.8</v>
      </c>
      <c r="R16" s="12">
        <v>58.8</v>
      </c>
      <c r="S16" s="12">
        <v>80</v>
      </c>
      <c r="T16" s="12">
        <v>13.4</v>
      </c>
      <c r="U16" s="12">
        <v>5.6</v>
      </c>
      <c r="V16" s="12">
        <v>6.8</v>
      </c>
      <c r="W16" s="12">
        <v>1.6</v>
      </c>
      <c r="X16" s="12">
        <v>3.2</v>
      </c>
      <c r="Y16" s="12">
        <v>6.2</v>
      </c>
      <c r="Z16" s="12">
        <v>14.6</v>
      </c>
      <c r="AA16" s="12">
        <v>124</v>
      </c>
      <c r="AB16" s="12">
        <v>78.599999999999994</v>
      </c>
      <c r="AC16" s="12">
        <v>192.6</v>
      </c>
      <c r="AD16" s="12">
        <v>79.8</v>
      </c>
      <c r="AE16" s="12">
        <v>51.8</v>
      </c>
      <c r="AF16" s="12">
        <v>53.8</v>
      </c>
      <c r="AG16" s="12">
        <v>16.2</v>
      </c>
      <c r="AH16" s="12">
        <v>16</v>
      </c>
      <c r="AI16" s="12">
        <v>19</v>
      </c>
      <c r="AJ16" s="12">
        <v>4.5999999999999996</v>
      </c>
      <c r="AK16" s="12">
        <v>36</v>
      </c>
      <c r="AL16" s="12">
        <v>89.8</v>
      </c>
      <c r="AM16" s="12">
        <v>0.8</v>
      </c>
      <c r="AN16" s="12">
        <v>17</v>
      </c>
      <c r="AO16" s="12">
        <v>3.8</v>
      </c>
      <c r="AP16" s="12">
        <v>3.8</v>
      </c>
      <c r="AQ16" s="12">
        <v>9.8000000000000007</v>
      </c>
      <c r="AR16" s="12">
        <v>4</v>
      </c>
      <c r="AS16" s="13">
        <v>1971.4</v>
      </c>
      <c r="AT16" s="14"/>
      <c r="AV16" s="17" t="s">
        <v>49</v>
      </c>
      <c r="AW16" s="15">
        <f>SUM(AA21:AD26,AA40:AD41)</f>
        <v>4700.5999999999995</v>
      </c>
      <c r="AX16" s="15">
        <f>SUM(H21:K26,H40:K41,Z21:Z26,Z40:Z41)</f>
        <v>622.80000000000018</v>
      </c>
      <c r="AY16" s="15">
        <f>SUM(AE21:AJ26,AE40:AJ41)</f>
        <v>1069.3999999999999</v>
      </c>
      <c r="AZ16" s="15">
        <f>SUM(B21:G26,B40:G41)</f>
        <v>470.2000000000001</v>
      </c>
      <c r="BA16" s="15">
        <f>SUM(T21:Y26,T40:Y41,AM21:AN26,AM40:AN41)</f>
        <v>2040.5999999999995</v>
      </c>
      <c r="BB16" s="15">
        <f>SUM(L21:S26,L40:S41,AK21:AL26,AK40:AL41)</f>
        <v>1120.6000000000001</v>
      </c>
      <c r="BC16" s="14">
        <f>SUM(AO21:AR26,AO40:AR41)</f>
        <v>534.79999999999984</v>
      </c>
      <c r="BD16" s="9">
        <f t="shared" si="0"/>
        <v>10024.199999999999</v>
      </c>
    </row>
    <row r="17" spans="1:56" x14ac:dyDescent="0.25">
      <c r="A17" s="1" t="s">
        <v>15</v>
      </c>
      <c r="B17" s="12">
        <v>18.2</v>
      </c>
      <c r="C17" s="12">
        <v>21.4</v>
      </c>
      <c r="D17" s="12">
        <v>9</v>
      </c>
      <c r="E17" s="12">
        <v>7.8</v>
      </c>
      <c r="F17" s="12">
        <v>36</v>
      </c>
      <c r="G17" s="12">
        <v>23.6</v>
      </c>
      <c r="H17" s="12">
        <v>27.4</v>
      </c>
      <c r="I17" s="12">
        <v>23.2</v>
      </c>
      <c r="J17" s="12">
        <v>49</v>
      </c>
      <c r="K17" s="12">
        <v>39</v>
      </c>
      <c r="L17" s="12">
        <v>144.4</v>
      </c>
      <c r="M17" s="12">
        <v>116</v>
      </c>
      <c r="N17" s="12">
        <v>61.2</v>
      </c>
      <c r="O17" s="12">
        <v>82.2</v>
      </c>
      <c r="P17" s="12">
        <v>8</v>
      </c>
      <c r="Q17" s="12">
        <v>56.8</v>
      </c>
      <c r="R17" s="12">
        <v>63</v>
      </c>
      <c r="S17" s="12">
        <v>115.4</v>
      </c>
      <c r="T17" s="12">
        <v>13.4</v>
      </c>
      <c r="U17" s="12">
        <v>4.4000000000000004</v>
      </c>
      <c r="V17" s="12">
        <v>5.8</v>
      </c>
      <c r="W17" s="12">
        <v>1.2</v>
      </c>
      <c r="X17" s="12">
        <v>0.8</v>
      </c>
      <c r="Y17" s="12">
        <v>6</v>
      </c>
      <c r="Z17" s="12">
        <v>12.8</v>
      </c>
      <c r="AA17" s="12">
        <v>67.2</v>
      </c>
      <c r="AB17" s="12">
        <v>38</v>
      </c>
      <c r="AC17" s="12">
        <v>101</v>
      </c>
      <c r="AD17" s="12">
        <v>49</v>
      </c>
      <c r="AE17" s="12">
        <v>50.2</v>
      </c>
      <c r="AF17" s="12">
        <v>38.4</v>
      </c>
      <c r="AG17" s="12">
        <v>7</v>
      </c>
      <c r="AH17" s="12">
        <v>13.2</v>
      </c>
      <c r="AI17" s="12">
        <v>11.6</v>
      </c>
      <c r="AJ17" s="12">
        <v>4.2</v>
      </c>
      <c r="AK17" s="12">
        <v>11.6</v>
      </c>
      <c r="AL17" s="12">
        <v>26</v>
      </c>
      <c r="AM17" s="12">
        <v>1.8</v>
      </c>
      <c r="AN17" s="12">
        <v>12.6</v>
      </c>
      <c r="AO17" s="12">
        <v>2</v>
      </c>
      <c r="AP17" s="12">
        <v>4</v>
      </c>
      <c r="AQ17" s="12">
        <v>10.8</v>
      </c>
      <c r="AR17" s="12">
        <v>2.2000000000000002</v>
      </c>
      <c r="AS17" s="13">
        <v>1396.8</v>
      </c>
      <c r="AT17" s="14"/>
      <c r="AV17" s="1" t="s">
        <v>50</v>
      </c>
      <c r="AW17" s="14">
        <f>SUM(AA13:AD20,AA38:AD39)</f>
        <v>6796.9999999999991</v>
      </c>
      <c r="AX17" s="14">
        <f>SUM(H13:K20,H38:K39,Z13:Z20,Z38:Z39)</f>
        <v>1973.4000000000003</v>
      </c>
      <c r="AY17" s="14">
        <f>SUM(AE13:AJ20,AE38:AJ39)</f>
        <v>2110.6000000000004</v>
      </c>
      <c r="AZ17" s="14">
        <f>SUM(B13:G20,B38:G39)</f>
        <v>1941.2000000000003</v>
      </c>
      <c r="BA17" s="14">
        <f>SUM(T13:Y20,T38:Y39,AM13:AN20,AM38:AN39)</f>
        <v>1083.4000000000001</v>
      </c>
      <c r="BB17" s="14">
        <f>SUM(L13:S20,L38:S39,AK13:AL20,AK38:AL39)</f>
        <v>8150.199999999998</v>
      </c>
      <c r="BC17" s="14">
        <f>SUM(AO13:AR20,AO38:AR39)</f>
        <v>433.8</v>
      </c>
      <c r="BD17" s="9">
        <f t="shared" si="0"/>
        <v>22055.8</v>
      </c>
    </row>
    <row r="18" spans="1:56" x14ac:dyDescent="0.25">
      <c r="A18" s="1" t="s">
        <v>16</v>
      </c>
      <c r="B18" s="12">
        <v>9.6</v>
      </c>
      <c r="C18" s="12">
        <v>12</v>
      </c>
      <c r="D18" s="12">
        <v>3.6</v>
      </c>
      <c r="E18" s="12">
        <v>4.4000000000000004</v>
      </c>
      <c r="F18" s="12">
        <v>17.2</v>
      </c>
      <c r="G18" s="12">
        <v>8.6</v>
      </c>
      <c r="H18" s="12">
        <v>18.8</v>
      </c>
      <c r="I18" s="12">
        <v>12.8</v>
      </c>
      <c r="J18" s="12">
        <v>25.2</v>
      </c>
      <c r="K18" s="12">
        <v>15</v>
      </c>
      <c r="L18" s="12">
        <v>88.2</v>
      </c>
      <c r="M18" s="12">
        <v>67.400000000000006</v>
      </c>
      <c r="N18" s="12">
        <v>27.4</v>
      </c>
      <c r="O18" s="12">
        <v>60</v>
      </c>
      <c r="P18" s="12">
        <v>63.2</v>
      </c>
      <c r="Q18" s="12">
        <v>5</v>
      </c>
      <c r="R18" s="12">
        <v>43</v>
      </c>
      <c r="S18" s="12">
        <v>55</v>
      </c>
      <c r="T18" s="12">
        <v>7.4</v>
      </c>
      <c r="U18" s="12">
        <v>1.2</v>
      </c>
      <c r="V18" s="12">
        <v>6.4</v>
      </c>
      <c r="W18" s="12">
        <v>0.6</v>
      </c>
      <c r="X18" s="12">
        <v>1</v>
      </c>
      <c r="Y18" s="12">
        <v>2.8</v>
      </c>
      <c r="Z18" s="12">
        <v>4.5999999999999996</v>
      </c>
      <c r="AA18" s="12">
        <v>52.6</v>
      </c>
      <c r="AB18" s="12">
        <v>26</v>
      </c>
      <c r="AC18" s="12">
        <v>85.8</v>
      </c>
      <c r="AD18" s="12">
        <v>25.6</v>
      </c>
      <c r="AE18" s="12">
        <v>37.4</v>
      </c>
      <c r="AF18" s="12">
        <v>36.6</v>
      </c>
      <c r="AG18" s="12">
        <v>4</v>
      </c>
      <c r="AH18" s="12">
        <v>7.2</v>
      </c>
      <c r="AI18" s="12">
        <v>8.8000000000000007</v>
      </c>
      <c r="AJ18" s="12">
        <v>3.6</v>
      </c>
      <c r="AK18" s="12">
        <v>10.4</v>
      </c>
      <c r="AL18" s="12">
        <v>19.600000000000001</v>
      </c>
      <c r="AM18" s="12">
        <v>1.2</v>
      </c>
      <c r="AN18" s="12">
        <v>11</v>
      </c>
      <c r="AO18" s="12">
        <v>3</v>
      </c>
      <c r="AP18" s="12">
        <v>1.6</v>
      </c>
      <c r="AQ18" s="12">
        <v>7.8</v>
      </c>
      <c r="AR18" s="12">
        <v>2.4</v>
      </c>
      <c r="AS18" s="13">
        <v>905</v>
      </c>
      <c r="AT18" s="14"/>
      <c r="AV18" s="9" t="s">
        <v>64</v>
      </c>
      <c r="AW18" s="15">
        <f>SUM(AA42:AD45)</f>
        <v>2483</v>
      </c>
      <c r="AX18" s="9">
        <f>SUM(Z42:Z45,H42:K45)</f>
        <v>183.60000000000002</v>
      </c>
      <c r="AY18" s="9">
        <f>SUM(AE42:AJ45)</f>
        <v>1115</v>
      </c>
      <c r="AZ18" s="9">
        <f>SUM(B42:G45)</f>
        <v>276.40000000000003</v>
      </c>
      <c r="BA18" s="9">
        <f>SUM(T42:Y45, AM42:AN45)</f>
        <v>410.99999999999994</v>
      </c>
      <c r="BB18" s="9">
        <f>SUM(AK42:AL45,L42:S45)</f>
        <v>308.79999999999995</v>
      </c>
      <c r="BC18" s="9">
        <f>SUM(AO42:AR45)</f>
        <v>558.19999999999993</v>
      </c>
      <c r="BD18" s="9">
        <f t="shared" si="0"/>
        <v>4777.8</v>
      </c>
    </row>
    <row r="19" spans="1:56" x14ac:dyDescent="0.25">
      <c r="A19" s="1" t="s">
        <v>17</v>
      </c>
      <c r="B19" s="12">
        <v>5.6</v>
      </c>
      <c r="C19" s="12">
        <v>15.8</v>
      </c>
      <c r="D19" s="12">
        <v>8.4</v>
      </c>
      <c r="E19" s="12">
        <v>5.6</v>
      </c>
      <c r="F19" s="12">
        <v>37.799999999999997</v>
      </c>
      <c r="G19" s="12">
        <v>16</v>
      </c>
      <c r="H19" s="12">
        <v>14.2</v>
      </c>
      <c r="I19" s="12">
        <v>17</v>
      </c>
      <c r="J19" s="12">
        <v>31.6</v>
      </c>
      <c r="K19" s="12">
        <v>29.2</v>
      </c>
      <c r="L19" s="12">
        <v>59.2</v>
      </c>
      <c r="M19" s="12">
        <v>104</v>
      </c>
      <c r="N19" s="12">
        <v>26.8</v>
      </c>
      <c r="O19" s="12">
        <v>58.6</v>
      </c>
      <c r="P19" s="12">
        <v>67</v>
      </c>
      <c r="Q19" s="12">
        <v>40.200000000000003</v>
      </c>
      <c r="R19" s="12">
        <v>6.8</v>
      </c>
      <c r="S19" s="12">
        <v>74.400000000000006</v>
      </c>
      <c r="T19" s="12">
        <v>6.6</v>
      </c>
      <c r="U19" s="12">
        <v>5</v>
      </c>
      <c r="V19" s="12">
        <v>2.6</v>
      </c>
      <c r="W19" s="12">
        <v>2.6</v>
      </c>
      <c r="X19" s="12">
        <v>1.2</v>
      </c>
      <c r="Y19" s="12">
        <v>3.6</v>
      </c>
      <c r="Z19" s="12">
        <v>7</v>
      </c>
      <c r="AA19" s="12">
        <v>99.4</v>
      </c>
      <c r="AB19" s="12">
        <v>58</v>
      </c>
      <c r="AC19" s="12">
        <v>132.80000000000001</v>
      </c>
      <c r="AD19" s="12">
        <v>47.2</v>
      </c>
      <c r="AE19" s="12">
        <v>32</v>
      </c>
      <c r="AF19" s="12">
        <v>25</v>
      </c>
      <c r="AG19" s="12">
        <v>7.8</v>
      </c>
      <c r="AH19" s="12">
        <v>12.2</v>
      </c>
      <c r="AI19" s="12">
        <v>14</v>
      </c>
      <c r="AJ19" s="12">
        <v>5.4</v>
      </c>
      <c r="AK19" s="12">
        <v>10.4</v>
      </c>
      <c r="AL19" s="12">
        <v>22</v>
      </c>
      <c r="AM19" s="12">
        <v>2.4</v>
      </c>
      <c r="AN19" s="12">
        <v>17</v>
      </c>
      <c r="AO19" s="12">
        <v>2</v>
      </c>
      <c r="AP19" s="12">
        <v>1.6</v>
      </c>
      <c r="AQ19" s="12">
        <v>15.6</v>
      </c>
      <c r="AR19" s="12">
        <v>0.8</v>
      </c>
      <c r="AS19" s="13">
        <v>1152.4000000000001</v>
      </c>
      <c r="AT19" s="14"/>
      <c r="AV19" s="9" t="s">
        <v>51</v>
      </c>
      <c r="AW19" s="15">
        <f>SUM(AW12:AW18)</f>
        <v>34752.6</v>
      </c>
      <c r="AX19" s="9">
        <f t="shared" ref="AX19:BC19" si="1">SUM(AX12:AX18)</f>
        <v>10285.400000000001</v>
      </c>
      <c r="AY19" s="9">
        <f t="shared" si="1"/>
        <v>23872</v>
      </c>
      <c r="AZ19" s="9">
        <f t="shared" si="1"/>
        <v>11938.000000000002</v>
      </c>
      <c r="BA19" s="9">
        <f t="shared" si="1"/>
        <v>10402</v>
      </c>
      <c r="BB19" s="9">
        <f t="shared" si="1"/>
        <v>22546.599999999995</v>
      </c>
      <c r="BC19" s="9">
        <f t="shared" si="1"/>
        <v>6263.6</v>
      </c>
      <c r="BD19" s="9">
        <f>SUM(BD12:BD18)</f>
        <v>113796.59999999999</v>
      </c>
    </row>
    <row r="20" spans="1:56" x14ac:dyDescent="0.25">
      <c r="A20" s="1" t="s">
        <v>18</v>
      </c>
      <c r="B20" s="12">
        <v>18.399999999999999</v>
      </c>
      <c r="C20" s="12">
        <v>42.6</v>
      </c>
      <c r="D20" s="12">
        <v>22.2</v>
      </c>
      <c r="E20" s="12">
        <v>22</v>
      </c>
      <c r="F20" s="12">
        <v>110.8</v>
      </c>
      <c r="G20" s="12">
        <v>23.2</v>
      </c>
      <c r="H20" s="12">
        <v>32</v>
      </c>
      <c r="I20" s="12">
        <v>25.4</v>
      </c>
      <c r="J20" s="12">
        <v>64.2</v>
      </c>
      <c r="K20" s="12">
        <v>51.4</v>
      </c>
      <c r="L20" s="12">
        <v>79.400000000000006</v>
      </c>
      <c r="M20" s="12">
        <v>290.2</v>
      </c>
      <c r="N20" s="12">
        <v>43.4</v>
      </c>
      <c r="O20" s="12">
        <v>93</v>
      </c>
      <c r="P20" s="12">
        <v>115.6</v>
      </c>
      <c r="Q20" s="12">
        <v>56.2</v>
      </c>
      <c r="R20" s="12">
        <v>68.599999999999994</v>
      </c>
      <c r="S20" s="12">
        <v>19.399999999999999</v>
      </c>
      <c r="T20" s="12">
        <v>11.6</v>
      </c>
      <c r="U20" s="12">
        <v>12.8</v>
      </c>
      <c r="V20" s="12">
        <v>8.8000000000000007</v>
      </c>
      <c r="W20" s="12">
        <v>4.4000000000000004</v>
      </c>
      <c r="X20" s="12">
        <v>2.4</v>
      </c>
      <c r="Y20" s="12">
        <v>11.8</v>
      </c>
      <c r="Z20" s="12">
        <v>11.4</v>
      </c>
      <c r="AA20" s="12">
        <v>215</v>
      </c>
      <c r="AB20" s="12">
        <v>131.80000000000001</v>
      </c>
      <c r="AC20" s="12">
        <v>310</v>
      </c>
      <c r="AD20" s="12">
        <v>123.6</v>
      </c>
      <c r="AE20" s="12">
        <v>67</v>
      </c>
      <c r="AF20" s="12">
        <v>40.200000000000003</v>
      </c>
      <c r="AG20" s="12">
        <v>17.2</v>
      </c>
      <c r="AH20" s="12">
        <v>15.6</v>
      </c>
      <c r="AI20" s="12">
        <v>24</v>
      </c>
      <c r="AJ20" s="12">
        <v>3</v>
      </c>
      <c r="AK20" s="12">
        <v>13.4</v>
      </c>
      <c r="AL20" s="12">
        <v>37.799999999999997</v>
      </c>
      <c r="AM20" s="12">
        <v>3.2</v>
      </c>
      <c r="AN20" s="12">
        <v>24.8</v>
      </c>
      <c r="AO20" s="12">
        <v>2.2000000000000002</v>
      </c>
      <c r="AP20" s="12">
        <v>3.4</v>
      </c>
      <c r="AQ20" s="12">
        <v>40.799999999999997</v>
      </c>
      <c r="AR20" s="12">
        <v>5.2</v>
      </c>
      <c r="AS20" s="13">
        <v>2319.4</v>
      </c>
      <c r="AT20" s="14"/>
      <c r="AV20" s="18"/>
      <c r="AW20" s="15"/>
    </row>
    <row r="21" spans="1:56" x14ac:dyDescent="0.25">
      <c r="A21" s="1" t="s">
        <v>19</v>
      </c>
      <c r="B21" s="12">
        <v>14</v>
      </c>
      <c r="C21" s="12">
        <v>19.2</v>
      </c>
      <c r="D21" s="12">
        <v>10.4</v>
      </c>
      <c r="E21" s="12">
        <v>8.4</v>
      </c>
      <c r="F21" s="12">
        <v>26.2</v>
      </c>
      <c r="G21" s="12">
        <v>7.6</v>
      </c>
      <c r="H21" s="12">
        <v>30</v>
      </c>
      <c r="I21" s="12">
        <v>17.8</v>
      </c>
      <c r="J21" s="12">
        <v>35.6</v>
      </c>
      <c r="K21" s="12">
        <v>4.5999999999999996</v>
      </c>
      <c r="L21" s="12">
        <v>32</v>
      </c>
      <c r="M21" s="12">
        <v>85.2</v>
      </c>
      <c r="N21" s="12">
        <v>9.1999999999999993</v>
      </c>
      <c r="O21" s="12">
        <v>8.4</v>
      </c>
      <c r="P21" s="12">
        <v>11.4</v>
      </c>
      <c r="Q21" s="12">
        <v>11</v>
      </c>
      <c r="R21" s="12">
        <v>8.4</v>
      </c>
      <c r="S21" s="12">
        <v>14.2</v>
      </c>
      <c r="T21" s="12">
        <v>10.8</v>
      </c>
      <c r="U21" s="12">
        <v>51.4</v>
      </c>
      <c r="V21" s="12">
        <v>195.8</v>
      </c>
      <c r="W21" s="12">
        <v>50.6</v>
      </c>
      <c r="X21" s="12">
        <v>22</v>
      </c>
      <c r="Y21" s="12">
        <v>26.6</v>
      </c>
      <c r="Z21" s="12">
        <v>3.6</v>
      </c>
      <c r="AA21" s="12">
        <v>145.19999999999999</v>
      </c>
      <c r="AB21" s="12">
        <v>70</v>
      </c>
      <c r="AC21" s="12">
        <v>143.4</v>
      </c>
      <c r="AD21" s="12">
        <v>88.2</v>
      </c>
      <c r="AE21" s="12">
        <v>52</v>
      </c>
      <c r="AF21" s="12">
        <v>59.6</v>
      </c>
      <c r="AG21" s="12">
        <v>18.399999999999999</v>
      </c>
      <c r="AH21" s="12">
        <v>18.399999999999999</v>
      </c>
      <c r="AI21" s="12">
        <v>23.4</v>
      </c>
      <c r="AJ21" s="12">
        <v>10.6</v>
      </c>
      <c r="AK21" s="12">
        <v>4.2</v>
      </c>
      <c r="AL21" s="12">
        <v>8.4</v>
      </c>
      <c r="AM21" s="12">
        <v>12.8</v>
      </c>
      <c r="AN21" s="12">
        <v>145.19999999999999</v>
      </c>
      <c r="AO21" s="12">
        <v>6.8</v>
      </c>
      <c r="AP21" s="12">
        <v>8.4</v>
      </c>
      <c r="AQ21" s="12">
        <v>45.4</v>
      </c>
      <c r="AR21" s="12">
        <v>15.8</v>
      </c>
      <c r="AS21" s="13">
        <v>1590.6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3.6</v>
      </c>
      <c r="C22" s="12">
        <v>7.4</v>
      </c>
      <c r="D22" s="12">
        <v>5</v>
      </c>
      <c r="E22" s="12">
        <v>5.4</v>
      </c>
      <c r="F22" s="12">
        <v>23.2</v>
      </c>
      <c r="G22" s="12">
        <v>8</v>
      </c>
      <c r="H22" s="12">
        <v>19.600000000000001</v>
      </c>
      <c r="I22" s="12">
        <v>9.4</v>
      </c>
      <c r="J22" s="12">
        <v>31</v>
      </c>
      <c r="K22" s="12">
        <v>3.4</v>
      </c>
      <c r="L22" s="12">
        <v>14.2</v>
      </c>
      <c r="M22" s="12">
        <v>106</v>
      </c>
      <c r="N22" s="12">
        <v>5.4</v>
      </c>
      <c r="O22" s="12">
        <v>5.6</v>
      </c>
      <c r="P22" s="12">
        <v>5</v>
      </c>
      <c r="Q22" s="12">
        <v>2</v>
      </c>
      <c r="R22" s="12">
        <v>4.5999999999999996</v>
      </c>
      <c r="S22" s="12">
        <v>12.2</v>
      </c>
      <c r="T22" s="12">
        <v>52.6</v>
      </c>
      <c r="U22" s="12">
        <v>7</v>
      </c>
      <c r="V22" s="12">
        <v>46.4</v>
      </c>
      <c r="W22" s="12">
        <v>13.4</v>
      </c>
      <c r="X22" s="12">
        <v>11.4</v>
      </c>
      <c r="Y22" s="12">
        <v>37.799999999999997</v>
      </c>
      <c r="Z22" s="12">
        <v>2.6</v>
      </c>
      <c r="AA22" s="12">
        <v>236.8</v>
      </c>
      <c r="AB22" s="12">
        <v>128.19999999999999</v>
      </c>
      <c r="AC22" s="12">
        <v>227.8</v>
      </c>
      <c r="AD22" s="12">
        <v>115.4</v>
      </c>
      <c r="AE22" s="12">
        <v>28.6</v>
      </c>
      <c r="AF22" s="12">
        <v>28.8</v>
      </c>
      <c r="AG22" s="12">
        <v>12.8</v>
      </c>
      <c r="AH22" s="12">
        <v>9.4</v>
      </c>
      <c r="AI22" s="12">
        <v>20</v>
      </c>
      <c r="AJ22" s="12">
        <v>4.8</v>
      </c>
      <c r="AK22" s="12">
        <v>0.8</v>
      </c>
      <c r="AL22" s="12">
        <v>3.4</v>
      </c>
      <c r="AM22" s="12">
        <v>3</v>
      </c>
      <c r="AN22" s="12">
        <v>26.8</v>
      </c>
      <c r="AO22" s="12">
        <v>4.2</v>
      </c>
      <c r="AP22" s="12">
        <v>3.2</v>
      </c>
      <c r="AQ22" s="12">
        <v>73.2</v>
      </c>
      <c r="AR22" s="12">
        <v>11.2</v>
      </c>
      <c r="AS22" s="13">
        <v>1380.6</v>
      </c>
      <c r="AT22" s="14"/>
      <c r="AV22" s="17" t="s">
        <v>45</v>
      </c>
      <c r="AW22" s="15">
        <f>AW12</f>
        <v>1323.9999999999998</v>
      </c>
      <c r="AX22" s="15"/>
      <c r="AY22" s="15"/>
    </row>
    <row r="23" spans="1:56" x14ac:dyDescent="0.25">
      <c r="A23" s="1" t="s">
        <v>21</v>
      </c>
      <c r="B23" s="12">
        <v>3.6</v>
      </c>
      <c r="C23" s="12">
        <v>12.2</v>
      </c>
      <c r="D23" s="12">
        <v>11</v>
      </c>
      <c r="E23" s="12">
        <v>8.4</v>
      </c>
      <c r="F23" s="12">
        <v>36.200000000000003</v>
      </c>
      <c r="G23" s="12">
        <v>10</v>
      </c>
      <c r="H23" s="12">
        <v>21.4</v>
      </c>
      <c r="I23" s="12">
        <v>19.2</v>
      </c>
      <c r="J23" s="12">
        <v>42</v>
      </c>
      <c r="K23" s="12">
        <v>5.2</v>
      </c>
      <c r="L23" s="12">
        <v>14.6</v>
      </c>
      <c r="M23" s="12">
        <v>92.6</v>
      </c>
      <c r="N23" s="12">
        <v>8.4</v>
      </c>
      <c r="O23" s="12">
        <v>6.2</v>
      </c>
      <c r="P23" s="12">
        <v>5.8</v>
      </c>
      <c r="Q23" s="12">
        <v>4.8</v>
      </c>
      <c r="R23" s="12">
        <v>2</v>
      </c>
      <c r="S23" s="12">
        <v>9.4</v>
      </c>
      <c r="T23" s="12">
        <v>241</v>
      </c>
      <c r="U23" s="12">
        <v>49.8</v>
      </c>
      <c r="V23" s="12">
        <v>9.8000000000000007</v>
      </c>
      <c r="W23" s="12">
        <v>26</v>
      </c>
      <c r="X23" s="12">
        <v>17.8</v>
      </c>
      <c r="Y23" s="12">
        <v>46</v>
      </c>
      <c r="Z23" s="12">
        <v>1.4</v>
      </c>
      <c r="AA23" s="12">
        <v>314.60000000000002</v>
      </c>
      <c r="AB23" s="12">
        <v>125</v>
      </c>
      <c r="AC23" s="12">
        <v>260.60000000000002</v>
      </c>
      <c r="AD23" s="12">
        <v>147.4</v>
      </c>
      <c r="AE23" s="12">
        <v>34.4</v>
      </c>
      <c r="AF23" s="12">
        <v>33.4</v>
      </c>
      <c r="AG23" s="12">
        <v>17.8</v>
      </c>
      <c r="AH23" s="12">
        <v>8.6</v>
      </c>
      <c r="AI23" s="12">
        <v>17.8</v>
      </c>
      <c r="AJ23" s="12">
        <v>5</v>
      </c>
      <c r="AK23" s="12">
        <v>1.2</v>
      </c>
      <c r="AL23" s="12">
        <v>4.5999999999999996</v>
      </c>
      <c r="AM23" s="12">
        <v>24</v>
      </c>
      <c r="AN23" s="12">
        <v>63</v>
      </c>
      <c r="AO23" s="12">
        <v>4.8</v>
      </c>
      <c r="AP23" s="12">
        <v>4.5999999999999996</v>
      </c>
      <c r="AQ23" s="12">
        <v>79.400000000000006</v>
      </c>
      <c r="AR23" s="12">
        <v>13.2</v>
      </c>
      <c r="AS23" s="13">
        <v>1864.2</v>
      </c>
      <c r="AT23" s="14"/>
      <c r="AV23" s="17" t="s">
        <v>46</v>
      </c>
      <c r="AW23" s="15">
        <f>AW13+AX12</f>
        <v>8152.2</v>
      </c>
      <c r="AX23" s="15">
        <f>AX13</f>
        <v>519.79999999999995</v>
      </c>
      <c r="AY23" s="15"/>
      <c r="AZ23" s="15"/>
    </row>
    <row r="24" spans="1:56" x14ac:dyDescent="0.25">
      <c r="A24" s="1" t="s">
        <v>22</v>
      </c>
      <c r="B24" s="12">
        <v>6.6</v>
      </c>
      <c r="C24" s="12">
        <v>4.4000000000000004</v>
      </c>
      <c r="D24" s="12">
        <v>5.6</v>
      </c>
      <c r="E24" s="12">
        <v>4.4000000000000004</v>
      </c>
      <c r="F24" s="12">
        <v>21.4</v>
      </c>
      <c r="G24" s="12">
        <v>4.4000000000000004</v>
      </c>
      <c r="H24" s="12">
        <v>12.4</v>
      </c>
      <c r="I24" s="12">
        <v>9.4</v>
      </c>
      <c r="J24" s="12">
        <v>17.600000000000001</v>
      </c>
      <c r="K24" s="12">
        <v>2.6</v>
      </c>
      <c r="L24" s="12">
        <v>8</v>
      </c>
      <c r="M24" s="12">
        <v>51.4</v>
      </c>
      <c r="N24" s="12">
        <v>5</v>
      </c>
      <c r="O24" s="12">
        <v>3.2</v>
      </c>
      <c r="P24" s="12">
        <v>1.4</v>
      </c>
      <c r="Q24" s="12">
        <v>0.4</v>
      </c>
      <c r="R24" s="12">
        <v>3.4</v>
      </c>
      <c r="S24" s="12">
        <v>3.6</v>
      </c>
      <c r="T24" s="12">
        <v>56.6</v>
      </c>
      <c r="U24" s="12">
        <v>18.399999999999999</v>
      </c>
      <c r="V24" s="12">
        <v>26</v>
      </c>
      <c r="W24" s="12">
        <v>5</v>
      </c>
      <c r="X24" s="12">
        <v>11</v>
      </c>
      <c r="Y24" s="12">
        <v>31.6</v>
      </c>
      <c r="Z24" s="12">
        <v>0.8</v>
      </c>
      <c r="AA24" s="12">
        <v>208.2</v>
      </c>
      <c r="AB24" s="12">
        <v>77.2</v>
      </c>
      <c r="AC24" s="12">
        <v>149.80000000000001</v>
      </c>
      <c r="AD24" s="12">
        <v>85.4</v>
      </c>
      <c r="AE24" s="12">
        <v>21.6</v>
      </c>
      <c r="AF24" s="12">
        <v>16.600000000000001</v>
      </c>
      <c r="AG24" s="12">
        <v>5</v>
      </c>
      <c r="AH24" s="12">
        <v>4</v>
      </c>
      <c r="AI24" s="12">
        <v>7.4</v>
      </c>
      <c r="AJ24" s="12">
        <v>2</v>
      </c>
      <c r="AK24" s="12">
        <v>1.4</v>
      </c>
      <c r="AL24" s="12">
        <v>1.4</v>
      </c>
      <c r="AM24" s="12">
        <v>0.8</v>
      </c>
      <c r="AN24" s="12">
        <v>9</v>
      </c>
      <c r="AO24" s="12">
        <v>2.4</v>
      </c>
      <c r="AP24" s="12">
        <v>3.2</v>
      </c>
      <c r="AQ24" s="12">
        <v>35.6</v>
      </c>
      <c r="AR24" s="12">
        <v>6.8</v>
      </c>
      <c r="AS24" s="13">
        <v>952.4</v>
      </c>
      <c r="AT24" s="14"/>
      <c r="AV24" s="17" t="s">
        <v>47</v>
      </c>
      <c r="AW24" s="15">
        <f>AW14+AY12</f>
        <v>23297.199999999997</v>
      </c>
      <c r="AX24" s="15">
        <f>AX14+AY13</f>
        <v>2784.4</v>
      </c>
      <c r="AY24" s="15">
        <f>AY14</f>
        <v>4826.3999999999987</v>
      </c>
      <c r="AZ24" s="15"/>
      <c r="BA24" s="15"/>
    </row>
    <row r="25" spans="1:56" x14ac:dyDescent="0.25">
      <c r="A25" s="1" t="s">
        <v>23</v>
      </c>
      <c r="B25" s="12">
        <v>0.8</v>
      </c>
      <c r="C25" s="12">
        <v>2.6</v>
      </c>
      <c r="D25" s="12">
        <v>4.4000000000000004</v>
      </c>
      <c r="E25" s="12">
        <v>2</v>
      </c>
      <c r="F25" s="12">
        <v>10.8</v>
      </c>
      <c r="G25" s="12">
        <v>3.8</v>
      </c>
      <c r="H25" s="12">
        <v>8.8000000000000007</v>
      </c>
      <c r="I25" s="12">
        <v>7.8</v>
      </c>
      <c r="J25" s="12">
        <v>17.8</v>
      </c>
      <c r="K25" s="12">
        <v>3.2</v>
      </c>
      <c r="L25" s="12">
        <v>15.4</v>
      </c>
      <c r="M25" s="12">
        <v>43.8</v>
      </c>
      <c r="N25" s="12">
        <v>3.6</v>
      </c>
      <c r="O25" s="12">
        <v>2.2000000000000002</v>
      </c>
      <c r="P25" s="12">
        <v>1.6</v>
      </c>
      <c r="Q25" s="12">
        <v>0.4</v>
      </c>
      <c r="R25" s="12">
        <v>1.4</v>
      </c>
      <c r="S25" s="12">
        <v>2.6</v>
      </c>
      <c r="T25" s="12">
        <v>17.600000000000001</v>
      </c>
      <c r="U25" s="12">
        <v>8.4</v>
      </c>
      <c r="V25" s="12">
        <v>20</v>
      </c>
      <c r="W25" s="12">
        <v>13.4</v>
      </c>
      <c r="X25" s="12">
        <v>6.8</v>
      </c>
      <c r="Y25" s="12">
        <v>23.2</v>
      </c>
      <c r="Z25" s="12">
        <v>2.2000000000000002</v>
      </c>
      <c r="AA25" s="12">
        <v>154.4</v>
      </c>
      <c r="AB25" s="12">
        <v>74.2</v>
      </c>
      <c r="AC25" s="12">
        <v>125</v>
      </c>
      <c r="AD25" s="12">
        <v>63.8</v>
      </c>
      <c r="AE25" s="12">
        <v>19.600000000000001</v>
      </c>
      <c r="AF25" s="12">
        <v>21.6</v>
      </c>
      <c r="AG25" s="12">
        <v>7.4</v>
      </c>
      <c r="AH25" s="12">
        <v>3.4</v>
      </c>
      <c r="AI25" s="12">
        <v>7.6</v>
      </c>
      <c r="AJ25" s="12">
        <v>1.4</v>
      </c>
      <c r="AK25" s="12">
        <v>1.4</v>
      </c>
      <c r="AL25" s="12">
        <v>1.6</v>
      </c>
      <c r="AM25" s="12">
        <v>3.2</v>
      </c>
      <c r="AN25" s="12">
        <v>5.6</v>
      </c>
      <c r="AO25" s="12">
        <v>1.4</v>
      </c>
      <c r="AP25" s="12">
        <v>0.2</v>
      </c>
      <c r="AQ25" s="12">
        <v>27.8</v>
      </c>
      <c r="AR25" s="12">
        <v>3.8</v>
      </c>
      <c r="AS25" s="13">
        <v>748</v>
      </c>
      <c r="AT25" s="14"/>
      <c r="AV25" s="17" t="s">
        <v>48</v>
      </c>
      <c r="AW25" s="15">
        <f>AW15+AZ12</f>
        <v>8179.5999999999985</v>
      </c>
      <c r="AX25" s="15">
        <f>AX15+AZ13</f>
        <v>2677.2000000000003</v>
      </c>
      <c r="AY25" s="15">
        <f>AY15+AZ14</f>
        <v>2975.6000000000004</v>
      </c>
      <c r="AZ25" s="15">
        <f>AZ15</f>
        <v>2368.3999999999996</v>
      </c>
      <c r="BA25" s="15"/>
      <c r="BB25" s="15"/>
      <c r="BC25" s="14"/>
    </row>
    <row r="26" spans="1:56" x14ac:dyDescent="0.25">
      <c r="A26" s="1" t="s">
        <v>24</v>
      </c>
      <c r="B26" s="12">
        <v>7.8</v>
      </c>
      <c r="C26" s="12">
        <v>13.6</v>
      </c>
      <c r="D26" s="12">
        <v>12.6</v>
      </c>
      <c r="E26" s="12">
        <v>8.6</v>
      </c>
      <c r="F26" s="12">
        <v>24.4</v>
      </c>
      <c r="G26" s="12">
        <v>14</v>
      </c>
      <c r="H26" s="12">
        <v>24.6</v>
      </c>
      <c r="I26" s="12">
        <v>23.4</v>
      </c>
      <c r="J26" s="12">
        <v>41.4</v>
      </c>
      <c r="K26" s="12">
        <v>13.8</v>
      </c>
      <c r="L26" s="12">
        <v>20</v>
      </c>
      <c r="M26" s="12">
        <v>77</v>
      </c>
      <c r="N26" s="12">
        <v>8.6</v>
      </c>
      <c r="O26" s="12">
        <v>6.4</v>
      </c>
      <c r="P26" s="12">
        <v>6.4</v>
      </c>
      <c r="Q26" s="12">
        <v>5</v>
      </c>
      <c r="R26" s="12">
        <v>2.6</v>
      </c>
      <c r="S26" s="12">
        <v>12.4</v>
      </c>
      <c r="T26" s="12">
        <v>18.2</v>
      </c>
      <c r="U26" s="12">
        <v>33.799999999999997</v>
      </c>
      <c r="V26" s="12">
        <v>47.6</v>
      </c>
      <c r="W26" s="12">
        <v>29.2</v>
      </c>
      <c r="X26" s="12">
        <v>28</v>
      </c>
      <c r="Y26" s="12">
        <v>7</v>
      </c>
      <c r="Z26" s="12">
        <v>9.1999999999999993</v>
      </c>
      <c r="AA26" s="12">
        <v>274.60000000000002</v>
      </c>
      <c r="AB26" s="12">
        <v>187.4</v>
      </c>
      <c r="AC26" s="12">
        <v>358.8</v>
      </c>
      <c r="AD26" s="12">
        <v>227.4</v>
      </c>
      <c r="AE26" s="12">
        <v>113.6</v>
      </c>
      <c r="AF26" s="12">
        <v>86.6</v>
      </c>
      <c r="AG26" s="12">
        <v>21.6</v>
      </c>
      <c r="AH26" s="12">
        <v>10</v>
      </c>
      <c r="AI26" s="12">
        <v>11.8</v>
      </c>
      <c r="AJ26" s="12">
        <v>3.8</v>
      </c>
      <c r="AK26" s="12">
        <v>2.2000000000000002</v>
      </c>
      <c r="AL26" s="12">
        <v>6</v>
      </c>
      <c r="AM26" s="12">
        <v>4.8</v>
      </c>
      <c r="AN26" s="12">
        <v>15.4</v>
      </c>
      <c r="AO26" s="12">
        <v>2.4</v>
      </c>
      <c r="AP26" s="12">
        <v>2</v>
      </c>
      <c r="AQ26" s="12">
        <v>62.2</v>
      </c>
      <c r="AR26" s="12">
        <v>8.4</v>
      </c>
      <c r="AS26" s="13">
        <v>1894.6</v>
      </c>
      <c r="AT26" s="14"/>
      <c r="AV26" s="9" t="s">
        <v>49</v>
      </c>
      <c r="AW26" s="15">
        <f>AW16+BA12</f>
        <v>9467.4</v>
      </c>
      <c r="AX26" s="9">
        <f>AX16+BA13</f>
        <v>1175.2000000000003</v>
      </c>
      <c r="AY26" s="9">
        <f>AY16+BA14</f>
        <v>2167</v>
      </c>
      <c r="AZ26" s="9">
        <f>AZ16+BA15</f>
        <v>920.40000000000009</v>
      </c>
      <c r="BA26" s="9">
        <f>BA16</f>
        <v>2040.5999999999995</v>
      </c>
    </row>
    <row r="27" spans="1:56" x14ac:dyDescent="0.25">
      <c r="A27" s="1" t="s">
        <v>25</v>
      </c>
      <c r="B27" s="12">
        <v>12.6</v>
      </c>
      <c r="C27" s="12">
        <v>13.2</v>
      </c>
      <c r="D27" s="12">
        <v>4.4000000000000004</v>
      </c>
      <c r="E27" s="12">
        <v>5.4</v>
      </c>
      <c r="F27" s="12">
        <v>20.399999999999999</v>
      </c>
      <c r="G27" s="12">
        <v>24.8</v>
      </c>
      <c r="H27" s="12">
        <v>34.200000000000003</v>
      </c>
      <c r="I27" s="12">
        <v>17.2</v>
      </c>
      <c r="J27" s="12">
        <v>45.4</v>
      </c>
      <c r="K27" s="12">
        <v>20</v>
      </c>
      <c r="L27" s="12">
        <v>75.8</v>
      </c>
      <c r="M27" s="12">
        <v>44.2</v>
      </c>
      <c r="N27" s="12">
        <v>20</v>
      </c>
      <c r="O27" s="12">
        <v>20.399999999999999</v>
      </c>
      <c r="P27" s="12">
        <v>12.8</v>
      </c>
      <c r="Q27" s="12">
        <v>6.2</v>
      </c>
      <c r="R27" s="12">
        <v>7.6</v>
      </c>
      <c r="S27" s="12">
        <v>6.6</v>
      </c>
      <c r="T27" s="12">
        <v>4.8</v>
      </c>
      <c r="U27" s="12">
        <v>1.6</v>
      </c>
      <c r="V27" s="12">
        <v>1.4</v>
      </c>
      <c r="W27" s="12">
        <v>1</v>
      </c>
      <c r="X27" s="12">
        <v>2</v>
      </c>
      <c r="Y27" s="12">
        <v>7.4</v>
      </c>
      <c r="Z27" s="12">
        <v>6</v>
      </c>
      <c r="AA27" s="12">
        <v>271.60000000000002</v>
      </c>
      <c r="AB27" s="12">
        <v>147.4</v>
      </c>
      <c r="AC27" s="12">
        <v>364.8</v>
      </c>
      <c r="AD27" s="12">
        <v>155.19999999999999</v>
      </c>
      <c r="AE27" s="12">
        <v>160.6</v>
      </c>
      <c r="AF27" s="12">
        <v>128.4</v>
      </c>
      <c r="AG27" s="12">
        <v>15.6</v>
      </c>
      <c r="AH27" s="12">
        <v>17.600000000000001</v>
      </c>
      <c r="AI27" s="12">
        <v>14.8</v>
      </c>
      <c r="AJ27" s="12">
        <v>3.6</v>
      </c>
      <c r="AK27" s="12">
        <v>3.4</v>
      </c>
      <c r="AL27" s="12">
        <v>11</v>
      </c>
      <c r="AM27" s="12">
        <v>0.2</v>
      </c>
      <c r="AN27" s="12">
        <v>9.6</v>
      </c>
      <c r="AO27" s="12">
        <v>2.8</v>
      </c>
      <c r="AP27" s="12">
        <v>2.8</v>
      </c>
      <c r="AQ27" s="12">
        <v>16.2</v>
      </c>
      <c r="AR27" s="12">
        <v>2.8</v>
      </c>
      <c r="AS27" s="13">
        <v>1743.8</v>
      </c>
      <c r="AT27" s="14"/>
      <c r="AV27" s="9" t="s">
        <v>50</v>
      </c>
      <c r="AW27" s="15">
        <f>AW17+BB12</f>
        <v>13505</v>
      </c>
      <c r="AX27" s="9">
        <f>AX17+BB13</f>
        <v>3894.2000000000003</v>
      </c>
      <c r="AY27" s="9">
        <f>AY17+BB14</f>
        <v>4439.3999999999996</v>
      </c>
      <c r="AZ27" s="9">
        <f>AZ17+BB15</f>
        <v>3950.6000000000004</v>
      </c>
      <c r="BA27" s="9">
        <f>BA17+BB16</f>
        <v>2204</v>
      </c>
      <c r="BB27" s="9">
        <f>BB17</f>
        <v>8150.199999999998</v>
      </c>
    </row>
    <row r="28" spans="1:56" x14ac:dyDescent="0.25">
      <c r="A28" s="1" t="s">
        <v>26</v>
      </c>
      <c r="B28" s="12">
        <v>66.400000000000006</v>
      </c>
      <c r="C28" s="12">
        <v>276.39999999999998</v>
      </c>
      <c r="D28" s="12">
        <v>176.8</v>
      </c>
      <c r="E28" s="12">
        <v>238.2</v>
      </c>
      <c r="F28" s="12">
        <v>363.6</v>
      </c>
      <c r="G28" s="12">
        <v>159.19999999999999</v>
      </c>
      <c r="H28" s="12">
        <v>295.8</v>
      </c>
      <c r="I28" s="12">
        <v>141.80000000000001</v>
      </c>
      <c r="J28" s="12">
        <v>241.6</v>
      </c>
      <c r="K28" s="12">
        <v>177.6</v>
      </c>
      <c r="L28" s="12">
        <v>232.6</v>
      </c>
      <c r="M28" s="12">
        <v>381.4</v>
      </c>
      <c r="N28" s="12">
        <v>172</v>
      </c>
      <c r="O28" s="12">
        <v>159</v>
      </c>
      <c r="P28" s="12">
        <v>88.4</v>
      </c>
      <c r="Q28" s="12">
        <v>69.599999999999994</v>
      </c>
      <c r="R28" s="12">
        <v>127.6</v>
      </c>
      <c r="S28" s="12">
        <v>309.2</v>
      </c>
      <c r="T28" s="12">
        <v>173</v>
      </c>
      <c r="U28" s="12">
        <v>322.2</v>
      </c>
      <c r="V28" s="12">
        <v>393.2</v>
      </c>
      <c r="W28" s="12">
        <v>271.8</v>
      </c>
      <c r="X28" s="12">
        <v>206.6</v>
      </c>
      <c r="Y28" s="12">
        <v>402.4</v>
      </c>
      <c r="Z28" s="12">
        <v>357.2</v>
      </c>
      <c r="AA28" s="12">
        <v>43.6</v>
      </c>
      <c r="AB28" s="12">
        <v>29.2</v>
      </c>
      <c r="AC28" s="12">
        <v>162.4</v>
      </c>
      <c r="AD28" s="12">
        <v>116.6</v>
      </c>
      <c r="AE28" s="12">
        <v>459</v>
      </c>
      <c r="AF28" s="12">
        <v>521.6</v>
      </c>
      <c r="AG28" s="12">
        <v>271.39999999999998</v>
      </c>
      <c r="AH28" s="12">
        <v>254</v>
      </c>
      <c r="AI28" s="12">
        <v>304.8</v>
      </c>
      <c r="AJ28" s="12">
        <v>109.6</v>
      </c>
      <c r="AK28" s="12">
        <v>161.19999999999999</v>
      </c>
      <c r="AL28" s="12">
        <v>812</v>
      </c>
      <c r="AM28" s="12">
        <v>96.4</v>
      </c>
      <c r="AN28" s="12">
        <v>186.8</v>
      </c>
      <c r="AO28" s="12">
        <v>63.4</v>
      </c>
      <c r="AP28" s="12">
        <v>57</v>
      </c>
      <c r="AQ28" s="12">
        <v>222.2</v>
      </c>
      <c r="AR28" s="12">
        <v>277.8</v>
      </c>
      <c r="AS28" s="13">
        <v>9952.6</v>
      </c>
      <c r="AT28" s="14"/>
      <c r="AV28" s="9" t="s">
        <v>64</v>
      </c>
      <c r="AW28" s="15">
        <f>AW18+BC12</f>
        <v>5205</v>
      </c>
      <c r="AX28" s="9">
        <f>AX18+BC14</f>
        <v>1600.2000000000003</v>
      </c>
      <c r="AY28" s="9">
        <f>AY18+BC15</f>
        <v>1484.2</v>
      </c>
      <c r="AZ28" s="9">
        <f>AZ18+BC16</f>
        <v>811.19999999999982</v>
      </c>
      <c r="BA28" s="9">
        <f>BA18+BC17</f>
        <v>844.8</v>
      </c>
      <c r="BB28" s="9">
        <f>BB18</f>
        <v>308.79999999999995</v>
      </c>
      <c r="BC28" s="9">
        <f>BC18</f>
        <v>558.19999999999993</v>
      </c>
      <c r="BD28" s="9">
        <f>SUM(AW22:BB28)</f>
        <v>119272.99999999999</v>
      </c>
    </row>
    <row r="29" spans="1:56" x14ac:dyDescent="0.25">
      <c r="A29" s="1" t="s">
        <v>27</v>
      </c>
      <c r="B29" s="12">
        <v>49.8</v>
      </c>
      <c r="C29" s="12">
        <v>111.8</v>
      </c>
      <c r="D29" s="12">
        <v>70.400000000000006</v>
      </c>
      <c r="E29" s="12">
        <v>92.6</v>
      </c>
      <c r="F29" s="12">
        <v>177.8</v>
      </c>
      <c r="G29" s="12">
        <v>78.8</v>
      </c>
      <c r="H29" s="12">
        <v>136.80000000000001</v>
      </c>
      <c r="I29" s="12">
        <v>81.599999999999994</v>
      </c>
      <c r="J29" s="12">
        <v>210.4</v>
      </c>
      <c r="K29" s="12">
        <v>133.19999999999999</v>
      </c>
      <c r="L29" s="12">
        <v>115.6</v>
      </c>
      <c r="M29" s="12">
        <v>198</v>
      </c>
      <c r="N29" s="12">
        <v>89.8</v>
      </c>
      <c r="O29" s="12">
        <v>81.400000000000006</v>
      </c>
      <c r="P29" s="12">
        <v>37</v>
      </c>
      <c r="Q29" s="12">
        <v>22.8</v>
      </c>
      <c r="R29" s="12">
        <v>58</v>
      </c>
      <c r="S29" s="12">
        <v>106.2</v>
      </c>
      <c r="T29" s="12">
        <v>67.400000000000006</v>
      </c>
      <c r="U29" s="12">
        <v>94.6</v>
      </c>
      <c r="V29" s="12">
        <v>104.8</v>
      </c>
      <c r="W29" s="12">
        <v>58.2</v>
      </c>
      <c r="X29" s="12">
        <v>50</v>
      </c>
      <c r="Y29" s="12">
        <v>155.80000000000001</v>
      </c>
      <c r="Z29" s="12">
        <v>140.80000000000001</v>
      </c>
      <c r="AA29" s="12">
        <v>22.2</v>
      </c>
      <c r="AB29" s="12">
        <v>25.8</v>
      </c>
      <c r="AC29" s="12">
        <v>45.4</v>
      </c>
      <c r="AD29" s="12">
        <v>59</v>
      </c>
      <c r="AE29" s="12">
        <v>378.4</v>
      </c>
      <c r="AF29" s="12">
        <v>427.6</v>
      </c>
      <c r="AG29" s="12">
        <v>334.4</v>
      </c>
      <c r="AH29" s="12">
        <v>886.6</v>
      </c>
      <c r="AI29" s="12">
        <v>172.8</v>
      </c>
      <c r="AJ29" s="12">
        <v>83.6</v>
      </c>
      <c r="AK29" s="12">
        <v>53.6</v>
      </c>
      <c r="AL29" s="12">
        <v>164.6</v>
      </c>
      <c r="AM29" s="12">
        <v>20</v>
      </c>
      <c r="AN29" s="12">
        <v>63.4</v>
      </c>
      <c r="AO29" s="12">
        <v>34.200000000000003</v>
      </c>
      <c r="AP29" s="12">
        <v>33.200000000000003</v>
      </c>
      <c r="AQ29" s="12">
        <v>158.4</v>
      </c>
      <c r="AR29" s="12">
        <v>81</v>
      </c>
      <c r="AS29" s="13">
        <v>5567.8</v>
      </c>
      <c r="AT29" s="14"/>
      <c r="AW29" s="15"/>
    </row>
    <row r="30" spans="1:56" x14ac:dyDescent="0.25">
      <c r="A30" s="1" t="s">
        <v>28</v>
      </c>
      <c r="B30" s="12">
        <v>106.6</v>
      </c>
      <c r="C30" s="12">
        <v>259.39999999999998</v>
      </c>
      <c r="D30" s="12">
        <v>170.6</v>
      </c>
      <c r="E30" s="12">
        <v>174.4</v>
      </c>
      <c r="F30" s="12">
        <v>486.6</v>
      </c>
      <c r="G30" s="12">
        <v>183.8</v>
      </c>
      <c r="H30" s="12">
        <v>305.8</v>
      </c>
      <c r="I30" s="12">
        <v>182</v>
      </c>
      <c r="J30" s="12">
        <v>350.8</v>
      </c>
      <c r="K30" s="12">
        <v>223.4</v>
      </c>
      <c r="L30" s="12">
        <v>291.39999999999998</v>
      </c>
      <c r="M30" s="12">
        <v>477</v>
      </c>
      <c r="N30" s="12">
        <v>178.8</v>
      </c>
      <c r="O30" s="12">
        <v>171.8</v>
      </c>
      <c r="P30" s="12">
        <v>89.4</v>
      </c>
      <c r="Q30" s="12">
        <v>85.4</v>
      </c>
      <c r="R30" s="12">
        <v>113.8</v>
      </c>
      <c r="S30" s="12">
        <v>237.8</v>
      </c>
      <c r="T30" s="12">
        <v>126.2</v>
      </c>
      <c r="U30" s="12">
        <v>203.2</v>
      </c>
      <c r="V30" s="12">
        <v>236.6</v>
      </c>
      <c r="W30" s="12">
        <v>131.4</v>
      </c>
      <c r="X30" s="12">
        <v>110.4</v>
      </c>
      <c r="Y30" s="12">
        <v>308.39999999999998</v>
      </c>
      <c r="Z30" s="12">
        <v>370.2</v>
      </c>
      <c r="AA30" s="12">
        <v>158.19999999999999</v>
      </c>
      <c r="AB30" s="12">
        <v>40.799999999999997</v>
      </c>
      <c r="AC30" s="12">
        <v>84.4</v>
      </c>
      <c r="AD30" s="12">
        <v>159.6</v>
      </c>
      <c r="AE30" s="12">
        <v>1122.2</v>
      </c>
      <c r="AF30" s="12">
        <v>1347.4</v>
      </c>
      <c r="AG30" s="12">
        <v>634</v>
      </c>
      <c r="AH30" s="12">
        <v>1071.8</v>
      </c>
      <c r="AI30" s="12">
        <v>504.8</v>
      </c>
      <c r="AJ30" s="12">
        <v>215.6</v>
      </c>
      <c r="AK30" s="12">
        <v>107</v>
      </c>
      <c r="AL30" s="12">
        <v>443.8</v>
      </c>
      <c r="AM30" s="12">
        <v>49.8</v>
      </c>
      <c r="AN30" s="12">
        <v>166</v>
      </c>
      <c r="AO30" s="12">
        <v>122.4</v>
      </c>
      <c r="AP30" s="12">
        <v>103</v>
      </c>
      <c r="AQ30" s="12">
        <v>677.2</v>
      </c>
      <c r="AR30" s="12">
        <v>245</v>
      </c>
      <c r="AS30" s="13">
        <v>12828.2</v>
      </c>
      <c r="AT30" s="14"/>
      <c r="AW30" s="15"/>
    </row>
    <row r="31" spans="1:56" x14ac:dyDescent="0.25">
      <c r="A31" s="1" t="s">
        <v>29</v>
      </c>
      <c r="B31" s="12">
        <v>78.2</v>
      </c>
      <c r="C31" s="12">
        <v>121.6</v>
      </c>
      <c r="D31" s="12">
        <v>98.4</v>
      </c>
      <c r="E31" s="12">
        <v>145</v>
      </c>
      <c r="F31" s="12">
        <v>260.60000000000002</v>
      </c>
      <c r="G31" s="12">
        <v>142.6</v>
      </c>
      <c r="H31" s="12">
        <v>213</v>
      </c>
      <c r="I31" s="12">
        <v>112.2</v>
      </c>
      <c r="J31" s="12">
        <v>179</v>
      </c>
      <c r="K31" s="12">
        <v>148.80000000000001</v>
      </c>
      <c r="L31" s="12">
        <v>160.6</v>
      </c>
      <c r="M31" s="12">
        <v>316.2</v>
      </c>
      <c r="N31" s="12">
        <v>76.2</v>
      </c>
      <c r="O31" s="12">
        <v>66.599999999999994</v>
      </c>
      <c r="P31" s="12">
        <v>46.6</v>
      </c>
      <c r="Q31" s="12">
        <v>28.4</v>
      </c>
      <c r="R31" s="12">
        <v>40</v>
      </c>
      <c r="S31" s="12">
        <v>117</v>
      </c>
      <c r="T31" s="12">
        <v>71.599999999999994</v>
      </c>
      <c r="U31" s="12">
        <v>99</v>
      </c>
      <c r="V31" s="12">
        <v>140.4</v>
      </c>
      <c r="W31" s="12">
        <v>82.4</v>
      </c>
      <c r="X31" s="12">
        <v>61.6</v>
      </c>
      <c r="Y31" s="12">
        <v>202.8</v>
      </c>
      <c r="Z31" s="12">
        <v>159.6</v>
      </c>
      <c r="AA31" s="12">
        <v>94.6</v>
      </c>
      <c r="AB31" s="12">
        <v>46.4</v>
      </c>
      <c r="AC31" s="12">
        <v>161</v>
      </c>
      <c r="AD31" s="12">
        <v>74.8</v>
      </c>
      <c r="AE31" s="12">
        <v>781.2</v>
      </c>
      <c r="AF31" s="12">
        <v>807.6</v>
      </c>
      <c r="AG31" s="12">
        <v>289.39999999999998</v>
      </c>
      <c r="AH31" s="12">
        <v>580.4</v>
      </c>
      <c r="AI31" s="12">
        <v>222.8</v>
      </c>
      <c r="AJ31" s="12">
        <v>148.80000000000001</v>
      </c>
      <c r="AK31" s="12">
        <v>48.8</v>
      </c>
      <c r="AL31" s="12">
        <v>171.4</v>
      </c>
      <c r="AM31" s="12">
        <v>31.6</v>
      </c>
      <c r="AN31" s="12">
        <v>78.8</v>
      </c>
      <c r="AO31" s="12">
        <v>53</v>
      </c>
      <c r="AP31" s="12">
        <v>72</v>
      </c>
      <c r="AQ31" s="12">
        <v>368.2</v>
      </c>
      <c r="AR31" s="12">
        <v>154</v>
      </c>
      <c r="AS31" s="13">
        <v>7353.2</v>
      </c>
      <c r="AT31" s="14"/>
      <c r="AW31" s="15"/>
    </row>
    <row r="32" spans="1:56" x14ac:dyDescent="0.25">
      <c r="A32" s="1">
        <v>16</v>
      </c>
      <c r="B32" s="12">
        <v>84.6</v>
      </c>
      <c r="C32" s="12">
        <v>99</v>
      </c>
      <c r="D32" s="12">
        <v>56.4</v>
      </c>
      <c r="E32" s="12">
        <v>87.8</v>
      </c>
      <c r="F32" s="12">
        <v>143.6</v>
      </c>
      <c r="G32" s="12">
        <v>118.6</v>
      </c>
      <c r="H32" s="12">
        <v>196</v>
      </c>
      <c r="I32" s="12">
        <v>77.8</v>
      </c>
      <c r="J32" s="12">
        <v>91.4</v>
      </c>
      <c r="K32" s="12">
        <v>97.2</v>
      </c>
      <c r="L32" s="12">
        <v>225.8</v>
      </c>
      <c r="M32" s="12">
        <v>135</v>
      </c>
      <c r="N32" s="12">
        <v>69.599999999999994</v>
      </c>
      <c r="O32" s="12">
        <v>47.8</v>
      </c>
      <c r="P32" s="12">
        <v>55.6</v>
      </c>
      <c r="Q32" s="12">
        <v>36.6</v>
      </c>
      <c r="R32" s="12">
        <v>36.200000000000003</v>
      </c>
      <c r="S32" s="12">
        <v>73.599999999999994</v>
      </c>
      <c r="T32" s="12">
        <v>55.2</v>
      </c>
      <c r="U32" s="12">
        <v>37.200000000000003</v>
      </c>
      <c r="V32" s="12">
        <v>35</v>
      </c>
      <c r="W32" s="12">
        <v>24.8</v>
      </c>
      <c r="X32" s="12">
        <v>20</v>
      </c>
      <c r="Y32" s="12">
        <v>112.2</v>
      </c>
      <c r="Z32" s="12">
        <v>169.4</v>
      </c>
      <c r="AA32" s="12">
        <v>284.2</v>
      </c>
      <c r="AB32" s="12">
        <v>262.2</v>
      </c>
      <c r="AC32" s="12">
        <v>1129.2</v>
      </c>
      <c r="AD32" s="12">
        <v>760.2</v>
      </c>
      <c r="AE32" s="12">
        <v>34.799999999999997</v>
      </c>
      <c r="AF32" s="12">
        <v>228.4</v>
      </c>
      <c r="AG32" s="12">
        <v>179</v>
      </c>
      <c r="AH32" s="12">
        <v>308.60000000000002</v>
      </c>
      <c r="AI32" s="12">
        <v>188.8</v>
      </c>
      <c r="AJ32" s="12">
        <v>80</v>
      </c>
      <c r="AK32" s="12">
        <v>27.2</v>
      </c>
      <c r="AL32" s="12">
        <v>113.4</v>
      </c>
      <c r="AM32" s="12">
        <v>11.6</v>
      </c>
      <c r="AN32" s="12">
        <v>47.8</v>
      </c>
      <c r="AO32" s="12">
        <v>42.8</v>
      </c>
      <c r="AP32" s="12">
        <v>47.8</v>
      </c>
      <c r="AQ32" s="12">
        <v>126.8</v>
      </c>
      <c r="AR32" s="12">
        <v>94.6</v>
      </c>
      <c r="AS32" s="13">
        <v>6153.8</v>
      </c>
      <c r="AT32" s="14"/>
      <c r="AW32" s="15"/>
    </row>
    <row r="33" spans="1:49" x14ac:dyDescent="0.25">
      <c r="A33" s="1">
        <v>24</v>
      </c>
      <c r="B33" s="12">
        <v>105</v>
      </c>
      <c r="C33" s="12">
        <v>122.6</v>
      </c>
      <c r="D33" s="12">
        <v>50</v>
      </c>
      <c r="E33" s="12">
        <v>73.400000000000006</v>
      </c>
      <c r="F33" s="12">
        <v>110.8</v>
      </c>
      <c r="G33" s="12">
        <v>89.2</v>
      </c>
      <c r="H33" s="12">
        <v>120.6</v>
      </c>
      <c r="I33" s="12">
        <v>55.6</v>
      </c>
      <c r="J33" s="12">
        <v>70.400000000000006</v>
      </c>
      <c r="K33" s="12">
        <v>77.8</v>
      </c>
      <c r="L33" s="12">
        <v>249.6</v>
      </c>
      <c r="M33" s="12">
        <v>166</v>
      </c>
      <c r="N33" s="12">
        <v>70.400000000000006</v>
      </c>
      <c r="O33" s="12">
        <v>77.599999999999994</v>
      </c>
      <c r="P33" s="12">
        <v>50.2</v>
      </c>
      <c r="Q33" s="12">
        <v>47.4</v>
      </c>
      <c r="R33" s="12">
        <v>34.4</v>
      </c>
      <c r="S33" s="12">
        <v>49.2</v>
      </c>
      <c r="T33" s="12">
        <v>69.599999999999994</v>
      </c>
      <c r="U33" s="12">
        <v>33.200000000000003</v>
      </c>
      <c r="V33" s="12">
        <v>40.4</v>
      </c>
      <c r="W33" s="12">
        <v>21.8</v>
      </c>
      <c r="X33" s="12">
        <v>24.4</v>
      </c>
      <c r="Y33" s="12">
        <v>93</v>
      </c>
      <c r="Z33" s="12">
        <v>162.19999999999999</v>
      </c>
      <c r="AA33" s="12">
        <v>335.4</v>
      </c>
      <c r="AB33" s="12">
        <v>323.39999999999998</v>
      </c>
      <c r="AC33" s="12">
        <v>1465.8</v>
      </c>
      <c r="AD33" s="12">
        <v>828.4</v>
      </c>
      <c r="AE33" s="12">
        <v>216.2</v>
      </c>
      <c r="AF33" s="12">
        <v>45.6</v>
      </c>
      <c r="AG33" s="12">
        <v>268.8</v>
      </c>
      <c r="AH33" s="12">
        <v>440.8</v>
      </c>
      <c r="AI33" s="12">
        <v>312.39999999999998</v>
      </c>
      <c r="AJ33" s="12">
        <v>151.4</v>
      </c>
      <c r="AK33" s="12">
        <v>22.6</v>
      </c>
      <c r="AL33" s="12">
        <v>53.2</v>
      </c>
      <c r="AM33" s="12">
        <v>15.2</v>
      </c>
      <c r="AN33" s="12">
        <v>80.599999999999994</v>
      </c>
      <c r="AO33" s="12">
        <v>75.8</v>
      </c>
      <c r="AP33" s="12">
        <v>95</v>
      </c>
      <c r="AQ33" s="12">
        <v>130</v>
      </c>
      <c r="AR33" s="12">
        <v>156.80000000000001</v>
      </c>
      <c r="AS33" s="13">
        <v>7082.2</v>
      </c>
      <c r="AT33" s="14"/>
      <c r="AW33" s="15"/>
    </row>
    <row r="34" spans="1:49" x14ac:dyDescent="0.25">
      <c r="A34" s="1" t="s">
        <v>30</v>
      </c>
      <c r="B34" s="12">
        <v>21.8</v>
      </c>
      <c r="C34" s="12">
        <v>20.6</v>
      </c>
      <c r="D34" s="12">
        <v>7</v>
      </c>
      <c r="E34" s="12">
        <v>13</v>
      </c>
      <c r="F34" s="12">
        <v>32.4</v>
      </c>
      <c r="G34" s="12">
        <v>15.4</v>
      </c>
      <c r="H34" s="12">
        <v>16</v>
      </c>
      <c r="I34" s="12">
        <v>12.4</v>
      </c>
      <c r="J34" s="12">
        <v>28.2</v>
      </c>
      <c r="K34" s="12">
        <v>15.6</v>
      </c>
      <c r="L34" s="12">
        <v>24.8</v>
      </c>
      <c r="M34" s="12">
        <v>66.599999999999994</v>
      </c>
      <c r="N34" s="12">
        <v>9.8000000000000007</v>
      </c>
      <c r="O34" s="12">
        <v>16.600000000000001</v>
      </c>
      <c r="P34" s="12">
        <v>3.6</v>
      </c>
      <c r="Q34" s="12">
        <v>5</v>
      </c>
      <c r="R34" s="12">
        <v>7.6</v>
      </c>
      <c r="S34" s="12">
        <v>13.8</v>
      </c>
      <c r="T34" s="12">
        <v>12.4</v>
      </c>
      <c r="U34" s="12">
        <v>10.8</v>
      </c>
      <c r="V34" s="12">
        <v>15</v>
      </c>
      <c r="W34" s="12">
        <v>5.4</v>
      </c>
      <c r="X34" s="12">
        <v>6</v>
      </c>
      <c r="Y34" s="12">
        <v>18.2</v>
      </c>
      <c r="Z34" s="12">
        <v>18.600000000000001</v>
      </c>
      <c r="AA34" s="12">
        <v>166</v>
      </c>
      <c r="AB34" s="12">
        <v>170.8</v>
      </c>
      <c r="AC34" s="12">
        <v>876</v>
      </c>
      <c r="AD34" s="12">
        <v>265.60000000000002</v>
      </c>
      <c r="AE34" s="12">
        <v>182.6</v>
      </c>
      <c r="AF34" s="12">
        <v>231</v>
      </c>
      <c r="AG34" s="12">
        <v>24.6</v>
      </c>
      <c r="AH34" s="12">
        <v>45.4</v>
      </c>
      <c r="AI34" s="12">
        <v>33.4</v>
      </c>
      <c r="AJ34" s="12">
        <v>32.200000000000003</v>
      </c>
      <c r="AK34" s="12">
        <v>4.5999999999999996</v>
      </c>
      <c r="AL34" s="12">
        <v>18.399999999999999</v>
      </c>
      <c r="AM34" s="12">
        <v>4.4000000000000004</v>
      </c>
      <c r="AN34" s="12">
        <v>22.8</v>
      </c>
      <c r="AO34" s="12">
        <v>10.4</v>
      </c>
      <c r="AP34" s="12">
        <v>19</v>
      </c>
      <c r="AQ34" s="12">
        <v>67.599999999999994</v>
      </c>
      <c r="AR34" s="12">
        <v>18.2</v>
      </c>
      <c r="AS34" s="13">
        <v>2609.6</v>
      </c>
      <c r="AT34" s="14"/>
      <c r="AW34" s="15"/>
    </row>
    <row r="35" spans="1:49" x14ac:dyDescent="0.25">
      <c r="A35" s="1" t="s">
        <v>31</v>
      </c>
      <c r="B35" s="12">
        <v>25.8</v>
      </c>
      <c r="C35" s="12">
        <v>32.6</v>
      </c>
      <c r="D35" s="12">
        <v>7.2</v>
      </c>
      <c r="E35" s="12">
        <v>8.4</v>
      </c>
      <c r="F35" s="12">
        <v>19.399999999999999</v>
      </c>
      <c r="G35" s="12">
        <v>9.1999999999999993</v>
      </c>
      <c r="H35" s="12">
        <v>18</v>
      </c>
      <c r="I35" s="12">
        <v>11.2</v>
      </c>
      <c r="J35" s="12">
        <v>33</v>
      </c>
      <c r="K35" s="12">
        <v>20.2</v>
      </c>
      <c r="L35" s="12">
        <v>34.6</v>
      </c>
      <c r="M35" s="12">
        <v>45</v>
      </c>
      <c r="N35" s="12">
        <v>14.8</v>
      </c>
      <c r="O35" s="12">
        <v>15.2</v>
      </c>
      <c r="P35" s="12">
        <v>9.6</v>
      </c>
      <c r="Q35" s="12">
        <v>10.4</v>
      </c>
      <c r="R35" s="12">
        <v>10</v>
      </c>
      <c r="S35" s="12">
        <v>13.8</v>
      </c>
      <c r="T35" s="12">
        <v>17.2</v>
      </c>
      <c r="U35" s="12">
        <v>9.6</v>
      </c>
      <c r="V35" s="12">
        <v>9.1999999999999993</v>
      </c>
      <c r="W35" s="12">
        <v>2.6</v>
      </c>
      <c r="X35" s="12">
        <v>3.4</v>
      </c>
      <c r="Y35" s="12">
        <v>9.1999999999999993</v>
      </c>
      <c r="Z35" s="12">
        <v>22.4</v>
      </c>
      <c r="AA35" s="12">
        <v>219.4</v>
      </c>
      <c r="AB35" s="12">
        <v>292</v>
      </c>
      <c r="AC35" s="12">
        <v>1826.4</v>
      </c>
      <c r="AD35" s="12">
        <v>452.2</v>
      </c>
      <c r="AE35" s="12">
        <v>289.8</v>
      </c>
      <c r="AF35" s="12">
        <v>372.6</v>
      </c>
      <c r="AG35" s="12">
        <v>43.4</v>
      </c>
      <c r="AH35" s="12">
        <v>34</v>
      </c>
      <c r="AI35" s="12">
        <v>43.4</v>
      </c>
      <c r="AJ35" s="12">
        <v>59.6</v>
      </c>
      <c r="AK35" s="12">
        <v>6.2</v>
      </c>
      <c r="AL35" s="12">
        <v>13.8</v>
      </c>
      <c r="AM35" s="12">
        <v>1.8</v>
      </c>
      <c r="AN35" s="12">
        <v>35.200000000000003</v>
      </c>
      <c r="AO35" s="12">
        <v>21.6</v>
      </c>
      <c r="AP35" s="12">
        <v>31</v>
      </c>
      <c r="AQ35" s="12">
        <v>68</v>
      </c>
      <c r="AR35" s="12">
        <v>33.200000000000003</v>
      </c>
      <c r="AS35" s="13">
        <v>4255.6000000000004</v>
      </c>
      <c r="AT35" s="14"/>
      <c r="AW35" s="15"/>
    </row>
    <row r="36" spans="1:49" x14ac:dyDescent="0.25">
      <c r="A36" s="1" t="s">
        <v>32</v>
      </c>
      <c r="B36" s="12">
        <v>17.2</v>
      </c>
      <c r="C36" s="12">
        <v>28</v>
      </c>
      <c r="D36" s="12">
        <v>11.6</v>
      </c>
      <c r="E36" s="12">
        <v>8</v>
      </c>
      <c r="F36" s="12">
        <v>34.6</v>
      </c>
      <c r="G36" s="12">
        <v>10.199999999999999</v>
      </c>
      <c r="H36" s="12">
        <v>18.2</v>
      </c>
      <c r="I36" s="12">
        <v>12.4</v>
      </c>
      <c r="J36" s="12">
        <v>20</v>
      </c>
      <c r="K36" s="12">
        <v>21</v>
      </c>
      <c r="L36" s="12">
        <v>35.799999999999997</v>
      </c>
      <c r="M36" s="12">
        <v>85.4</v>
      </c>
      <c r="N36" s="12">
        <v>18.399999999999999</v>
      </c>
      <c r="O36" s="12">
        <v>21.4</v>
      </c>
      <c r="P36" s="12">
        <v>15.2</v>
      </c>
      <c r="Q36" s="12">
        <v>9.8000000000000007</v>
      </c>
      <c r="R36" s="12">
        <v>11</v>
      </c>
      <c r="S36" s="12">
        <v>23.6</v>
      </c>
      <c r="T36" s="12">
        <v>27.2</v>
      </c>
      <c r="U36" s="12">
        <v>21</v>
      </c>
      <c r="V36" s="12">
        <v>21.2</v>
      </c>
      <c r="W36" s="12">
        <v>5.8</v>
      </c>
      <c r="X36" s="12">
        <v>7.6</v>
      </c>
      <c r="Y36" s="12">
        <v>10.4</v>
      </c>
      <c r="Z36" s="12">
        <v>18.600000000000001</v>
      </c>
      <c r="AA36" s="12">
        <v>155.4</v>
      </c>
      <c r="AB36" s="12">
        <v>140.19999999999999</v>
      </c>
      <c r="AC36" s="12">
        <v>623.79999999999995</v>
      </c>
      <c r="AD36" s="12">
        <v>257</v>
      </c>
      <c r="AE36" s="12">
        <v>208.8</v>
      </c>
      <c r="AF36" s="12">
        <v>292.60000000000002</v>
      </c>
      <c r="AG36" s="12">
        <v>43</v>
      </c>
      <c r="AH36" s="12">
        <v>62</v>
      </c>
      <c r="AI36" s="12">
        <v>12.4</v>
      </c>
      <c r="AJ36" s="12">
        <v>29.4</v>
      </c>
      <c r="AK36" s="12">
        <v>13.4</v>
      </c>
      <c r="AL36" s="12">
        <v>55.6</v>
      </c>
      <c r="AM36" s="12">
        <v>6.4</v>
      </c>
      <c r="AN36" s="12">
        <v>29.8</v>
      </c>
      <c r="AO36" s="12">
        <v>17.2</v>
      </c>
      <c r="AP36" s="12">
        <v>34</v>
      </c>
      <c r="AQ36" s="12">
        <v>126.2</v>
      </c>
      <c r="AR36" s="12">
        <v>47.2</v>
      </c>
      <c r="AS36" s="13">
        <v>2668</v>
      </c>
      <c r="AT36" s="14"/>
      <c r="AW36" s="15"/>
    </row>
    <row r="37" spans="1:49" x14ac:dyDescent="0.25">
      <c r="A37" s="1" t="s">
        <v>33</v>
      </c>
      <c r="B37" s="12">
        <v>4.2</v>
      </c>
      <c r="C37" s="12">
        <v>17.2</v>
      </c>
      <c r="D37" s="12">
        <v>2.2000000000000002</v>
      </c>
      <c r="E37" s="12">
        <v>3.4</v>
      </c>
      <c r="F37" s="12">
        <v>10.199999999999999</v>
      </c>
      <c r="G37" s="12">
        <v>2.2000000000000002</v>
      </c>
      <c r="H37" s="12">
        <v>5.2</v>
      </c>
      <c r="I37" s="12">
        <v>4.2</v>
      </c>
      <c r="J37" s="12">
        <v>15.2</v>
      </c>
      <c r="K37" s="12">
        <v>2.4</v>
      </c>
      <c r="L37" s="12">
        <v>10.199999999999999</v>
      </c>
      <c r="M37" s="12">
        <v>14</v>
      </c>
      <c r="N37" s="12">
        <v>3.4</v>
      </c>
      <c r="O37" s="12">
        <v>6.2</v>
      </c>
      <c r="P37" s="12">
        <v>2.6</v>
      </c>
      <c r="Q37" s="12">
        <v>3.4</v>
      </c>
      <c r="R37" s="12">
        <v>3.6</v>
      </c>
      <c r="S37" s="12">
        <v>2.4</v>
      </c>
      <c r="T37" s="12">
        <v>13</v>
      </c>
      <c r="U37" s="12">
        <v>5.8</v>
      </c>
      <c r="V37" s="12">
        <v>5.6</v>
      </c>
      <c r="W37" s="12">
        <v>3.2</v>
      </c>
      <c r="X37" s="12">
        <v>2.4</v>
      </c>
      <c r="Y37" s="12">
        <v>4.8</v>
      </c>
      <c r="Z37" s="12">
        <v>5.2</v>
      </c>
      <c r="AA37" s="12">
        <v>70.8</v>
      </c>
      <c r="AB37" s="12">
        <v>60</v>
      </c>
      <c r="AC37" s="12">
        <v>254.8</v>
      </c>
      <c r="AD37" s="12">
        <v>148.19999999999999</v>
      </c>
      <c r="AE37" s="12">
        <v>75.400000000000006</v>
      </c>
      <c r="AF37" s="12">
        <v>127.6</v>
      </c>
      <c r="AG37" s="12">
        <v>31.2</v>
      </c>
      <c r="AH37" s="12">
        <v>63.4</v>
      </c>
      <c r="AI37" s="12">
        <v>28</v>
      </c>
      <c r="AJ37" s="12">
        <v>5.8</v>
      </c>
      <c r="AK37" s="12">
        <v>2.2000000000000002</v>
      </c>
      <c r="AL37" s="12">
        <v>5.6</v>
      </c>
      <c r="AM37" s="12">
        <v>3.2</v>
      </c>
      <c r="AN37" s="12">
        <v>25</v>
      </c>
      <c r="AO37" s="12">
        <v>6.8</v>
      </c>
      <c r="AP37" s="12">
        <v>14.4</v>
      </c>
      <c r="AQ37" s="12">
        <v>107</v>
      </c>
      <c r="AR37" s="12">
        <v>25.2</v>
      </c>
      <c r="AS37" s="13">
        <v>1206.8</v>
      </c>
      <c r="AT37" s="14"/>
      <c r="AW37" s="15"/>
    </row>
    <row r="38" spans="1:49" x14ac:dyDescent="0.25">
      <c r="A38" s="1" t="s">
        <v>34</v>
      </c>
      <c r="B38" s="12">
        <v>4.5999999999999996</v>
      </c>
      <c r="C38" s="12">
        <v>4.4000000000000004</v>
      </c>
      <c r="D38" s="12">
        <v>1.2</v>
      </c>
      <c r="E38" s="12">
        <v>1.8</v>
      </c>
      <c r="F38" s="12">
        <v>11.6</v>
      </c>
      <c r="G38" s="12">
        <v>3.8</v>
      </c>
      <c r="H38" s="12">
        <v>6.8</v>
      </c>
      <c r="I38" s="12">
        <v>4</v>
      </c>
      <c r="J38" s="12">
        <v>8.6</v>
      </c>
      <c r="K38" s="12">
        <v>32.200000000000003</v>
      </c>
      <c r="L38" s="12">
        <v>32</v>
      </c>
      <c r="M38" s="12">
        <v>94.4</v>
      </c>
      <c r="N38" s="12">
        <v>21.8</v>
      </c>
      <c r="O38" s="12">
        <v>35.200000000000003</v>
      </c>
      <c r="P38" s="12">
        <v>10.4</v>
      </c>
      <c r="Q38" s="12">
        <v>9.4</v>
      </c>
      <c r="R38" s="12">
        <v>9.4</v>
      </c>
      <c r="S38" s="12">
        <v>12.2</v>
      </c>
      <c r="T38" s="12">
        <v>4.2</v>
      </c>
      <c r="U38" s="12">
        <v>0.6</v>
      </c>
      <c r="V38" s="12">
        <v>1.4</v>
      </c>
      <c r="W38" s="12">
        <v>0.4</v>
      </c>
      <c r="X38" s="12">
        <v>0.2</v>
      </c>
      <c r="Y38" s="12">
        <v>2.8</v>
      </c>
      <c r="Z38" s="12">
        <v>2.6</v>
      </c>
      <c r="AA38" s="12">
        <v>108</v>
      </c>
      <c r="AB38" s="12">
        <v>63</v>
      </c>
      <c r="AC38" s="12">
        <v>127.4</v>
      </c>
      <c r="AD38" s="12">
        <v>63.4</v>
      </c>
      <c r="AE38" s="12">
        <v>20.399999999999999</v>
      </c>
      <c r="AF38" s="12">
        <v>20.6</v>
      </c>
      <c r="AG38" s="12">
        <v>8</v>
      </c>
      <c r="AH38" s="12">
        <v>9</v>
      </c>
      <c r="AI38" s="12">
        <v>17</v>
      </c>
      <c r="AJ38" s="12">
        <v>2</v>
      </c>
      <c r="AK38" s="12">
        <v>5.6</v>
      </c>
      <c r="AL38" s="12">
        <v>59</v>
      </c>
      <c r="AM38" s="12">
        <v>0.6</v>
      </c>
      <c r="AN38" s="12">
        <v>3.4</v>
      </c>
      <c r="AO38" s="12">
        <v>2.4</v>
      </c>
      <c r="AP38" s="12">
        <v>1</v>
      </c>
      <c r="AQ38" s="12">
        <v>13.6</v>
      </c>
      <c r="AR38" s="12">
        <v>3.8</v>
      </c>
      <c r="AS38" s="13">
        <v>844.2</v>
      </c>
      <c r="AT38" s="14"/>
      <c r="AW38" s="15"/>
    </row>
    <row r="39" spans="1:49" x14ac:dyDescent="0.25">
      <c r="A39" s="1" t="s">
        <v>35</v>
      </c>
      <c r="B39" s="12">
        <v>8.4</v>
      </c>
      <c r="C39" s="12">
        <v>14</v>
      </c>
      <c r="D39" s="12">
        <v>5.2</v>
      </c>
      <c r="E39" s="12">
        <v>9.4</v>
      </c>
      <c r="F39" s="12">
        <v>36</v>
      </c>
      <c r="G39" s="12">
        <v>11.4</v>
      </c>
      <c r="H39" s="12">
        <v>16</v>
      </c>
      <c r="I39" s="12">
        <v>10</v>
      </c>
      <c r="J39" s="12">
        <v>23.2</v>
      </c>
      <c r="K39" s="12">
        <v>43</v>
      </c>
      <c r="L39" s="12">
        <v>65.2</v>
      </c>
      <c r="M39" s="12">
        <v>673</v>
      </c>
      <c r="N39" s="12">
        <v>32.200000000000003</v>
      </c>
      <c r="O39" s="12">
        <v>99.6</v>
      </c>
      <c r="P39" s="12">
        <v>25.8</v>
      </c>
      <c r="Q39" s="12">
        <v>17.600000000000001</v>
      </c>
      <c r="R39" s="12">
        <v>20.2</v>
      </c>
      <c r="S39" s="12">
        <v>34</v>
      </c>
      <c r="T39" s="12">
        <v>13.6</v>
      </c>
      <c r="U39" s="12">
        <v>4.4000000000000004</v>
      </c>
      <c r="V39" s="12">
        <v>4.5999999999999996</v>
      </c>
      <c r="W39" s="12">
        <v>1.2</v>
      </c>
      <c r="X39" s="12">
        <v>3.4</v>
      </c>
      <c r="Y39" s="12">
        <v>5.2</v>
      </c>
      <c r="Z39" s="12">
        <v>13.8</v>
      </c>
      <c r="AA39" s="12">
        <v>722.4</v>
      </c>
      <c r="AB39" s="12">
        <v>205</v>
      </c>
      <c r="AC39" s="12">
        <v>481.2</v>
      </c>
      <c r="AD39" s="12">
        <v>184</v>
      </c>
      <c r="AE39" s="12">
        <v>102.4</v>
      </c>
      <c r="AF39" s="12">
        <v>44.4</v>
      </c>
      <c r="AG39" s="12">
        <v>22.4</v>
      </c>
      <c r="AH39" s="12">
        <v>15</v>
      </c>
      <c r="AI39" s="12">
        <v>41.6</v>
      </c>
      <c r="AJ39" s="12">
        <v>7.8</v>
      </c>
      <c r="AK39" s="12">
        <v>58.4</v>
      </c>
      <c r="AL39" s="12">
        <v>15</v>
      </c>
      <c r="AM39" s="12">
        <v>1.4</v>
      </c>
      <c r="AN39" s="12">
        <v>7.4</v>
      </c>
      <c r="AO39" s="12">
        <v>6.8</v>
      </c>
      <c r="AP39" s="12">
        <v>3.6</v>
      </c>
      <c r="AQ39" s="12">
        <v>83.4</v>
      </c>
      <c r="AR39" s="12">
        <v>8.1999999999999993</v>
      </c>
      <c r="AS39" s="13">
        <v>3200.8</v>
      </c>
      <c r="AT39" s="14"/>
      <c r="AW39" s="15"/>
    </row>
    <row r="40" spans="1:49" x14ac:dyDescent="0.25">
      <c r="A40" s="1" t="s">
        <v>36</v>
      </c>
      <c r="B40" s="12">
        <v>1.4</v>
      </c>
      <c r="C40" s="12">
        <v>2</v>
      </c>
      <c r="D40" s="12">
        <v>1.2</v>
      </c>
      <c r="E40" s="12">
        <v>0.8</v>
      </c>
      <c r="F40" s="12">
        <v>3.6</v>
      </c>
      <c r="G40" s="12">
        <v>0.6</v>
      </c>
      <c r="H40" s="12">
        <v>3.8</v>
      </c>
      <c r="I40" s="12">
        <v>2.8</v>
      </c>
      <c r="J40" s="12">
        <v>9.6</v>
      </c>
      <c r="K40" s="12">
        <v>1.2</v>
      </c>
      <c r="L40" s="12">
        <v>5.4</v>
      </c>
      <c r="M40" s="12">
        <v>42.8</v>
      </c>
      <c r="N40" s="12">
        <v>0.8</v>
      </c>
      <c r="O40" s="12">
        <v>0.6</v>
      </c>
      <c r="P40" s="12">
        <v>1.4</v>
      </c>
      <c r="Q40" s="12">
        <v>1</v>
      </c>
      <c r="R40" s="12">
        <v>1.6</v>
      </c>
      <c r="S40" s="12">
        <v>2.2000000000000002</v>
      </c>
      <c r="T40" s="12">
        <v>14.4</v>
      </c>
      <c r="U40" s="12">
        <v>4.5999999999999996</v>
      </c>
      <c r="V40" s="12">
        <v>24.4</v>
      </c>
      <c r="W40" s="12">
        <v>1.8</v>
      </c>
      <c r="X40" s="12">
        <v>3.8</v>
      </c>
      <c r="Y40" s="12">
        <v>5.8</v>
      </c>
      <c r="Z40" s="12">
        <v>0.2</v>
      </c>
      <c r="AA40" s="12">
        <v>86.4</v>
      </c>
      <c r="AB40" s="12">
        <v>23.8</v>
      </c>
      <c r="AC40" s="12">
        <v>56.2</v>
      </c>
      <c r="AD40" s="12">
        <v>29.4</v>
      </c>
      <c r="AE40" s="12">
        <v>11.4</v>
      </c>
      <c r="AF40" s="12">
        <v>10.8</v>
      </c>
      <c r="AG40" s="12">
        <v>6.4</v>
      </c>
      <c r="AH40" s="12">
        <v>3.6</v>
      </c>
      <c r="AI40" s="12">
        <v>4.5999999999999996</v>
      </c>
      <c r="AJ40" s="12">
        <v>3</v>
      </c>
      <c r="AK40" s="12">
        <v>0.8</v>
      </c>
      <c r="AL40" s="12">
        <v>0.8</v>
      </c>
      <c r="AM40" s="12">
        <v>2.8</v>
      </c>
      <c r="AN40" s="12">
        <v>21.8</v>
      </c>
      <c r="AO40" s="12">
        <v>2.4</v>
      </c>
      <c r="AP40" s="12">
        <v>1</v>
      </c>
      <c r="AQ40" s="12">
        <v>16</v>
      </c>
      <c r="AR40" s="12">
        <v>1.6</v>
      </c>
      <c r="AS40" s="13">
        <v>420.6</v>
      </c>
      <c r="AT40" s="14"/>
      <c r="AW40" s="15"/>
    </row>
    <row r="41" spans="1:49" x14ac:dyDescent="0.25">
      <c r="A41" s="1" t="s">
        <v>37</v>
      </c>
      <c r="B41" s="12">
        <v>22.6</v>
      </c>
      <c r="C41" s="12">
        <v>30.2</v>
      </c>
      <c r="D41" s="12">
        <v>5.4</v>
      </c>
      <c r="E41" s="12">
        <v>3.8</v>
      </c>
      <c r="F41" s="12">
        <v>13.8</v>
      </c>
      <c r="G41" s="12">
        <v>12.8</v>
      </c>
      <c r="H41" s="12">
        <v>59.4</v>
      </c>
      <c r="I41" s="12">
        <v>24</v>
      </c>
      <c r="J41" s="12">
        <v>55.2</v>
      </c>
      <c r="K41" s="12">
        <v>10.4</v>
      </c>
      <c r="L41" s="12">
        <v>38.200000000000003</v>
      </c>
      <c r="M41" s="12">
        <v>117</v>
      </c>
      <c r="N41" s="12">
        <v>10</v>
      </c>
      <c r="O41" s="12">
        <v>18</v>
      </c>
      <c r="P41" s="12">
        <v>18</v>
      </c>
      <c r="Q41" s="12">
        <v>12.2</v>
      </c>
      <c r="R41" s="12">
        <v>16</v>
      </c>
      <c r="S41" s="12">
        <v>22.2</v>
      </c>
      <c r="T41" s="12">
        <v>150.6</v>
      </c>
      <c r="U41" s="12">
        <v>37.799999999999997</v>
      </c>
      <c r="V41" s="12">
        <v>64</v>
      </c>
      <c r="W41" s="12">
        <v>9.4</v>
      </c>
      <c r="X41" s="12">
        <v>7.6</v>
      </c>
      <c r="Y41" s="12">
        <v>21.2</v>
      </c>
      <c r="Z41" s="12">
        <v>14.4</v>
      </c>
      <c r="AA41" s="12">
        <v>153.19999999999999</v>
      </c>
      <c r="AB41" s="12">
        <v>76.8</v>
      </c>
      <c r="AC41" s="12">
        <v>194.2</v>
      </c>
      <c r="AD41" s="12">
        <v>91.8</v>
      </c>
      <c r="AE41" s="12">
        <v>59</v>
      </c>
      <c r="AF41" s="12">
        <v>83</v>
      </c>
      <c r="AG41" s="12">
        <v>27.4</v>
      </c>
      <c r="AH41" s="12">
        <v>37.200000000000003</v>
      </c>
      <c r="AI41" s="12">
        <v>33.6</v>
      </c>
      <c r="AJ41" s="12">
        <v>20.6</v>
      </c>
      <c r="AK41" s="12">
        <v>4</v>
      </c>
      <c r="AL41" s="12">
        <v>6.6</v>
      </c>
      <c r="AM41" s="12">
        <v>27</v>
      </c>
      <c r="AN41" s="12">
        <v>12</v>
      </c>
      <c r="AO41" s="12">
        <v>14.4</v>
      </c>
      <c r="AP41" s="12">
        <v>13.4</v>
      </c>
      <c r="AQ41" s="12">
        <v>41</v>
      </c>
      <c r="AR41" s="12">
        <v>18.600000000000001</v>
      </c>
      <c r="AS41" s="13">
        <v>1708</v>
      </c>
      <c r="AT41" s="14"/>
      <c r="AW41" s="15"/>
    </row>
    <row r="42" spans="1:49" x14ac:dyDescent="0.25">
      <c r="A42" s="1" t="s">
        <v>58</v>
      </c>
      <c r="B42" s="12">
        <v>5.6</v>
      </c>
      <c r="C42" s="12">
        <v>9.6</v>
      </c>
      <c r="D42" s="12">
        <v>1</v>
      </c>
      <c r="E42" s="12">
        <v>2</v>
      </c>
      <c r="F42" s="12">
        <v>5</v>
      </c>
      <c r="G42" s="12">
        <v>1.6</v>
      </c>
      <c r="H42" s="12">
        <v>4</v>
      </c>
      <c r="I42" s="12">
        <v>2.2000000000000002</v>
      </c>
      <c r="J42" s="12">
        <v>3.8</v>
      </c>
      <c r="K42" s="12">
        <v>2</v>
      </c>
      <c r="L42" s="12">
        <v>6.6</v>
      </c>
      <c r="M42" s="12">
        <v>14.2</v>
      </c>
      <c r="N42" s="12">
        <v>2.2000000000000002</v>
      </c>
      <c r="O42" s="12">
        <v>2.8</v>
      </c>
      <c r="P42" s="12">
        <v>2</v>
      </c>
      <c r="Q42" s="12">
        <v>1</v>
      </c>
      <c r="R42" s="12">
        <v>1.6</v>
      </c>
      <c r="S42" s="12">
        <v>2</v>
      </c>
      <c r="T42" s="12">
        <v>6.6</v>
      </c>
      <c r="U42" s="12">
        <v>5</v>
      </c>
      <c r="V42" s="12">
        <v>3.4</v>
      </c>
      <c r="W42" s="12">
        <v>2.2000000000000002</v>
      </c>
      <c r="X42" s="12">
        <v>2</v>
      </c>
      <c r="Y42" s="12">
        <v>2.4</v>
      </c>
      <c r="Z42" s="12">
        <v>5.4</v>
      </c>
      <c r="AA42" s="12">
        <v>33.4</v>
      </c>
      <c r="AB42" s="12">
        <v>38.200000000000003</v>
      </c>
      <c r="AC42" s="12">
        <v>144.6</v>
      </c>
      <c r="AD42" s="12">
        <v>49.8</v>
      </c>
      <c r="AE42" s="12">
        <v>33.6</v>
      </c>
      <c r="AF42" s="12">
        <v>76</v>
      </c>
      <c r="AG42" s="12">
        <v>10.199999999999999</v>
      </c>
      <c r="AH42" s="12">
        <v>23.2</v>
      </c>
      <c r="AI42" s="12">
        <v>19.399999999999999</v>
      </c>
      <c r="AJ42" s="12">
        <v>4.2</v>
      </c>
      <c r="AK42" s="12">
        <v>1.6</v>
      </c>
      <c r="AL42" s="12">
        <v>5.8</v>
      </c>
      <c r="AM42" s="12">
        <v>1</v>
      </c>
      <c r="AN42" s="12">
        <v>16.399999999999999</v>
      </c>
      <c r="AO42" s="12">
        <v>5.6</v>
      </c>
      <c r="AP42" s="12">
        <v>5.6</v>
      </c>
      <c r="AQ42" s="12">
        <v>28.8</v>
      </c>
      <c r="AR42" s="12">
        <v>6.2</v>
      </c>
      <c r="AS42" s="13">
        <v>599.79999999999995</v>
      </c>
      <c r="AT42" s="14"/>
      <c r="AW42" s="15"/>
    </row>
    <row r="43" spans="1:49" x14ac:dyDescent="0.25">
      <c r="A43" s="1" t="s">
        <v>59</v>
      </c>
      <c r="B43" s="12">
        <v>1.6</v>
      </c>
      <c r="C43" s="12">
        <v>3.4</v>
      </c>
      <c r="D43" s="12">
        <v>2.6</v>
      </c>
      <c r="E43" s="12">
        <v>1</v>
      </c>
      <c r="F43" s="12">
        <v>4.2</v>
      </c>
      <c r="G43" s="12">
        <v>0.4</v>
      </c>
      <c r="H43" s="12">
        <v>1.4</v>
      </c>
      <c r="I43" s="12">
        <v>1.6</v>
      </c>
      <c r="J43" s="12">
        <v>5.8</v>
      </c>
      <c r="K43" s="12">
        <v>0.6</v>
      </c>
      <c r="L43" s="12">
        <v>9</v>
      </c>
      <c r="M43" s="12">
        <v>10.4</v>
      </c>
      <c r="N43" s="12">
        <v>2.6</v>
      </c>
      <c r="O43" s="12">
        <v>5</v>
      </c>
      <c r="P43" s="12">
        <v>4.2</v>
      </c>
      <c r="Q43" s="12">
        <v>0.4</v>
      </c>
      <c r="R43" s="12">
        <v>1.8</v>
      </c>
      <c r="S43" s="12">
        <v>1.2</v>
      </c>
      <c r="T43" s="12">
        <v>6.6</v>
      </c>
      <c r="U43" s="12">
        <v>4.5999999999999996</v>
      </c>
      <c r="V43" s="12">
        <v>4.4000000000000004</v>
      </c>
      <c r="W43" s="12">
        <v>1.4</v>
      </c>
      <c r="X43" s="12">
        <v>1.6</v>
      </c>
      <c r="Y43" s="12">
        <v>1.6</v>
      </c>
      <c r="Z43" s="12">
        <v>4.2</v>
      </c>
      <c r="AA43" s="12">
        <v>38.200000000000003</v>
      </c>
      <c r="AB43" s="12">
        <v>31.6</v>
      </c>
      <c r="AC43" s="12">
        <v>122.6</v>
      </c>
      <c r="AD43" s="12">
        <v>60.2</v>
      </c>
      <c r="AE43" s="12">
        <v>48.8</v>
      </c>
      <c r="AF43" s="12">
        <v>90.6</v>
      </c>
      <c r="AG43" s="12">
        <v>15.6</v>
      </c>
      <c r="AH43" s="12">
        <v>37.6</v>
      </c>
      <c r="AI43" s="12">
        <v>33.4</v>
      </c>
      <c r="AJ43" s="12">
        <v>12.4</v>
      </c>
      <c r="AK43" s="12">
        <v>0.8</v>
      </c>
      <c r="AL43" s="12">
        <v>5.4</v>
      </c>
      <c r="AM43" s="12">
        <v>1.4</v>
      </c>
      <c r="AN43" s="12">
        <v>11.8</v>
      </c>
      <c r="AO43" s="12">
        <v>8.4</v>
      </c>
      <c r="AP43" s="12">
        <v>2.8</v>
      </c>
      <c r="AQ43" s="12">
        <v>28</v>
      </c>
      <c r="AR43" s="12">
        <v>4.5999999999999996</v>
      </c>
      <c r="AS43" s="13">
        <v>635.79999999999995</v>
      </c>
      <c r="AT43" s="14"/>
      <c r="AW43" s="15"/>
    </row>
    <row r="44" spans="1:49" x14ac:dyDescent="0.25">
      <c r="A44" s="1" t="s">
        <v>60</v>
      </c>
      <c r="B44" s="12">
        <v>12.2</v>
      </c>
      <c r="C44" s="12">
        <v>22.8</v>
      </c>
      <c r="D44" s="12">
        <v>16.2</v>
      </c>
      <c r="E44" s="12">
        <v>27.8</v>
      </c>
      <c r="F44" s="12">
        <v>60.8</v>
      </c>
      <c r="G44" s="12">
        <v>12.4</v>
      </c>
      <c r="H44" s="12">
        <v>30.6</v>
      </c>
      <c r="I44" s="12">
        <v>12.6</v>
      </c>
      <c r="J44" s="12">
        <v>30.2</v>
      </c>
      <c r="K44" s="12">
        <v>8</v>
      </c>
      <c r="L44" s="12">
        <v>19.399999999999999</v>
      </c>
      <c r="M44" s="12">
        <v>34.799999999999997</v>
      </c>
      <c r="N44" s="12">
        <v>8.1999999999999993</v>
      </c>
      <c r="O44" s="12">
        <v>6.2</v>
      </c>
      <c r="P44" s="12">
        <v>5</v>
      </c>
      <c r="Q44" s="12">
        <v>2.4</v>
      </c>
      <c r="R44" s="12">
        <v>9.6</v>
      </c>
      <c r="S44" s="12">
        <v>22.2</v>
      </c>
      <c r="T44" s="12">
        <v>32.6</v>
      </c>
      <c r="U44" s="12">
        <v>44.8</v>
      </c>
      <c r="V44" s="12">
        <v>49.4</v>
      </c>
      <c r="W44" s="12">
        <v>26.2</v>
      </c>
      <c r="X44" s="12">
        <v>26.6</v>
      </c>
      <c r="Y44" s="12">
        <v>39.4</v>
      </c>
      <c r="Z44" s="12">
        <v>17.8</v>
      </c>
      <c r="AA44" s="12">
        <v>211.6</v>
      </c>
      <c r="AB44" s="12">
        <v>138.4</v>
      </c>
      <c r="AC44" s="12">
        <v>667.6</v>
      </c>
      <c r="AD44" s="12">
        <v>247.6</v>
      </c>
      <c r="AE44" s="12">
        <v>63.6</v>
      </c>
      <c r="AF44" s="12">
        <v>70.2</v>
      </c>
      <c r="AG44" s="12">
        <v>32.200000000000003</v>
      </c>
      <c r="AH44" s="12">
        <v>43.8</v>
      </c>
      <c r="AI44" s="12">
        <v>84</v>
      </c>
      <c r="AJ44" s="12">
        <v>62.8</v>
      </c>
      <c r="AK44" s="12">
        <v>7.2</v>
      </c>
      <c r="AL44" s="12">
        <v>45</v>
      </c>
      <c r="AM44" s="12">
        <v>9.8000000000000007</v>
      </c>
      <c r="AN44" s="12">
        <v>28.2</v>
      </c>
      <c r="AO44" s="12">
        <v>16.399999999999999</v>
      </c>
      <c r="AP44" s="12">
        <v>16.600000000000001</v>
      </c>
      <c r="AQ44" s="12">
        <v>14.6</v>
      </c>
      <c r="AR44" s="12">
        <v>164.2</v>
      </c>
      <c r="AS44" s="13">
        <v>2502</v>
      </c>
      <c r="AT44" s="14"/>
      <c r="AW44" s="15"/>
    </row>
    <row r="45" spans="1:49" x14ac:dyDescent="0.25">
      <c r="A45" s="1" t="s">
        <v>61</v>
      </c>
      <c r="B45" s="12">
        <v>9.8000000000000007</v>
      </c>
      <c r="C45" s="12">
        <v>11.4</v>
      </c>
      <c r="D45" s="12">
        <v>6.4</v>
      </c>
      <c r="E45" s="12">
        <v>7.6</v>
      </c>
      <c r="F45" s="12">
        <v>43.6</v>
      </c>
      <c r="G45" s="12">
        <v>7.4</v>
      </c>
      <c r="H45" s="12">
        <v>16</v>
      </c>
      <c r="I45" s="12">
        <v>6.6</v>
      </c>
      <c r="J45" s="12">
        <v>19.600000000000001</v>
      </c>
      <c r="K45" s="12">
        <v>5.8</v>
      </c>
      <c r="L45" s="12">
        <v>11</v>
      </c>
      <c r="M45" s="12">
        <v>27.4</v>
      </c>
      <c r="N45" s="12">
        <v>6.2</v>
      </c>
      <c r="O45" s="12">
        <v>1.8</v>
      </c>
      <c r="P45" s="12">
        <v>2.2000000000000002</v>
      </c>
      <c r="Q45" s="12">
        <v>1.4</v>
      </c>
      <c r="R45" s="12">
        <v>2.6</v>
      </c>
      <c r="S45" s="12">
        <v>2.6</v>
      </c>
      <c r="T45" s="12">
        <v>15</v>
      </c>
      <c r="U45" s="12">
        <v>12</v>
      </c>
      <c r="V45" s="12">
        <v>13.8</v>
      </c>
      <c r="W45" s="12">
        <v>5.6</v>
      </c>
      <c r="X45" s="12">
        <v>3.6</v>
      </c>
      <c r="Y45" s="12">
        <v>13</v>
      </c>
      <c r="Z45" s="12">
        <v>5.4</v>
      </c>
      <c r="AA45" s="12">
        <v>152.6</v>
      </c>
      <c r="AB45" s="12">
        <v>102.4</v>
      </c>
      <c r="AC45" s="12">
        <v>273.60000000000002</v>
      </c>
      <c r="AD45" s="12">
        <v>170.6</v>
      </c>
      <c r="AE45" s="12">
        <v>86</v>
      </c>
      <c r="AF45" s="12">
        <v>133.6</v>
      </c>
      <c r="AG45" s="12">
        <v>21.2</v>
      </c>
      <c r="AH45" s="12">
        <v>43.6</v>
      </c>
      <c r="AI45" s="12">
        <v>48.6</v>
      </c>
      <c r="AJ45" s="12">
        <v>20.399999999999999</v>
      </c>
      <c r="AK45" s="12">
        <v>4.2</v>
      </c>
      <c r="AL45" s="12">
        <v>8.8000000000000007</v>
      </c>
      <c r="AM45" s="12">
        <v>2.2000000000000002</v>
      </c>
      <c r="AN45" s="12">
        <v>16.399999999999999</v>
      </c>
      <c r="AO45" s="12">
        <v>8.4</v>
      </c>
      <c r="AP45" s="12">
        <v>5.8</v>
      </c>
      <c r="AQ45" s="12">
        <v>233.8</v>
      </c>
      <c r="AR45" s="12">
        <v>8.4</v>
      </c>
      <c r="AS45" s="13">
        <v>1598.4</v>
      </c>
      <c r="AT45" s="14"/>
      <c r="AW45" s="15"/>
    </row>
    <row r="46" spans="1:49" x14ac:dyDescent="0.25">
      <c r="A46" s="11" t="s">
        <v>51</v>
      </c>
      <c r="B46" s="14">
        <v>1435.4</v>
      </c>
      <c r="C46" s="14">
        <v>2250.1999999999998</v>
      </c>
      <c r="D46" s="14">
        <v>1427.6</v>
      </c>
      <c r="E46" s="14">
        <v>1423</v>
      </c>
      <c r="F46" s="14">
        <v>3618</v>
      </c>
      <c r="G46" s="14">
        <v>1783.8</v>
      </c>
      <c r="H46" s="14">
        <v>2500.1999999999998</v>
      </c>
      <c r="I46" s="14">
        <v>1437.4</v>
      </c>
      <c r="J46" s="14">
        <v>2709.8</v>
      </c>
      <c r="K46" s="14">
        <v>1726</v>
      </c>
      <c r="L46" s="14">
        <v>3467.6</v>
      </c>
      <c r="M46" s="14">
        <v>5589.6</v>
      </c>
      <c r="N46" s="14">
        <v>1705.2</v>
      </c>
      <c r="O46" s="14">
        <v>2011.2</v>
      </c>
      <c r="P46" s="14">
        <v>1383.4</v>
      </c>
      <c r="Q46" s="14">
        <v>934</v>
      </c>
      <c r="R46" s="14">
        <v>1132</v>
      </c>
      <c r="S46" s="14">
        <v>2288.4</v>
      </c>
      <c r="T46" s="14">
        <v>1619.6</v>
      </c>
      <c r="U46" s="14">
        <v>1375.2</v>
      </c>
      <c r="V46" s="14">
        <v>1820.8</v>
      </c>
      <c r="W46" s="14">
        <v>945</v>
      </c>
      <c r="X46" s="14">
        <v>778.2</v>
      </c>
      <c r="Y46" s="14">
        <v>1872.8</v>
      </c>
      <c r="Z46" s="14">
        <v>1912</v>
      </c>
      <c r="AA46" s="14">
        <v>7444</v>
      </c>
      <c r="AB46" s="14">
        <v>4710.6000000000004</v>
      </c>
      <c r="AC46" s="14">
        <v>15113.4</v>
      </c>
      <c r="AD46" s="14">
        <v>7484.6</v>
      </c>
      <c r="AE46" s="14">
        <v>6302.2</v>
      </c>
      <c r="AF46" s="14">
        <v>6711.2</v>
      </c>
      <c r="AG46" s="14">
        <v>2682</v>
      </c>
      <c r="AH46" s="14">
        <v>4388.6000000000004</v>
      </c>
      <c r="AI46" s="14">
        <v>2585.8000000000002</v>
      </c>
      <c r="AJ46" s="14">
        <v>1202.2</v>
      </c>
      <c r="AK46" s="14">
        <v>841</v>
      </c>
      <c r="AL46" s="14">
        <v>3194.2</v>
      </c>
      <c r="AM46" s="14">
        <v>423.6</v>
      </c>
      <c r="AN46" s="14">
        <v>1566.8</v>
      </c>
      <c r="AO46" s="14">
        <v>602.6</v>
      </c>
      <c r="AP46" s="14">
        <v>640</v>
      </c>
      <c r="AQ46" s="14">
        <v>3421.8</v>
      </c>
      <c r="AR46" s="14">
        <v>1599.2</v>
      </c>
      <c r="AS46" s="14">
        <v>120060.2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14" sqref="C14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38473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45.333333333333336</v>
      </c>
      <c r="C5" s="4">
        <v>38.761904761904759</v>
      </c>
      <c r="D5" s="4">
        <v>117.33333333333333</v>
      </c>
      <c r="E5" s="4">
        <v>121.28571428571429</v>
      </c>
      <c r="F5" s="4">
        <v>519.04761904761904</v>
      </c>
      <c r="G5" s="4">
        <v>845.57142857142856</v>
      </c>
      <c r="H5" s="4">
        <v>718.42857142857144</v>
      </c>
      <c r="I5" s="4">
        <v>1054.7619047619048</v>
      </c>
      <c r="J5" s="5">
        <v>3460.5238095238101</v>
      </c>
    </row>
    <row r="6" spans="1:10" x14ac:dyDescent="0.25">
      <c r="A6" s="1" t="s">
        <v>27</v>
      </c>
      <c r="B6" s="4">
        <v>36.61904761904762</v>
      </c>
      <c r="C6" s="4">
        <v>47.428571428571431</v>
      </c>
      <c r="D6" s="4">
        <v>74.476190476190482</v>
      </c>
      <c r="E6" s="4">
        <v>126.23809523809524</v>
      </c>
      <c r="F6" s="4">
        <v>724.95238095238096</v>
      </c>
      <c r="G6" s="4">
        <v>1241</v>
      </c>
      <c r="H6" s="4">
        <v>1043.7619047619048</v>
      </c>
      <c r="I6" s="4">
        <v>2183.9523809523807</v>
      </c>
      <c r="J6" s="5">
        <v>5478.4285714285716</v>
      </c>
    </row>
    <row r="7" spans="1:10" x14ac:dyDescent="0.25">
      <c r="A7" s="1" t="s">
        <v>28</v>
      </c>
      <c r="B7" s="4">
        <v>165.85714285714286</v>
      </c>
      <c r="C7" s="4">
        <v>93.666666666666671</v>
      </c>
      <c r="D7" s="4">
        <v>68.142857142857139</v>
      </c>
      <c r="E7" s="4">
        <v>101.76190476190476</v>
      </c>
      <c r="F7" s="4">
        <v>619.14285714285711</v>
      </c>
      <c r="G7" s="4">
        <v>933.04761904761904</v>
      </c>
      <c r="H7" s="4">
        <v>604.85714285714289</v>
      </c>
      <c r="I7" s="4">
        <v>1541.6666666666667</v>
      </c>
      <c r="J7" s="5">
        <v>4128.1428571428569</v>
      </c>
    </row>
    <row r="8" spans="1:10" x14ac:dyDescent="0.25">
      <c r="A8" s="1" t="s">
        <v>29</v>
      </c>
      <c r="B8" s="4">
        <v>125.42857142857143</v>
      </c>
      <c r="C8" s="4">
        <v>130.85714285714286</v>
      </c>
      <c r="D8" s="4">
        <v>117.28571428571429</v>
      </c>
      <c r="E8" s="4">
        <v>63.285714285714285</v>
      </c>
      <c r="F8" s="4">
        <v>541.23809523809518</v>
      </c>
      <c r="G8" s="4">
        <v>727.14285714285711</v>
      </c>
      <c r="H8" s="4">
        <v>479.04761904761904</v>
      </c>
      <c r="I8" s="4">
        <v>1328.1904761904761</v>
      </c>
      <c r="J8" s="5">
        <v>3512.4761904761904</v>
      </c>
    </row>
    <row r="9" spans="1:10" x14ac:dyDescent="0.25">
      <c r="A9" s="1">
        <v>16</v>
      </c>
      <c r="B9" s="4">
        <v>434.33333333333331</v>
      </c>
      <c r="C9" s="4">
        <v>568.23809523809518</v>
      </c>
      <c r="D9" s="4">
        <v>776.28571428571433</v>
      </c>
      <c r="E9" s="4">
        <v>502.28571428571428</v>
      </c>
      <c r="F9" s="4">
        <v>26.38095238095238</v>
      </c>
      <c r="G9" s="4">
        <v>201.52380952380952</v>
      </c>
      <c r="H9" s="4">
        <v>185.33333333333334</v>
      </c>
      <c r="I9" s="4">
        <v>540.95238095238096</v>
      </c>
      <c r="J9" s="5">
        <v>3235.333333333333</v>
      </c>
    </row>
    <row r="10" spans="1:10" x14ac:dyDescent="0.25">
      <c r="A10" s="1">
        <v>24</v>
      </c>
      <c r="B10" s="4">
        <v>707.14285714285711</v>
      </c>
      <c r="C10" s="4">
        <v>943.61904761904759</v>
      </c>
      <c r="D10" s="4">
        <v>1128.5238095238096</v>
      </c>
      <c r="E10" s="4">
        <v>717.42857142857144</v>
      </c>
      <c r="F10" s="4">
        <v>213.71428571428572</v>
      </c>
      <c r="G10" s="4">
        <v>34.238095238095241</v>
      </c>
      <c r="H10" s="4">
        <v>129.38095238095238</v>
      </c>
      <c r="I10" s="4">
        <v>472.47619047619048</v>
      </c>
      <c r="J10" s="5">
        <v>4346.5238095238101</v>
      </c>
    </row>
    <row r="11" spans="1:10" x14ac:dyDescent="0.25">
      <c r="A11" s="1" t="s">
        <v>30</v>
      </c>
      <c r="B11" s="4">
        <v>677.28571428571433</v>
      </c>
      <c r="C11" s="4">
        <v>790.95238095238096</v>
      </c>
      <c r="D11" s="4">
        <v>834.14285714285711</v>
      </c>
      <c r="E11" s="4">
        <v>418.95238095238096</v>
      </c>
      <c r="F11" s="4">
        <v>179</v>
      </c>
      <c r="G11" s="4">
        <v>148.1904761904762</v>
      </c>
      <c r="H11" s="4">
        <v>19.285714285714285</v>
      </c>
      <c r="I11" s="4">
        <v>109.9047619047619</v>
      </c>
      <c r="J11" s="5">
        <v>3177.7142857142853</v>
      </c>
    </row>
    <row r="12" spans="1:10" x14ac:dyDescent="0.25">
      <c r="A12" s="1" t="s">
        <v>31</v>
      </c>
      <c r="B12" s="4">
        <v>949.19047619047615</v>
      </c>
      <c r="C12" s="4">
        <v>1273.6190476190477</v>
      </c>
      <c r="D12" s="4">
        <v>2474.6190476190477</v>
      </c>
      <c r="E12" s="4">
        <v>1167.1428571428571</v>
      </c>
      <c r="F12" s="4">
        <v>554.28571428571433</v>
      </c>
      <c r="G12" s="4">
        <v>493.04761904761904</v>
      </c>
      <c r="H12" s="4">
        <v>117.57142857142857</v>
      </c>
      <c r="I12" s="4">
        <v>32.904761904761905</v>
      </c>
      <c r="J12" s="5">
        <v>7062.3809523809523</v>
      </c>
    </row>
    <row r="13" spans="1:10" s="3" customFormat="1" x14ac:dyDescent="0.25">
      <c r="A13" s="3" t="s">
        <v>51</v>
      </c>
      <c r="B13" s="5">
        <v>3141.1904761904761</v>
      </c>
      <c r="C13" s="5">
        <v>3887.1428571428569</v>
      </c>
      <c r="D13" s="5">
        <v>5590.8095238095239</v>
      </c>
      <c r="E13" s="5">
        <v>3218.3809523809523</v>
      </c>
      <c r="F13" s="5">
        <v>3377.7619047619046</v>
      </c>
      <c r="G13" s="5">
        <v>4623.7619047619055</v>
      </c>
      <c r="H13" s="5">
        <v>3297.666666666667</v>
      </c>
      <c r="I13" s="5">
        <v>7264.8095238095229</v>
      </c>
      <c r="J13" s="5">
        <v>34401.523809523809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24.25</v>
      </c>
      <c r="C17" s="4">
        <v>5.5</v>
      </c>
      <c r="D17" s="4">
        <v>44.75</v>
      </c>
      <c r="E17" s="4">
        <v>38</v>
      </c>
      <c r="F17" s="4">
        <v>221.75</v>
      </c>
      <c r="G17" s="4">
        <v>270.75</v>
      </c>
      <c r="H17" s="4">
        <v>147.25</v>
      </c>
      <c r="I17" s="4">
        <v>250.75</v>
      </c>
      <c r="J17" s="5">
        <v>1003</v>
      </c>
    </row>
    <row r="18" spans="1:10" x14ac:dyDescent="0.25">
      <c r="A18" s="1" t="s">
        <v>27</v>
      </c>
      <c r="B18" s="4">
        <v>9</v>
      </c>
      <c r="C18" s="4">
        <v>16</v>
      </c>
      <c r="D18" s="4">
        <v>17.25</v>
      </c>
      <c r="E18" s="4">
        <v>29.75</v>
      </c>
      <c r="F18" s="4">
        <v>267.75</v>
      </c>
      <c r="G18" s="4">
        <v>360.5</v>
      </c>
      <c r="H18" s="4">
        <v>321.25</v>
      </c>
      <c r="I18" s="4">
        <v>1004.25</v>
      </c>
      <c r="J18" s="5">
        <v>2025.75</v>
      </c>
    </row>
    <row r="19" spans="1:10" x14ac:dyDescent="0.25">
      <c r="A19" s="1" t="s">
        <v>28</v>
      </c>
      <c r="B19" s="4">
        <v>43</v>
      </c>
      <c r="C19" s="4">
        <v>16.5</v>
      </c>
      <c r="D19" s="4">
        <v>62.75</v>
      </c>
      <c r="E19" s="4">
        <v>43</v>
      </c>
      <c r="F19" s="4">
        <v>518.5</v>
      </c>
      <c r="G19" s="4">
        <v>763.5</v>
      </c>
      <c r="H19" s="4">
        <v>432.75</v>
      </c>
      <c r="I19" s="4">
        <v>986.75</v>
      </c>
      <c r="J19" s="5">
        <v>2866.75</v>
      </c>
    </row>
    <row r="20" spans="1:10" x14ac:dyDescent="0.25">
      <c r="A20" s="1" t="s">
        <v>29</v>
      </c>
      <c r="B20" s="4">
        <v>33.5</v>
      </c>
      <c r="C20" s="4">
        <v>19.75</v>
      </c>
      <c r="D20" s="4">
        <v>62</v>
      </c>
      <c r="E20" s="4">
        <v>46</v>
      </c>
      <c r="F20" s="4">
        <v>369</v>
      </c>
      <c r="G20" s="4">
        <v>415.5</v>
      </c>
      <c r="H20" s="4">
        <v>196</v>
      </c>
      <c r="I20" s="4">
        <v>486.5</v>
      </c>
      <c r="J20" s="5">
        <v>1628.25</v>
      </c>
    </row>
    <row r="21" spans="1:10" x14ac:dyDescent="0.25">
      <c r="A21" s="1">
        <v>16</v>
      </c>
      <c r="B21" s="4">
        <v>158</v>
      </c>
      <c r="C21" s="4">
        <v>173</v>
      </c>
      <c r="D21" s="4">
        <v>605.25</v>
      </c>
      <c r="E21" s="4">
        <v>347.25</v>
      </c>
      <c r="F21" s="4">
        <v>21.25</v>
      </c>
      <c r="G21" s="4">
        <v>145.5</v>
      </c>
      <c r="H21" s="4">
        <v>113.5</v>
      </c>
      <c r="I21" s="4">
        <v>269.5</v>
      </c>
      <c r="J21" s="5">
        <v>1833.25</v>
      </c>
    </row>
    <row r="22" spans="1:10" x14ac:dyDescent="0.25">
      <c r="A22" s="1">
        <v>24</v>
      </c>
      <c r="B22" s="4">
        <v>202.25</v>
      </c>
      <c r="C22" s="4">
        <v>211.5</v>
      </c>
      <c r="D22" s="4">
        <v>823</v>
      </c>
      <c r="E22" s="4">
        <v>411.75</v>
      </c>
      <c r="F22" s="4">
        <v>142</v>
      </c>
      <c r="G22" s="4">
        <v>27.25</v>
      </c>
      <c r="H22" s="4">
        <v>114.25</v>
      </c>
      <c r="I22" s="4">
        <v>252</v>
      </c>
      <c r="J22" s="5">
        <v>2184</v>
      </c>
    </row>
    <row r="23" spans="1:10" x14ac:dyDescent="0.25">
      <c r="A23" s="1" t="s">
        <v>30</v>
      </c>
      <c r="B23" s="4">
        <v>128</v>
      </c>
      <c r="C23" s="4">
        <v>149.25</v>
      </c>
      <c r="D23" s="4">
        <v>602</v>
      </c>
      <c r="E23" s="4">
        <v>169.25</v>
      </c>
      <c r="F23" s="4">
        <v>110.25</v>
      </c>
      <c r="G23" s="4">
        <v>102.25</v>
      </c>
      <c r="H23" s="4">
        <v>23.75</v>
      </c>
      <c r="I23" s="4">
        <v>49.5</v>
      </c>
      <c r="J23" s="5">
        <v>1334.25</v>
      </c>
    </row>
    <row r="24" spans="1:10" x14ac:dyDescent="0.25">
      <c r="A24" s="1" t="s">
        <v>31</v>
      </c>
      <c r="B24" s="4">
        <v>228.25</v>
      </c>
      <c r="C24" s="4">
        <v>311</v>
      </c>
      <c r="D24" s="4">
        <v>1716.75</v>
      </c>
      <c r="E24" s="4">
        <v>420.5</v>
      </c>
      <c r="F24" s="4">
        <v>274</v>
      </c>
      <c r="G24" s="4">
        <v>256</v>
      </c>
      <c r="H24" s="4">
        <v>56.25</v>
      </c>
      <c r="I24" s="4">
        <v>32</v>
      </c>
      <c r="J24" s="5">
        <v>3294.75</v>
      </c>
    </row>
    <row r="25" spans="1:10" s="3" customFormat="1" x14ac:dyDescent="0.25">
      <c r="A25" s="3" t="s">
        <v>51</v>
      </c>
      <c r="B25" s="5">
        <v>826.25</v>
      </c>
      <c r="C25" s="5">
        <v>902.5</v>
      </c>
      <c r="D25" s="5">
        <v>3933.75</v>
      </c>
      <c r="E25" s="5">
        <v>1505.5</v>
      </c>
      <c r="F25" s="5">
        <v>1924.5</v>
      </c>
      <c r="G25" s="5">
        <v>2341.25</v>
      </c>
      <c r="H25" s="5">
        <v>1405</v>
      </c>
      <c r="I25" s="5">
        <v>3331.25</v>
      </c>
      <c r="J25" s="5">
        <v>16170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16.399999999999999</v>
      </c>
      <c r="C29" s="4">
        <v>4.8</v>
      </c>
      <c r="D29" s="4">
        <v>21.4</v>
      </c>
      <c r="E29" s="4">
        <v>26.6</v>
      </c>
      <c r="F29" s="4">
        <v>149.6</v>
      </c>
      <c r="G29" s="4">
        <v>160.6</v>
      </c>
      <c r="H29" s="4">
        <v>80.599999999999994</v>
      </c>
      <c r="I29" s="4">
        <v>138.19999999999999</v>
      </c>
      <c r="J29" s="5">
        <v>598.20000000000005</v>
      </c>
    </row>
    <row r="30" spans="1:10" x14ac:dyDescent="0.25">
      <c r="A30" s="1" t="s">
        <v>27</v>
      </c>
      <c r="B30" s="4">
        <v>5</v>
      </c>
      <c r="C30" s="4">
        <v>13.4</v>
      </c>
      <c r="D30" s="4">
        <v>16.399999999999999</v>
      </c>
      <c r="E30" s="4">
        <v>23.4</v>
      </c>
      <c r="F30" s="4">
        <v>172.6</v>
      </c>
      <c r="G30" s="4">
        <v>208.2</v>
      </c>
      <c r="H30" s="4">
        <v>196.2</v>
      </c>
      <c r="I30" s="4">
        <v>600.4</v>
      </c>
      <c r="J30" s="5">
        <v>1235.5999999999999</v>
      </c>
    </row>
    <row r="31" spans="1:10" x14ac:dyDescent="0.25">
      <c r="A31" s="1" t="s">
        <v>28</v>
      </c>
      <c r="B31" s="4">
        <v>25</v>
      </c>
      <c r="C31" s="4">
        <v>9.6</v>
      </c>
      <c r="D31" s="4">
        <v>47.6</v>
      </c>
      <c r="E31" s="4">
        <v>38.799999999999997</v>
      </c>
      <c r="F31" s="4">
        <v>345</v>
      </c>
      <c r="G31" s="4">
        <v>486.6</v>
      </c>
      <c r="H31" s="4">
        <v>282.60000000000002</v>
      </c>
      <c r="I31" s="4">
        <v>611.20000000000005</v>
      </c>
      <c r="J31" s="5">
        <v>1846.4</v>
      </c>
    </row>
    <row r="32" spans="1:10" x14ac:dyDescent="0.25">
      <c r="A32" s="1" t="s">
        <v>29</v>
      </c>
      <c r="B32" s="4">
        <v>22.4</v>
      </c>
      <c r="C32" s="4">
        <v>14.8</v>
      </c>
      <c r="D32" s="4">
        <v>46.2</v>
      </c>
      <c r="E32" s="4">
        <v>47.8</v>
      </c>
      <c r="F32" s="4">
        <v>319.2</v>
      </c>
      <c r="G32" s="4">
        <v>336.6</v>
      </c>
      <c r="H32" s="4">
        <v>141</v>
      </c>
      <c r="I32" s="4">
        <v>359</v>
      </c>
      <c r="J32" s="5">
        <v>1287</v>
      </c>
    </row>
    <row r="33" spans="1:10" x14ac:dyDescent="0.25">
      <c r="A33" s="1">
        <v>16</v>
      </c>
      <c r="B33" s="4">
        <v>125.6</v>
      </c>
      <c r="C33" s="4">
        <v>118.2</v>
      </c>
      <c r="D33" s="4">
        <v>418.8</v>
      </c>
      <c r="E33" s="4">
        <v>295.39999999999998</v>
      </c>
      <c r="F33" s="4">
        <v>21.6</v>
      </c>
      <c r="G33" s="4">
        <v>100.8</v>
      </c>
      <c r="H33" s="4">
        <v>70.8</v>
      </c>
      <c r="I33" s="4">
        <v>158.19999999999999</v>
      </c>
      <c r="J33" s="5">
        <v>1309.4000000000001</v>
      </c>
    </row>
    <row r="34" spans="1:10" x14ac:dyDescent="0.25">
      <c r="A34" s="1">
        <v>24</v>
      </c>
      <c r="B34" s="4">
        <v>129.80000000000001</v>
      </c>
      <c r="C34" s="4">
        <v>137</v>
      </c>
      <c r="D34" s="4">
        <v>589.79999999999995</v>
      </c>
      <c r="E34" s="4">
        <v>313.2</v>
      </c>
      <c r="F34" s="4">
        <v>101</v>
      </c>
      <c r="G34" s="4">
        <v>30</v>
      </c>
      <c r="H34" s="4">
        <v>96.6</v>
      </c>
      <c r="I34" s="4">
        <v>194.2</v>
      </c>
      <c r="J34" s="5">
        <v>1591.6</v>
      </c>
    </row>
    <row r="35" spans="1:10" x14ac:dyDescent="0.25">
      <c r="A35" s="1" t="s">
        <v>30</v>
      </c>
      <c r="B35" s="4">
        <v>71</v>
      </c>
      <c r="C35" s="4">
        <v>85</v>
      </c>
      <c r="D35" s="4">
        <v>454.2</v>
      </c>
      <c r="E35" s="4">
        <v>126.8</v>
      </c>
      <c r="F35" s="4">
        <v>75.8</v>
      </c>
      <c r="G35" s="4">
        <v>75.400000000000006</v>
      </c>
      <c r="H35" s="4">
        <v>18.399999999999999</v>
      </c>
      <c r="I35" s="4">
        <v>27.2</v>
      </c>
      <c r="J35" s="5">
        <v>933.8</v>
      </c>
    </row>
    <row r="36" spans="1:10" x14ac:dyDescent="0.25">
      <c r="A36" s="1" t="s">
        <v>31</v>
      </c>
      <c r="B36" s="4">
        <v>143.19999999999999</v>
      </c>
      <c r="C36" s="4">
        <v>189</v>
      </c>
      <c r="D36" s="4">
        <v>1190.2</v>
      </c>
      <c r="E36" s="4">
        <v>274</v>
      </c>
      <c r="F36" s="4">
        <v>148.80000000000001</v>
      </c>
      <c r="G36" s="4">
        <v>174</v>
      </c>
      <c r="H36" s="4">
        <v>26</v>
      </c>
      <c r="I36" s="4">
        <v>27</v>
      </c>
      <c r="J36" s="5">
        <v>2172.1999999999998</v>
      </c>
    </row>
    <row r="37" spans="1:10" s="3" customFormat="1" x14ac:dyDescent="0.25">
      <c r="A37" s="3" t="s">
        <v>51</v>
      </c>
      <c r="B37" s="5">
        <v>538.4</v>
      </c>
      <c r="C37" s="5">
        <v>571.79999999999995</v>
      </c>
      <c r="D37" s="5">
        <v>2784.6</v>
      </c>
      <c r="E37" s="5">
        <v>1146</v>
      </c>
      <c r="F37" s="5">
        <v>1333.6</v>
      </c>
      <c r="G37" s="5">
        <v>1572.2</v>
      </c>
      <c r="H37" s="5">
        <v>912.2</v>
      </c>
      <c r="I37" s="5">
        <v>2115.4</v>
      </c>
      <c r="J37" s="5">
        <v>10974.2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2019-10-05T07:43:45Z</dcterms:modified>
</cp:coreProperties>
</file>