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EDCAFF5-E280-4861-8853-BED2FE51C7D0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BD12" i="2" s="1"/>
  <c r="AX12" i="2"/>
  <c r="AX19" i="2" s="1"/>
  <c r="AY12" i="2"/>
  <c r="AY19" i="2" s="1"/>
  <c r="AZ12" i="2"/>
  <c r="AZ19" i="2" s="1"/>
  <c r="BA12" i="2"/>
  <c r="BA19" i="2" s="1"/>
  <c r="BB12" i="2"/>
  <c r="BC12" i="2"/>
  <c r="AW13" i="2"/>
  <c r="AZ3" i="2" s="1"/>
  <c r="AX13" i="2"/>
  <c r="AX23" i="2" s="1"/>
  <c r="AY13" i="2"/>
  <c r="AZ13" i="2"/>
  <c r="BA13" i="2"/>
  <c r="AZ4" i="2" s="1"/>
  <c r="BB13" i="2"/>
  <c r="BC13" i="2"/>
  <c r="BD13" i="2"/>
  <c r="AW14" i="2"/>
  <c r="AW24" i="2" s="1"/>
  <c r="AX14" i="2"/>
  <c r="AY14" i="2"/>
  <c r="AZ14" i="2"/>
  <c r="BA14" i="2"/>
  <c r="BB14" i="2"/>
  <c r="BC14" i="2"/>
  <c r="AW15" i="2"/>
  <c r="BD15" i="2" s="1"/>
  <c r="AX15" i="2"/>
  <c r="AX25" i="2" s="1"/>
  <c r="AY15" i="2"/>
  <c r="AY25" i="2" s="1"/>
  <c r="AZ15" i="2"/>
  <c r="AZ25" i="2" s="1"/>
  <c r="BA15" i="2"/>
  <c r="BB15" i="2"/>
  <c r="BC15" i="2"/>
  <c r="AW16" i="2"/>
  <c r="AX16" i="2"/>
  <c r="AY16" i="2"/>
  <c r="AZ16" i="2"/>
  <c r="AZ26" i="2" s="1"/>
  <c r="BA16" i="2"/>
  <c r="BA26" i="2" s="1"/>
  <c r="BB16" i="2"/>
  <c r="BC16" i="2"/>
  <c r="BD16" i="2"/>
  <c r="AW17" i="2"/>
  <c r="AW27" i="2" s="1"/>
  <c r="AX17" i="2"/>
  <c r="AY17" i="2"/>
  <c r="AZ17" i="2"/>
  <c r="AZ27" i="2" s="1"/>
  <c r="BA17" i="2"/>
  <c r="BA27" i="2" s="1"/>
  <c r="BB17" i="2"/>
  <c r="BC17" i="2"/>
  <c r="BB28" i="2" s="1"/>
  <c r="AW18" i="2"/>
  <c r="BD18" i="2" s="1"/>
  <c r="AX18" i="2"/>
  <c r="AY18" i="2"/>
  <c r="AZ18" i="2"/>
  <c r="AZ28" i="2" s="1"/>
  <c r="BA18" i="2"/>
  <c r="BA28" i="2" s="1"/>
  <c r="BB18" i="2"/>
  <c r="BC18" i="2"/>
  <c r="BB19" i="2"/>
  <c r="BC19" i="2"/>
  <c r="AW22" i="2"/>
  <c r="AX24" i="2"/>
  <c r="AY24" i="2"/>
  <c r="AW26" i="2"/>
  <c r="AX26" i="2"/>
  <c r="AY26" i="2"/>
  <c r="AX27" i="2"/>
  <c r="AY27" i="2"/>
  <c r="BB27" i="2"/>
  <c r="AW28" i="2"/>
  <c r="AX28" i="2"/>
  <c r="AY28" i="2"/>
  <c r="BC28" i="2"/>
  <c r="G1" i="3"/>
  <c r="AW3" i="3"/>
  <c r="AW4" i="3"/>
  <c r="AW5" i="3"/>
  <c r="AW6" i="3"/>
  <c r="AW7" i="3"/>
  <c r="AW12" i="3"/>
  <c r="AZ3" i="3" s="1"/>
  <c r="AX12" i="3"/>
  <c r="AY12" i="3"/>
  <c r="AY19" i="3" s="1"/>
  <c r="AZ12" i="3"/>
  <c r="AZ19" i="3" s="1"/>
  <c r="BA12" i="3"/>
  <c r="BB12" i="3"/>
  <c r="BC12" i="3"/>
  <c r="BC19" i="3" s="1"/>
  <c r="BD12" i="3"/>
  <c r="AW13" i="3"/>
  <c r="BD13" i="3" s="1"/>
  <c r="AX13" i="3"/>
  <c r="AX23" i="3" s="1"/>
  <c r="AY13" i="3"/>
  <c r="AZ13" i="3"/>
  <c r="BA13" i="3"/>
  <c r="BB13" i="3"/>
  <c r="BC13" i="3"/>
  <c r="AW14" i="3"/>
  <c r="BD14" i="3" s="1"/>
  <c r="AX14" i="3"/>
  <c r="AY14" i="3"/>
  <c r="AZ14" i="3"/>
  <c r="AY25" i="3" s="1"/>
  <c r="BA14" i="3"/>
  <c r="BA19" i="3" s="1"/>
  <c r="BB14" i="3"/>
  <c r="BB19" i="3" s="1"/>
  <c r="BC14" i="3"/>
  <c r="AW15" i="3"/>
  <c r="AW25" i="3" s="1"/>
  <c r="AX15" i="3"/>
  <c r="AX25" i="3" s="1"/>
  <c r="AY15" i="3"/>
  <c r="AZ15" i="3"/>
  <c r="BA15" i="3"/>
  <c r="BB15" i="3"/>
  <c r="BC15" i="3"/>
  <c r="BD15" i="3"/>
  <c r="AW16" i="3"/>
  <c r="AW26" i="3" s="1"/>
  <c r="AX16" i="3"/>
  <c r="AX26" i="3" s="1"/>
  <c r="AY16" i="3"/>
  <c r="AY26" i="3" s="1"/>
  <c r="AZ16" i="3"/>
  <c r="BA16" i="3"/>
  <c r="BB16" i="3"/>
  <c r="BC16" i="3"/>
  <c r="AW17" i="3"/>
  <c r="BD17" i="3" s="1"/>
  <c r="AX17" i="3"/>
  <c r="AY17" i="3"/>
  <c r="AZ17" i="3"/>
  <c r="AZ27" i="3" s="1"/>
  <c r="BA17" i="3"/>
  <c r="BA27" i="3" s="1"/>
  <c r="BB17" i="3"/>
  <c r="BB27" i="3" s="1"/>
  <c r="BC17" i="3"/>
  <c r="AW18" i="3"/>
  <c r="AX18" i="3"/>
  <c r="AX28" i="3" s="1"/>
  <c r="AY18" i="3"/>
  <c r="AZ18" i="3"/>
  <c r="AZ28" i="3" s="1"/>
  <c r="BA18" i="3"/>
  <c r="BB18" i="3"/>
  <c r="BC18" i="3"/>
  <c r="BD18" i="3"/>
  <c r="AW19" i="3"/>
  <c r="BD19" i="3" s="1"/>
  <c r="AX19" i="3"/>
  <c r="AW24" i="3"/>
  <c r="AX24" i="3"/>
  <c r="AY24" i="3"/>
  <c r="AZ25" i="3"/>
  <c r="AZ26" i="3"/>
  <c r="BA26" i="3"/>
  <c r="AW27" i="3"/>
  <c r="AX27" i="3"/>
  <c r="AY27" i="3"/>
  <c r="AW28" i="3"/>
  <c r="AY28" i="3"/>
  <c r="BA28" i="3"/>
  <c r="BB28" i="3"/>
  <c r="BC28" i="3"/>
  <c r="AW3" i="1"/>
  <c r="AW4" i="1"/>
  <c r="AW5" i="1"/>
  <c r="AW6" i="1"/>
  <c r="AW7" i="1"/>
  <c r="AW12" i="1"/>
  <c r="AZ3" i="1" s="1"/>
  <c r="AX12" i="1"/>
  <c r="BD12" i="1" s="1"/>
  <c r="AY12" i="1"/>
  <c r="AW24" i="1" s="1"/>
  <c r="AZ12" i="1"/>
  <c r="AZ19" i="1" s="1"/>
  <c r="BA12" i="1"/>
  <c r="BB12" i="1"/>
  <c r="BC12" i="1"/>
  <c r="AW13" i="1"/>
  <c r="AW23" i="1" s="1"/>
  <c r="AX13" i="1"/>
  <c r="AY13" i="1"/>
  <c r="AZ13" i="1"/>
  <c r="BA13" i="1"/>
  <c r="BB13" i="1"/>
  <c r="AZ4" i="1" s="1"/>
  <c r="BC13" i="1"/>
  <c r="BC19" i="1" s="1"/>
  <c r="BD13" i="1"/>
  <c r="AW14" i="1"/>
  <c r="AX14" i="1"/>
  <c r="AY14" i="1"/>
  <c r="AY24" i="1" s="1"/>
  <c r="AZ14" i="1"/>
  <c r="BD14" i="1" s="1"/>
  <c r="BA14" i="1"/>
  <c r="BB14" i="1"/>
  <c r="BC14" i="1"/>
  <c r="AW15" i="1"/>
  <c r="AW25" i="1" s="1"/>
  <c r="AX15" i="1"/>
  <c r="BD15" i="1" s="1"/>
  <c r="AY15" i="1"/>
  <c r="AY25" i="1" s="1"/>
  <c r="AZ15" i="1"/>
  <c r="AZ25" i="1" s="1"/>
  <c r="BA15" i="1"/>
  <c r="BB15" i="1"/>
  <c r="BC15" i="1"/>
  <c r="AW16" i="1"/>
  <c r="AX16" i="1"/>
  <c r="AY16" i="1"/>
  <c r="AY26" i="1" s="1"/>
  <c r="AZ16" i="1"/>
  <c r="AZ26" i="1" s="1"/>
  <c r="BA16" i="1"/>
  <c r="BA26" i="1" s="1"/>
  <c r="BB16" i="1"/>
  <c r="BA27" i="1" s="1"/>
  <c r="BC16" i="1"/>
  <c r="BA28" i="1" s="1"/>
  <c r="BD16" i="1"/>
  <c r="AW17" i="1"/>
  <c r="AX17" i="1"/>
  <c r="AY17" i="1"/>
  <c r="AY27" i="1" s="1"/>
  <c r="AZ17" i="1"/>
  <c r="BD17" i="1" s="1"/>
  <c r="BA17" i="1"/>
  <c r="BB17" i="1"/>
  <c r="BC17" i="1"/>
  <c r="AW18" i="1"/>
  <c r="AX18" i="1"/>
  <c r="BD18" i="1" s="1"/>
  <c r="AY18" i="1"/>
  <c r="AZ18" i="1"/>
  <c r="AZ28" i="1" s="1"/>
  <c r="BA18" i="1"/>
  <c r="BB18" i="1"/>
  <c r="BC18" i="1"/>
  <c r="AX23" i="1"/>
  <c r="AX24" i="1"/>
  <c r="AW26" i="1"/>
  <c r="AX26" i="1"/>
  <c r="AW27" i="1"/>
  <c r="BB27" i="1"/>
  <c r="AW28" i="1"/>
  <c r="AX28" i="1"/>
  <c r="AY28" i="1"/>
  <c r="BB28" i="1"/>
  <c r="BC28" i="1"/>
  <c r="BA3" i="3" l="1"/>
  <c r="BA19" i="1"/>
  <c r="AX25" i="1"/>
  <c r="AW23" i="3"/>
  <c r="AZ27" i="1"/>
  <c r="AY19" i="1"/>
  <c r="AW22" i="3"/>
  <c r="BD28" i="3" s="1"/>
  <c r="BD17" i="2"/>
  <c r="BD14" i="2"/>
  <c r="BB19" i="1"/>
  <c r="BD16" i="3"/>
  <c r="AW25" i="2"/>
  <c r="AX19" i="1"/>
  <c r="AX27" i="1"/>
  <c r="AW19" i="1"/>
  <c r="AW19" i="2"/>
  <c r="BD19" i="2" s="1"/>
  <c r="BA3" i="2" s="1"/>
  <c r="AW22" i="1"/>
  <c r="BD28" i="1" s="1"/>
  <c r="AW23" i="2"/>
  <c r="BD28" i="2" s="1"/>
  <c r="AZ4" i="3"/>
  <c r="BA4" i="3" s="1"/>
  <c r="BD19" i="1" l="1"/>
  <c r="BA4" i="2"/>
  <c r="BA4" i="1" l="1"/>
  <c r="BA3" i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<sst xmlns="http://schemas.openxmlformats.org/spreadsheetml/2006/main" count="406" uniqueCount="65">
  <si>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</si>
  <si>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</si>
  <si>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</si>
  <si>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</si>
  <si>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</si>
  <si>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</si>
  <si>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</si>
  <si>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</si>
  <si>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</si>
  <si>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</si>
  <si>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</si>
  <si>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</si>
  <si>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</si>
  <si>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</si>
  <si>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</si>
  <si>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</si>
  <si>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</si>
  <si>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</si>
  <si>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</si>
  <si>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</si>
  <si>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</si>
  <si>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</si>
  <si>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</si>
  <si>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</si>
  <si>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</si>
  <si>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</si>
  <si>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</si>
  <si>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</si>
  <si>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</si>
  <si>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</si>
  <si>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</si>
  <si>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</si>
  <si>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</si>
  <si>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</si>
  <si>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</si>
  <si>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</si>
  <si>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</si>
  <si>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</si>
  <si>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</si>
  <si>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</si>
  <si>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</si>
  <si>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</si>
  <si>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</si>
  <si>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</si>
  <si>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</si>
  <si>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</si>
  <si>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</si>
  <si>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</si>
  <si>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</si>
  <si>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</si>
  <si>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</si>
  <si>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</si>
  <si>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</si>
  <si>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</si>
  <si>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</si>
  <si>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</si>
  <si>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</si>
  <si>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</si>
  <si>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</si>
  <si>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</si>
  <si>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</si>
  <si>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</si>
  <si>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</si>
  <si>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SFO (no CM)</t>
  </si>
  <si>
    <t>SF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</si>
</sst>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9" fontId="0" fillId="0" borderId="0" xfId="2" applyFont="1" applyFill="1"/>
    <xf numFmtId="173" fontId="5" fillId="0" borderId="0" xfId="0" applyNumberFormat="1" applyFont="1" applyFill="1" applyAlignment="1">
      <alignment horizontal="left"/>
    </xf>
    <xf numFmtId="173" fontId="5" fillId="0" borderId="0" xfId="0" applyNumberFormat="1" applyFont="1" applyFill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/>
    <xf numFmtId="0" fontId="5" fillId="0" borderId="0" xfId="0" applyFont="1" applyFill="1"/>
    <xf numFmtId="173" fontId="5" fillId="0" borderId="0" xfId="1" applyNumberFormat="1" applyFont="1" applyFill="1"/>
    <xf numFmtId="181" fontId="5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6.5238095238095237</v>
      </c>
      <c r="C3" s="12">
        <v>152.47619047619048</v>
      </c>
      <c r="D3" s="12">
        <v>130.47619047619048</v>
      </c>
      <c r="E3" s="12">
        <v>91.714285714285708</v>
      </c>
      <c r="F3" s="12">
        <v>420.09523809523807</v>
      </c>
      <c r="G3" s="12">
        <v>118.47619047619048</v>
      </c>
      <c r="H3" s="12">
        <v>155.76190476190476</v>
      </c>
      <c r="I3" s="12">
        <v>129.9047619047619</v>
      </c>
      <c r="J3" s="12">
        <v>188.1904761904762</v>
      </c>
      <c r="K3" s="12">
        <v>44.523809523809526</v>
      </c>
      <c r="L3" s="12">
        <v>117.0952380952381</v>
      </c>
      <c r="M3" s="12">
        <v>97.666666666666671</v>
      </c>
      <c r="N3" s="12">
        <v>40.904761904761905</v>
      </c>
      <c r="O3" s="12">
        <v>32.285714285714285</v>
      </c>
      <c r="P3" s="12">
        <v>43.333333333333336</v>
      </c>
      <c r="Q3" s="12">
        <v>22.571428571428573</v>
      </c>
      <c r="R3" s="12">
        <v>16.428571428571427</v>
      </c>
      <c r="S3" s="12">
        <v>34</v>
      </c>
      <c r="T3" s="12">
        <v>32.238095238095241</v>
      </c>
      <c r="U3" s="12">
        <v>22</v>
      </c>
      <c r="V3" s="12">
        <v>24.476190476190474</v>
      </c>
      <c r="W3" s="12">
        <v>13.761904761904763</v>
      </c>
      <c r="X3" s="12">
        <v>10.619047619047619</v>
      </c>
      <c r="Y3" s="12">
        <v>17.761904761904763</v>
      </c>
      <c r="Z3" s="12">
        <v>26.952380952380953</v>
      </c>
      <c r="AA3" s="12">
        <v>211.42857142857142</v>
      </c>
      <c r="AB3" s="12">
        <v>225.61904761904762</v>
      </c>
      <c r="AC3" s="12">
        <v>268.28571428571428</v>
      </c>
      <c r="AD3" s="12">
        <v>206.33333333333334</v>
      </c>
      <c r="AE3" s="12">
        <v>126.04761904761905</v>
      </c>
      <c r="AF3" s="12">
        <v>147.61904761904762</v>
      </c>
      <c r="AG3" s="12">
        <v>28.523809523809526</v>
      </c>
      <c r="AH3" s="12">
        <v>47.952380952380949</v>
      </c>
      <c r="AI3" s="12">
        <v>58.38095238095238</v>
      </c>
      <c r="AJ3" s="12">
        <v>11.047619047619047</v>
      </c>
      <c r="AK3" s="12">
        <v>9.1904761904761898</v>
      </c>
      <c r="AL3" s="12">
        <v>20.952380952380953</v>
      </c>
      <c r="AM3" s="12">
        <v>7.1904761904761907</v>
      </c>
      <c r="AN3" s="12">
        <v>37.047619047619051</v>
      </c>
      <c r="AO3" s="12">
        <v>9.6190476190476186</v>
      </c>
      <c r="AP3" s="12">
        <v>7</v>
      </c>
      <c r="AQ3" s="12">
        <v>22.428571428571427</v>
      </c>
      <c r="AR3" s="12">
        <v>14.571428571428571</v>
      </c>
      <c r="AS3" s="13">
        <v>3449.4761904761908</v>
      </c>
      <c r="AT3" s="14"/>
      <c r="AV3" s="9" t="s">
        <v>39</v>
      </c>
      <c r="AW3" s="12">
        <f>SUM(B3:Z27,AK3:AN27,B38:Z41,AK38:AN41)</f>
        <v>84729.80952380957</v>
      </c>
      <c r="AX3" s="24"/>
      <c r="AY3" s="9" t="s">
        <v>40</v>
      </c>
      <c r="AZ3" s="15">
        <f>SUM(AW12:AW18,AX12:BC12)</f>
        <v>208272.1904761905</v>
      </c>
      <c r="BA3" s="16">
        <f>AZ3/BD$19</f>
        <v>0.61923478904016349</v>
      </c>
    </row>
    <row r="4" spans="1:56" x14ac:dyDescent="0.25">
      <c r="A4" s="1" t="s">
        <v>4</v>
      </c>
      <c r="B4" s="12">
        <v>189.52380952380952</v>
      </c>
      <c r="C4" s="12">
        <v>11.714285714285714</v>
      </c>
      <c r="D4" s="12">
        <v>120.85714285714286</v>
      </c>
      <c r="E4" s="12">
        <v>90.714285714285708</v>
      </c>
      <c r="F4" s="12">
        <v>968.28571428571433</v>
      </c>
      <c r="G4" s="12">
        <v>177.28571428571428</v>
      </c>
      <c r="H4" s="12">
        <v>257.04761904761904</v>
      </c>
      <c r="I4" s="12">
        <v>462.47619047619048</v>
      </c>
      <c r="J4" s="12">
        <v>638.57142857142856</v>
      </c>
      <c r="K4" s="12">
        <v>110.76190476190476</v>
      </c>
      <c r="L4" s="12">
        <v>150.71428571428572</v>
      </c>
      <c r="M4" s="12">
        <v>221.33333333333334</v>
      </c>
      <c r="N4" s="12">
        <v>61.38095238095238</v>
      </c>
      <c r="O4" s="12">
        <v>51.428571428571431</v>
      </c>
      <c r="P4" s="12">
        <v>69.428571428571431</v>
      </c>
      <c r="Q4" s="12">
        <v>33.19047619047619</v>
      </c>
      <c r="R4" s="12">
        <v>43.61904761904762</v>
      </c>
      <c r="S4" s="12">
        <v>81.857142857142861</v>
      </c>
      <c r="T4" s="12">
        <v>53.238095238095241</v>
      </c>
      <c r="U4" s="12">
        <v>30.571428571428573</v>
      </c>
      <c r="V4" s="12">
        <v>42</v>
      </c>
      <c r="W4" s="12">
        <v>10.19047619047619</v>
      </c>
      <c r="X4" s="12">
        <v>15.523809523809524</v>
      </c>
      <c r="Y4" s="12">
        <v>28.095238095238095</v>
      </c>
      <c r="Z4" s="12">
        <v>48.61904761904762</v>
      </c>
      <c r="AA4" s="12">
        <v>865.14285714285711</v>
      </c>
      <c r="AB4" s="12">
        <v>929.33333333333337</v>
      </c>
      <c r="AC4" s="12">
        <v>744.85714285714289</v>
      </c>
      <c r="AD4" s="12">
        <v>648.47619047619048</v>
      </c>
      <c r="AE4" s="12">
        <v>147.95238095238096</v>
      </c>
      <c r="AF4" s="12">
        <v>179.66666666666666</v>
      </c>
      <c r="AG4" s="12">
        <v>52.285714285714285</v>
      </c>
      <c r="AH4" s="12">
        <v>99.80952380952381</v>
      </c>
      <c r="AI4" s="12">
        <v>213.57142857142858</v>
      </c>
      <c r="AJ4" s="12">
        <v>23.857142857142858</v>
      </c>
      <c r="AK4" s="12">
        <v>8.6666666666666661</v>
      </c>
      <c r="AL4" s="12">
        <v>46.523809523809526</v>
      </c>
      <c r="AM4" s="12">
        <v>7.9047619047619051</v>
      </c>
      <c r="AN4" s="12">
        <v>36.61904761904762</v>
      </c>
      <c r="AO4" s="12">
        <v>22.38095238095238</v>
      </c>
      <c r="AP4" s="12">
        <v>18.428571428571427</v>
      </c>
      <c r="AQ4" s="12">
        <v>56.523809523809526</v>
      </c>
      <c r="AR4" s="12">
        <v>29.952380952380953</v>
      </c>
      <c r="AS4" s="13">
        <v>8100.3809523809523</v>
      </c>
      <c r="AT4" s="14"/>
      <c r="AV4" s="9" t="s">
        <v>41</v>
      </c>
      <c r="AW4" s="12">
        <f>SUM(AA28:AJ37, AA42:AJ45, AO28:AR37, AO42:AR45)</f>
        <v>94378.285714285652</v>
      </c>
      <c r="AX4" s="24"/>
      <c r="AY4" s="9" t="s">
        <v>42</v>
      </c>
      <c r="AZ4" s="15">
        <f>SUM(AX13:BB18)</f>
        <v>122233.14285714286</v>
      </c>
      <c r="BA4" s="16">
        <f>AZ4/BD$19</f>
        <v>0.36342352888208546</v>
      </c>
    </row>
    <row r="5" spans="1:56" x14ac:dyDescent="0.25">
      <c r="A5" s="1" t="s">
        <v>5</v>
      </c>
      <c r="B5" s="12">
        <v>140.0952380952381</v>
      </c>
      <c r="C5" s="12">
        <v>106.95238095238095</v>
      </c>
      <c r="D5" s="12">
        <v>5</v>
      </c>
      <c r="E5" s="12">
        <v>57.666666666666664</v>
      </c>
      <c r="F5" s="12">
        <v>644.19047619047615</v>
      </c>
      <c r="G5" s="12">
        <v>75.523809523809518</v>
      </c>
      <c r="H5" s="12">
        <v>95.476190476190482</v>
      </c>
      <c r="I5" s="12">
        <v>207.23809523809524</v>
      </c>
      <c r="J5" s="12">
        <v>261.1904761904762</v>
      </c>
      <c r="K5" s="12">
        <v>88.952380952380949</v>
      </c>
      <c r="L5" s="12">
        <v>61.523809523809526</v>
      </c>
      <c r="M5" s="12">
        <v>102.19047619047619</v>
      </c>
      <c r="N5" s="12">
        <v>29.142857142857142</v>
      </c>
      <c r="O5" s="12">
        <v>16</v>
      </c>
      <c r="P5" s="12">
        <v>26.857142857142858</v>
      </c>
      <c r="Q5" s="12">
        <v>10.857142857142858</v>
      </c>
      <c r="R5" s="12">
        <v>12.476190476190476</v>
      </c>
      <c r="S5" s="12">
        <v>37.476190476190474</v>
      </c>
      <c r="T5" s="12">
        <v>29.666666666666668</v>
      </c>
      <c r="U5" s="12">
        <v>24.523809523809526</v>
      </c>
      <c r="V5" s="12">
        <v>28.238095238095237</v>
      </c>
      <c r="W5" s="12">
        <v>9.3333333333333339</v>
      </c>
      <c r="X5" s="12">
        <v>10.285714285714286</v>
      </c>
      <c r="Y5" s="12">
        <v>23.80952380952381</v>
      </c>
      <c r="Z5" s="12">
        <v>17.428571428571427</v>
      </c>
      <c r="AA5" s="12">
        <v>438.33333333333331</v>
      </c>
      <c r="AB5" s="12">
        <v>483.90476190476193</v>
      </c>
      <c r="AC5" s="12">
        <v>319.8095238095238</v>
      </c>
      <c r="AD5" s="12">
        <v>295.42857142857144</v>
      </c>
      <c r="AE5" s="12">
        <v>56.095238095238095</v>
      </c>
      <c r="AF5" s="12">
        <v>46.19047619047619</v>
      </c>
      <c r="AG5" s="12">
        <v>16.142857142857142</v>
      </c>
      <c r="AH5" s="12">
        <v>39.19047619047619</v>
      </c>
      <c r="AI5" s="12">
        <v>75.476190476190482</v>
      </c>
      <c r="AJ5" s="12">
        <v>2.7142857142857144</v>
      </c>
      <c r="AK5" s="12">
        <v>3.9523809523809526</v>
      </c>
      <c r="AL5" s="12">
        <v>17.857142857142858</v>
      </c>
      <c r="AM5" s="12">
        <v>4.1428571428571432</v>
      </c>
      <c r="AN5" s="12">
        <v>11.904761904761905</v>
      </c>
      <c r="AO5" s="12">
        <v>6.8095238095238093</v>
      </c>
      <c r="AP5" s="12">
        <v>4.2857142857142856</v>
      </c>
      <c r="AQ5" s="12">
        <v>36.285714285714285</v>
      </c>
      <c r="AR5" s="12">
        <v>13.619047619047619</v>
      </c>
      <c r="AS5" s="13">
        <v>3994.2380952380959</v>
      </c>
      <c r="AT5" s="14"/>
      <c r="AV5" s="9" t="s">
        <v>43</v>
      </c>
      <c r="AW5" s="12">
        <f>SUM(AA3:AJ27,B28:Z37,AA38:AJ41,AK28:AN37, B42:Z45, AK42:AN45, AO3:AR27, AO38:AR41)</f>
        <v>157229.90476190511</v>
      </c>
      <c r="AX5" s="24"/>
    </row>
    <row r="6" spans="1:56" x14ac:dyDescent="0.25">
      <c r="A6" s="1" t="s">
        <v>6</v>
      </c>
      <c r="B6" s="12">
        <v>92.428571428571431</v>
      </c>
      <c r="C6" s="12">
        <v>77.571428571428569</v>
      </c>
      <c r="D6" s="12">
        <v>60.142857142857146</v>
      </c>
      <c r="E6" s="12">
        <v>5.9523809523809526</v>
      </c>
      <c r="F6" s="12">
        <v>198.23809523809524</v>
      </c>
      <c r="G6" s="12">
        <v>64.904761904761898</v>
      </c>
      <c r="H6" s="12">
        <v>78.904761904761898</v>
      </c>
      <c r="I6" s="12">
        <v>165.9047619047619</v>
      </c>
      <c r="J6" s="12">
        <v>240.57142857142858</v>
      </c>
      <c r="K6" s="12">
        <v>71.476190476190482</v>
      </c>
      <c r="L6" s="12">
        <v>71.428571428571431</v>
      </c>
      <c r="M6" s="12">
        <v>116.04761904761905</v>
      </c>
      <c r="N6" s="12">
        <v>26.047619047619047</v>
      </c>
      <c r="O6" s="12">
        <v>21.666666666666668</v>
      </c>
      <c r="P6" s="12">
        <v>22.80952380952381</v>
      </c>
      <c r="Q6" s="12">
        <v>9.0952380952380949</v>
      </c>
      <c r="R6" s="12">
        <v>13.095238095238095</v>
      </c>
      <c r="S6" s="12">
        <v>32.80952380952381</v>
      </c>
      <c r="T6" s="12">
        <v>22.428571428571427</v>
      </c>
      <c r="U6" s="12">
        <v>18.38095238095238</v>
      </c>
      <c r="V6" s="12">
        <v>22.904761904761905</v>
      </c>
      <c r="W6" s="12">
        <v>6.7142857142857144</v>
      </c>
      <c r="X6" s="12">
        <v>19.523809523809526</v>
      </c>
      <c r="Y6" s="12">
        <v>16</v>
      </c>
      <c r="Z6" s="12">
        <v>20.047619047619047</v>
      </c>
      <c r="AA6" s="12">
        <v>565.95238095238096</v>
      </c>
      <c r="AB6" s="12">
        <v>580.23809523809518</v>
      </c>
      <c r="AC6" s="12">
        <v>349.38095238095241</v>
      </c>
      <c r="AD6" s="12">
        <v>399</v>
      </c>
      <c r="AE6" s="12">
        <v>100.47619047619048</v>
      </c>
      <c r="AF6" s="12">
        <v>71.428571428571431</v>
      </c>
      <c r="AG6" s="12">
        <v>21.80952380952381</v>
      </c>
      <c r="AH6" s="12">
        <v>39.285714285714285</v>
      </c>
      <c r="AI6" s="12">
        <v>63.476190476190474</v>
      </c>
      <c r="AJ6" s="12">
        <v>3.4761904761904763</v>
      </c>
      <c r="AK6" s="12">
        <v>4.6190476190476186</v>
      </c>
      <c r="AL6" s="12">
        <v>18.80952380952381</v>
      </c>
      <c r="AM6" s="12">
        <v>2.7619047619047619</v>
      </c>
      <c r="AN6" s="12">
        <v>11.428571428571429</v>
      </c>
      <c r="AO6" s="12">
        <v>5.5238095238095237</v>
      </c>
      <c r="AP6" s="12">
        <v>2.8095238095238093</v>
      </c>
      <c r="AQ6" s="12">
        <v>46.857142857142854</v>
      </c>
      <c r="AR6" s="12">
        <v>18.38095238095238</v>
      </c>
      <c r="AS6" s="13">
        <v>3800.8095238095239</v>
      </c>
      <c r="AT6" s="14"/>
      <c r="AV6" s="9" t="s">
        <v>63</v>
      </c>
      <c r="AW6" s="12">
        <f>SUM(AO3:AR45, B42:AN45,)</f>
        <v>24377.571428571428</v>
      </c>
      <c r="AX6" s="24"/>
    </row>
    <row r="7" spans="1:56" x14ac:dyDescent="0.25">
      <c r="A7" s="1" t="s">
        <v>7</v>
      </c>
      <c r="B7" s="12">
        <v>441.71428571428572</v>
      </c>
      <c r="C7" s="12">
        <v>1004.0952380952381</v>
      </c>
      <c r="D7" s="12">
        <v>667.71428571428567</v>
      </c>
      <c r="E7" s="12">
        <v>221.42857142857142</v>
      </c>
      <c r="F7" s="12">
        <v>17.714285714285715</v>
      </c>
      <c r="G7" s="12">
        <v>400.1904761904762</v>
      </c>
      <c r="H7" s="12">
        <v>425.76190476190476</v>
      </c>
      <c r="I7" s="12">
        <v>446.33333333333331</v>
      </c>
      <c r="J7" s="12">
        <v>587.38095238095241</v>
      </c>
      <c r="K7" s="12">
        <v>276.71428571428572</v>
      </c>
      <c r="L7" s="12">
        <v>354.57142857142856</v>
      </c>
      <c r="M7" s="12">
        <v>331.38095238095241</v>
      </c>
      <c r="N7" s="12">
        <v>168.23809523809524</v>
      </c>
      <c r="O7" s="12">
        <v>170.28571428571428</v>
      </c>
      <c r="P7" s="12">
        <v>145.76190476190476</v>
      </c>
      <c r="Q7" s="12">
        <v>88.142857142857139</v>
      </c>
      <c r="R7" s="12">
        <v>184.76190476190476</v>
      </c>
      <c r="S7" s="12">
        <v>339.71428571428572</v>
      </c>
      <c r="T7" s="12">
        <v>137.23809523809524</v>
      </c>
      <c r="U7" s="12">
        <v>164.66666666666666</v>
      </c>
      <c r="V7" s="12">
        <v>151.38095238095238</v>
      </c>
      <c r="W7" s="12">
        <v>84.428571428571431</v>
      </c>
      <c r="X7" s="12">
        <v>67.761904761904759</v>
      </c>
      <c r="Y7" s="12">
        <v>52.761904761904759</v>
      </c>
      <c r="Z7" s="12">
        <v>60.523809523809526</v>
      </c>
      <c r="AA7" s="12">
        <v>675.14285714285711</v>
      </c>
      <c r="AB7" s="12">
        <v>691</v>
      </c>
      <c r="AC7" s="12">
        <v>779.47619047619048</v>
      </c>
      <c r="AD7" s="12">
        <v>789.04761904761904</v>
      </c>
      <c r="AE7" s="12">
        <v>310.52380952380952</v>
      </c>
      <c r="AF7" s="12">
        <v>317.57142857142856</v>
      </c>
      <c r="AG7" s="12">
        <v>128.61904761904762</v>
      </c>
      <c r="AH7" s="12">
        <v>116.66666666666667</v>
      </c>
      <c r="AI7" s="12">
        <v>208.57142857142858</v>
      </c>
      <c r="AJ7" s="12">
        <v>24.904761904761905</v>
      </c>
      <c r="AK7" s="12">
        <v>57.047619047619051</v>
      </c>
      <c r="AL7" s="12">
        <v>132.9047619047619</v>
      </c>
      <c r="AM7" s="12">
        <v>30.61904761904762</v>
      </c>
      <c r="AN7" s="12">
        <v>82.80952380952381</v>
      </c>
      <c r="AO7" s="12">
        <v>32.714285714285715</v>
      </c>
      <c r="AP7" s="12">
        <v>28.714285714285715</v>
      </c>
      <c r="AQ7" s="12">
        <v>84.38095238095238</v>
      </c>
      <c r="AR7" s="12">
        <v>106.0952380952381</v>
      </c>
      <c r="AS7" s="13">
        <v>11587.476190476189</v>
      </c>
      <c r="AT7" s="14"/>
      <c r="AV7" s="9" t="s">
        <v>64</v>
      </c>
      <c r="AW7" s="12">
        <f>SUM(AA28:AH35)</f>
        <v>60229.904761904734</v>
      </c>
      <c r="AX7" s="24"/>
    </row>
    <row r="8" spans="1:56" x14ac:dyDescent="0.25">
      <c r="A8" s="1" t="s">
        <v>8</v>
      </c>
      <c r="B8" s="12">
        <v>120.61904761904762</v>
      </c>
      <c r="C8" s="12">
        <v>166.04761904761904</v>
      </c>
      <c r="D8" s="12">
        <v>69.238095238095241</v>
      </c>
      <c r="E8" s="12">
        <v>65.904761904761898</v>
      </c>
      <c r="F8" s="12">
        <v>353.71428571428572</v>
      </c>
      <c r="G8" s="12">
        <v>5.5714285714285712</v>
      </c>
      <c r="H8" s="12">
        <v>106.47619047619048</v>
      </c>
      <c r="I8" s="12">
        <v>179.38095238095238</v>
      </c>
      <c r="J8" s="12">
        <v>255.71428571428572</v>
      </c>
      <c r="K8" s="12">
        <v>94.428571428571431</v>
      </c>
      <c r="L8" s="12">
        <v>119.61904761904762</v>
      </c>
      <c r="M8" s="12">
        <v>146.0952380952381</v>
      </c>
      <c r="N8" s="12">
        <v>51.80952380952381</v>
      </c>
      <c r="O8" s="12">
        <v>39.857142857142854</v>
      </c>
      <c r="P8" s="12">
        <v>55.476190476190474</v>
      </c>
      <c r="Q8" s="12">
        <v>25.047619047619047</v>
      </c>
      <c r="R8" s="12">
        <v>34.19047619047619</v>
      </c>
      <c r="S8" s="12">
        <v>61.238095238095241</v>
      </c>
      <c r="T8" s="12">
        <v>29.285714285714285</v>
      </c>
      <c r="U8" s="12">
        <v>19.333333333333332</v>
      </c>
      <c r="V8" s="12">
        <v>21.19047619047619</v>
      </c>
      <c r="W8" s="12">
        <v>8.5238095238095237</v>
      </c>
      <c r="X8" s="12">
        <v>9.2857142857142865</v>
      </c>
      <c r="Y8" s="12">
        <v>16.095238095238095</v>
      </c>
      <c r="Z8" s="12">
        <v>40.952380952380949</v>
      </c>
      <c r="AA8" s="12">
        <v>435.95238095238096</v>
      </c>
      <c r="AB8" s="12">
        <v>494.28571428571428</v>
      </c>
      <c r="AC8" s="12">
        <v>329.52380952380952</v>
      </c>
      <c r="AD8" s="12">
        <v>371.38095238095241</v>
      </c>
      <c r="AE8" s="12">
        <v>121.71428571428571</v>
      </c>
      <c r="AF8" s="12">
        <v>92.714285714285708</v>
      </c>
      <c r="AG8" s="12">
        <v>27.61904761904762</v>
      </c>
      <c r="AH8" s="12">
        <v>38.80952380952381</v>
      </c>
      <c r="AI8" s="12">
        <v>78.61904761904762</v>
      </c>
      <c r="AJ8" s="12">
        <v>8.6666666666666661</v>
      </c>
      <c r="AK8" s="12">
        <v>11.714285714285714</v>
      </c>
      <c r="AL8" s="12">
        <v>36.238095238095241</v>
      </c>
      <c r="AM8" s="12">
        <v>3</v>
      </c>
      <c r="AN8" s="12">
        <v>18.714285714285715</v>
      </c>
      <c r="AO8" s="12">
        <v>10.19047619047619</v>
      </c>
      <c r="AP8" s="12">
        <v>4.2857142857142856</v>
      </c>
      <c r="AQ8" s="12">
        <v>26.80952380952381</v>
      </c>
      <c r="AR8" s="12">
        <v>17</v>
      </c>
      <c r="AS8" s="13">
        <v>4222.333333333333</v>
      </c>
      <c r="AT8" s="14"/>
      <c r="AW8" s="15"/>
    </row>
    <row r="9" spans="1:56" x14ac:dyDescent="0.25">
      <c r="A9" s="1" t="s">
        <v>9</v>
      </c>
      <c r="B9" s="12">
        <v>164.33333333333334</v>
      </c>
      <c r="C9" s="12">
        <v>251.52380952380952</v>
      </c>
      <c r="D9" s="12">
        <v>95.476190476190482</v>
      </c>
      <c r="E9" s="12">
        <v>82</v>
      </c>
      <c r="F9" s="12">
        <v>392.95238095238096</v>
      </c>
      <c r="G9" s="12">
        <v>102.19047619047619</v>
      </c>
      <c r="H9" s="12">
        <v>12.047619047619047</v>
      </c>
      <c r="I9" s="12">
        <v>132.23809523809524</v>
      </c>
      <c r="J9" s="12">
        <v>236</v>
      </c>
      <c r="K9" s="12">
        <v>86.761904761904759</v>
      </c>
      <c r="L9" s="12">
        <v>178.33333333333334</v>
      </c>
      <c r="M9" s="12">
        <v>226.23809523809524</v>
      </c>
      <c r="N9" s="12">
        <v>103.80952380952381</v>
      </c>
      <c r="O9" s="12">
        <v>105</v>
      </c>
      <c r="P9" s="12">
        <v>114.57142857142857</v>
      </c>
      <c r="Q9" s="12">
        <v>54.476190476190474</v>
      </c>
      <c r="R9" s="12">
        <v>86</v>
      </c>
      <c r="S9" s="12">
        <v>123.0952380952381</v>
      </c>
      <c r="T9" s="12">
        <v>124.14285714285714</v>
      </c>
      <c r="U9" s="12">
        <v>119.80952380952381</v>
      </c>
      <c r="V9" s="12">
        <v>105</v>
      </c>
      <c r="W9" s="12">
        <v>41.666666666666664</v>
      </c>
      <c r="X9" s="12">
        <v>40.476190476190474</v>
      </c>
      <c r="Y9" s="12">
        <v>61.476190476190474</v>
      </c>
      <c r="Z9" s="12">
        <v>61.476190476190474</v>
      </c>
      <c r="AA9" s="12">
        <v>730.71428571428567</v>
      </c>
      <c r="AB9" s="12">
        <v>771.42857142857144</v>
      </c>
      <c r="AC9" s="12">
        <v>637.66666666666663</v>
      </c>
      <c r="AD9" s="12">
        <v>628.23809523809518</v>
      </c>
      <c r="AE9" s="12">
        <v>227.85714285714286</v>
      </c>
      <c r="AF9" s="12">
        <v>174.8095238095238</v>
      </c>
      <c r="AG9" s="12">
        <v>61.38095238095238</v>
      </c>
      <c r="AH9" s="12">
        <v>91.714285714285708</v>
      </c>
      <c r="AI9" s="12">
        <v>127.04761904761905</v>
      </c>
      <c r="AJ9" s="12">
        <v>14.714285714285714</v>
      </c>
      <c r="AK9" s="12">
        <v>22.047619047619047</v>
      </c>
      <c r="AL9" s="12">
        <v>65.19047619047619</v>
      </c>
      <c r="AM9" s="12">
        <v>25.857142857142858</v>
      </c>
      <c r="AN9" s="12">
        <v>140.76190476190476</v>
      </c>
      <c r="AO9" s="12">
        <v>18.38095238095238</v>
      </c>
      <c r="AP9" s="12">
        <v>13.619047619047619</v>
      </c>
      <c r="AQ9" s="12">
        <v>45.761904761904759</v>
      </c>
      <c r="AR9" s="12">
        <v>33.571428571428569</v>
      </c>
      <c r="AS9" s="13">
        <v>6931.8571428571422</v>
      </c>
      <c r="AT9" s="14"/>
      <c r="AW9" s="15"/>
    </row>
    <row r="10" spans="1:56" x14ac:dyDescent="0.25">
      <c r="A10" s="1">
        <v>19</v>
      </c>
      <c r="B10" s="12">
        <v>132.28571428571428</v>
      </c>
      <c r="C10" s="12">
        <v>480.66666666666669</v>
      </c>
      <c r="D10" s="12">
        <v>211.42857142857142</v>
      </c>
      <c r="E10" s="12">
        <v>168.1904761904762</v>
      </c>
      <c r="F10" s="12">
        <v>393.76190476190476</v>
      </c>
      <c r="G10" s="12">
        <v>179</v>
      </c>
      <c r="H10" s="12">
        <v>122.28571428571429</v>
      </c>
      <c r="I10" s="12">
        <v>14.428571428571429</v>
      </c>
      <c r="J10" s="12">
        <v>83</v>
      </c>
      <c r="K10" s="12">
        <v>51.61904761904762</v>
      </c>
      <c r="L10" s="12">
        <v>152.1904761904762</v>
      </c>
      <c r="M10" s="12">
        <v>201.8095238095238</v>
      </c>
      <c r="N10" s="12">
        <v>212.52380952380952</v>
      </c>
      <c r="O10" s="12">
        <v>189</v>
      </c>
      <c r="P10" s="12">
        <v>189.66666666666666</v>
      </c>
      <c r="Q10" s="12">
        <v>156.9047619047619</v>
      </c>
      <c r="R10" s="12">
        <v>186.52380952380952</v>
      </c>
      <c r="S10" s="12">
        <v>382.04761904761904</v>
      </c>
      <c r="T10" s="12">
        <v>246.66666666666666</v>
      </c>
      <c r="U10" s="12">
        <v>361.09523809523807</v>
      </c>
      <c r="V10" s="12">
        <v>224.23809523809524</v>
      </c>
      <c r="W10" s="12">
        <v>134.47619047619048</v>
      </c>
      <c r="X10" s="12">
        <v>88.285714285714292</v>
      </c>
      <c r="Y10" s="12">
        <v>116.80952380952381</v>
      </c>
      <c r="Z10" s="12">
        <v>52.761904761904759</v>
      </c>
      <c r="AA10" s="12">
        <v>631.66666666666663</v>
      </c>
      <c r="AB10" s="12">
        <v>616.23809523809518</v>
      </c>
      <c r="AC10" s="12">
        <v>497.66666666666669</v>
      </c>
      <c r="AD10" s="12">
        <v>550.33333333333337</v>
      </c>
      <c r="AE10" s="12">
        <v>154.66666666666666</v>
      </c>
      <c r="AF10" s="12">
        <v>164.66666666666666</v>
      </c>
      <c r="AG10" s="12">
        <v>121.38095238095238</v>
      </c>
      <c r="AH10" s="12">
        <v>110.52380952380952</v>
      </c>
      <c r="AI10" s="12">
        <v>167.66666666666666</v>
      </c>
      <c r="AJ10" s="12">
        <v>59.38095238095238</v>
      </c>
      <c r="AK10" s="12">
        <v>66.095238095238102</v>
      </c>
      <c r="AL10" s="12">
        <v>213.33333333333334</v>
      </c>
      <c r="AM10" s="12">
        <v>89.952380952380949</v>
      </c>
      <c r="AN10" s="12">
        <v>240.38095238095238</v>
      </c>
      <c r="AO10" s="12">
        <v>50.047619047619051</v>
      </c>
      <c r="AP10" s="12">
        <v>29.238095238095237</v>
      </c>
      <c r="AQ10" s="12">
        <v>27.285714285714285</v>
      </c>
      <c r="AR10" s="12">
        <v>70.666666666666671</v>
      </c>
      <c r="AS10" s="13">
        <v>8592.8571428571431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197.42857142857142</v>
      </c>
      <c r="C11" s="12">
        <v>631.23809523809518</v>
      </c>
      <c r="D11" s="12">
        <v>261.95238095238096</v>
      </c>
      <c r="E11" s="12">
        <v>236.9047619047619</v>
      </c>
      <c r="F11" s="12">
        <v>518.04761904761904</v>
      </c>
      <c r="G11" s="12">
        <v>255.42857142857142</v>
      </c>
      <c r="H11" s="12">
        <v>236.23809523809524</v>
      </c>
      <c r="I11" s="12">
        <v>82.904761904761898</v>
      </c>
      <c r="J11" s="12">
        <v>19.142857142857142</v>
      </c>
      <c r="K11" s="12">
        <v>71.952380952380949</v>
      </c>
      <c r="L11" s="12">
        <v>262</v>
      </c>
      <c r="M11" s="12">
        <v>385.38095238095241</v>
      </c>
      <c r="N11" s="12">
        <v>355.38095238095241</v>
      </c>
      <c r="O11" s="12">
        <v>376.66666666666669</v>
      </c>
      <c r="P11" s="12">
        <v>323.28571428571428</v>
      </c>
      <c r="Q11" s="12">
        <v>216.14285714285714</v>
      </c>
      <c r="R11" s="12">
        <v>241</v>
      </c>
      <c r="S11" s="12">
        <v>425.52380952380952</v>
      </c>
      <c r="T11" s="12">
        <v>316.38095238095241</v>
      </c>
      <c r="U11" s="12">
        <v>428.76190476190476</v>
      </c>
      <c r="V11" s="12">
        <v>301.09523809523807</v>
      </c>
      <c r="W11" s="12">
        <v>179.28571428571428</v>
      </c>
      <c r="X11" s="12">
        <v>153.8095238095238</v>
      </c>
      <c r="Y11" s="12">
        <v>201.0952380952381</v>
      </c>
      <c r="Z11" s="12">
        <v>97.523809523809518</v>
      </c>
      <c r="AA11" s="12">
        <v>884.19047619047615</v>
      </c>
      <c r="AB11" s="12">
        <v>880.76190476190482</v>
      </c>
      <c r="AC11" s="12">
        <v>825.33333333333337</v>
      </c>
      <c r="AD11" s="12">
        <v>792.71428571428567</v>
      </c>
      <c r="AE11" s="12">
        <v>221.71428571428572</v>
      </c>
      <c r="AF11" s="12">
        <v>234.66666666666666</v>
      </c>
      <c r="AG11" s="12">
        <v>144.8095238095238</v>
      </c>
      <c r="AH11" s="12">
        <v>160.9047619047619</v>
      </c>
      <c r="AI11" s="12">
        <v>250</v>
      </c>
      <c r="AJ11" s="12">
        <v>79.571428571428569</v>
      </c>
      <c r="AK11" s="12">
        <v>104.61904761904762</v>
      </c>
      <c r="AL11" s="12">
        <v>272.47619047619048</v>
      </c>
      <c r="AM11" s="12">
        <v>126.47619047619048</v>
      </c>
      <c r="AN11" s="12">
        <v>292.95238095238096</v>
      </c>
      <c r="AO11" s="12">
        <v>74.904761904761898</v>
      </c>
      <c r="AP11" s="12">
        <v>48.714285714285715</v>
      </c>
      <c r="AQ11" s="12">
        <v>59.904761904761905</v>
      </c>
      <c r="AR11" s="12">
        <v>90.238095238095241</v>
      </c>
      <c r="AS11" s="13">
        <v>12319.523809523811</v>
      </c>
      <c r="AT11" s="14"/>
      <c r="AV11" s="25"/>
      <c r="AW11" s="26" t="s">
        <v>44</v>
      </c>
      <c r="AX11" s="26" t="s">
        <v>45</v>
      </c>
      <c r="AY11" s="26" t="s">
        <v>46</v>
      </c>
      <c r="AZ11" s="26" t="s">
        <v>47</v>
      </c>
      <c r="BA11" s="26" t="s">
        <v>48</v>
      </c>
      <c r="BB11" s="26" t="s">
        <v>49</v>
      </c>
      <c r="BC11" s="26" t="s">
        <v>61</v>
      </c>
      <c r="BD11" s="26" t="s">
        <v>38</v>
      </c>
    </row>
    <row r="12" spans="1:56" x14ac:dyDescent="0.25">
      <c r="A12" s="1" t="s">
        <v>10</v>
      </c>
      <c r="B12" s="12">
        <v>45.523809523809526</v>
      </c>
      <c r="C12" s="12">
        <v>107.61904761904762</v>
      </c>
      <c r="D12" s="12">
        <v>88.285714285714292</v>
      </c>
      <c r="E12" s="12">
        <v>77.904761904761898</v>
      </c>
      <c r="F12" s="12">
        <v>261.52380952380952</v>
      </c>
      <c r="G12" s="12">
        <v>90.095238095238102</v>
      </c>
      <c r="H12" s="12">
        <v>83.142857142857139</v>
      </c>
      <c r="I12" s="12">
        <v>48.571428571428569</v>
      </c>
      <c r="J12" s="12">
        <v>46.428571428571431</v>
      </c>
      <c r="K12" s="12">
        <v>9.1904761904761898</v>
      </c>
      <c r="L12" s="12">
        <v>188.57142857142858</v>
      </c>
      <c r="M12" s="12">
        <v>259.90476190476193</v>
      </c>
      <c r="N12" s="12">
        <v>259.52380952380952</v>
      </c>
      <c r="O12" s="12">
        <v>225.71428571428572</v>
      </c>
      <c r="P12" s="12">
        <v>163.1904761904762</v>
      </c>
      <c r="Q12" s="12">
        <v>118</v>
      </c>
      <c r="R12" s="12">
        <v>128.42857142857142</v>
      </c>
      <c r="S12" s="12">
        <v>158.57142857142858</v>
      </c>
      <c r="T12" s="12">
        <v>27.61904761904762</v>
      </c>
      <c r="U12" s="12">
        <v>24.333333333333332</v>
      </c>
      <c r="V12" s="12">
        <v>22.285714285714285</v>
      </c>
      <c r="W12" s="12">
        <v>13.904761904761905</v>
      </c>
      <c r="X12" s="12">
        <v>9.9047619047619051</v>
      </c>
      <c r="Y12" s="12">
        <v>42.333333333333336</v>
      </c>
      <c r="Z12" s="12">
        <v>37.238095238095241</v>
      </c>
      <c r="AA12" s="12">
        <v>515.57142857142856</v>
      </c>
      <c r="AB12" s="12">
        <v>539.19047619047615</v>
      </c>
      <c r="AC12" s="12">
        <v>467.38095238095241</v>
      </c>
      <c r="AD12" s="12">
        <v>400.42857142857144</v>
      </c>
      <c r="AE12" s="12">
        <v>112.38095238095238</v>
      </c>
      <c r="AF12" s="12">
        <v>96.142857142857139</v>
      </c>
      <c r="AG12" s="12">
        <v>41.523809523809526</v>
      </c>
      <c r="AH12" s="12">
        <v>74.952380952380949</v>
      </c>
      <c r="AI12" s="12">
        <v>117.57142857142857</v>
      </c>
      <c r="AJ12" s="12">
        <v>12.047619047619047</v>
      </c>
      <c r="AK12" s="12">
        <v>90.904761904761898</v>
      </c>
      <c r="AL12" s="12">
        <v>220.1904761904762</v>
      </c>
      <c r="AM12" s="12">
        <v>9.2857142857142865</v>
      </c>
      <c r="AN12" s="12">
        <v>28.523809523809526</v>
      </c>
      <c r="AO12" s="12">
        <v>16.952380952380953</v>
      </c>
      <c r="AP12" s="12">
        <v>11.761904761904763</v>
      </c>
      <c r="AQ12" s="12">
        <v>28.61904761904762</v>
      </c>
      <c r="AR12" s="12">
        <v>19.142857142857142</v>
      </c>
      <c r="AS12" s="13">
        <v>5340.3809523809505</v>
      </c>
      <c r="AT12" s="14"/>
      <c r="AV12" s="27" t="s">
        <v>44</v>
      </c>
      <c r="AW12" s="28">
        <f>SUM(AA28:AD31)</f>
        <v>4399.9523809523816</v>
      </c>
      <c r="AX12" s="28">
        <f>SUM(Z28:Z31,H28:K31)</f>
        <v>13754.666666666668</v>
      </c>
      <c r="AY12" s="28">
        <f>SUM(AE28:AJ31)</f>
        <v>31516.428571428572</v>
      </c>
      <c r="AZ12" s="28">
        <f>SUM(B28:G31)</f>
        <v>11170.380952380952</v>
      </c>
      <c r="BA12" s="28">
        <f>SUM(AM28:AN31,T28:Y31)</f>
        <v>17869.809523809523</v>
      </c>
      <c r="BB12" s="28">
        <f>SUM(AK28:AL31,L28:S31)</f>
        <v>20977.095238095244</v>
      </c>
      <c r="BC12" s="28">
        <f>SUM(AO28:AR31)</f>
        <v>6989.7142857142862</v>
      </c>
      <c r="BD12" s="28">
        <f>SUM(AW12:BC12)</f>
        <v>106678.04761904763</v>
      </c>
    </row>
    <row r="13" spans="1:56" x14ac:dyDescent="0.25">
      <c r="A13" s="1" t="s">
        <v>11</v>
      </c>
      <c r="B13" s="12">
        <v>114.04761904761905</v>
      </c>
      <c r="C13" s="12">
        <v>141.47619047619048</v>
      </c>
      <c r="D13" s="12">
        <v>70.476190476190482</v>
      </c>
      <c r="E13" s="12">
        <v>68.666666666666671</v>
      </c>
      <c r="F13" s="12">
        <v>360.33333333333331</v>
      </c>
      <c r="G13" s="12">
        <v>134.04761904761904</v>
      </c>
      <c r="H13" s="12">
        <v>175.23809523809524</v>
      </c>
      <c r="I13" s="12">
        <v>171.57142857142858</v>
      </c>
      <c r="J13" s="12">
        <v>282.14285714285717</v>
      </c>
      <c r="K13" s="12">
        <v>191.71428571428572</v>
      </c>
      <c r="L13" s="12">
        <v>15.142857142857142</v>
      </c>
      <c r="M13" s="12">
        <v>320.8095238095238</v>
      </c>
      <c r="N13" s="12">
        <v>277.71428571428572</v>
      </c>
      <c r="O13" s="12">
        <v>287</v>
      </c>
      <c r="P13" s="12">
        <v>283.76190476190476</v>
      </c>
      <c r="Q13" s="12">
        <v>118.66666666666667</v>
      </c>
      <c r="R13" s="12">
        <v>100.52380952380952</v>
      </c>
      <c r="S13" s="12">
        <v>149.66666666666666</v>
      </c>
      <c r="T13" s="12">
        <v>59.142857142857146</v>
      </c>
      <c r="U13" s="12">
        <v>42.428571428571431</v>
      </c>
      <c r="V13" s="12">
        <v>59.80952380952381</v>
      </c>
      <c r="W13" s="12">
        <v>31.476190476190474</v>
      </c>
      <c r="X13" s="12">
        <v>37.523809523809526</v>
      </c>
      <c r="Y13" s="12">
        <v>68.19047619047619</v>
      </c>
      <c r="Z13" s="12">
        <v>137.23809523809524</v>
      </c>
      <c r="AA13" s="12">
        <v>608.66666666666663</v>
      </c>
      <c r="AB13" s="12">
        <v>741.47619047619048</v>
      </c>
      <c r="AC13" s="12">
        <v>627</v>
      </c>
      <c r="AD13" s="12">
        <v>527</v>
      </c>
      <c r="AE13" s="12">
        <v>180.14285714285714</v>
      </c>
      <c r="AF13" s="12">
        <v>196.1904761904762</v>
      </c>
      <c r="AG13" s="12">
        <v>43.047619047619051</v>
      </c>
      <c r="AH13" s="12">
        <v>100.80952380952381</v>
      </c>
      <c r="AI13" s="12">
        <v>151.95238095238096</v>
      </c>
      <c r="AJ13" s="12">
        <v>20.142857142857142</v>
      </c>
      <c r="AK13" s="12">
        <v>60.476190476190474</v>
      </c>
      <c r="AL13" s="12">
        <v>187.04761904761904</v>
      </c>
      <c r="AM13" s="12">
        <v>13.714285714285714</v>
      </c>
      <c r="AN13" s="12">
        <v>55.285714285714285</v>
      </c>
      <c r="AO13" s="12">
        <v>16.714285714285715</v>
      </c>
      <c r="AP13" s="12">
        <v>19.238095238095237</v>
      </c>
      <c r="AQ13" s="12">
        <v>37.142857142857146</v>
      </c>
      <c r="AR13" s="12">
        <v>20.238095238095237</v>
      </c>
      <c r="AS13" s="13">
        <v>7305.0952380952385</v>
      </c>
      <c r="AT13" s="14"/>
      <c r="AV13" s="27" t="s">
        <v>45</v>
      </c>
      <c r="AW13" s="28">
        <f>SUM(AA27:AD27,AA9:AD12)</f>
        <v>13596.285714285717</v>
      </c>
      <c r="AX13" s="28">
        <f>SUM(Z27,Z9:Z12,H9:K12,H27:K27)</f>
        <v>1848.1904761904764</v>
      </c>
      <c r="AY13" s="28">
        <f>SUM(AE9:AJ12,AE27:AJ27)</f>
        <v>3406.3809523809518</v>
      </c>
      <c r="AZ13" s="28">
        <f>SUM(B9:G12,B27:G27)</f>
        <v>5631.5714285714284</v>
      </c>
      <c r="BA13" s="28">
        <f>SUM(T9:Y12,AM9:AN12,T27:Y27,AM27:AN27)</f>
        <v>4450.1428571428569</v>
      </c>
      <c r="BB13" s="28">
        <f>SUM(L9:S12,AK9:AL12,L27:S27,AK27:AL27)</f>
        <v>8280.0952380952367</v>
      </c>
      <c r="BC13" s="28">
        <f>SUM(AO9:AR12,AO27:AR27)</f>
        <v>695.09523809523819</v>
      </c>
      <c r="BD13" s="28">
        <f t="shared" ref="BD13:BD19" si="0">SUM(AW13:BC13)</f>
        <v>37907.761904761901</v>
      </c>
    </row>
    <row r="14" spans="1:56" x14ac:dyDescent="0.25">
      <c r="A14" s="1" t="s">
        <v>12</v>
      </c>
      <c r="B14" s="12">
        <v>96.523809523809518</v>
      </c>
      <c r="C14" s="12">
        <v>235.0952380952381</v>
      </c>
      <c r="D14" s="12">
        <v>112.85714285714286</v>
      </c>
      <c r="E14" s="12">
        <v>120.85714285714286</v>
      </c>
      <c r="F14" s="12">
        <v>369.04761904761904</v>
      </c>
      <c r="G14" s="12">
        <v>147.38095238095238</v>
      </c>
      <c r="H14" s="12">
        <v>251.1904761904762</v>
      </c>
      <c r="I14" s="12">
        <v>252.95238095238096</v>
      </c>
      <c r="J14" s="12">
        <v>429.66666666666669</v>
      </c>
      <c r="K14" s="12">
        <v>252.28571428571428</v>
      </c>
      <c r="L14" s="12">
        <v>320.14285714285717</v>
      </c>
      <c r="M14" s="12">
        <v>10.666666666666666</v>
      </c>
      <c r="N14" s="12">
        <v>227.8095238095238</v>
      </c>
      <c r="O14" s="12">
        <v>251.1904761904762</v>
      </c>
      <c r="P14" s="12">
        <v>262.1904761904762</v>
      </c>
      <c r="Q14" s="12">
        <v>136.57142857142858</v>
      </c>
      <c r="R14" s="12">
        <v>184.38095238095238</v>
      </c>
      <c r="S14" s="12">
        <v>379.42857142857144</v>
      </c>
      <c r="T14" s="12">
        <v>113.28571428571429</v>
      </c>
      <c r="U14" s="12">
        <v>138.95238095238096</v>
      </c>
      <c r="V14" s="12">
        <v>140.57142857142858</v>
      </c>
      <c r="W14" s="12">
        <v>76.476190476190482</v>
      </c>
      <c r="X14" s="12">
        <v>71.714285714285708</v>
      </c>
      <c r="Y14" s="12">
        <v>100.38095238095238</v>
      </c>
      <c r="Z14" s="12">
        <v>124.9047619047619</v>
      </c>
      <c r="AA14" s="12">
        <v>711.76190476190482</v>
      </c>
      <c r="AB14" s="12">
        <v>598.23809523809518</v>
      </c>
      <c r="AC14" s="12">
        <v>677.66666666666663</v>
      </c>
      <c r="AD14" s="12">
        <v>537.28571428571433</v>
      </c>
      <c r="AE14" s="12">
        <v>160.04761904761904</v>
      </c>
      <c r="AF14" s="12">
        <v>156.1904761904762</v>
      </c>
      <c r="AG14" s="12">
        <v>79.571428571428569</v>
      </c>
      <c r="AH14" s="12">
        <v>79.952380952380949</v>
      </c>
      <c r="AI14" s="12">
        <v>139.23809523809524</v>
      </c>
      <c r="AJ14" s="12">
        <v>21.428571428571427</v>
      </c>
      <c r="AK14" s="12">
        <v>131.76190476190476</v>
      </c>
      <c r="AL14" s="12">
        <v>619.95238095238096</v>
      </c>
      <c r="AM14" s="12">
        <v>49.761904761904759</v>
      </c>
      <c r="AN14" s="12">
        <v>124.33333333333333</v>
      </c>
      <c r="AO14" s="12">
        <v>27.666666666666668</v>
      </c>
      <c r="AP14" s="12">
        <v>22.761904761904763</v>
      </c>
      <c r="AQ14" s="12">
        <v>48.904761904761905</v>
      </c>
      <c r="AR14" s="12">
        <v>35</v>
      </c>
      <c r="AS14" s="13">
        <v>9028.0476190476184</v>
      </c>
      <c r="AT14" s="14"/>
      <c r="AV14" s="27" t="s">
        <v>46</v>
      </c>
      <c r="AW14" s="28">
        <f>SUM(AA32:AD37)</f>
        <v>30818.38095238095</v>
      </c>
      <c r="AX14" s="28">
        <f>SUM(H32:K37,Z32:Z37)</f>
        <v>3348.8095238095239</v>
      </c>
      <c r="AY14" s="28">
        <f>SUM(AE32:AJ37)</f>
        <v>8881.2380952380972</v>
      </c>
      <c r="AZ14" s="28">
        <f>SUM(B32:G37)</f>
        <v>2947.7142857142862</v>
      </c>
      <c r="BA14" s="28">
        <f>SUM(T32:Y37,AM32:AN37)</f>
        <v>2112.1904761904761</v>
      </c>
      <c r="BB14" s="28">
        <f>SUM(L32:S37,AK32:AL37)</f>
        <v>3196.9523809523816</v>
      </c>
      <c r="BC14" s="28">
        <f>SUM(AO32:AR37)</f>
        <v>2059.4285714285716</v>
      </c>
      <c r="BD14" s="28">
        <f t="shared" si="0"/>
        <v>53364.714285714283</v>
      </c>
    </row>
    <row r="15" spans="1:56" x14ac:dyDescent="0.25">
      <c r="A15" s="1" t="s">
        <v>13</v>
      </c>
      <c r="B15" s="12">
        <v>41.19047619047619</v>
      </c>
      <c r="C15" s="12">
        <v>62.142857142857146</v>
      </c>
      <c r="D15" s="12">
        <v>30.523809523809526</v>
      </c>
      <c r="E15" s="12">
        <v>28.80952380952381</v>
      </c>
      <c r="F15" s="12">
        <v>159.23809523809524</v>
      </c>
      <c r="G15" s="12">
        <v>53.285714285714285</v>
      </c>
      <c r="H15" s="12">
        <v>111.95238095238095</v>
      </c>
      <c r="I15" s="12">
        <v>220.47619047619048</v>
      </c>
      <c r="J15" s="12">
        <v>361.57142857142856</v>
      </c>
      <c r="K15" s="12">
        <v>255.1904761904762</v>
      </c>
      <c r="L15" s="12">
        <v>290.57142857142856</v>
      </c>
      <c r="M15" s="12">
        <v>237.85714285714286</v>
      </c>
      <c r="N15" s="12">
        <v>8.2857142857142865</v>
      </c>
      <c r="O15" s="12">
        <v>110.57142857142857</v>
      </c>
      <c r="P15" s="12">
        <v>188.33333333333334</v>
      </c>
      <c r="Q15" s="12">
        <v>78.428571428571431</v>
      </c>
      <c r="R15" s="12">
        <v>78.238095238095241</v>
      </c>
      <c r="S15" s="12">
        <v>108.9047619047619</v>
      </c>
      <c r="T15" s="12">
        <v>34.761904761904759</v>
      </c>
      <c r="U15" s="12">
        <v>32.61904761904762</v>
      </c>
      <c r="V15" s="12">
        <v>22.333333333333332</v>
      </c>
      <c r="W15" s="12">
        <v>10.285714285714286</v>
      </c>
      <c r="X15" s="12">
        <v>8.8095238095238102</v>
      </c>
      <c r="Y15" s="12">
        <v>26.571428571428573</v>
      </c>
      <c r="Z15" s="12">
        <v>41.428571428571431</v>
      </c>
      <c r="AA15" s="12">
        <v>565.42857142857144</v>
      </c>
      <c r="AB15" s="12">
        <v>590.95238095238096</v>
      </c>
      <c r="AC15" s="12">
        <v>431.61904761904759</v>
      </c>
      <c r="AD15" s="12">
        <v>346.90476190476193</v>
      </c>
      <c r="AE15" s="12">
        <v>77.714285714285708</v>
      </c>
      <c r="AF15" s="12">
        <v>69.61904761904762</v>
      </c>
      <c r="AG15" s="12">
        <v>28.38095238095238</v>
      </c>
      <c r="AH15" s="12">
        <v>54.714285714285715</v>
      </c>
      <c r="AI15" s="12">
        <v>96</v>
      </c>
      <c r="AJ15" s="12">
        <v>10.714285714285714</v>
      </c>
      <c r="AK15" s="12">
        <v>38.61904761904762</v>
      </c>
      <c r="AL15" s="12">
        <v>122.95238095238095</v>
      </c>
      <c r="AM15" s="12">
        <v>7.4761904761904763</v>
      </c>
      <c r="AN15" s="12">
        <v>31.61904761904762</v>
      </c>
      <c r="AO15" s="12">
        <v>10.619047619047619</v>
      </c>
      <c r="AP15" s="12">
        <v>11.619047619047619</v>
      </c>
      <c r="AQ15" s="12">
        <v>25.238095238095237</v>
      </c>
      <c r="AR15" s="12">
        <v>12.047619047619047</v>
      </c>
      <c r="AS15" s="13">
        <v>5134.6190476190486</v>
      </c>
      <c r="AT15" s="14"/>
      <c r="AV15" s="27" t="s">
        <v>47</v>
      </c>
      <c r="AW15" s="28">
        <f>SUM(AA3:AD8)</f>
        <v>12097.333333333334</v>
      </c>
      <c r="AX15" s="28">
        <f>SUM(H3:K8,Z3:Z8)</f>
        <v>5783.6666666666661</v>
      </c>
      <c r="AY15" s="28">
        <f>SUM(AE3:AJ8)</f>
        <v>3147.4761904761899</v>
      </c>
      <c r="AZ15" s="28">
        <f>SUM(B3:G8)</f>
        <v>7540.7619047619037</v>
      </c>
      <c r="BA15" s="28">
        <f>SUM(T3:Y8,AM3:AN8)</f>
        <v>1548.3809523809525</v>
      </c>
      <c r="BB15" s="28">
        <f>SUM(L3:S8,AK3:AL8)</f>
        <v>4411.4285714285706</v>
      </c>
      <c r="BC15" s="28">
        <f>SUM(AO3:AR8)</f>
        <v>625.66666666666674</v>
      </c>
      <c r="BD15" s="28">
        <f t="shared" si="0"/>
        <v>35154.714285714283</v>
      </c>
    </row>
    <row r="16" spans="1:56" x14ac:dyDescent="0.25">
      <c r="A16" s="1" t="s">
        <v>14</v>
      </c>
      <c r="B16" s="12">
        <v>31.19047619047619</v>
      </c>
      <c r="C16" s="12">
        <v>50.047619047619051</v>
      </c>
      <c r="D16" s="12">
        <v>16.047619047619047</v>
      </c>
      <c r="E16" s="12">
        <v>20.857142857142858</v>
      </c>
      <c r="F16" s="12">
        <v>162.04761904761904</v>
      </c>
      <c r="G16" s="12">
        <v>40.428571428571431</v>
      </c>
      <c r="H16" s="12">
        <v>101.04761904761905</v>
      </c>
      <c r="I16" s="12">
        <v>203.95238095238096</v>
      </c>
      <c r="J16" s="12">
        <v>364.57142857142856</v>
      </c>
      <c r="K16" s="12">
        <v>225.42857142857142</v>
      </c>
      <c r="L16" s="12">
        <v>275.09523809523807</v>
      </c>
      <c r="M16" s="12">
        <v>255.61904761904762</v>
      </c>
      <c r="N16" s="12">
        <v>104.71428571428571</v>
      </c>
      <c r="O16" s="12">
        <v>9.7142857142857135</v>
      </c>
      <c r="P16" s="12">
        <v>174.0952380952381</v>
      </c>
      <c r="Q16" s="12">
        <v>142.61904761904762</v>
      </c>
      <c r="R16" s="12">
        <v>156.1904761904762</v>
      </c>
      <c r="S16" s="12">
        <v>246.0952380952381</v>
      </c>
      <c r="T16" s="12">
        <v>30.952380952380953</v>
      </c>
      <c r="U16" s="12">
        <v>17.80952380952381</v>
      </c>
      <c r="V16" s="12">
        <v>19.333333333333332</v>
      </c>
      <c r="W16" s="12">
        <v>6.2380952380952381</v>
      </c>
      <c r="X16" s="12">
        <v>5.6190476190476186</v>
      </c>
      <c r="Y16" s="12">
        <v>18.142857142857142</v>
      </c>
      <c r="Z16" s="12">
        <v>39.61904761904762</v>
      </c>
      <c r="AA16" s="12">
        <v>519.38095238095241</v>
      </c>
      <c r="AB16" s="12">
        <v>565.52380952380952</v>
      </c>
      <c r="AC16" s="12">
        <v>400.52380952380952</v>
      </c>
      <c r="AD16" s="12">
        <v>286.47619047619048</v>
      </c>
      <c r="AE16" s="12">
        <v>65.428571428571431</v>
      </c>
      <c r="AF16" s="12">
        <v>65.095238095238102</v>
      </c>
      <c r="AG16" s="12">
        <v>26.714285714285715</v>
      </c>
      <c r="AH16" s="12">
        <v>34.285714285714285</v>
      </c>
      <c r="AI16" s="12">
        <v>82.571428571428569</v>
      </c>
      <c r="AJ16" s="12">
        <v>9.2857142857142865</v>
      </c>
      <c r="AK16" s="12">
        <v>51.428571428571431</v>
      </c>
      <c r="AL16" s="12">
        <v>308.38095238095241</v>
      </c>
      <c r="AM16" s="12">
        <v>3.8571428571428572</v>
      </c>
      <c r="AN16" s="12">
        <v>22.38095238095238</v>
      </c>
      <c r="AO16" s="12">
        <v>11.333333333333334</v>
      </c>
      <c r="AP16" s="12">
        <v>4.7142857142857144</v>
      </c>
      <c r="AQ16" s="12">
        <v>17.61904761904762</v>
      </c>
      <c r="AR16" s="12">
        <v>7.1904761904761907</v>
      </c>
      <c r="AS16" s="13">
        <v>5199.6666666666679</v>
      </c>
      <c r="AT16" s="14"/>
      <c r="AV16" s="27" t="s">
        <v>48</v>
      </c>
      <c r="AW16" s="28">
        <f>SUM(AA21:AD26,AA40:AD41)</f>
        <v>18059.047619047622</v>
      </c>
      <c r="AX16" s="28">
        <f>SUM(H21:K26,H40:K41,Z21:Z26,Z40:Z41)</f>
        <v>4439.9523809523826</v>
      </c>
      <c r="AY16" s="28">
        <f>SUM(AE21:AJ26,AE40:AJ41)</f>
        <v>2168.7619047619041</v>
      </c>
      <c r="AZ16" s="28">
        <f>SUM(B21:G26,B40:G41)</f>
        <v>1585.7142857142858</v>
      </c>
      <c r="BA16" s="28">
        <f>SUM(T21:Y26,T40:Y41,AM21:AN26,AM40:AN41)</f>
        <v>6654.5238095238092</v>
      </c>
      <c r="BB16" s="28">
        <f>SUM(L21:S26,L40:S41,AK21:AL26,AK40:AL41)</f>
        <v>2092.3333333333339</v>
      </c>
      <c r="BC16" s="28">
        <f>SUM(AO21:AR26,AO40:AR41)</f>
        <v>788</v>
      </c>
      <c r="BD16" s="28">
        <f t="shared" si="0"/>
        <v>35788.333333333336</v>
      </c>
    </row>
    <row r="17" spans="1:56" x14ac:dyDescent="0.25">
      <c r="A17" s="1" t="s">
        <v>15</v>
      </c>
      <c r="B17" s="12">
        <v>43.61904761904762</v>
      </c>
      <c r="C17" s="12">
        <v>71.761904761904759</v>
      </c>
      <c r="D17" s="12">
        <v>27</v>
      </c>
      <c r="E17" s="12">
        <v>23</v>
      </c>
      <c r="F17" s="12">
        <v>140.8095238095238</v>
      </c>
      <c r="G17" s="12">
        <v>54.095238095238095</v>
      </c>
      <c r="H17" s="12">
        <v>111.76190476190476</v>
      </c>
      <c r="I17" s="12">
        <v>196.1904761904762</v>
      </c>
      <c r="J17" s="12">
        <v>320.47619047619048</v>
      </c>
      <c r="K17" s="12">
        <v>147</v>
      </c>
      <c r="L17" s="12">
        <v>281.71428571428572</v>
      </c>
      <c r="M17" s="12">
        <v>252.71428571428572</v>
      </c>
      <c r="N17" s="12">
        <v>186.38095238095238</v>
      </c>
      <c r="O17" s="12">
        <v>188.9047619047619</v>
      </c>
      <c r="P17" s="12">
        <v>9.5238095238095237</v>
      </c>
      <c r="Q17" s="12">
        <v>152.33333333333334</v>
      </c>
      <c r="R17" s="12">
        <v>216</v>
      </c>
      <c r="S17" s="12">
        <v>373.61904761904759</v>
      </c>
      <c r="T17" s="12">
        <v>25.476190476190474</v>
      </c>
      <c r="U17" s="12">
        <v>26.952380952380953</v>
      </c>
      <c r="V17" s="12">
        <v>23.666666666666668</v>
      </c>
      <c r="W17" s="12">
        <v>5.333333333333333</v>
      </c>
      <c r="X17" s="12">
        <v>8.4285714285714288</v>
      </c>
      <c r="Y17" s="12">
        <v>19.714285714285715</v>
      </c>
      <c r="Z17" s="12">
        <v>39.904761904761905</v>
      </c>
      <c r="AA17" s="12">
        <v>376.57142857142856</v>
      </c>
      <c r="AB17" s="12">
        <v>335.38095238095241</v>
      </c>
      <c r="AC17" s="12">
        <v>269.23809523809524</v>
      </c>
      <c r="AD17" s="12">
        <v>224.57142857142858</v>
      </c>
      <c r="AE17" s="12">
        <v>52</v>
      </c>
      <c r="AF17" s="12">
        <v>52.095238095238095</v>
      </c>
      <c r="AG17" s="12">
        <v>16.761904761904763</v>
      </c>
      <c r="AH17" s="12">
        <v>29.761904761904763</v>
      </c>
      <c r="AI17" s="12">
        <v>53.714285714285715</v>
      </c>
      <c r="AJ17" s="12">
        <v>11.095238095238095</v>
      </c>
      <c r="AK17" s="12">
        <v>24.61904761904762</v>
      </c>
      <c r="AL17" s="12">
        <v>94.952380952380949</v>
      </c>
      <c r="AM17" s="12">
        <v>6.8571428571428568</v>
      </c>
      <c r="AN17" s="12">
        <v>40.666666666666664</v>
      </c>
      <c r="AO17" s="12">
        <v>8.1428571428571423</v>
      </c>
      <c r="AP17" s="12">
        <v>7.3809523809523814</v>
      </c>
      <c r="AQ17" s="12">
        <v>13.571428571428571</v>
      </c>
      <c r="AR17" s="12">
        <v>7.333333333333333</v>
      </c>
      <c r="AS17" s="13">
        <v>4571.0952380952385</v>
      </c>
      <c r="AT17" s="14"/>
      <c r="AV17" s="27" t="s">
        <v>49</v>
      </c>
      <c r="AW17" s="28">
        <f>SUM(AA13:AD20,AA38:AD39)</f>
        <v>20454.476190476191</v>
      </c>
      <c r="AX17" s="28">
        <f>SUM(H13:K20,H38:K39,Z13:Z20,Z38:Z39)</f>
        <v>8394.523809523811</v>
      </c>
      <c r="AY17" s="28">
        <f>SUM(AE13:AJ20,AE38:AJ39)</f>
        <v>3307.238095238095</v>
      </c>
      <c r="AZ17" s="28">
        <f>SUM(B13:G20,B38:G39)</f>
        <v>4572.4761904761926</v>
      </c>
      <c r="BA17" s="28">
        <f>SUM(T13:Y20,T38:Y39,AM13:AN20,AM38:AN39)</f>
        <v>2122.9523809523807</v>
      </c>
      <c r="BB17" s="28">
        <f>SUM(L13:S20,L38:S39,AK13:AL20,AK38:AL39)</f>
        <v>15373.095238095235</v>
      </c>
      <c r="BC17" s="28">
        <f>SUM(AO13:AR20,AO38:AR39)</f>
        <v>675.2380952380953</v>
      </c>
      <c r="BD17" s="28">
        <f t="shared" si="0"/>
        <v>54900</v>
      </c>
    </row>
    <row r="18" spans="1:56" x14ac:dyDescent="0.25">
      <c r="A18" s="1" t="s">
        <v>16</v>
      </c>
      <c r="B18" s="12">
        <v>26.523809523809526</v>
      </c>
      <c r="C18" s="12">
        <v>34.095238095238095</v>
      </c>
      <c r="D18" s="12">
        <v>11</v>
      </c>
      <c r="E18" s="12">
        <v>10.619047619047619</v>
      </c>
      <c r="F18" s="12">
        <v>85.19047619047619</v>
      </c>
      <c r="G18" s="12">
        <v>23.523809523809526</v>
      </c>
      <c r="H18" s="12">
        <v>50.666666666666664</v>
      </c>
      <c r="I18" s="12">
        <v>156.76190476190476</v>
      </c>
      <c r="J18" s="12">
        <v>230.61904761904762</v>
      </c>
      <c r="K18" s="12">
        <v>97.285714285714292</v>
      </c>
      <c r="L18" s="12">
        <v>115.28571428571429</v>
      </c>
      <c r="M18" s="12">
        <v>138.14285714285714</v>
      </c>
      <c r="N18" s="12">
        <v>76.80952380952381</v>
      </c>
      <c r="O18" s="12">
        <v>138.42857142857142</v>
      </c>
      <c r="P18" s="12">
        <v>142.9047619047619</v>
      </c>
      <c r="Q18" s="12">
        <v>6.9047619047619051</v>
      </c>
      <c r="R18" s="12">
        <v>86.857142857142861</v>
      </c>
      <c r="S18" s="12">
        <v>192.66666666666666</v>
      </c>
      <c r="T18" s="12">
        <v>19.38095238095238</v>
      </c>
      <c r="U18" s="12">
        <v>16.523809523809526</v>
      </c>
      <c r="V18" s="12">
        <v>14.666666666666666</v>
      </c>
      <c r="W18" s="12">
        <v>3.6666666666666665</v>
      </c>
      <c r="X18" s="12">
        <v>4.333333333333333</v>
      </c>
      <c r="Y18" s="12">
        <v>5.4285714285714288</v>
      </c>
      <c r="Z18" s="12">
        <v>16.714285714285715</v>
      </c>
      <c r="AA18" s="12">
        <v>287.33333333333331</v>
      </c>
      <c r="AB18" s="12">
        <v>283.8095238095238</v>
      </c>
      <c r="AC18" s="12">
        <v>214</v>
      </c>
      <c r="AD18" s="12">
        <v>202.61904761904762</v>
      </c>
      <c r="AE18" s="12">
        <v>48.095238095238095</v>
      </c>
      <c r="AF18" s="12">
        <v>42.904761904761905</v>
      </c>
      <c r="AG18" s="12">
        <v>13.666666666666666</v>
      </c>
      <c r="AH18" s="12">
        <v>15.380952380952381</v>
      </c>
      <c r="AI18" s="12">
        <v>51.38095238095238</v>
      </c>
      <c r="AJ18" s="12">
        <v>4.666666666666667</v>
      </c>
      <c r="AK18" s="12">
        <v>17.666666666666668</v>
      </c>
      <c r="AL18" s="12">
        <v>58.476190476190474</v>
      </c>
      <c r="AM18" s="12">
        <v>2.7619047619047619</v>
      </c>
      <c r="AN18" s="12">
        <v>19.19047619047619</v>
      </c>
      <c r="AO18" s="12">
        <v>2.5714285714285716</v>
      </c>
      <c r="AP18" s="12">
        <v>3.2380952380952381</v>
      </c>
      <c r="AQ18" s="12">
        <v>9.5714285714285712</v>
      </c>
      <c r="AR18" s="12">
        <v>2.6666666666666665</v>
      </c>
      <c r="AS18" s="13">
        <v>2985</v>
      </c>
      <c r="AT18" s="14"/>
      <c r="AV18" s="29" t="s">
        <v>62</v>
      </c>
      <c r="AW18" s="28">
        <f>SUM(AA42:AD45)</f>
        <v>6568.6190476190486</v>
      </c>
      <c r="AX18" s="28">
        <f>SUM(Z42:Z45,H42:K45)</f>
        <v>716.57142857142856</v>
      </c>
      <c r="AY18" s="28">
        <f>SUM(AE42:AJ45)</f>
        <v>2155.2857142857142</v>
      </c>
      <c r="AZ18" s="28">
        <f>SUM(B42:G45)</f>
        <v>638.23809523809518</v>
      </c>
      <c r="BA18" s="28">
        <f>SUM(T42:Y45, AM42:AN45)</f>
        <v>807.71428571428578</v>
      </c>
      <c r="BB18" s="28">
        <f>SUM(AK42:AL45,L42:S45)</f>
        <v>668.76190476190447</v>
      </c>
      <c r="BC18" s="28">
        <f>SUM(AO42:AR45)</f>
        <v>989.2380952380953</v>
      </c>
      <c r="BD18" s="28">
        <f t="shared" si="0"/>
        <v>12544.428571428572</v>
      </c>
    </row>
    <row r="19" spans="1:56" x14ac:dyDescent="0.25">
      <c r="A19" s="1" t="s">
        <v>17</v>
      </c>
      <c r="B19" s="12">
        <v>18.095238095238095</v>
      </c>
      <c r="C19" s="12">
        <v>44.238095238095241</v>
      </c>
      <c r="D19" s="12">
        <v>14.047619047619047</v>
      </c>
      <c r="E19" s="12">
        <v>12.380952380952381</v>
      </c>
      <c r="F19" s="12">
        <v>186.66666666666666</v>
      </c>
      <c r="G19" s="12">
        <v>33.571428571428569</v>
      </c>
      <c r="H19" s="12">
        <v>82.19047619047619</v>
      </c>
      <c r="I19" s="12">
        <v>189.33333333333334</v>
      </c>
      <c r="J19" s="12">
        <v>246.38095238095238</v>
      </c>
      <c r="K19" s="12">
        <v>121.0952380952381</v>
      </c>
      <c r="L19" s="12">
        <v>108.80952380952381</v>
      </c>
      <c r="M19" s="12">
        <v>189.47619047619048</v>
      </c>
      <c r="N19" s="12">
        <v>81.047619047619051</v>
      </c>
      <c r="O19" s="12">
        <v>164</v>
      </c>
      <c r="P19" s="12">
        <v>227.1904761904762</v>
      </c>
      <c r="Q19" s="12">
        <v>104.14285714285714</v>
      </c>
      <c r="R19" s="12">
        <v>8.8095238095238102</v>
      </c>
      <c r="S19" s="12">
        <v>219.9047619047619</v>
      </c>
      <c r="T19" s="12">
        <v>20.238095238095237</v>
      </c>
      <c r="U19" s="12">
        <v>21.714285714285715</v>
      </c>
      <c r="V19" s="12">
        <v>20.095238095238095</v>
      </c>
      <c r="W19" s="12">
        <v>5.5714285714285712</v>
      </c>
      <c r="X19" s="12">
        <v>5.333333333333333</v>
      </c>
      <c r="Y19" s="12">
        <v>14.80952380952381</v>
      </c>
      <c r="Z19" s="12">
        <v>21.142857142857142</v>
      </c>
      <c r="AA19" s="12">
        <v>552.90476190476193</v>
      </c>
      <c r="AB19" s="12">
        <v>533.85714285714289</v>
      </c>
      <c r="AC19" s="12">
        <v>304.09523809523807</v>
      </c>
      <c r="AD19" s="12">
        <v>258.90476190476193</v>
      </c>
      <c r="AE19" s="12">
        <v>34.761904761904759</v>
      </c>
      <c r="AF19" s="12">
        <v>28.047619047619047</v>
      </c>
      <c r="AG19" s="12">
        <v>14.80952380952381</v>
      </c>
      <c r="AH19" s="12">
        <v>26.285714285714285</v>
      </c>
      <c r="AI19" s="12">
        <v>69.142857142857139</v>
      </c>
      <c r="AJ19" s="12">
        <v>9.6666666666666661</v>
      </c>
      <c r="AK19" s="12">
        <v>15.285714285714286</v>
      </c>
      <c r="AL19" s="12">
        <v>55.666666666666664</v>
      </c>
      <c r="AM19" s="12">
        <v>6.5714285714285712</v>
      </c>
      <c r="AN19" s="12">
        <v>20.714285714285715</v>
      </c>
      <c r="AO19" s="12">
        <v>4.2857142857142856</v>
      </c>
      <c r="AP19" s="12">
        <v>3.6666666666666665</v>
      </c>
      <c r="AQ19" s="12">
        <v>17.238095238095237</v>
      </c>
      <c r="AR19" s="12">
        <v>2.9523809523809526</v>
      </c>
      <c r="AS19" s="13">
        <v>4119.1428571428569</v>
      </c>
      <c r="AT19" s="14"/>
      <c r="AV19" s="29" t="s">
        <v>50</v>
      </c>
      <c r="AW19" s="28">
        <f>SUM(AW12:AW18)</f>
        <v>105994.09523809527</v>
      </c>
      <c r="AX19" s="28">
        <f t="shared" ref="AX19:BC19" si="1">SUM(AX12:AX18)</f>
        <v>38286.380952380954</v>
      </c>
      <c r="AY19" s="28">
        <f t="shared" si="1"/>
        <v>54582.809523809527</v>
      </c>
      <c r="AZ19" s="28">
        <f t="shared" si="1"/>
        <v>34086.857142857145</v>
      </c>
      <c r="BA19" s="28">
        <f t="shared" si="1"/>
        <v>35565.714285714283</v>
      </c>
      <c r="BB19" s="28">
        <f t="shared" si="1"/>
        <v>54999.761904761908</v>
      </c>
      <c r="BC19" s="28">
        <f t="shared" si="1"/>
        <v>12822.380952380952</v>
      </c>
      <c r="BD19" s="28">
        <f t="shared" si="0"/>
        <v>336338</v>
      </c>
    </row>
    <row r="20" spans="1:56" x14ac:dyDescent="0.25">
      <c r="A20" s="1" t="s">
        <v>18</v>
      </c>
      <c r="B20" s="12">
        <v>34</v>
      </c>
      <c r="C20" s="12">
        <v>85.80952380952381</v>
      </c>
      <c r="D20" s="12">
        <v>40.714285714285715</v>
      </c>
      <c r="E20" s="12">
        <v>34.19047619047619</v>
      </c>
      <c r="F20" s="12">
        <v>402.1904761904762</v>
      </c>
      <c r="G20" s="12">
        <v>60.761904761904759</v>
      </c>
      <c r="H20" s="12">
        <v>126</v>
      </c>
      <c r="I20" s="12">
        <v>380.33333333333331</v>
      </c>
      <c r="J20" s="12">
        <v>419.76190476190476</v>
      </c>
      <c r="K20" s="12">
        <v>158.95238095238096</v>
      </c>
      <c r="L20" s="12">
        <v>165.38095238095238</v>
      </c>
      <c r="M20" s="12">
        <v>371.66666666666669</v>
      </c>
      <c r="N20" s="12">
        <v>111.52380952380952</v>
      </c>
      <c r="O20" s="12">
        <v>264.23809523809524</v>
      </c>
      <c r="P20" s="12">
        <v>389.57142857142856</v>
      </c>
      <c r="Q20" s="12">
        <v>197.42857142857142</v>
      </c>
      <c r="R20" s="12">
        <v>216.52380952380952</v>
      </c>
      <c r="S20" s="12">
        <v>23.38095238095238</v>
      </c>
      <c r="T20" s="12">
        <v>40.666666666666664</v>
      </c>
      <c r="U20" s="12">
        <v>29.904761904761905</v>
      </c>
      <c r="V20" s="12">
        <v>29.38095238095238</v>
      </c>
      <c r="W20" s="12">
        <v>8.2857142857142865</v>
      </c>
      <c r="X20" s="12">
        <v>6.4761904761904763</v>
      </c>
      <c r="Y20" s="12">
        <v>23.476190476190474</v>
      </c>
      <c r="Z20" s="12">
        <v>19.523809523809526</v>
      </c>
      <c r="AA20" s="12">
        <v>973.61904761904759</v>
      </c>
      <c r="AB20" s="12">
        <v>883.52380952380952</v>
      </c>
      <c r="AC20" s="12">
        <v>521.19047619047615</v>
      </c>
      <c r="AD20" s="12">
        <v>407.28571428571428</v>
      </c>
      <c r="AE20" s="12">
        <v>63.095238095238095</v>
      </c>
      <c r="AF20" s="12">
        <v>42.523809523809526</v>
      </c>
      <c r="AG20" s="12">
        <v>25.142857142857142</v>
      </c>
      <c r="AH20" s="12">
        <v>31.285714285714285</v>
      </c>
      <c r="AI20" s="12">
        <v>81.333333333333329</v>
      </c>
      <c r="AJ20" s="12">
        <v>5.7142857142857144</v>
      </c>
      <c r="AK20" s="12">
        <v>24.333333333333332</v>
      </c>
      <c r="AL20" s="12">
        <v>91.476190476190482</v>
      </c>
      <c r="AM20" s="12">
        <v>10.761904761904763</v>
      </c>
      <c r="AN20" s="12">
        <v>30.476190476190474</v>
      </c>
      <c r="AO20" s="12">
        <v>6.6190476190476186</v>
      </c>
      <c r="AP20" s="12">
        <v>6.6190476190476186</v>
      </c>
      <c r="AQ20" s="12">
        <v>45.285714285714285</v>
      </c>
      <c r="AR20" s="12">
        <v>6.3809523809523814</v>
      </c>
      <c r="AS20" s="13">
        <v>6896.8095238095239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37.80952380952381</v>
      </c>
      <c r="C21" s="12">
        <v>55.761904761904759</v>
      </c>
      <c r="D21" s="12">
        <v>30.333333333333332</v>
      </c>
      <c r="E21" s="12">
        <v>21.904761904761905</v>
      </c>
      <c r="F21" s="12">
        <v>137.0952380952381</v>
      </c>
      <c r="G21" s="12">
        <v>32.285714285714285</v>
      </c>
      <c r="H21" s="12">
        <v>118.80952380952381</v>
      </c>
      <c r="I21" s="12">
        <v>242.14285714285714</v>
      </c>
      <c r="J21" s="12">
        <v>326.85714285714283</v>
      </c>
      <c r="K21" s="12">
        <v>26.333333333333332</v>
      </c>
      <c r="L21" s="12">
        <v>60.714285714285715</v>
      </c>
      <c r="M21" s="12">
        <v>114.76190476190476</v>
      </c>
      <c r="N21" s="12">
        <v>38</v>
      </c>
      <c r="O21" s="12">
        <v>32.61904761904762</v>
      </c>
      <c r="P21" s="12">
        <v>30.523809523809526</v>
      </c>
      <c r="Q21" s="12">
        <v>19.142857142857142</v>
      </c>
      <c r="R21" s="12">
        <v>22.19047619047619</v>
      </c>
      <c r="S21" s="12">
        <v>40.095238095238095</v>
      </c>
      <c r="T21" s="12">
        <v>12.476190476190476</v>
      </c>
      <c r="U21" s="12">
        <v>149.1904761904762</v>
      </c>
      <c r="V21" s="12">
        <v>452.90476190476193</v>
      </c>
      <c r="W21" s="12">
        <v>135.0952380952381</v>
      </c>
      <c r="X21" s="12">
        <v>65.333333333333329</v>
      </c>
      <c r="Y21" s="12">
        <v>106.80952380952381</v>
      </c>
      <c r="Z21" s="12">
        <v>15.571428571428571</v>
      </c>
      <c r="AA21" s="12">
        <v>712.95238095238096</v>
      </c>
      <c r="AB21" s="12">
        <v>663.61904761904759</v>
      </c>
      <c r="AC21" s="12">
        <v>362.85714285714283</v>
      </c>
      <c r="AD21" s="12">
        <v>367.28571428571428</v>
      </c>
      <c r="AE21" s="12">
        <v>62.095238095238095</v>
      </c>
      <c r="AF21" s="12">
        <v>59.80952380952381</v>
      </c>
      <c r="AG21" s="12">
        <v>35.952380952380949</v>
      </c>
      <c r="AH21" s="12">
        <v>50</v>
      </c>
      <c r="AI21" s="12">
        <v>106.0952380952381</v>
      </c>
      <c r="AJ21" s="12">
        <v>21.571428571428573</v>
      </c>
      <c r="AK21" s="12">
        <v>6.5238095238095237</v>
      </c>
      <c r="AL21" s="12">
        <v>12.952380952380953</v>
      </c>
      <c r="AM21" s="12">
        <v>104.14285714285714</v>
      </c>
      <c r="AN21" s="12">
        <v>509.95238095238096</v>
      </c>
      <c r="AO21" s="12">
        <v>14.904761904761905</v>
      </c>
      <c r="AP21" s="12">
        <v>13.904761904761905</v>
      </c>
      <c r="AQ21" s="12">
        <v>50.761904761904759</v>
      </c>
      <c r="AR21" s="12">
        <v>24.333333333333332</v>
      </c>
      <c r="AS21" s="13">
        <v>5504.476190476189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22.238095238095237</v>
      </c>
      <c r="C22" s="12">
        <v>30.047619047619047</v>
      </c>
      <c r="D22" s="12">
        <v>26</v>
      </c>
      <c r="E22" s="12">
        <v>19.714285714285715</v>
      </c>
      <c r="F22" s="12">
        <v>166.61904761904762</v>
      </c>
      <c r="G22" s="12">
        <v>22.952380952380953</v>
      </c>
      <c r="H22" s="12">
        <v>114.95238095238095</v>
      </c>
      <c r="I22" s="12">
        <v>336.61904761904759</v>
      </c>
      <c r="J22" s="12">
        <v>427.90476190476193</v>
      </c>
      <c r="K22" s="12">
        <v>23.19047619047619</v>
      </c>
      <c r="L22" s="12">
        <v>39.61904761904762</v>
      </c>
      <c r="M22" s="12">
        <v>140.8095238095238</v>
      </c>
      <c r="N22" s="12">
        <v>27.714285714285715</v>
      </c>
      <c r="O22" s="12">
        <v>20.047619047619047</v>
      </c>
      <c r="P22" s="12">
        <v>28.761904761904763</v>
      </c>
      <c r="Q22" s="12">
        <v>15.80952380952381</v>
      </c>
      <c r="R22" s="12">
        <v>23</v>
      </c>
      <c r="S22" s="12">
        <v>30.238095238095237</v>
      </c>
      <c r="T22" s="12">
        <v>158.52380952380952</v>
      </c>
      <c r="U22" s="12">
        <v>9.3333333333333339</v>
      </c>
      <c r="V22" s="12">
        <v>161.28571428571428</v>
      </c>
      <c r="W22" s="12">
        <v>60.61904761904762</v>
      </c>
      <c r="X22" s="12">
        <v>45.904761904761905</v>
      </c>
      <c r="Y22" s="12">
        <v>138.71428571428572</v>
      </c>
      <c r="Z22" s="12">
        <v>10.904761904761905</v>
      </c>
      <c r="AA22" s="12">
        <v>1323.6190476190477</v>
      </c>
      <c r="AB22" s="12">
        <v>1263.3809523809523</v>
      </c>
      <c r="AC22" s="12">
        <v>499.38095238095241</v>
      </c>
      <c r="AD22" s="12">
        <v>467</v>
      </c>
      <c r="AE22" s="12">
        <v>75.857142857142861</v>
      </c>
      <c r="AF22" s="12">
        <v>53.333333333333336</v>
      </c>
      <c r="AG22" s="12">
        <v>49.047619047619051</v>
      </c>
      <c r="AH22" s="12">
        <v>38.428571428571431</v>
      </c>
      <c r="AI22" s="12">
        <v>119.04761904761905</v>
      </c>
      <c r="AJ22" s="12">
        <v>19.428571428571427</v>
      </c>
      <c r="AK22" s="12">
        <v>4.9523809523809526</v>
      </c>
      <c r="AL22" s="12">
        <v>9.4761904761904763</v>
      </c>
      <c r="AM22" s="12">
        <v>54.952380952380949</v>
      </c>
      <c r="AN22" s="12">
        <v>162.61904761904762</v>
      </c>
      <c r="AO22" s="12">
        <v>18</v>
      </c>
      <c r="AP22" s="12">
        <v>16.904761904761905</v>
      </c>
      <c r="AQ22" s="12">
        <v>82.38095238095238</v>
      </c>
      <c r="AR22" s="12">
        <v>24.666666666666668</v>
      </c>
      <c r="AS22" s="13">
        <v>6384</v>
      </c>
      <c r="AT22" s="14"/>
      <c r="AV22" s="17" t="s">
        <v>44</v>
      </c>
      <c r="AW22" s="22">
        <f>AW12</f>
        <v>4399.9523809523816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25.61904761904762</v>
      </c>
      <c r="C23" s="12">
        <v>47.38095238095238</v>
      </c>
      <c r="D23" s="12">
        <v>26.428571428571427</v>
      </c>
      <c r="E23" s="12">
        <v>24.61904761904762</v>
      </c>
      <c r="F23" s="12">
        <v>146.66666666666666</v>
      </c>
      <c r="G23" s="12">
        <v>22.428571428571427</v>
      </c>
      <c r="H23" s="12">
        <v>111.95238095238095</v>
      </c>
      <c r="I23" s="12">
        <v>218.76190476190476</v>
      </c>
      <c r="J23" s="12">
        <v>307.42857142857144</v>
      </c>
      <c r="K23" s="12">
        <v>23.80952380952381</v>
      </c>
      <c r="L23" s="12">
        <v>54.904761904761905</v>
      </c>
      <c r="M23" s="12">
        <v>135.76190476190476</v>
      </c>
      <c r="N23" s="12">
        <v>24</v>
      </c>
      <c r="O23" s="12">
        <v>19.61904761904762</v>
      </c>
      <c r="P23" s="12">
        <v>23.904761904761905</v>
      </c>
      <c r="Q23" s="12">
        <v>15.571428571428571</v>
      </c>
      <c r="R23" s="12">
        <v>18.714285714285715</v>
      </c>
      <c r="S23" s="12">
        <v>28.38095238095238</v>
      </c>
      <c r="T23" s="12">
        <v>514.85714285714289</v>
      </c>
      <c r="U23" s="12">
        <v>161.42857142857142</v>
      </c>
      <c r="V23" s="12">
        <v>11.80952380952381</v>
      </c>
      <c r="W23" s="12">
        <v>81.19047619047619</v>
      </c>
      <c r="X23" s="12">
        <v>60.61904761904762</v>
      </c>
      <c r="Y23" s="12">
        <v>155.42857142857142</v>
      </c>
      <c r="Z23" s="12">
        <v>11.714285714285714</v>
      </c>
      <c r="AA23" s="12">
        <v>1078.4285714285713</v>
      </c>
      <c r="AB23" s="12">
        <v>992.57142857142856</v>
      </c>
      <c r="AC23" s="12">
        <v>455.57142857142856</v>
      </c>
      <c r="AD23" s="12">
        <v>366.71428571428572</v>
      </c>
      <c r="AE23" s="12">
        <v>46.095238095238095</v>
      </c>
      <c r="AF23" s="12">
        <v>50.476190476190474</v>
      </c>
      <c r="AG23" s="12">
        <v>35.333333333333336</v>
      </c>
      <c r="AH23" s="12">
        <v>37.333333333333336</v>
      </c>
      <c r="AI23" s="12">
        <v>106.42857142857143</v>
      </c>
      <c r="AJ23" s="12">
        <v>16.952380952380953</v>
      </c>
      <c r="AK23" s="12">
        <v>7.5714285714285712</v>
      </c>
      <c r="AL23" s="12">
        <v>7.3809523809523814</v>
      </c>
      <c r="AM23" s="12">
        <v>80.095238095238102</v>
      </c>
      <c r="AN23" s="12">
        <v>242.47619047619048</v>
      </c>
      <c r="AO23" s="12">
        <v>14</v>
      </c>
      <c r="AP23" s="12">
        <v>12.428571428571429</v>
      </c>
      <c r="AQ23" s="12">
        <v>91.952380952380949</v>
      </c>
      <c r="AR23" s="12">
        <v>27.428571428571427</v>
      </c>
      <c r="AS23" s="13">
        <v>5942.2380952380954</v>
      </c>
      <c r="AT23" s="14"/>
      <c r="AV23" s="17" t="s">
        <v>45</v>
      </c>
      <c r="AW23" s="22">
        <f>AW13+AX12</f>
        <v>27350.952380952385</v>
      </c>
      <c r="AX23" s="22">
        <f>AX13</f>
        <v>1848.1904761904764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14.047619047619047</v>
      </c>
      <c r="C24" s="12">
        <v>10.714285714285714</v>
      </c>
      <c r="D24" s="12">
        <v>7.2857142857142856</v>
      </c>
      <c r="E24" s="12">
        <v>8.0952380952380949</v>
      </c>
      <c r="F24" s="12">
        <v>83.571428571428569</v>
      </c>
      <c r="G24" s="12">
        <v>8.5238095238095237</v>
      </c>
      <c r="H24" s="12">
        <v>39.952380952380949</v>
      </c>
      <c r="I24" s="12">
        <v>133.71428571428572</v>
      </c>
      <c r="J24" s="12">
        <v>184</v>
      </c>
      <c r="K24" s="12">
        <v>13.333333333333334</v>
      </c>
      <c r="L24" s="12">
        <v>28.285714285714285</v>
      </c>
      <c r="M24" s="12">
        <v>76.857142857142861</v>
      </c>
      <c r="N24" s="12">
        <v>10.142857142857142</v>
      </c>
      <c r="O24" s="12">
        <v>5.5238095238095237</v>
      </c>
      <c r="P24" s="12">
        <v>7.2857142857142856</v>
      </c>
      <c r="Q24" s="12">
        <v>1.9523809523809523</v>
      </c>
      <c r="R24" s="12">
        <v>5.7142857142857144</v>
      </c>
      <c r="S24" s="12">
        <v>7.1904761904761907</v>
      </c>
      <c r="T24" s="12">
        <v>163.04761904761904</v>
      </c>
      <c r="U24" s="12">
        <v>85.571428571428569</v>
      </c>
      <c r="V24" s="12">
        <v>97.19047619047619</v>
      </c>
      <c r="W24" s="12">
        <v>5.3809523809523814</v>
      </c>
      <c r="X24" s="12">
        <v>22.714285714285715</v>
      </c>
      <c r="Y24" s="12">
        <v>72.142857142857139</v>
      </c>
      <c r="Z24" s="12">
        <v>5.4761904761904763</v>
      </c>
      <c r="AA24" s="12">
        <v>770.04761904761904</v>
      </c>
      <c r="AB24" s="12">
        <v>687.61904761904759</v>
      </c>
      <c r="AC24" s="12">
        <v>256.61904761904759</v>
      </c>
      <c r="AD24" s="12">
        <v>216.85714285714286</v>
      </c>
      <c r="AE24" s="12">
        <v>28.19047619047619</v>
      </c>
      <c r="AF24" s="12">
        <v>26</v>
      </c>
      <c r="AG24" s="12">
        <v>14.476190476190476</v>
      </c>
      <c r="AH24" s="12">
        <v>11.571428571428571</v>
      </c>
      <c r="AI24" s="12">
        <v>32.095238095238095</v>
      </c>
      <c r="AJ24" s="12">
        <v>2.0476190476190474</v>
      </c>
      <c r="AK24" s="12">
        <v>1.5238095238095237</v>
      </c>
      <c r="AL24" s="12">
        <v>4.5714285714285712</v>
      </c>
      <c r="AM24" s="12">
        <v>15.333333333333334</v>
      </c>
      <c r="AN24" s="12">
        <v>41</v>
      </c>
      <c r="AO24" s="12">
        <v>5</v>
      </c>
      <c r="AP24" s="12">
        <v>3.7142857142857144</v>
      </c>
      <c r="AQ24" s="12">
        <v>46.714285714285715</v>
      </c>
      <c r="AR24" s="12">
        <v>8.1904761904761898</v>
      </c>
      <c r="AS24" s="13">
        <v>3269.2857142857142</v>
      </c>
      <c r="AT24" s="14"/>
      <c r="AV24" s="17" t="s">
        <v>46</v>
      </c>
      <c r="AW24" s="22">
        <f>AW14+AY12</f>
        <v>62334.809523809527</v>
      </c>
      <c r="AX24" s="22">
        <f>AX14+AY13</f>
        <v>6755.1904761904752</v>
      </c>
      <c r="AY24" s="22">
        <f>AY14</f>
        <v>8881.2380952380972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9.7142857142857135</v>
      </c>
      <c r="C25" s="12">
        <v>17.095238095238095</v>
      </c>
      <c r="D25" s="12">
        <v>12.80952380952381</v>
      </c>
      <c r="E25" s="12">
        <v>16.333333333333332</v>
      </c>
      <c r="F25" s="12">
        <v>58.142857142857146</v>
      </c>
      <c r="G25" s="12">
        <v>13.714285714285714</v>
      </c>
      <c r="H25" s="12">
        <v>43.285714285714285</v>
      </c>
      <c r="I25" s="12">
        <v>79.047619047619051</v>
      </c>
      <c r="J25" s="12">
        <v>153.61904761904762</v>
      </c>
      <c r="K25" s="12">
        <v>12.476190476190476</v>
      </c>
      <c r="L25" s="12">
        <v>35.523809523809526</v>
      </c>
      <c r="M25" s="12">
        <v>68.095238095238102</v>
      </c>
      <c r="N25" s="12">
        <v>12.857142857142858</v>
      </c>
      <c r="O25" s="12">
        <v>3.9523809523809526</v>
      </c>
      <c r="P25" s="12">
        <v>8.8095238095238102</v>
      </c>
      <c r="Q25" s="12">
        <v>3.8095238095238093</v>
      </c>
      <c r="R25" s="12">
        <v>4.5714285714285712</v>
      </c>
      <c r="S25" s="12">
        <v>6.3809523809523814</v>
      </c>
      <c r="T25" s="12">
        <v>69.285714285714292</v>
      </c>
      <c r="U25" s="12">
        <v>49.761904761904759</v>
      </c>
      <c r="V25" s="12">
        <v>57.761904761904759</v>
      </c>
      <c r="W25" s="12">
        <v>37.38095238095238</v>
      </c>
      <c r="X25" s="12">
        <v>6.1428571428571432</v>
      </c>
      <c r="Y25" s="12">
        <v>75.523809523809518</v>
      </c>
      <c r="Z25" s="12">
        <v>8.4761904761904763</v>
      </c>
      <c r="AA25" s="12">
        <v>677.19047619047615</v>
      </c>
      <c r="AB25" s="12">
        <v>627.71428571428567</v>
      </c>
      <c r="AC25" s="12">
        <v>235.0952380952381</v>
      </c>
      <c r="AD25" s="12">
        <v>192</v>
      </c>
      <c r="AE25" s="12">
        <v>35.142857142857146</v>
      </c>
      <c r="AF25" s="12">
        <v>22.285714285714285</v>
      </c>
      <c r="AG25" s="12">
        <v>17.238095238095237</v>
      </c>
      <c r="AH25" s="12">
        <v>14.095238095238095</v>
      </c>
      <c r="AI25" s="12">
        <v>28.095238095238095</v>
      </c>
      <c r="AJ25" s="12">
        <v>1.2857142857142858</v>
      </c>
      <c r="AK25" s="12">
        <v>0.61904761904761907</v>
      </c>
      <c r="AL25" s="12">
        <v>3.7619047619047619</v>
      </c>
      <c r="AM25" s="12">
        <v>11.333333333333334</v>
      </c>
      <c r="AN25" s="12">
        <v>26.38095238095238</v>
      </c>
      <c r="AO25" s="12">
        <v>7.0476190476190474</v>
      </c>
      <c r="AP25" s="12">
        <v>4.1428571428571432</v>
      </c>
      <c r="AQ25" s="12">
        <v>36</v>
      </c>
      <c r="AR25" s="12">
        <v>11</v>
      </c>
      <c r="AS25" s="13">
        <v>2815</v>
      </c>
      <c r="AT25" s="14"/>
      <c r="AV25" s="17" t="s">
        <v>47</v>
      </c>
      <c r="AW25" s="22">
        <f>AW15+AZ12</f>
        <v>23267.714285714286</v>
      </c>
      <c r="AX25" s="22">
        <f>AX15+AZ13</f>
        <v>11415.238095238095</v>
      </c>
      <c r="AY25" s="22">
        <f>AY15+AZ14</f>
        <v>6095.1904761904761</v>
      </c>
      <c r="AZ25" s="22">
        <f>AZ15</f>
        <v>7540.7619047619037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18.142857142857142</v>
      </c>
      <c r="C26" s="12">
        <v>28.142857142857142</v>
      </c>
      <c r="D26" s="12">
        <v>22.238095238095237</v>
      </c>
      <c r="E26" s="12">
        <v>20.952380952380953</v>
      </c>
      <c r="F26" s="12">
        <v>60.19047619047619</v>
      </c>
      <c r="G26" s="12">
        <v>15.571428571428571</v>
      </c>
      <c r="H26" s="12">
        <v>59.19047619047619</v>
      </c>
      <c r="I26" s="12">
        <v>130.52380952380952</v>
      </c>
      <c r="J26" s="12">
        <v>221.76190476190476</v>
      </c>
      <c r="K26" s="12">
        <v>43.142857142857146</v>
      </c>
      <c r="L26" s="12">
        <v>71.714285714285708</v>
      </c>
      <c r="M26" s="12">
        <v>97.476190476190482</v>
      </c>
      <c r="N26" s="12">
        <v>23.904761904761905</v>
      </c>
      <c r="O26" s="12">
        <v>16.952380952380953</v>
      </c>
      <c r="P26" s="12">
        <v>19.047619047619047</v>
      </c>
      <c r="Q26" s="12">
        <v>5.333333333333333</v>
      </c>
      <c r="R26" s="12">
        <v>14.238095238095237</v>
      </c>
      <c r="S26" s="12">
        <v>23.38095238095238</v>
      </c>
      <c r="T26" s="12">
        <v>108.42857142857143</v>
      </c>
      <c r="U26" s="12">
        <v>131.71428571428572</v>
      </c>
      <c r="V26" s="12">
        <v>156.95238095238096</v>
      </c>
      <c r="W26" s="12">
        <v>68.61904761904762</v>
      </c>
      <c r="X26" s="12">
        <v>77.761904761904759</v>
      </c>
      <c r="Y26" s="12">
        <v>7.9047619047619051</v>
      </c>
      <c r="Z26" s="12">
        <v>25.142857142857142</v>
      </c>
      <c r="AA26" s="12">
        <v>988.52380952380952</v>
      </c>
      <c r="AB26" s="12">
        <v>970.38095238095241</v>
      </c>
      <c r="AC26" s="12">
        <v>529.66666666666663</v>
      </c>
      <c r="AD26" s="12">
        <v>493.90476190476193</v>
      </c>
      <c r="AE26" s="12">
        <v>143.42857142857142</v>
      </c>
      <c r="AF26" s="12">
        <v>92.095238095238102</v>
      </c>
      <c r="AG26" s="12">
        <v>32.428571428571431</v>
      </c>
      <c r="AH26" s="12">
        <v>54.857142857142854</v>
      </c>
      <c r="AI26" s="12">
        <v>64.761904761904759</v>
      </c>
      <c r="AJ26" s="12">
        <v>6.9047619047619051</v>
      </c>
      <c r="AK26" s="12">
        <v>4.7619047619047619</v>
      </c>
      <c r="AL26" s="12">
        <v>14.952380952380953</v>
      </c>
      <c r="AM26" s="12">
        <v>20.19047619047619</v>
      </c>
      <c r="AN26" s="12">
        <v>58.80952380952381</v>
      </c>
      <c r="AO26" s="12">
        <v>12.333333333333334</v>
      </c>
      <c r="AP26" s="12">
        <v>5.7142857142857144</v>
      </c>
      <c r="AQ26" s="12">
        <v>66.238095238095241</v>
      </c>
      <c r="AR26" s="12">
        <v>21.523809523809526</v>
      </c>
      <c r="AS26" s="13">
        <v>5049.9047619047606</v>
      </c>
      <c r="AT26" s="14"/>
      <c r="AV26" s="9" t="s">
        <v>48</v>
      </c>
      <c r="AW26" s="22">
        <f>AW16+BA12</f>
        <v>35928.857142857145</v>
      </c>
      <c r="AX26" s="22">
        <f>AX16+BA13</f>
        <v>8890.0952380952403</v>
      </c>
      <c r="AY26" s="22">
        <f>AY16+BA14</f>
        <v>4280.9523809523798</v>
      </c>
      <c r="AZ26" s="22">
        <f>AZ16+BA15</f>
        <v>3134.0952380952385</v>
      </c>
      <c r="BA26" s="22">
        <f>BA16</f>
        <v>6654.5238095238092</v>
      </c>
      <c r="BB26" s="22"/>
      <c r="BC26" s="22"/>
      <c r="BD26" s="22"/>
    </row>
    <row r="27" spans="1:56" x14ac:dyDescent="0.25">
      <c r="A27" s="1" t="s">
        <v>25</v>
      </c>
      <c r="B27" s="12">
        <v>32.19047619047619</v>
      </c>
      <c r="C27" s="12">
        <v>40.714285714285715</v>
      </c>
      <c r="D27" s="12">
        <v>11.428571428571429</v>
      </c>
      <c r="E27" s="12">
        <v>19.476190476190474</v>
      </c>
      <c r="F27" s="12">
        <v>62</v>
      </c>
      <c r="G27" s="12">
        <v>40</v>
      </c>
      <c r="H27" s="12">
        <v>61.285714285714285</v>
      </c>
      <c r="I27" s="12">
        <v>53.523809523809526</v>
      </c>
      <c r="J27" s="12">
        <v>112.28571428571429</v>
      </c>
      <c r="K27" s="12">
        <v>31.714285714285715</v>
      </c>
      <c r="L27" s="12">
        <v>143.47619047619048</v>
      </c>
      <c r="M27" s="12">
        <v>116.85714285714286</v>
      </c>
      <c r="N27" s="12">
        <v>40.38095238095238</v>
      </c>
      <c r="O27" s="12">
        <v>43.142857142857146</v>
      </c>
      <c r="P27" s="12">
        <v>38.904761904761905</v>
      </c>
      <c r="Q27" s="12">
        <v>17.142857142857142</v>
      </c>
      <c r="R27" s="12">
        <v>20.476190476190474</v>
      </c>
      <c r="S27" s="12">
        <v>17.61904761904762</v>
      </c>
      <c r="T27" s="12">
        <v>17.238095238095237</v>
      </c>
      <c r="U27" s="12">
        <v>11</v>
      </c>
      <c r="V27" s="12">
        <v>10.428571428571429</v>
      </c>
      <c r="W27" s="12">
        <v>4.2857142857142856</v>
      </c>
      <c r="X27" s="12">
        <v>8.5714285714285712</v>
      </c>
      <c r="Y27" s="12">
        <v>24.523809523809526</v>
      </c>
      <c r="Z27" s="12">
        <v>4.4285714285714288</v>
      </c>
      <c r="AA27" s="12">
        <v>1166.7619047619048</v>
      </c>
      <c r="AB27" s="12">
        <v>1041.1428571428571</v>
      </c>
      <c r="AC27" s="12">
        <v>577.23809523809518</v>
      </c>
      <c r="AD27" s="12">
        <v>441.61904761904759</v>
      </c>
      <c r="AE27" s="12">
        <v>117.80952380952381</v>
      </c>
      <c r="AF27" s="12">
        <v>99.952380952380949</v>
      </c>
      <c r="AG27" s="12">
        <v>30.761904761904763</v>
      </c>
      <c r="AH27" s="12">
        <v>56.952380952380949</v>
      </c>
      <c r="AI27" s="12">
        <v>72.476190476190482</v>
      </c>
      <c r="AJ27" s="12">
        <v>6.333333333333333</v>
      </c>
      <c r="AK27" s="12">
        <v>8.8571428571428577</v>
      </c>
      <c r="AL27" s="12">
        <v>28.904761904761905</v>
      </c>
      <c r="AM27" s="12">
        <v>2.4285714285714284</v>
      </c>
      <c r="AN27" s="12">
        <v>32.523809523809526</v>
      </c>
      <c r="AO27" s="12">
        <v>9.7619047619047628</v>
      </c>
      <c r="AP27" s="12">
        <v>10.714285714285714</v>
      </c>
      <c r="AQ27" s="12">
        <v>27.047619047619047</v>
      </c>
      <c r="AR27" s="12">
        <v>8.7619047619047628</v>
      </c>
      <c r="AS27" s="13">
        <v>4723.142857142856</v>
      </c>
      <c r="AT27" s="14"/>
      <c r="AV27" s="9" t="s">
        <v>49</v>
      </c>
      <c r="AW27" s="22">
        <f>AW17+BB12</f>
        <v>41431.571428571435</v>
      </c>
      <c r="AX27" s="22">
        <f>AX17+BB13</f>
        <v>16674.619047619046</v>
      </c>
      <c r="AY27" s="22">
        <f>AY17+BB14</f>
        <v>6504.1904761904771</v>
      </c>
      <c r="AZ27" s="22">
        <f>AZ17+BB15</f>
        <v>8983.9047619047633</v>
      </c>
      <c r="BA27" s="22">
        <f>BA17+BB16</f>
        <v>4215.2857142857147</v>
      </c>
      <c r="BB27" s="22">
        <f>BB17</f>
        <v>15373.095238095235</v>
      </c>
      <c r="BC27" s="22"/>
      <c r="BD27" s="22"/>
    </row>
    <row r="28" spans="1:56" x14ac:dyDescent="0.25">
      <c r="A28" s="1" t="s">
        <v>26</v>
      </c>
      <c r="B28" s="12">
        <v>240.66666666666666</v>
      </c>
      <c r="C28" s="12">
        <v>797.95238095238096</v>
      </c>
      <c r="D28" s="12">
        <v>499.61904761904759</v>
      </c>
      <c r="E28" s="12">
        <v>499.04761904761904</v>
      </c>
      <c r="F28" s="12">
        <v>848.52380952380952</v>
      </c>
      <c r="G28" s="12">
        <v>496.04761904761904</v>
      </c>
      <c r="H28" s="12">
        <v>826.04761904761904</v>
      </c>
      <c r="I28" s="12">
        <v>847.09523809523807</v>
      </c>
      <c r="J28" s="12">
        <v>1174.6666666666667</v>
      </c>
      <c r="K28" s="12">
        <v>591.47619047619048</v>
      </c>
      <c r="L28" s="12">
        <v>688.57142857142856</v>
      </c>
      <c r="M28" s="12">
        <v>724.80952380952385</v>
      </c>
      <c r="N28" s="12">
        <v>665.19047619047615</v>
      </c>
      <c r="O28" s="12">
        <v>610.04761904761904</v>
      </c>
      <c r="P28" s="12">
        <v>433.14285714285717</v>
      </c>
      <c r="Q28" s="12">
        <v>339.76190476190476</v>
      </c>
      <c r="R28" s="12">
        <v>616.33333333333337</v>
      </c>
      <c r="S28" s="12">
        <v>1087.952380952381</v>
      </c>
      <c r="T28" s="12">
        <v>819.23809523809518</v>
      </c>
      <c r="U28" s="12">
        <v>1530.3809523809523</v>
      </c>
      <c r="V28" s="12">
        <v>1224.4285714285713</v>
      </c>
      <c r="W28" s="12">
        <v>816.85714285714289</v>
      </c>
      <c r="X28" s="12">
        <v>728.04761904761904</v>
      </c>
      <c r="Y28" s="12">
        <v>941.04761904761904</v>
      </c>
      <c r="Z28" s="12">
        <v>1241.5238095238096</v>
      </c>
      <c r="AA28" s="12">
        <v>87.80952380952381</v>
      </c>
      <c r="AB28" s="12">
        <v>119.38095238095238</v>
      </c>
      <c r="AC28" s="12">
        <v>450.85714285714283</v>
      </c>
      <c r="AD28" s="12">
        <v>401.47619047619048</v>
      </c>
      <c r="AE28" s="12">
        <v>878.85714285714289</v>
      </c>
      <c r="AF28" s="12">
        <v>1417.952380952381</v>
      </c>
      <c r="AG28" s="12">
        <v>1147.047619047619</v>
      </c>
      <c r="AH28" s="12">
        <v>1537.7619047619048</v>
      </c>
      <c r="AI28" s="12">
        <v>1100.6666666666667</v>
      </c>
      <c r="AJ28" s="12">
        <v>503.95238095238096</v>
      </c>
      <c r="AK28" s="12">
        <v>498.95238095238096</v>
      </c>
      <c r="AL28" s="12">
        <v>1617.4761904761904</v>
      </c>
      <c r="AM28" s="12">
        <v>345.47619047619048</v>
      </c>
      <c r="AN28" s="12">
        <v>735.52380952380952</v>
      </c>
      <c r="AO28" s="12">
        <v>521.90476190476193</v>
      </c>
      <c r="AP28" s="12">
        <v>328.66666666666669</v>
      </c>
      <c r="AQ28" s="12">
        <v>337.8095238095238</v>
      </c>
      <c r="AR28" s="12">
        <v>544.33333333333337</v>
      </c>
      <c r="AS28" s="13">
        <v>31864.380952380954</v>
      </c>
      <c r="AT28" s="14"/>
      <c r="AV28" s="9" t="s">
        <v>62</v>
      </c>
      <c r="AW28" s="22">
        <f>AW18+BC12</f>
        <v>13558.333333333336</v>
      </c>
      <c r="AX28" s="22">
        <f>AX18+BC13</f>
        <v>1411.6666666666667</v>
      </c>
      <c r="AY28" s="22">
        <f>AY18+BC14</f>
        <v>4214.7142857142862</v>
      </c>
      <c r="AZ28" s="22">
        <f>AZ18+BC15</f>
        <v>1263.9047619047619</v>
      </c>
      <c r="BA28" s="22">
        <f>BA18+BC16</f>
        <v>1595.7142857142858</v>
      </c>
      <c r="BB28" s="22">
        <f>BB18+BC17</f>
        <v>1343.9999999999998</v>
      </c>
      <c r="BC28" s="22">
        <f>BC18</f>
        <v>989.2380952380953</v>
      </c>
      <c r="BD28" s="22">
        <f>SUM(AW22:BC28)</f>
        <v>336337.99999999988</v>
      </c>
    </row>
    <row r="29" spans="1:56" x14ac:dyDescent="0.25">
      <c r="A29" s="1" t="s">
        <v>27</v>
      </c>
      <c r="B29" s="12">
        <v>226.14285714285714</v>
      </c>
      <c r="C29" s="12">
        <v>780.95238095238096</v>
      </c>
      <c r="D29" s="12">
        <v>491.66666666666669</v>
      </c>
      <c r="E29" s="12">
        <v>444.52380952380952</v>
      </c>
      <c r="F29" s="12">
        <v>675.61904761904759</v>
      </c>
      <c r="G29" s="12">
        <v>495</v>
      </c>
      <c r="H29" s="12">
        <v>776.19047619047615</v>
      </c>
      <c r="I29" s="12">
        <v>624.14285714285711</v>
      </c>
      <c r="J29" s="12">
        <v>897</v>
      </c>
      <c r="K29" s="12">
        <v>537.66666666666663</v>
      </c>
      <c r="L29" s="12">
        <v>755.61904761904759</v>
      </c>
      <c r="M29" s="12">
        <v>547.80952380952385</v>
      </c>
      <c r="N29" s="12">
        <v>599.38095238095241</v>
      </c>
      <c r="O29" s="12">
        <v>591.80952380952385</v>
      </c>
      <c r="P29" s="12">
        <v>351.57142857142856</v>
      </c>
      <c r="Q29" s="12">
        <v>295.71428571428572</v>
      </c>
      <c r="R29" s="12">
        <v>545.90476190476193</v>
      </c>
      <c r="S29" s="12">
        <v>904.28571428571433</v>
      </c>
      <c r="T29" s="12">
        <v>650.76190476190482</v>
      </c>
      <c r="U29" s="12">
        <v>1212.047619047619</v>
      </c>
      <c r="V29" s="12">
        <v>962.23809523809518</v>
      </c>
      <c r="W29" s="12">
        <v>612.80952380952385</v>
      </c>
      <c r="X29" s="12">
        <v>554.66666666666663</v>
      </c>
      <c r="Y29" s="12">
        <v>824.52380952380952</v>
      </c>
      <c r="Z29" s="12">
        <v>1076.4761904761904</v>
      </c>
      <c r="AA29" s="12">
        <v>123.14285714285714</v>
      </c>
      <c r="AB29" s="12">
        <v>72.476190476190482</v>
      </c>
      <c r="AC29" s="12">
        <v>194.95238095238096</v>
      </c>
      <c r="AD29" s="12">
        <v>413.38095238095241</v>
      </c>
      <c r="AE29" s="12">
        <v>1259.7142857142858</v>
      </c>
      <c r="AF29" s="12">
        <v>2033.4285714285713</v>
      </c>
      <c r="AG29" s="12">
        <v>1629.6190476190477</v>
      </c>
      <c r="AH29" s="12">
        <v>3087</v>
      </c>
      <c r="AI29" s="12">
        <v>1433.3333333333333</v>
      </c>
      <c r="AJ29" s="12">
        <v>625.85714285714289</v>
      </c>
      <c r="AK29" s="12">
        <v>437.14285714285717</v>
      </c>
      <c r="AL29" s="12">
        <v>1177.5238095238096</v>
      </c>
      <c r="AM29" s="12">
        <v>256.1904761904762</v>
      </c>
      <c r="AN29" s="12">
        <v>582.42857142857144</v>
      </c>
      <c r="AO29" s="12">
        <v>593.95238095238096</v>
      </c>
      <c r="AP29" s="12">
        <v>368.09523809523807</v>
      </c>
      <c r="AQ29" s="12">
        <v>290.47619047619048</v>
      </c>
      <c r="AR29" s="12">
        <v>703.09523809523807</v>
      </c>
      <c r="AS29" s="13">
        <v>31716.333333333336</v>
      </c>
      <c r="AT29" s="14"/>
      <c r="AW29" s="15"/>
    </row>
    <row r="30" spans="1:56" x14ac:dyDescent="0.25">
      <c r="A30" s="1" t="s">
        <v>28</v>
      </c>
      <c r="B30" s="12">
        <v>227.04761904761904</v>
      </c>
      <c r="C30" s="12">
        <v>527.80952380952385</v>
      </c>
      <c r="D30" s="12">
        <v>270.38095238095241</v>
      </c>
      <c r="E30" s="12">
        <v>285</v>
      </c>
      <c r="F30" s="12">
        <v>740.61904761904759</v>
      </c>
      <c r="G30" s="12">
        <v>295.38095238095241</v>
      </c>
      <c r="H30" s="12">
        <v>584.66666666666663</v>
      </c>
      <c r="I30" s="12">
        <v>479.33333333333331</v>
      </c>
      <c r="J30" s="12">
        <v>727.80952380952385</v>
      </c>
      <c r="K30" s="12">
        <v>374.1904761904762</v>
      </c>
      <c r="L30" s="12">
        <v>538.57142857142856</v>
      </c>
      <c r="M30" s="12">
        <v>733.66666666666663</v>
      </c>
      <c r="N30" s="12">
        <v>370.95238095238096</v>
      </c>
      <c r="O30" s="12">
        <v>338.95238095238096</v>
      </c>
      <c r="P30" s="12">
        <v>248.9047619047619</v>
      </c>
      <c r="Q30" s="12">
        <v>197.23809523809524</v>
      </c>
      <c r="R30" s="12">
        <v>278.33333333333331</v>
      </c>
      <c r="S30" s="12">
        <v>461.23809523809524</v>
      </c>
      <c r="T30" s="12">
        <v>317.23809523809524</v>
      </c>
      <c r="U30" s="12">
        <v>430.66666666666669</v>
      </c>
      <c r="V30" s="12">
        <v>413.61904761904759</v>
      </c>
      <c r="W30" s="12">
        <v>237.52380952380952</v>
      </c>
      <c r="X30" s="12">
        <v>208.61904761904762</v>
      </c>
      <c r="Y30" s="12">
        <v>441.61904761904759</v>
      </c>
      <c r="Z30" s="12">
        <v>535.38095238095241</v>
      </c>
      <c r="AA30" s="12">
        <v>597.04761904761904</v>
      </c>
      <c r="AB30" s="12">
        <v>264.8095238095238</v>
      </c>
      <c r="AC30" s="12">
        <v>94.61904761904762</v>
      </c>
      <c r="AD30" s="12">
        <v>327.09523809523807</v>
      </c>
      <c r="AE30" s="12">
        <v>1350.3333333333333</v>
      </c>
      <c r="AF30" s="12">
        <v>1874.6190476190477</v>
      </c>
      <c r="AG30" s="12">
        <v>1166.6190476190477</v>
      </c>
      <c r="AH30" s="12">
        <v>2553.7142857142858</v>
      </c>
      <c r="AI30" s="12">
        <v>1032.0952380952381</v>
      </c>
      <c r="AJ30" s="12">
        <v>466.71428571428572</v>
      </c>
      <c r="AK30" s="12">
        <v>198.61904761904762</v>
      </c>
      <c r="AL30" s="12">
        <v>663.23809523809518</v>
      </c>
      <c r="AM30" s="12">
        <v>126.04761904761905</v>
      </c>
      <c r="AN30" s="12">
        <v>380.42857142857144</v>
      </c>
      <c r="AO30" s="12">
        <v>349.47619047619048</v>
      </c>
      <c r="AP30" s="12">
        <v>242.52380952380952</v>
      </c>
      <c r="AQ30" s="12">
        <v>990.61904761904759</v>
      </c>
      <c r="AR30" s="12">
        <v>431.04761904761904</v>
      </c>
      <c r="AS30" s="13">
        <v>23374.428571428565</v>
      </c>
      <c r="AT30" s="14"/>
      <c r="AW30" s="15"/>
    </row>
    <row r="31" spans="1:56" x14ac:dyDescent="0.25">
      <c r="A31" s="1" t="s">
        <v>29</v>
      </c>
      <c r="B31" s="12">
        <v>204.61904761904762</v>
      </c>
      <c r="C31" s="12">
        <v>523.71428571428567</v>
      </c>
      <c r="D31" s="12">
        <v>289.14285714285717</v>
      </c>
      <c r="E31" s="12">
        <v>315.95238095238096</v>
      </c>
      <c r="F31" s="12">
        <v>632.42857142857144</v>
      </c>
      <c r="G31" s="12">
        <v>362.52380952380952</v>
      </c>
      <c r="H31" s="12">
        <v>580.52380952380952</v>
      </c>
      <c r="I31" s="12">
        <v>440.71428571428572</v>
      </c>
      <c r="J31" s="12">
        <v>611.33333333333337</v>
      </c>
      <c r="K31" s="12">
        <v>366.14285714285717</v>
      </c>
      <c r="L31" s="12">
        <v>516.57142857142856</v>
      </c>
      <c r="M31" s="12">
        <v>492</v>
      </c>
      <c r="N31" s="12">
        <v>327.1904761904762</v>
      </c>
      <c r="O31" s="12">
        <v>281.42857142857144</v>
      </c>
      <c r="P31" s="12">
        <v>223.38095238095238</v>
      </c>
      <c r="Q31" s="12">
        <v>211.85714285714286</v>
      </c>
      <c r="R31" s="12">
        <v>272.71428571428572</v>
      </c>
      <c r="S31" s="12">
        <v>418.52380952380952</v>
      </c>
      <c r="T31" s="12">
        <v>346.66666666666669</v>
      </c>
      <c r="U31" s="12">
        <v>450</v>
      </c>
      <c r="V31" s="12">
        <v>344.1904761904762</v>
      </c>
      <c r="W31" s="12">
        <v>215</v>
      </c>
      <c r="X31" s="12">
        <v>176</v>
      </c>
      <c r="Y31" s="12">
        <v>444.52380952380952</v>
      </c>
      <c r="Z31" s="12">
        <v>462.28571428571428</v>
      </c>
      <c r="AA31" s="12">
        <v>416.28571428571428</v>
      </c>
      <c r="AB31" s="12">
        <v>418.42857142857144</v>
      </c>
      <c r="AC31" s="12">
        <v>342.66666666666669</v>
      </c>
      <c r="AD31" s="12">
        <v>75.523809523809518</v>
      </c>
      <c r="AE31" s="12">
        <v>1098.1904761904761</v>
      </c>
      <c r="AF31" s="12">
        <v>1330.9047619047619</v>
      </c>
      <c r="AG31" s="12">
        <v>814.52380952380952</v>
      </c>
      <c r="AH31" s="12">
        <v>1995.6190476190477</v>
      </c>
      <c r="AI31" s="12">
        <v>763.90476190476193</v>
      </c>
      <c r="AJ31" s="12">
        <v>414</v>
      </c>
      <c r="AK31" s="12">
        <v>190.14285714285714</v>
      </c>
      <c r="AL31" s="12">
        <v>524.57142857142856</v>
      </c>
      <c r="AM31" s="12">
        <v>145.52380952380952</v>
      </c>
      <c r="AN31" s="12">
        <v>395.47619047619048</v>
      </c>
      <c r="AO31" s="12">
        <v>337.66666666666669</v>
      </c>
      <c r="AP31" s="12">
        <v>212.9047619047619</v>
      </c>
      <c r="AQ31" s="12">
        <v>425.47619047619048</v>
      </c>
      <c r="AR31" s="12">
        <v>311.66666666666669</v>
      </c>
      <c r="AS31" s="13">
        <v>19722.904761904763</v>
      </c>
      <c r="AT31" s="14"/>
      <c r="AW31" s="15"/>
    </row>
    <row r="32" spans="1:56" x14ac:dyDescent="0.25">
      <c r="A32" s="1">
        <v>16</v>
      </c>
      <c r="B32" s="12">
        <v>102.76190476190476</v>
      </c>
      <c r="C32" s="12">
        <v>112.80952380952381</v>
      </c>
      <c r="D32" s="12">
        <v>48</v>
      </c>
      <c r="E32" s="12">
        <v>100.9047619047619</v>
      </c>
      <c r="F32" s="12">
        <v>294.42857142857144</v>
      </c>
      <c r="G32" s="12">
        <v>116.71428571428571</v>
      </c>
      <c r="H32" s="12">
        <v>217.0952380952381</v>
      </c>
      <c r="I32" s="12">
        <v>158.23809523809524</v>
      </c>
      <c r="J32" s="12">
        <v>218.14285714285714</v>
      </c>
      <c r="K32" s="12">
        <v>103.57142857142857</v>
      </c>
      <c r="L32" s="12">
        <v>159.95238095238096</v>
      </c>
      <c r="M32" s="12">
        <v>152.42857142857142</v>
      </c>
      <c r="N32" s="12">
        <v>73.857142857142861</v>
      </c>
      <c r="O32" s="12">
        <v>59.523809523809526</v>
      </c>
      <c r="P32" s="12">
        <v>57.238095238095241</v>
      </c>
      <c r="Q32" s="12">
        <v>47.61904761904762</v>
      </c>
      <c r="R32" s="12">
        <v>31.285714285714285</v>
      </c>
      <c r="S32" s="12">
        <v>65.285714285714292</v>
      </c>
      <c r="T32" s="12">
        <v>59.80952380952381</v>
      </c>
      <c r="U32" s="12">
        <v>68.476190476190482</v>
      </c>
      <c r="V32" s="12">
        <v>49.095238095238095</v>
      </c>
      <c r="W32" s="12">
        <v>27.19047619047619</v>
      </c>
      <c r="X32" s="12">
        <v>31.857142857142858</v>
      </c>
      <c r="Y32" s="12">
        <v>134.57142857142858</v>
      </c>
      <c r="Z32" s="12">
        <v>116.71428571428571</v>
      </c>
      <c r="AA32" s="12">
        <v>804.28571428571433</v>
      </c>
      <c r="AB32" s="12">
        <v>1081.6666666666667</v>
      </c>
      <c r="AC32" s="12">
        <v>1576.0952380952381</v>
      </c>
      <c r="AD32" s="12">
        <v>1048.952380952381</v>
      </c>
      <c r="AE32" s="12">
        <v>29.666666666666668</v>
      </c>
      <c r="AF32" s="12">
        <v>378.23809523809524</v>
      </c>
      <c r="AG32" s="12">
        <v>323.1904761904762</v>
      </c>
      <c r="AH32" s="12">
        <v>921.04761904761904</v>
      </c>
      <c r="AI32" s="12">
        <v>260.42857142857144</v>
      </c>
      <c r="AJ32" s="12">
        <v>127.38095238095238</v>
      </c>
      <c r="AK32" s="12">
        <v>28.38095238095238</v>
      </c>
      <c r="AL32" s="12">
        <v>82.571428571428569</v>
      </c>
      <c r="AM32" s="12">
        <v>24.238095238095237</v>
      </c>
      <c r="AN32" s="12">
        <v>78.904761904761898</v>
      </c>
      <c r="AO32" s="12">
        <v>76.142857142857139</v>
      </c>
      <c r="AP32" s="12">
        <v>70.095238095238102</v>
      </c>
      <c r="AQ32" s="12">
        <v>105.0952380952381</v>
      </c>
      <c r="AR32" s="12">
        <v>100.57142857142857</v>
      </c>
      <c r="AS32" s="13">
        <v>9724.523809523811</v>
      </c>
      <c r="AT32" s="14"/>
      <c r="AW32" s="15"/>
    </row>
    <row r="33" spans="1:49" x14ac:dyDescent="0.25">
      <c r="A33" s="1">
        <v>24</v>
      </c>
      <c r="B33" s="12">
        <v>121.80952380952381</v>
      </c>
      <c r="C33" s="12">
        <v>135.28571428571428</v>
      </c>
      <c r="D33" s="12">
        <v>46.285714285714285</v>
      </c>
      <c r="E33" s="12">
        <v>64.142857142857139</v>
      </c>
      <c r="F33" s="12">
        <v>307.52380952380952</v>
      </c>
      <c r="G33" s="12">
        <v>91.142857142857139</v>
      </c>
      <c r="H33" s="12">
        <v>164.52380952380952</v>
      </c>
      <c r="I33" s="12">
        <v>160</v>
      </c>
      <c r="J33" s="12">
        <v>223.04761904761904</v>
      </c>
      <c r="K33" s="12">
        <v>95.142857142857139</v>
      </c>
      <c r="L33" s="12">
        <v>184.57142857142858</v>
      </c>
      <c r="M33" s="12">
        <v>154.8095238095238</v>
      </c>
      <c r="N33" s="12">
        <v>67.857142857142861</v>
      </c>
      <c r="O33" s="12">
        <v>54.952380952380949</v>
      </c>
      <c r="P33" s="12">
        <v>44.714285714285715</v>
      </c>
      <c r="Q33" s="12">
        <v>37.238095238095241</v>
      </c>
      <c r="R33" s="12">
        <v>27.952380952380953</v>
      </c>
      <c r="S33" s="12">
        <v>41.428571428571431</v>
      </c>
      <c r="T33" s="12">
        <v>60.047619047619051</v>
      </c>
      <c r="U33" s="12">
        <v>56.80952380952381</v>
      </c>
      <c r="V33" s="12">
        <v>47.285714285714285</v>
      </c>
      <c r="W33" s="12">
        <v>29.428571428571427</v>
      </c>
      <c r="X33" s="12">
        <v>24</v>
      </c>
      <c r="Y33" s="12">
        <v>95.476190476190482</v>
      </c>
      <c r="Z33" s="12">
        <v>107.38095238095238</v>
      </c>
      <c r="AA33" s="12">
        <v>1280.2380952380952</v>
      </c>
      <c r="AB33" s="12">
        <v>1684.4761904761904</v>
      </c>
      <c r="AC33" s="12">
        <v>2228.9523809523807</v>
      </c>
      <c r="AD33" s="12">
        <v>1331.8095238095239</v>
      </c>
      <c r="AE33" s="12">
        <v>384.47619047619048</v>
      </c>
      <c r="AF33" s="12">
        <v>37.666666666666664</v>
      </c>
      <c r="AG33" s="12">
        <v>263.66666666666669</v>
      </c>
      <c r="AH33" s="12">
        <v>936.76190476190482</v>
      </c>
      <c r="AI33" s="12">
        <v>307.1904761904762</v>
      </c>
      <c r="AJ33" s="12">
        <v>157.8095238095238</v>
      </c>
      <c r="AK33" s="12">
        <v>18.142857142857142</v>
      </c>
      <c r="AL33" s="12">
        <v>64.333333333333329</v>
      </c>
      <c r="AM33" s="12">
        <v>20.19047619047619</v>
      </c>
      <c r="AN33" s="12">
        <v>108.76190476190476</v>
      </c>
      <c r="AO33" s="12">
        <v>94.38095238095238</v>
      </c>
      <c r="AP33" s="12">
        <v>87.285714285714292</v>
      </c>
      <c r="AQ33" s="12">
        <v>115.80952380952381</v>
      </c>
      <c r="AR33" s="12">
        <v>124.33333333333333</v>
      </c>
      <c r="AS33" s="13">
        <v>11689.142857142857</v>
      </c>
      <c r="AT33" s="14"/>
      <c r="AW33" s="15"/>
    </row>
    <row r="34" spans="1:49" x14ac:dyDescent="0.25">
      <c r="A34" s="1" t="s">
        <v>30</v>
      </c>
      <c r="B34" s="12">
        <v>29.857142857142858</v>
      </c>
      <c r="C34" s="12">
        <v>45.476190476190474</v>
      </c>
      <c r="D34" s="12">
        <v>15.285714285714286</v>
      </c>
      <c r="E34" s="12">
        <v>18.238095238095237</v>
      </c>
      <c r="F34" s="12">
        <v>132.85714285714286</v>
      </c>
      <c r="G34" s="12">
        <v>27.333333333333332</v>
      </c>
      <c r="H34" s="12">
        <v>55.095238095238095</v>
      </c>
      <c r="I34" s="12">
        <v>108.28571428571429</v>
      </c>
      <c r="J34" s="12">
        <v>141.28571428571428</v>
      </c>
      <c r="K34" s="12">
        <v>38.80952380952381</v>
      </c>
      <c r="L34" s="12">
        <v>44.571428571428569</v>
      </c>
      <c r="M34" s="12">
        <v>77.095238095238102</v>
      </c>
      <c r="N34" s="12">
        <v>26.857142857142858</v>
      </c>
      <c r="O34" s="12">
        <v>23.047619047619047</v>
      </c>
      <c r="P34" s="12">
        <v>17.476190476190474</v>
      </c>
      <c r="Q34" s="12">
        <v>13.19047619047619</v>
      </c>
      <c r="R34" s="12">
        <v>13</v>
      </c>
      <c r="S34" s="12">
        <v>23.666666666666668</v>
      </c>
      <c r="T34" s="12">
        <v>33.523809523809526</v>
      </c>
      <c r="U34" s="12">
        <v>42.285714285714285</v>
      </c>
      <c r="V34" s="12">
        <v>27.666666666666668</v>
      </c>
      <c r="W34" s="12">
        <v>13.238095238095237</v>
      </c>
      <c r="X34" s="12">
        <v>18.047619047619047</v>
      </c>
      <c r="Y34" s="12">
        <v>30.761904761904763</v>
      </c>
      <c r="Z34" s="12">
        <v>41.19047619047619</v>
      </c>
      <c r="AA34" s="12">
        <v>1073.2380952380952</v>
      </c>
      <c r="AB34" s="12">
        <v>1316.5714285714287</v>
      </c>
      <c r="AC34" s="12">
        <v>1537.3809523809523</v>
      </c>
      <c r="AD34" s="12">
        <v>720.47619047619048</v>
      </c>
      <c r="AE34" s="12">
        <v>313.52380952380952</v>
      </c>
      <c r="AF34" s="12">
        <v>286.09523809523807</v>
      </c>
      <c r="AG34" s="12">
        <v>23.238095238095237</v>
      </c>
      <c r="AH34" s="12">
        <v>175</v>
      </c>
      <c r="AI34" s="12">
        <v>72.19047619047619</v>
      </c>
      <c r="AJ34" s="12">
        <v>54.19047619047619</v>
      </c>
      <c r="AK34" s="12">
        <v>14.285714285714286</v>
      </c>
      <c r="AL34" s="12">
        <v>44</v>
      </c>
      <c r="AM34" s="12">
        <v>7.2857142857142856</v>
      </c>
      <c r="AN34" s="12">
        <v>39.571428571428569</v>
      </c>
      <c r="AO34" s="12">
        <v>35.428571428571431</v>
      </c>
      <c r="AP34" s="12">
        <v>34.333333333333336</v>
      </c>
      <c r="AQ34" s="12">
        <v>62.19047619047619</v>
      </c>
      <c r="AR34" s="12">
        <v>65.714285714285708</v>
      </c>
      <c r="AS34" s="13">
        <v>6932.8571428571422</v>
      </c>
      <c r="AT34" s="14"/>
      <c r="AW34" s="15"/>
    </row>
    <row r="35" spans="1:49" x14ac:dyDescent="0.25">
      <c r="A35" s="1" t="s">
        <v>31</v>
      </c>
      <c r="B35" s="12">
        <v>44.285714285714285</v>
      </c>
      <c r="C35" s="12">
        <v>96.047619047619051</v>
      </c>
      <c r="D35" s="12">
        <v>42.571428571428569</v>
      </c>
      <c r="E35" s="12">
        <v>42.904761904761905</v>
      </c>
      <c r="F35" s="12">
        <v>119.14285714285714</v>
      </c>
      <c r="G35" s="12">
        <v>36.142857142857146</v>
      </c>
      <c r="H35" s="12">
        <v>93.476190476190482</v>
      </c>
      <c r="I35" s="12">
        <v>108.95238095238095</v>
      </c>
      <c r="J35" s="12">
        <v>159.23809523809524</v>
      </c>
      <c r="K35" s="12">
        <v>69.095238095238102</v>
      </c>
      <c r="L35" s="12">
        <v>93.047619047619051</v>
      </c>
      <c r="M35" s="12">
        <v>85.476190476190482</v>
      </c>
      <c r="N35" s="12">
        <v>59.19047619047619</v>
      </c>
      <c r="O35" s="12">
        <v>33.761904761904759</v>
      </c>
      <c r="P35" s="12">
        <v>32.857142857142854</v>
      </c>
      <c r="Q35" s="12">
        <v>14.380952380952381</v>
      </c>
      <c r="R35" s="12">
        <v>24.904761904761905</v>
      </c>
      <c r="S35" s="12">
        <v>32.476190476190474</v>
      </c>
      <c r="T35" s="12">
        <v>44.666666666666664</v>
      </c>
      <c r="U35" s="12">
        <v>38.857142857142854</v>
      </c>
      <c r="V35" s="12">
        <v>36.142857142857146</v>
      </c>
      <c r="W35" s="12">
        <v>12.571428571428571</v>
      </c>
      <c r="X35" s="12">
        <v>13</v>
      </c>
      <c r="Y35" s="12">
        <v>60.285714285714285</v>
      </c>
      <c r="Z35" s="12">
        <v>66</v>
      </c>
      <c r="AA35" s="12">
        <v>1390.0952380952381</v>
      </c>
      <c r="AB35" s="12">
        <v>1852.0952380952381</v>
      </c>
      <c r="AC35" s="12">
        <v>3760.8571428571427</v>
      </c>
      <c r="AD35" s="12">
        <v>1816.9047619047619</v>
      </c>
      <c r="AE35" s="12">
        <v>928.23809523809518</v>
      </c>
      <c r="AF35" s="12">
        <v>938</v>
      </c>
      <c r="AG35" s="12">
        <v>174.42857142857142</v>
      </c>
      <c r="AH35" s="12">
        <v>36.714285714285715</v>
      </c>
      <c r="AI35" s="12">
        <v>167.61904761904762</v>
      </c>
      <c r="AJ35" s="12">
        <v>139.47619047619048</v>
      </c>
      <c r="AK35" s="12">
        <v>16.523809523809526</v>
      </c>
      <c r="AL35" s="12">
        <v>50.761904761904759</v>
      </c>
      <c r="AM35" s="12">
        <v>17.666666666666668</v>
      </c>
      <c r="AN35" s="12">
        <v>59.476190476190474</v>
      </c>
      <c r="AO35" s="12">
        <v>99.571428571428569</v>
      </c>
      <c r="AP35" s="12">
        <v>79.428571428571431</v>
      </c>
      <c r="AQ35" s="12">
        <v>75.19047619047619</v>
      </c>
      <c r="AR35" s="12">
        <v>106.76190476190476</v>
      </c>
      <c r="AS35" s="13">
        <v>13169.285714285714</v>
      </c>
      <c r="AT35" s="14"/>
      <c r="AW35" s="15"/>
    </row>
    <row r="36" spans="1:49" x14ac:dyDescent="0.25">
      <c r="A36" s="1" t="s">
        <v>32</v>
      </c>
      <c r="B36" s="12">
        <v>56.857142857142854</v>
      </c>
      <c r="C36" s="12">
        <v>203.23809523809524</v>
      </c>
      <c r="D36" s="12">
        <v>74.904761904761898</v>
      </c>
      <c r="E36" s="12">
        <v>68.285714285714292</v>
      </c>
      <c r="F36" s="12">
        <v>205.61904761904762</v>
      </c>
      <c r="G36" s="12">
        <v>84.333333333333329</v>
      </c>
      <c r="H36" s="12">
        <v>130.52380952380952</v>
      </c>
      <c r="I36" s="12">
        <v>163.57142857142858</v>
      </c>
      <c r="J36" s="12">
        <v>242.23809523809524</v>
      </c>
      <c r="K36" s="12">
        <v>129.33333333333334</v>
      </c>
      <c r="L36" s="12">
        <v>155.95238095238096</v>
      </c>
      <c r="M36" s="12">
        <v>129.04761904761904</v>
      </c>
      <c r="N36" s="12">
        <v>99.523809523809518</v>
      </c>
      <c r="O36" s="12">
        <v>81.428571428571431</v>
      </c>
      <c r="P36" s="12">
        <v>56.904761904761905</v>
      </c>
      <c r="Q36" s="12">
        <v>48.047619047619051</v>
      </c>
      <c r="R36" s="12">
        <v>68.761904761904759</v>
      </c>
      <c r="S36" s="12">
        <v>81</v>
      </c>
      <c r="T36" s="12">
        <v>107.14285714285714</v>
      </c>
      <c r="U36" s="12">
        <v>120.85714285714286</v>
      </c>
      <c r="V36" s="12">
        <v>103.38095238095238</v>
      </c>
      <c r="W36" s="12">
        <v>34.761904761904759</v>
      </c>
      <c r="X36" s="12">
        <v>30.523809523809526</v>
      </c>
      <c r="Y36" s="12">
        <v>63.428571428571431</v>
      </c>
      <c r="Z36" s="12">
        <v>78.952380952380949</v>
      </c>
      <c r="AA36" s="12">
        <v>1070.4285714285713</v>
      </c>
      <c r="AB36" s="12">
        <v>1314.2380952380952</v>
      </c>
      <c r="AC36" s="12">
        <v>1189.0952380952381</v>
      </c>
      <c r="AD36" s="12">
        <v>711.61904761904759</v>
      </c>
      <c r="AE36" s="12">
        <v>270.61904761904759</v>
      </c>
      <c r="AF36" s="12">
        <v>333.04761904761904</v>
      </c>
      <c r="AG36" s="12">
        <v>75.285714285714292</v>
      </c>
      <c r="AH36" s="12">
        <v>202.57142857142858</v>
      </c>
      <c r="AI36" s="12">
        <v>18.38095238095238</v>
      </c>
      <c r="AJ36" s="12">
        <v>46.095238095238095</v>
      </c>
      <c r="AK36" s="12">
        <v>44.476190476190474</v>
      </c>
      <c r="AL36" s="12">
        <v>132.57142857142858</v>
      </c>
      <c r="AM36" s="12">
        <v>52.571428571428569</v>
      </c>
      <c r="AN36" s="12">
        <v>101.04761904761905</v>
      </c>
      <c r="AO36" s="12">
        <v>67.571428571428569</v>
      </c>
      <c r="AP36" s="12">
        <v>69.285714285714292</v>
      </c>
      <c r="AQ36" s="12">
        <v>145.9047619047619</v>
      </c>
      <c r="AR36" s="12">
        <v>195.14285714285714</v>
      </c>
      <c r="AS36" s="13">
        <v>8658.5714285714294</v>
      </c>
      <c r="AT36" s="14"/>
      <c r="AW36" s="15"/>
    </row>
    <row r="37" spans="1:49" x14ac:dyDescent="0.25">
      <c r="A37" s="1" t="s">
        <v>33</v>
      </c>
      <c r="B37" s="12">
        <v>8.4285714285714288</v>
      </c>
      <c r="C37" s="12">
        <v>17.714285714285715</v>
      </c>
      <c r="D37" s="12">
        <v>2.2380952380952381</v>
      </c>
      <c r="E37" s="12">
        <v>3.4761904761904763</v>
      </c>
      <c r="F37" s="12">
        <v>24.428571428571427</v>
      </c>
      <c r="G37" s="12">
        <v>6.2380952380952381</v>
      </c>
      <c r="H37" s="12">
        <v>15.380952380952381</v>
      </c>
      <c r="I37" s="12">
        <v>56.523809523809526</v>
      </c>
      <c r="J37" s="12">
        <v>69.714285714285708</v>
      </c>
      <c r="K37" s="12">
        <v>9.9047619047619051</v>
      </c>
      <c r="L37" s="12">
        <v>15.857142857142858</v>
      </c>
      <c r="M37" s="12">
        <v>24.476190476190474</v>
      </c>
      <c r="N37" s="12">
        <v>10.333333333333334</v>
      </c>
      <c r="O37" s="12">
        <v>8.0476190476190474</v>
      </c>
      <c r="P37" s="12">
        <v>8.0476190476190474</v>
      </c>
      <c r="Q37" s="12">
        <v>4.333333333333333</v>
      </c>
      <c r="R37" s="12">
        <v>7.666666666666667</v>
      </c>
      <c r="S37" s="12">
        <v>4.0476190476190474</v>
      </c>
      <c r="T37" s="12">
        <v>18.761904761904763</v>
      </c>
      <c r="U37" s="12">
        <v>20.19047619047619</v>
      </c>
      <c r="V37" s="12">
        <v>17.285714285714285</v>
      </c>
      <c r="W37" s="12">
        <v>2.6190476190476191</v>
      </c>
      <c r="X37" s="12">
        <v>1.4285714285714286</v>
      </c>
      <c r="Y37" s="12">
        <v>6.0952380952380949</v>
      </c>
      <c r="Z37" s="12">
        <v>7.3809523809523814</v>
      </c>
      <c r="AA37" s="12">
        <v>517.28571428571433</v>
      </c>
      <c r="AB37" s="12">
        <v>562.66666666666663</v>
      </c>
      <c r="AC37" s="12">
        <v>563.90476190476193</v>
      </c>
      <c r="AD37" s="12">
        <v>385.04761904761904</v>
      </c>
      <c r="AE37" s="12">
        <v>118.38095238095238</v>
      </c>
      <c r="AF37" s="12">
        <v>149.23809523809524</v>
      </c>
      <c r="AG37" s="12">
        <v>53.714285714285715</v>
      </c>
      <c r="AH37" s="12">
        <v>135</v>
      </c>
      <c r="AI37" s="12">
        <v>36.523809523809526</v>
      </c>
      <c r="AJ37" s="12">
        <v>6.1428571428571432</v>
      </c>
      <c r="AK37" s="12">
        <v>3.1904761904761907</v>
      </c>
      <c r="AL37" s="12">
        <v>18.523809523809526</v>
      </c>
      <c r="AM37" s="12">
        <v>3.2857142857142856</v>
      </c>
      <c r="AN37" s="12">
        <v>17.61904761904762</v>
      </c>
      <c r="AO37" s="12">
        <v>13.142857142857142</v>
      </c>
      <c r="AP37" s="12">
        <v>31.19047619047619</v>
      </c>
      <c r="AQ37" s="12">
        <v>135.8095238095238</v>
      </c>
      <c r="AR37" s="12">
        <v>69.047619047619051</v>
      </c>
      <c r="AS37" s="13">
        <v>3190.3333333333339</v>
      </c>
      <c r="AT37" s="14"/>
      <c r="AW37" s="15"/>
    </row>
    <row r="38" spans="1:49" x14ac:dyDescent="0.25">
      <c r="A38" s="1" t="s">
        <v>34</v>
      </c>
      <c r="B38" s="12">
        <v>9.2380952380952372</v>
      </c>
      <c r="C38" s="12">
        <v>10.333333333333334</v>
      </c>
      <c r="D38" s="12">
        <v>5.1904761904761907</v>
      </c>
      <c r="E38" s="12">
        <v>5.0476190476190474</v>
      </c>
      <c r="F38" s="12">
        <v>54.80952380952381</v>
      </c>
      <c r="G38" s="12">
        <v>12.761904761904763</v>
      </c>
      <c r="H38" s="12">
        <v>22.476190476190474</v>
      </c>
      <c r="I38" s="12">
        <v>61.38095238095238</v>
      </c>
      <c r="J38" s="12">
        <v>105.42857142857143</v>
      </c>
      <c r="K38" s="12">
        <v>87.666666666666671</v>
      </c>
      <c r="L38" s="12">
        <v>64.857142857142861</v>
      </c>
      <c r="M38" s="12">
        <v>128.85714285714286</v>
      </c>
      <c r="N38" s="12">
        <v>39.571428571428569</v>
      </c>
      <c r="O38" s="12">
        <v>56.523809523809526</v>
      </c>
      <c r="P38" s="12">
        <v>24</v>
      </c>
      <c r="Q38" s="12">
        <v>18.952380952380953</v>
      </c>
      <c r="R38" s="12">
        <v>17</v>
      </c>
      <c r="S38" s="12">
        <v>20.714285714285715</v>
      </c>
      <c r="T38" s="12">
        <v>7.7142857142857144</v>
      </c>
      <c r="U38" s="12">
        <v>3.1904761904761907</v>
      </c>
      <c r="V38" s="12">
        <v>7.5238095238095237</v>
      </c>
      <c r="W38" s="12">
        <v>2.2380952380952381</v>
      </c>
      <c r="X38" s="12">
        <v>1.2857142857142858</v>
      </c>
      <c r="Y38" s="12">
        <v>5.5238095238095237</v>
      </c>
      <c r="Z38" s="12">
        <v>8.9523809523809526</v>
      </c>
      <c r="AA38" s="12">
        <v>437.95238095238096</v>
      </c>
      <c r="AB38" s="12">
        <v>418.47619047619048</v>
      </c>
      <c r="AC38" s="12">
        <v>224.14285714285714</v>
      </c>
      <c r="AD38" s="12">
        <v>177.04761904761904</v>
      </c>
      <c r="AE38" s="12">
        <v>32.142857142857146</v>
      </c>
      <c r="AF38" s="12">
        <v>17.80952380952381</v>
      </c>
      <c r="AG38" s="12">
        <v>10.095238095238095</v>
      </c>
      <c r="AH38" s="12">
        <v>16.904761904761905</v>
      </c>
      <c r="AI38" s="12">
        <v>43.523809523809526</v>
      </c>
      <c r="AJ38" s="12">
        <v>4.3809523809523814</v>
      </c>
      <c r="AK38" s="12">
        <v>5.0952380952380949</v>
      </c>
      <c r="AL38" s="12">
        <v>158.14285714285714</v>
      </c>
      <c r="AM38" s="12">
        <v>1.3333333333333333</v>
      </c>
      <c r="AN38" s="12">
        <v>7.3809523809523814</v>
      </c>
      <c r="AO38" s="12">
        <v>5.7142857142857144</v>
      </c>
      <c r="AP38" s="12">
        <v>2.6190476190476191</v>
      </c>
      <c r="AQ38" s="12">
        <v>16.761904761904763</v>
      </c>
      <c r="AR38" s="12">
        <v>4.0476190476190474</v>
      </c>
      <c r="AS38" s="13">
        <v>2364.8095238095243</v>
      </c>
      <c r="AT38" s="14"/>
      <c r="AW38" s="15"/>
    </row>
    <row r="39" spans="1:49" x14ac:dyDescent="0.25">
      <c r="A39" s="1" t="s">
        <v>35</v>
      </c>
      <c r="B39" s="12">
        <v>24.285714285714285</v>
      </c>
      <c r="C39" s="12">
        <v>48.19047619047619</v>
      </c>
      <c r="D39" s="12">
        <v>19.61904761904762</v>
      </c>
      <c r="E39" s="12">
        <v>23</v>
      </c>
      <c r="F39" s="12">
        <v>139.8095238095238</v>
      </c>
      <c r="G39" s="12">
        <v>35.666666666666664</v>
      </c>
      <c r="H39" s="12">
        <v>68.476190476190482</v>
      </c>
      <c r="I39" s="12">
        <v>215.14285714285714</v>
      </c>
      <c r="J39" s="12">
        <v>263.23809523809524</v>
      </c>
      <c r="K39" s="12">
        <v>208.95238095238096</v>
      </c>
      <c r="L39" s="12">
        <v>190.95238095238096</v>
      </c>
      <c r="M39" s="12">
        <v>604.09523809523807</v>
      </c>
      <c r="N39" s="12">
        <v>122.19047619047619</v>
      </c>
      <c r="O39" s="12">
        <v>329.42857142857144</v>
      </c>
      <c r="P39" s="12">
        <v>103.28571428571429</v>
      </c>
      <c r="Q39" s="12">
        <v>58.095238095238095</v>
      </c>
      <c r="R39" s="12">
        <v>59.857142857142854</v>
      </c>
      <c r="S39" s="12">
        <v>89.904761904761898</v>
      </c>
      <c r="T39" s="12">
        <v>11.047619047619047</v>
      </c>
      <c r="U39" s="12">
        <v>10.80952380952381</v>
      </c>
      <c r="V39" s="12">
        <v>6.4761904761904763</v>
      </c>
      <c r="W39" s="12">
        <v>4.1904761904761907</v>
      </c>
      <c r="X39" s="12">
        <v>4.8095238095238093</v>
      </c>
      <c r="Y39" s="12">
        <v>15.666666666666666</v>
      </c>
      <c r="Z39" s="12">
        <v>26.571428571428573</v>
      </c>
      <c r="AA39" s="12">
        <v>1448.0952380952381</v>
      </c>
      <c r="AB39" s="12">
        <v>1176.7619047619048</v>
      </c>
      <c r="AC39" s="12">
        <v>685.14285714285711</v>
      </c>
      <c r="AD39" s="12">
        <v>522.04761904761904</v>
      </c>
      <c r="AE39" s="12">
        <v>84.476190476190482</v>
      </c>
      <c r="AF39" s="12">
        <v>65.19047619047619</v>
      </c>
      <c r="AG39" s="12">
        <v>48.714285714285715</v>
      </c>
      <c r="AH39" s="12">
        <v>50.571428571428569</v>
      </c>
      <c r="AI39" s="12">
        <v>143.28571428571428</v>
      </c>
      <c r="AJ39" s="12">
        <v>17.571428571428573</v>
      </c>
      <c r="AK39" s="12">
        <v>167.66666666666666</v>
      </c>
      <c r="AL39" s="12">
        <v>17.523809523809526</v>
      </c>
      <c r="AM39" s="12">
        <v>2.5238095238095237</v>
      </c>
      <c r="AN39" s="12">
        <v>11.857142857142858</v>
      </c>
      <c r="AO39" s="12">
        <v>26.666666666666668</v>
      </c>
      <c r="AP39" s="12">
        <v>14.428571428571429</v>
      </c>
      <c r="AQ39" s="12">
        <v>115</v>
      </c>
      <c r="AR39" s="12">
        <v>14.428571428571429</v>
      </c>
      <c r="AS39" s="13">
        <v>7295.7142857142853</v>
      </c>
      <c r="AT39" s="14"/>
      <c r="AW39" s="15"/>
    </row>
    <row r="40" spans="1:49" x14ac:dyDescent="0.25">
      <c r="A40" s="1" t="s">
        <v>36</v>
      </c>
      <c r="B40" s="12">
        <v>8.9047619047619051</v>
      </c>
      <c r="C40" s="12">
        <v>7.3809523809523814</v>
      </c>
      <c r="D40" s="12">
        <v>4.2380952380952381</v>
      </c>
      <c r="E40" s="12">
        <v>2.3809523809523809</v>
      </c>
      <c r="F40" s="12">
        <v>29.857142857142858</v>
      </c>
      <c r="G40" s="12">
        <v>2.9047619047619047</v>
      </c>
      <c r="H40" s="12">
        <v>25.714285714285715</v>
      </c>
      <c r="I40" s="12">
        <v>80.428571428571431</v>
      </c>
      <c r="J40" s="12">
        <v>125.23809523809524</v>
      </c>
      <c r="K40" s="12">
        <v>7.333333333333333</v>
      </c>
      <c r="L40" s="12">
        <v>12.19047619047619</v>
      </c>
      <c r="M40" s="12">
        <v>45.571428571428569</v>
      </c>
      <c r="N40" s="12">
        <v>7.7142857142857144</v>
      </c>
      <c r="O40" s="12">
        <v>3.7619047619047619</v>
      </c>
      <c r="P40" s="12">
        <v>6.7619047619047619</v>
      </c>
      <c r="Q40" s="12">
        <v>2.3333333333333335</v>
      </c>
      <c r="R40" s="12">
        <v>5.1428571428571432</v>
      </c>
      <c r="S40" s="12">
        <v>9.5238095238095237</v>
      </c>
      <c r="T40" s="12">
        <v>104.95238095238095</v>
      </c>
      <c r="U40" s="12">
        <v>48.523809523809526</v>
      </c>
      <c r="V40" s="12">
        <v>64</v>
      </c>
      <c r="W40" s="12">
        <v>15.047619047619047</v>
      </c>
      <c r="X40" s="12">
        <v>12.047619047619047</v>
      </c>
      <c r="Y40" s="12">
        <v>22</v>
      </c>
      <c r="Z40" s="12">
        <v>2.4761904761904763</v>
      </c>
      <c r="AA40" s="12">
        <v>283.76190476190476</v>
      </c>
      <c r="AB40" s="12">
        <v>252.52380952380952</v>
      </c>
      <c r="AC40" s="12">
        <v>136.71428571428572</v>
      </c>
      <c r="AD40" s="12">
        <v>144.42857142857142</v>
      </c>
      <c r="AE40" s="12">
        <v>25.238095238095237</v>
      </c>
      <c r="AF40" s="12">
        <v>20.61904761904762</v>
      </c>
      <c r="AG40" s="12">
        <v>7.9523809523809526</v>
      </c>
      <c r="AH40" s="12">
        <v>16.476190476190474</v>
      </c>
      <c r="AI40" s="12">
        <v>48.142857142857146</v>
      </c>
      <c r="AJ40" s="12">
        <v>4.8095238095238093</v>
      </c>
      <c r="AK40" s="12">
        <v>1.8095238095238095</v>
      </c>
      <c r="AL40" s="12">
        <v>1.6190476190476191</v>
      </c>
      <c r="AM40" s="12">
        <v>3.3333333333333335</v>
      </c>
      <c r="AN40" s="12">
        <v>82.61904761904762</v>
      </c>
      <c r="AO40" s="12">
        <v>3.6666666666666665</v>
      </c>
      <c r="AP40" s="12">
        <v>4.333333333333333</v>
      </c>
      <c r="AQ40" s="12">
        <v>21.714285714285715</v>
      </c>
      <c r="AR40" s="12">
        <v>5.4761904761904763</v>
      </c>
      <c r="AS40" s="13">
        <v>1721.6666666666667</v>
      </c>
      <c r="AT40" s="14"/>
      <c r="AW40" s="15"/>
    </row>
    <row r="41" spans="1:49" x14ac:dyDescent="0.25">
      <c r="A41" s="1" t="s">
        <v>37</v>
      </c>
      <c r="B41" s="12">
        <v>39.095238095238095</v>
      </c>
      <c r="C41" s="12">
        <v>40.523809523809526</v>
      </c>
      <c r="D41" s="12">
        <v>14.523809523809524</v>
      </c>
      <c r="E41" s="12">
        <v>9.7142857142857135</v>
      </c>
      <c r="F41" s="12">
        <v>83.19047619047619</v>
      </c>
      <c r="G41" s="12">
        <v>21.80952380952381</v>
      </c>
      <c r="H41" s="12">
        <v>147.1904761904762</v>
      </c>
      <c r="I41" s="12">
        <v>224.71428571428572</v>
      </c>
      <c r="J41" s="12">
        <v>298.04761904761904</v>
      </c>
      <c r="K41" s="12">
        <v>28.047619047619047</v>
      </c>
      <c r="L41" s="12">
        <v>53.047619047619051</v>
      </c>
      <c r="M41" s="12">
        <v>123.42857142857143</v>
      </c>
      <c r="N41" s="12">
        <v>32.095238095238095</v>
      </c>
      <c r="O41" s="12">
        <v>24.523809523809526</v>
      </c>
      <c r="P41" s="12">
        <v>34.904761904761905</v>
      </c>
      <c r="Q41" s="12">
        <v>19.523809523809526</v>
      </c>
      <c r="R41" s="12">
        <v>19.952380952380953</v>
      </c>
      <c r="S41" s="12">
        <v>31.523809523809526</v>
      </c>
      <c r="T41" s="12">
        <v>546.66666666666663</v>
      </c>
      <c r="U41" s="12">
        <v>182.52380952380952</v>
      </c>
      <c r="V41" s="12">
        <v>246.42857142857142</v>
      </c>
      <c r="W41" s="12">
        <v>38.761904761904759</v>
      </c>
      <c r="X41" s="12">
        <v>29.285714285714285</v>
      </c>
      <c r="Y41" s="12">
        <v>58.904761904761905</v>
      </c>
      <c r="Z41" s="12">
        <v>30.666666666666668</v>
      </c>
      <c r="AA41" s="12">
        <v>624</v>
      </c>
      <c r="AB41" s="12">
        <v>556.76190476190482</v>
      </c>
      <c r="AC41" s="12">
        <v>442.42857142857144</v>
      </c>
      <c r="AD41" s="12">
        <v>419.42857142857144</v>
      </c>
      <c r="AE41" s="12">
        <v>93.523809523809518</v>
      </c>
      <c r="AF41" s="12">
        <v>116.19047619047619</v>
      </c>
      <c r="AG41" s="12">
        <v>42.19047619047619</v>
      </c>
      <c r="AH41" s="12">
        <v>62.714285714285715</v>
      </c>
      <c r="AI41" s="12">
        <v>97.857142857142861</v>
      </c>
      <c r="AJ41" s="12">
        <v>22.761904761904763</v>
      </c>
      <c r="AK41" s="12">
        <v>5.9047619047619051</v>
      </c>
      <c r="AL41" s="12">
        <v>8.0476190476190474</v>
      </c>
      <c r="AM41" s="12">
        <v>85.571428571428569</v>
      </c>
      <c r="AN41" s="12">
        <v>11.761904761904763</v>
      </c>
      <c r="AO41" s="12">
        <v>20.238095238095237</v>
      </c>
      <c r="AP41" s="12">
        <v>23.38095238095238</v>
      </c>
      <c r="AQ41" s="12">
        <v>53.761904761904759</v>
      </c>
      <c r="AR41" s="12">
        <v>36.142857142857146</v>
      </c>
      <c r="AS41" s="13">
        <v>5101.7619047619037</v>
      </c>
      <c r="AT41" s="14"/>
      <c r="AW41" s="15"/>
    </row>
    <row r="42" spans="1:49" x14ac:dyDescent="0.25">
      <c r="A42" s="1" t="s">
        <v>57</v>
      </c>
      <c r="B42" s="12">
        <v>9.1904761904761898</v>
      </c>
      <c r="C42" s="12">
        <v>19.333333333333332</v>
      </c>
      <c r="D42" s="12">
        <v>7</v>
      </c>
      <c r="E42" s="12">
        <v>5.666666666666667</v>
      </c>
      <c r="F42" s="12">
        <v>32.047619047619051</v>
      </c>
      <c r="G42" s="12">
        <v>9</v>
      </c>
      <c r="H42" s="12">
        <v>19.761904761904763</v>
      </c>
      <c r="I42" s="12">
        <v>47.61904761904762</v>
      </c>
      <c r="J42" s="12">
        <v>69.333333333333329</v>
      </c>
      <c r="K42" s="12">
        <v>17.952380952380953</v>
      </c>
      <c r="L42" s="12">
        <v>16.38095238095238</v>
      </c>
      <c r="M42" s="12">
        <v>27.857142857142858</v>
      </c>
      <c r="N42" s="12">
        <v>9.6666666666666661</v>
      </c>
      <c r="O42" s="12">
        <v>12.904761904761905</v>
      </c>
      <c r="P42" s="12">
        <v>8</v>
      </c>
      <c r="Q42" s="12">
        <v>4.333333333333333</v>
      </c>
      <c r="R42" s="12">
        <v>5</v>
      </c>
      <c r="S42" s="12">
        <v>7.4761904761904763</v>
      </c>
      <c r="T42" s="12">
        <v>13.333333333333334</v>
      </c>
      <c r="U42" s="12">
        <v>18.61904761904762</v>
      </c>
      <c r="V42" s="12">
        <v>13.952380952380953</v>
      </c>
      <c r="W42" s="12">
        <v>5.7619047619047619</v>
      </c>
      <c r="X42" s="12">
        <v>6.8095238095238093</v>
      </c>
      <c r="Y42" s="12">
        <v>13.428571428571429</v>
      </c>
      <c r="Z42" s="12">
        <v>13.095238095238095</v>
      </c>
      <c r="AA42" s="12">
        <v>520.52380952380952</v>
      </c>
      <c r="AB42" s="12">
        <v>545.09523809523807</v>
      </c>
      <c r="AC42" s="12">
        <v>383.85714285714283</v>
      </c>
      <c r="AD42" s="12">
        <v>313.33333333333331</v>
      </c>
      <c r="AE42" s="12">
        <v>81.428571428571431</v>
      </c>
      <c r="AF42" s="12">
        <v>90.714285714285708</v>
      </c>
      <c r="AG42" s="12">
        <v>42.333333333333336</v>
      </c>
      <c r="AH42" s="12">
        <v>103.71428571428571</v>
      </c>
      <c r="AI42" s="12">
        <v>78.238095238095241</v>
      </c>
      <c r="AJ42" s="12">
        <v>13.238095238095237</v>
      </c>
      <c r="AK42" s="12">
        <v>5.6190476190476186</v>
      </c>
      <c r="AL42" s="12">
        <v>29.904761904761905</v>
      </c>
      <c r="AM42" s="12">
        <v>3.4285714285714284</v>
      </c>
      <c r="AN42" s="12">
        <v>19.428571428571427</v>
      </c>
      <c r="AO42" s="12">
        <v>7.1428571428571432</v>
      </c>
      <c r="AP42" s="12">
        <v>12.523809523809524</v>
      </c>
      <c r="AQ42" s="12">
        <v>46.857142857142854</v>
      </c>
      <c r="AR42" s="12">
        <v>40.19047619047619</v>
      </c>
      <c r="AS42" s="13">
        <v>2751.0952380952394</v>
      </c>
      <c r="AT42" s="14"/>
      <c r="AW42" s="15"/>
    </row>
    <row r="43" spans="1:49" x14ac:dyDescent="0.25">
      <c r="A43" s="1" t="s">
        <v>58</v>
      </c>
      <c r="B43" s="12">
        <v>6.9523809523809526</v>
      </c>
      <c r="C43" s="12">
        <v>18.523809523809526</v>
      </c>
      <c r="D43" s="12">
        <v>4.2857142857142856</v>
      </c>
      <c r="E43" s="12">
        <v>3.9047619047619047</v>
      </c>
      <c r="F43" s="12">
        <v>28.38095238095238</v>
      </c>
      <c r="G43" s="12">
        <v>4.8095238095238093</v>
      </c>
      <c r="H43" s="12">
        <v>14.238095238095237</v>
      </c>
      <c r="I43" s="12">
        <v>28.428571428571427</v>
      </c>
      <c r="J43" s="12">
        <v>48.857142857142854</v>
      </c>
      <c r="K43" s="12">
        <v>11.761904761904763</v>
      </c>
      <c r="L43" s="12">
        <v>19.476190476190474</v>
      </c>
      <c r="M43" s="12">
        <v>22.285714285714285</v>
      </c>
      <c r="N43" s="12">
        <v>12.238095238095237</v>
      </c>
      <c r="O43" s="12">
        <v>5.8095238095238093</v>
      </c>
      <c r="P43" s="12">
        <v>6.0476190476190474</v>
      </c>
      <c r="Q43" s="12">
        <v>5.7142857142857144</v>
      </c>
      <c r="R43" s="12">
        <v>3.1428571428571428</v>
      </c>
      <c r="S43" s="12">
        <v>7.5714285714285712</v>
      </c>
      <c r="T43" s="12">
        <v>14.142857142857142</v>
      </c>
      <c r="U43" s="12">
        <v>16.142857142857142</v>
      </c>
      <c r="V43" s="12">
        <v>11.952380952380953</v>
      </c>
      <c r="W43" s="12">
        <v>3.4285714285714284</v>
      </c>
      <c r="X43" s="12">
        <v>4.2857142857142856</v>
      </c>
      <c r="Y43" s="12">
        <v>7.2380952380952381</v>
      </c>
      <c r="Z43" s="12">
        <v>9.5714285714285712</v>
      </c>
      <c r="AA43" s="12">
        <v>327</v>
      </c>
      <c r="AB43" s="12">
        <v>343.04761904761904</v>
      </c>
      <c r="AC43" s="12">
        <v>249.33333333333334</v>
      </c>
      <c r="AD43" s="12">
        <v>193.38095238095238</v>
      </c>
      <c r="AE43" s="12">
        <v>69.857142857142861</v>
      </c>
      <c r="AF43" s="12">
        <v>84.333333333333329</v>
      </c>
      <c r="AG43" s="12">
        <v>35.666666666666664</v>
      </c>
      <c r="AH43" s="12">
        <v>93.285714285714292</v>
      </c>
      <c r="AI43" s="12">
        <v>92.61904761904762</v>
      </c>
      <c r="AJ43" s="12">
        <v>37.857142857142854</v>
      </c>
      <c r="AK43" s="12">
        <v>2.1428571428571428</v>
      </c>
      <c r="AL43" s="12">
        <v>13.19047619047619</v>
      </c>
      <c r="AM43" s="12">
        <v>4.2380952380952381</v>
      </c>
      <c r="AN43" s="12">
        <v>26.38095238095238</v>
      </c>
      <c r="AO43" s="12">
        <v>16.523809523809526</v>
      </c>
      <c r="AP43" s="12">
        <v>5.1428571428571432</v>
      </c>
      <c r="AQ43" s="12">
        <v>39.047619047619051</v>
      </c>
      <c r="AR43" s="12">
        <v>22.61904761904762</v>
      </c>
      <c r="AS43" s="13">
        <v>1974.8571428571427</v>
      </c>
      <c r="AT43" s="14"/>
      <c r="AW43" s="15"/>
    </row>
    <row r="44" spans="1:49" x14ac:dyDescent="0.25">
      <c r="A44" s="1" t="s">
        <v>59</v>
      </c>
      <c r="B44" s="12">
        <v>25.142857142857142</v>
      </c>
      <c r="C44" s="12">
        <v>55.61904761904762</v>
      </c>
      <c r="D44" s="12">
        <v>38.238095238095241</v>
      </c>
      <c r="E44" s="12">
        <v>44.428571428571431</v>
      </c>
      <c r="F44" s="12">
        <v>84.666666666666671</v>
      </c>
      <c r="G44" s="12">
        <v>29.19047619047619</v>
      </c>
      <c r="H44" s="12">
        <v>54.428571428571431</v>
      </c>
      <c r="I44" s="12">
        <v>35.857142857142854</v>
      </c>
      <c r="J44" s="12">
        <v>65.80952380952381</v>
      </c>
      <c r="K44" s="12">
        <v>29.904761904761905</v>
      </c>
      <c r="L44" s="12">
        <v>36.523809523809526</v>
      </c>
      <c r="M44" s="12">
        <v>55.952380952380949</v>
      </c>
      <c r="N44" s="12">
        <v>26.904761904761905</v>
      </c>
      <c r="O44" s="12">
        <v>18.095238095238095</v>
      </c>
      <c r="P44" s="12">
        <v>12.428571428571429</v>
      </c>
      <c r="Q44" s="12">
        <v>8.4761904761904763</v>
      </c>
      <c r="R44" s="12">
        <v>13.238095238095237</v>
      </c>
      <c r="S44" s="12">
        <v>38.047619047619051</v>
      </c>
      <c r="T44" s="12">
        <v>50.80952380952381</v>
      </c>
      <c r="U44" s="12">
        <v>86.523809523809518</v>
      </c>
      <c r="V44" s="12">
        <v>90.61904761904762</v>
      </c>
      <c r="W44" s="12">
        <v>49.571428571428569</v>
      </c>
      <c r="X44" s="12">
        <v>37.666666666666664</v>
      </c>
      <c r="Y44" s="12">
        <v>73.047619047619051</v>
      </c>
      <c r="Z44" s="12">
        <v>36.61904761904762</v>
      </c>
      <c r="AA44" s="12">
        <v>345.38095238095241</v>
      </c>
      <c r="AB44" s="12">
        <v>292.28571428571428</v>
      </c>
      <c r="AC44" s="12">
        <v>792.57142857142856</v>
      </c>
      <c r="AD44" s="12">
        <v>368.14285714285717</v>
      </c>
      <c r="AE44" s="12">
        <v>106.57142857142857</v>
      </c>
      <c r="AF44" s="12">
        <v>121.19047619047619</v>
      </c>
      <c r="AG44" s="12">
        <v>71.952380952380949</v>
      </c>
      <c r="AH44" s="12">
        <v>78.761904761904759</v>
      </c>
      <c r="AI44" s="12">
        <v>154</v>
      </c>
      <c r="AJ44" s="12">
        <v>130.23809523809524</v>
      </c>
      <c r="AK44" s="12">
        <v>17.428571428571427</v>
      </c>
      <c r="AL44" s="12">
        <v>114.9047619047619</v>
      </c>
      <c r="AM44" s="12">
        <v>22.714285714285715</v>
      </c>
      <c r="AN44" s="12">
        <v>58.61904761904762</v>
      </c>
      <c r="AO44" s="12">
        <v>51.095238095238095</v>
      </c>
      <c r="AP44" s="12">
        <v>42.476190476190474</v>
      </c>
      <c r="AQ44" s="12">
        <v>17.285714285714285</v>
      </c>
      <c r="AR44" s="12">
        <v>316</v>
      </c>
      <c r="AS44" s="13">
        <v>4199.4285714285706</v>
      </c>
      <c r="AT44" s="14"/>
      <c r="AW44" s="15"/>
    </row>
    <row r="45" spans="1:49" x14ac:dyDescent="0.25">
      <c r="A45" s="1" t="s">
        <v>60</v>
      </c>
      <c r="B45" s="12">
        <v>16.047619047619047</v>
      </c>
      <c r="C45" s="12">
        <v>27.714285714285715</v>
      </c>
      <c r="D45" s="12">
        <v>12.571428571428571</v>
      </c>
      <c r="E45" s="12">
        <v>16.761904761904763</v>
      </c>
      <c r="F45" s="12">
        <v>121.76190476190476</v>
      </c>
      <c r="G45" s="12">
        <v>17</v>
      </c>
      <c r="H45" s="12">
        <v>30.238095238095237</v>
      </c>
      <c r="I45" s="12">
        <v>66.238095238095241</v>
      </c>
      <c r="J45" s="12">
        <v>89.142857142857139</v>
      </c>
      <c r="K45" s="12">
        <v>17.428571428571427</v>
      </c>
      <c r="L45" s="12">
        <v>18.571428571428573</v>
      </c>
      <c r="M45" s="12">
        <v>33.714285714285715</v>
      </c>
      <c r="N45" s="12">
        <v>9.7142857142857135</v>
      </c>
      <c r="O45" s="12">
        <v>5.0952380952380949</v>
      </c>
      <c r="P45" s="12">
        <v>6.1904761904761907</v>
      </c>
      <c r="Q45" s="12">
        <v>2.1904761904761907</v>
      </c>
      <c r="R45" s="12">
        <v>2.5238095238095237</v>
      </c>
      <c r="S45" s="12">
        <v>6.2380952380952381</v>
      </c>
      <c r="T45" s="12">
        <v>22.476190476190474</v>
      </c>
      <c r="U45" s="12">
        <v>21.857142857142858</v>
      </c>
      <c r="V45" s="12">
        <v>27.61904761904762</v>
      </c>
      <c r="W45" s="12">
        <v>8.8571428571428577</v>
      </c>
      <c r="X45" s="12">
        <v>12.380952380952381</v>
      </c>
      <c r="Y45" s="12">
        <v>22.952380952380953</v>
      </c>
      <c r="Z45" s="12">
        <v>10.285714285714286</v>
      </c>
      <c r="AA45" s="12">
        <v>528.23809523809518</v>
      </c>
      <c r="AB45" s="12">
        <v>645.28571428571433</v>
      </c>
      <c r="AC45" s="12">
        <v>438.66666666666669</v>
      </c>
      <c r="AD45" s="12">
        <v>282.47619047619048</v>
      </c>
      <c r="AE45" s="12">
        <v>101.42857142857143</v>
      </c>
      <c r="AF45" s="12">
        <v>115.04761904761905</v>
      </c>
      <c r="AG45" s="12">
        <v>69.571428571428569</v>
      </c>
      <c r="AH45" s="12">
        <v>112.0952380952381</v>
      </c>
      <c r="AI45" s="12">
        <v>204.23809523809524</v>
      </c>
      <c r="AJ45" s="12">
        <v>66.904761904761898</v>
      </c>
      <c r="AK45" s="12">
        <v>3.9523809523809526</v>
      </c>
      <c r="AL45" s="12">
        <v>13.80952380952381</v>
      </c>
      <c r="AM45" s="12">
        <v>5.5714285714285712</v>
      </c>
      <c r="AN45" s="12">
        <v>33.857142857142854</v>
      </c>
      <c r="AO45" s="12">
        <v>42.428571428571431</v>
      </c>
      <c r="AP45" s="12">
        <v>21.571428571428573</v>
      </c>
      <c r="AQ45" s="12">
        <v>296.8095238095238</v>
      </c>
      <c r="AR45" s="12">
        <v>11.523809523809524</v>
      </c>
      <c r="AS45" s="13">
        <v>3619.0476190476188</v>
      </c>
      <c r="AT45" s="14"/>
      <c r="AW45" s="15"/>
    </row>
    <row r="46" spans="1:49" x14ac:dyDescent="0.25">
      <c r="A46" s="11" t="s">
        <v>50</v>
      </c>
      <c r="B46" s="14">
        <v>3496.761904761905</v>
      </c>
      <c r="C46" s="14">
        <v>7413.0476190476174</v>
      </c>
      <c r="D46" s="14">
        <v>4055.5238095238101</v>
      </c>
      <c r="E46" s="14">
        <v>3502.2380952380954</v>
      </c>
      <c r="F46" s="14">
        <v>11304.047619047615</v>
      </c>
      <c r="G46" s="14">
        <v>4315.2380952380954</v>
      </c>
      <c r="H46" s="14">
        <v>6958.6666666666661</v>
      </c>
      <c r="I46" s="14">
        <v>8741.952380952378</v>
      </c>
      <c r="J46" s="14">
        <v>12474.809523809523</v>
      </c>
      <c r="K46" s="14">
        <v>5253.7142857142844</v>
      </c>
      <c r="L46" s="14">
        <v>7227.7142857142853</v>
      </c>
      <c r="M46" s="14">
        <v>8779</v>
      </c>
      <c r="N46" s="14">
        <v>5120.4761904761899</v>
      </c>
      <c r="O46" s="14">
        <v>5322.9523809523807</v>
      </c>
      <c r="P46" s="14">
        <v>4665.0476190476193</v>
      </c>
      <c r="Q46" s="14">
        <v>3079.2857142857147</v>
      </c>
      <c r="R46" s="14">
        <v>4115.6666666666661</v>
      </c>
      <c r="S46" s="14">
        <v>6854.1904761904771</v>
      </c>
      <c r="T46" s="14">
        <v>5635.6666666666661</v>
      </c>
      <c r="U46" s="14">
        <v>6497.1428571428578</v>
      </c>
      <c r="V46" s="14">
        <v>5914.9047619047633</v>
      </c>
      <c r="W46" s="14">
        <v>3172.0476190476193</v>
      </c>
      <c r="X46" s="14">
        <v>2755.5238095238096</v>
      </c>
      <c r="Y46" s="14">
        <v>4695.0952380952394</v>
      </c>
      <c r="Z46" s="14">
        <v>4857.2380952380954</v>
      </c>
      <c r="AA46" s="14">
        <v>29142.095238095237</v>
      </c>
      <c r="AB46" s="14">
        <v>29908.238095238095</v>
      </c>
      <c r="AC46" s="14">
        <v>26873.380952380958</v>
      </c>
      <c r="AD46" s="14">
        <v>20070.380952380958</v>
      </c>
      <c r="AE46" s="14">
        <v>9996</v>
      </c>
      <c r="AF46" s="14">
        <v>11992.380952380954</v>
      </c>
      <c r="AG46" s="14">
        <v>7107.2380952380954</v>
      </c>
      <c r="AH46" s="14">
        <v>13571.238095238097</v>
      </c>
      <c r="AI46" s="14">
        <v>8668.9523809523798</v>
      </c>
      <c r="AJ46" s="14">
        <v>3247</v>
      </c>
      <c r="AK46" s="14">
        <v>2437.3333333333335</v>
      </c>
      <c r="AL46" s="14">
        <v>7398.095238095234</v>
      </c>
      <c r="AM46" s="14">
        <v>1824.6190476190475</v>
      </c>
      <c r="AN46" s="14">
        <v>5070.7142857142871</v>
      </c>
      <c r="AO46" s="14">
        <v>2779.2380952380954</v>
      </c>
      <c r="AP46" s="14">
        <v>1965.9047619047615</v>
      </c>
      <c r="AQ46" s="14">
        <v>4342.1428571428569</v>
      </c>
      <c r="AR46" s="14">
        <v>3735.095238095239</v>
      </c>
      <c r="AS46" s="14">
        <v>336338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8.25</v>
      </c>
      <c r="C3" s="12">
        <v>111.25</v>
      </c>
      <c r="D3" s="12">
        <v>94.75</v>
      </c>
      <c r="E3" s="12">
        <v>52.25</v>
      </c>
      <c r="F3" s="12">
        <v>263.75</v>
      </c>
      <c r="G3" s="12">
        <v>83.25</v>
      </c>
      <c r="H3" s="12">
        <v>86.75</v>
      </c>
      <c r="I3" s="12">
        <v>32.75</v>
      </c>
      <c r="J3" s="12">
        <v>76.75</v>
      </c>
      <c r="K3" s="12">
        <v>16</v>
      </c>
      <c r="L3" s="12">
        <v>88.25</v>
      </c>
      <c r="M3" s="12">
        <v>89.25</v>
      </c>
      <c r="N3" s="12">
        <v>17.75</v>
      </c>
      <c r="O3" s="12">
        <v>21</v>
      </c>
      <c r="P3" s="12">
        <v>23.25</v>
      </c>
      <c r="Q3" s="12">
        <v>10</v>
      </c>
      <c r="R3" s="12">
        <v>9.5</v>
      </c>
      <c r="S3" s="12">
        <v>21</v>
      </c>
      <c r="T3" s="12">
        <v>22.5</v>
      </c>
      <c r="U3" s="12">
        <v>7.25</v>
      </c>
      <c r="V3" s="12">
        <v>11</v>
      </c>
      <c r="W3" s="12">
        <v>6</v>
      </c>
      <c r="X3" s="12">
        <v>6.5</v>
      </c>
      <c r="Y3" s="12">
        <v>10.5</v>
      </c>
      <c r="Z3" s="12">
        <v>20.75</v>
      </c>
      <c r="AA3" s="12">
        <v>79</v>
      </c>
      <c r="AB3" s="12">
        <v>73.25</v>
      </c>
      <c r="AC3" s="12">
        <v>202</v>
      </c>
      <c r="AD3" s="12">
        <v>101.75</v>
      </c>
      <c r="AE3" s="12">
        <v>93</v>
      </c>
      <c r="AF3" s="12">
        <v>115.5</v>
      </c>
      <c r="AG3" s="12">
        <v>21</v>
      </c>
      <c r="AH3" s="12">
        <v>34.25</v>
      </c>
      <c r="AI3" s="12">
        <v>24.25</v>
      </c>
      <c r="AJ3" s="12">
        <v>5.75</v>
      </c>
      <c r="AK3" s="12">
        <v>6.5</v>
      </c>
      <c r="AL3" s="12">
        <v>11.75</v>
      </c>
      <c r="AM3" s="12">
        <v>5</v>
      </c>
      <c r="AN3" s="12">
        <v>25.5</v>
      </c>
      <c r="AO3" s="12">
        <v>6.75</v>
      </c>
      <c r="AP3" s="12">
        <v>5.5</v>
      </c>
      <c r="AQ3" s="12">
        <v>16.25</v>
      </c>
      <c r="AR3" s="12">
        <v>7.5</v>
      </c>
      <c r="AS3" s="13">
        <v>2024.75</v>
      </c>
      <c r="AT3" s="14"/>
      <c r="AV3" s="29" t="s">
        <v>39</v>
      </c>
      <c r="AW3" s="30">
        <f>SUM(B3:Z27,AK3:AN27,B38:Z41,AK38:AN41)</f>
        <v>48099.75</v>
      </c>
      <c r="AX3" s="29"/>
      <c r="AY3" s="29" t="s">
        <v>40</v>
      </c>
      <c r="AZ3" s="26">
        <f>SUM(AW12:AW18,AX12:BC12)</f>
        <v>109309.25</v>
      </c>
      <c r="BA3" s="31">
        <f>AZ3/BD$19</f>
        <v>0.5935864958281406</v>
      </c>
      <c r="BB3" s="29"/>
      <c r="BC3" s="29"/>
      <c r="BD3" s="29"/>
    </row>
    <row r="4" spans="1:56" x14ac:dyDescent="0.25">
      <c r="A4" s="1" t="s">
        <v>4</v>
      </c>
      <c r="B4" s="12">
        <v>137.5</v>
      </c>
      <c r="C4" s="12">
        <v>7.75</v>
      </c>
      <c r="D4" s="12">
        <v>86</v>
      </c>
      <c r="E4" s="12">
        <v>60.5</v>
      </c>
      <c r="F4" s="12">
        <v>731.25</v>
      </c>
      <c r="G4" s="12">
        <v>129.5</v>
      </c>
      <c r="H4" s="12">
        <v>132.75</v>
      </c>
      <c r="I4" s="12">
        <v>73</v>
      </c>
      <c r="J4" s="12">
        <v>178</v>
      </c>
      <c r="K4" s="12">
        <v>33.25</v>
      </c>
      <c r="L4" s="12">
        <v>119</v>
      </c>
      <c r="M4" s="12">
        <v>225.75</v>
      </c>
      <c r="N4" s="12">
        <v>43.25</v>
      </c>
      <c r="O4" s="12">
        <v>37</v>
      </c>
      <c r="P4" s="12">
        <v>34.25</v>
      </c>
      <c r="Q4" s="12">
        <v>17.5</v>
      </c>
      <c r="R4" s="12">
        <v>28.25</v>
      </c>
      <c r="S4" s="12">
        <v>51</v>
      </c>
      <c r="T4" s="12">
        <v>34</v>
      </c>
      <c r="U4" s="12">
        <v>13.5</v>
      </c>
      <c r="V4" s="12">
        <v>20.25</v>
      </c>
      <c r="W4" s="12">
        <v>10.75</v>
      </c>
      <c r="X4" s="12">
        <v>10</v>
      </c>
      <c r="Y4" s="12">
        <v>17.5</v>
      </c>
      <c r="Z4" s="12">
        <v>31.5</v>
      </c>
      <c r="AA4" s="12">
        <v>291.25</v>
      </c>
      <c r="AB4" s="12">
        <v>233.25</v>
      </c>
      <c r="AC4" s="12">
        <v>592</v>
      </c>
      <c r="AD4" s="12">
        <v>270.5</v>
      </c>
      <c r="AE4" s="12">
        <v>86.75</v>
      </c>
      <c r="AF4" s="12">
        <v>130.75</v>
      </c>
      <c r="AG4" s="12">
        <v>29.75</v>
      </c>
      <c r="AH4" s="12">
        <v>57</v>
      </c>
      <c r="AI4" s="12">
        <v>55.25</v>
      </c>
      <c r="AJ4" s="12">
        <v>17</v>
      </c>
      <c r="AK4" s="12">
        <v>7.25</v>
      </c>
      <c r="AL4" s="12">
        <v>20.25</v>
      </c>
      <c r="AM4" s="12">
        <v>4.5</v>
      </c>
      <c r="AN4" s="12">
        <v>37.75</v>
      </c>
      <c r="AO4" s="12">
        <v>12.75</v>
      </c>
      <c r="AP4" s="12">
        <v>10.5</v>
      </c>
      <c r="AQ4" s="12">
        <v>38.5</v>
      </c>
      <c r="AR4" s="12">
        <v>15.25</v>
      </c>
      <c r="AS4" s="13">
        <v>4173.25</v>
      </c>
      <c r="AT4" s="14"/>
      <c r="AV4" s="29" t="s">
        <v>41</v>
      </c>
      <c r="AW4" s="30">
        <f>SUM(AA28:AJ37, AA42:AJ45, AO28:AR37, AO42:AR45)</f>
        <v>51480.75</v>
      </c>
      <c r="AX4" s="29"/>
      <c r="AY4" s="29" t="s">
        <v>42</v>
      </c>
      <c r="AZ4" s="26">
        <f>SUM(AX13:BB18)</f>
        <v>71164.75</v>
      </c>
      <c r="BA4" s="31">
        <f>AZ4/BD$19</f>
        <v>0.38644885569140458</v>
      </c>
      <c r="BB4" s="29"/>
      <c r="BC4" s="29"/>
      <c r="BD4" s="29"/>
    </row>
    <row r="5" spans="1:56" x14ac:dyDescent="0.25">
      <c r="A5" s="1" t="s">
        <v>5</v>
      </c>
      <c r="B5" s="12">
        <v>108.5</v>
      </c>
      <c r="C5" s="12">
        <v>72.75</v>
      </c>
      <c r="D5" s="12">
        <v>6.75</v>
      </c>
      <c r="E5" s="12">
        <v>32.75</v>
      </c>
      <c r="F5" s="12">
        <v>534.5</v>
      </c>
      <c r="G5" s="12">
        <v>71</v>
      </c>
      <c r="H5" s="12">
        <v>51.75</v>
      </c>
      <c r="I5" s="12">
        <v>41.25</v>
      </c>
      <c r="J5" s="12">
        <v>124</v>
      </c>
      <c r="K5" s="12">
        <v>29.75</v>
      </c>
      <c r="L5" s="12">
        <v>44.5</v>
      </c>
      <c r="M5" s="12">
        <v>108.25</v>
      </c>
      <c r="N5" s="12">
        <v>15.5</v>
      </c>
      <c r="O5" s="12">
        <v>15.75</v>
      </c>
      <c r="P5" s="12">
        <v>14</v>
      </c>
      <c r="Q5" s="12">
        <v>7.25</v>
      </c>
      <c r="R5" s="12">
        <v>10.25</v>
      </c>
      <c r="S5" s="12">
        <v>19.75</v>
      </c>
      <c r="T5" s="12">
        <v>12</v>
      </c>
      <c r="U5" s="12">
        <v>8</v>
      </c>
      <c r="V5" s="12">
        <v>12</v>
      </c>
      <c r="W5" s="12">
        <v>8.5</v>
      </c>
      <c r="X5" s="12">
        <v>6.25</v>
      </c>
      <c r="Y5" s="12">
        <v>18</v>
      </c>
      <c r="Z5" s="12">
        <v>7.5</v>
      </c>
      <c r="AA5" s="12">
        <v>198</v>
      </c>
      <c r="AB5" s="12">
        <v>143.5</v>
      </c>
      <c r="AC5" s="12">
        <v>330.25</v>
      </c>
      <c r="AD5" s="12">
        <v>205</v>
      </c>
      <c r="AE5" s="12">
        <v>44.75</v>
      </c>
      <c r="AF5" s="12">
        <v>36</v>
      </c>
      <c r="AG5" s="12">
        <v>13.25</v>
      </c>
      <c r="AH5" s="12">
        <v>12.5</v>
      </c>
      <c r="AI5" s="12">
        <v>21</v>
      </c>
      <c r="AJ5" s="12">
        <v>3.75</v>
      </c>
      <c r="AK5" s="12">
        <v>2</v>
      </c>
      <c r="AL5" s="12">
        <v>14</v>
      </c>
      <c r="AM5" s="12">
        <v>2.75</v>
      </c>
      <c r="AN5" s="12">
        <v>7.25</v>
      </c>
      <c r="AO5" s="12">
        <v>3</v>
      </c>
      <c r="AP5" s="12">
        <v>2</v>
      </c>
      <c r="AQ5" s="12">
        <v>22.25</v>
      </c>
      <c r="AR5" s="12">
        <v>11.5</v>
      </c>
      <c r="AS5" s="13">
        <v>2453.25</v>
      </c>
      <c r="AT5" s="14"/>
      <c r="AV5" s="29" t="s">
        <v>43</v>
      </c>
      <c r="AW5" s="30">
        <f>SUM(AA3:AJ27,B28:Z37,AA38:AJ41,AK28:AN37, B42:Z45, AK42:AN45, AO3:AR27, AO38:AR41)</f>
        <v>84570</v>
      </c>
      <c r="AX5" s="29"/>
      <c r="AY5" s="29"/>
      <c r="AZ5" s="29"/>
      <c r="BA5" s="29"/>
      <c r="BB5" s="29"/>
      <c r="BC5" s="29"/>
      <c r="BD5" s="29"/>
    </row>
    <row r="6" spans="1:56" x14ac:dyDescent="0.25">
      <c r="A6" s="1" t="s">
        <v>6</v>
      </c>
      <c r="B6" s="12">
        <v>57</v>
      </c>
      <c r="C6" s="12">
        <v>61</v>
      </c>
      <c r="D6" s="12">
        <v>40.5</v>
      </c>
      <c r="E6" s="12">
        <v>6.75</v>
      </c>
      <c r="F6" s="12">
        <v>196.5</v>
      </c>
      <c r="G6" s="12">
        <v>40</v>
      </c>
      <c r="H6" s="12">
        <v>43.5</v>
      </c>
      <c r="I6" s="12">
        <v>40.75</v>
      </c>
      <c r="J6" s="12">
        <v>109.25</v>
      </c>
      <c r="K6" s="12">
        <v>27.75</v>
      </c>
      <c r="L6" s="12">
        <v>58.75</v>
      </c>
      <c r="M6" s="12">
        <v>101</v>
      </c>
      <c r="N6" s="12">
        <v>12.25</v>
      </c>
      <c r="O6" s="12">
        <v>21.75</v>
      </c>
      <c r="P6" s="12">
        <v>10</v>
      </c>
      <c r="Q6" s="12">
        <v>5</v>
      </c>
      <c r="R6" s="12">
        <v>5</v>
      </c>
      <c r="S6" s="12">
        <v>23.25</v>
      </c>
      <c r="T6" s="12">
        <v>15</v>
      </c>
      <c r="U6" s="12">
        <v>12.75</v>
      </c>
      <c r="V6" s="12">
        <v>15.25</v>
      </c>
      <c r="W6" s="12">
        <v>6.25</v>
      </c>
      <c r="X6" s="12">
        <v>5.5</v>
      </c>
      <c r="Y6" s="12">
        <v>13.5</v>
      </c>
      <c r="Z6" s="12">
        <v>11.75</v>
      </c>
      <c r="AA6" s="12">
        <v>241.5</v>
      </c>
      <c r="AB6" s="12">
        <v>170.5</v>
      </c>
      <c r="AC6" s="12">
        <v>359</v>
      </c>
      <c r="AD6" s="12">
        <v>386.5</v>
      </c>
      <c r="AE6" s="12">
        <v>92.5</v>
      </c>
      <c r="AF6" s="12">
        <v>65.5</v>
      </c>
      <c r="AG6" s="12">
        <v>24.75</v>
      </c>
      <c r="AH6" s="12">
        <v>16</v>
      </c>
      <c r="AI6" s="12">
        <v>17.25</v>
      </c>
      <c r="AJ6" s="12">
        <v>5</v>
      </c>
      <c r="AK6" s="12">
        <v>2</v>
      </c>
      <c r="AL6" s="12">
        <v>10.25</v>
      </c>
      <c r="AM6" s="12">
        <v>1.5</v>
      </c>
      <c r="AN6" s="12">
        <v>8.5</v>
      </c>
      <c r="AO6" s="12">
        <v>1.75</v>
      </c>
      <c r="AP6" s="12">
        <v>1</v>
      </c>
      <c r="AQ6" s="12">
        <v>28.5</v>
      </c>
      <c r="AR6" s="12">
        <v>12</v>
      </c>
      <c r="AS6" s="13">
        <v>2384</v>
      </c>
      <c r="AT6" s="14"/>
      <c r="AV6" s="29" t="s">
        <v>63</v>
      </c>
      <c r="AW6" s="30">
        <f>SUM(AO3:AR45, B42:AN45,)</f>
        <v>13904.25</v>
      </c>
      <c r="AX6" s="29"/>
      <c r="AY6" s="29"/>
      <c r="AZ6" s="29"/>
      <c r="BA6" s="29"/>
      <c r="BB6" s="29"/>
      <c r="BC6" s="29"/>
      <c r="BD6" s="29"/>
    </row>
    <row r="7" spans="1:56" x14ac:dyDescent="0.25">
      <c r="A7" s="1" t="s">
        <v>7</v>
      </c>
      <c r="B7" s="12">
        <v>254.75</v>
      </c>
      <c r="C7" s="12">
        <v>746.75</v>
      </c>
      <c r="D7" s="12">
        <v>530.75</v>
      </c>
      <c r="E7" s="12">
        <v>204.5</v>
      </c>
      <c r="F7" s="12">
        <v>24.75</v>
      </c>
      <c r="G7" s="12">
        <v>322.25</v>
      </c>
      <c r="H7" s="12">
        <v>352.75</v>
      </c>
      <c r="I7" s="12">
        <v>190.5</v>
      </c>
      <c r="J7" s="12">
        <v>331</v>
      </c>
      <c r="K7" s="12">
        <v>125.75</v>
      </c>
      <c r="L7" s="12">
        <v>238.75</v>
      </c>
      <c r="M7" s="12">
        <v>254.75</v>
      </c>
      <c r="N7" s="12">
        <v>162</v>
      </c>
      <c r="O7" s="12">
        <v>147.75</v>
      </c>
      <c r="P7" s="12">
        <v>109</v>
      </c>
      <c r="Q7" s="12">
        <v>33</v>
      </c>
      <c r="R7" s="12">
        <v>108.25</v>
      </c>
      <c r="S7" s="12">
        <v>353.5</v>
      </c>
      <c r="T7" s="12">
        <v>90.5</v>
      </c>
      <c r="U7" s="12">
        <v>133.75</v>
      </c>
      <c r="V7" s="12">
        <v>165.5</v>
      </c>
      <c r="W7" s="12">
        <v>119.5</v>
      </c>
      <c r="X7" s="12">
        <v>127</v>
      </c>
      <c r="Y7" s="12">
        <v>58</v>
      </c>
      <c r="Z7" s="12">
        <v>48.25</v>
      </c>
      <c r="AA7" s="12">
        <v>702.25</v>
      </c>
      <c r="AB7" s="12">
        <v>478.5</v>
      </c>
      <c r="AC7" s="12">
        <v>1343.25</v>
      </c>
      <c r="AD7" s="12">
        <v>917.25</v>
      </c>
      <c r="AE7" s="12">
        <v>243.75</v>
      </c>
      <c r="AF7" s="12">
        <v>191.5</v>
      </c>
      <c r="AG7" s="12">
        <v>109.25</v>
      </c>
      <c r="AH7" s="12">
        <v>55.25</v>
      </c>
      <c r="AI7" s="12">
        <v>166</v>
      </c>
      <c r="AJ7" s="12">
        <v>23.5</v>
      </c>
      <c r="AK7" s="12">
        <v>43.75</v>
      </c>
      <c r="AL7" s="12">
        <v>218</v>
      </c>
      <c r="AM7" s="12">
        <v>21</v>
      </c>
      <c r="AN7" s="12">
        <v>60.75</v>
      </c>
      <c r="AO7" s="12">
        <v>17.75</v>
      </c>
      <c r="AP7" s="12">
        <v>26</v>
      </c>
      <c r="AQ7" s="12">
        <v>68.25</v>
      </c>
      <c r="AR7" s="12">
        <v>118</v>
      </c>
      <c r="AS7" s="13">
        <v>10037.25</v>
      </c>
      <c r="AT7" s="14"/>
      <c r="AV7" s="29" t="s">
        <v>64</v>
      </c>
      <c r="AW7" s="30">
        <f>SUM(AA28:AH35)</f>
        <v>33548.75</v>
      </c>
      <c r="AX7" s="29"/>
      <c r="AY7" s="29"/>
      <c r="AZ7" s="29"/>
      <c r="BA7" s="29"/>
      <c r="BB7" s="29"/>
      <c r="BC7" s="29"/>
      <c r="BD7" s="29"/>
    </row>
    <row r="8" spans="1:56" x14ac:dyDescent="0.25">
      <c r="A8" s="1" t="s">
        <v>8</v>
      </c>
      <c r="B8" s="12">
        <v>95.75</v>
      </c>
      <c r="C8" s="12">
        <v>129.75</v>
      </c>
      <c r="D8" s="12">
        <v>69.25</v>
      </c>
      <c r="E8" s="12">
        <v>41.5</v>
      </c>
      <c r="F8" s="12">
        <v>263.75</v>
      </c>
      <c r="G8" s="12">
        <v>6.25</v>
      </c>
      <c r="H8" s="12">
        <v>77.5</v>
      </c>
      <c r="I8" s="12">
        <v>77.25</v>
      </c>
      <c r="J8" s="12">
        <v>157.25</v>
      </c>
      <c r="K8" s="12">
        <v>49.75</v>
      </c>
      <c r="L8" s="12">
        <v>99.5</v>
      </c>
      <c r="M8" s="12">
        <v>107.5</v>
      </c>
      <c r="N8" s="12">
        <v>29.75</v>
      </c>
      <c r="O8" s="12">
        <v>37.75</v>
      </c>
      <c r="P8" s="12">
        <v>28.25</v>
      </c>
      <c r="Q8" s="12">
        <v>11.75</v>
      </c>
      <c r="R8" s="12">
        <v>25.75</v>
      </c>
      <c r="S8" s="12">
        <v>33.25</v>
      </c>
      <c r="T8" s="12">
        <v>15</v>
      </c>
      <c r="U8" s="12">
        <v>10.25</v>
      </c>
      <c r="V8" s="12">
        <v>13.25</v>
      </c>
      <c r="W8" s="12">
        <v>7.75</v>
      </c>
      <c r="X8" s="12">
        <v>7</v>
      </c>
      <c r="Y8" s="12">
        <v>15.25</v>
      </c>
      <c r="Z8" s="12">
        <v>35.5</v>
      </c>
      <c r="AA8" s="12">
        <v>172.75</v>
      </c>
      <c r="AB8" s="12">
        <v>152.25</v>
      </c>
      <c r="AC8" s="12">
        <v>307</v>
      </c>
      <c r="AD8" s="12">
        <v>371.5</v>
      </c>
      <c r="AE8" s="12">
        <v>130.25</v>
      </c>
      <c r="AF8" s="12">
        <v>84.5</v>
      </c>
      <c r="AG8" s="12">
        <v>17.25</v>
      </c>
      <c r="AH8" s="12">
        <v>21.25</v>
      </c>
      <c r="AI8" s="12">
        <v>14.75</v>
      </c>
      <c r="AJ8" s="12">
        <v>4.5</v>
      </c>
      <c r="AK8" s="12">
        <v>4.25</v>
      </c>
      <c r="AL8" s="12">
        <v>17.75</v>
      </c>
      <c r="AM8" s="12">
        <v>2</v>
      </c>
      <c r="AN8" s="12">
        <v>14</v>
      </c>
      <c r="AO8" s="12">
        <v>1.75</v>
      </c>
      <c r="AP8" s="12">
        <v>1</v>
      </c>
      <c r="AQ8" s="12">
        <v>17.75</v>
      </c>
      <c r="AR8" s="12">
        <v>12</v>
      </c>
      <c r="AS8" s="13">
        <v>2792</v>
      </c>
      <c r="AT8" s="14"/>
      <c r="AV8" s="29"/>
      <c r="AW8" s="26"/>
      <c r="AX8" s="29"/>
      <c r="AY8" s="29"/>
      <c r="AZ8" s="29"/>
      <c r="BA8" s="29"/>
      <c r="BB8" s="29"/>
      <c r="BC8" s="29"/>
      <c r="BD8" s="29"/>
    </row>
    <row r="9" spans="1:56" x14ac:dyDescent="0.25">
      <c r="A9" s="1" t="s">
        <v>9</v>
      </c>
      <c r="B9" s="12">
        <v>92.75</v>
      </c>
      <c r="C9" s="12">
        <v>114.25</v>
      </c>
      <c r="D9" s="12">
        <v>56.75</v>
      </c>
      <c r="E9" s="12">
        <v>41.75</v>
      </c>
      <c r="F9" s="12">
        <v>353.75</v>
      </c>
      <c r="G9" s="12">
        <v>85.75</v>
      </c>
      <c r="H9" s="12">
        <v>12</v>
      </c>
      <c r="I9" s="12">
        <v>52.5</v>
      </c>
      <c r="J9" s="12">
        <v>149.75</v>
      </c>
      <c r="K9" s="12">
        <v>29.25</v>
      </c>
      <c r="L9" s="12">
        <v>110.25</v>
      </c>
      <c r="M9" s="12">
        <v>161.75</v>
      </c>
      <c r="N9" s="12">
        <v>53</v>
      </c>
      <c r="O9" s="12">
        <v>70</v>
      </c>
      <c r="P9" s="12">
        <v>47.5</v>
      </c>
      <c r="Q9" s="12">
        <v>22.25</v>
      </c>
      <c r="R9" s="12">
        <v>24.5</v>
      </c>
      <c r="S9" s="12">
        <v>39.75</v>
      </c>
      <c r="T9" s="12">
        <v>55</v>
      </c>
      <c r="U9" s="12">
        <v>32</v>
      </c>
      <c r="V9" s="12">
        <v>38.5</v>
      </c>
      <c r="W9" s="12">
        <v>15</v>
      </c>
      <c r="X9" s="12">
        <v>16</v>
      </c>
      <c r="Y9" s="12">
        <v>33.25</v>
      </c>
      <c r="Z9" s="12">
        <v>44.75</v>
      </c>
      <c r="AA9" s="12">
        <v>306.25</v>
      </c>
      <c r="AB9" s="12">
        <v>265</v>
      </c>
      <c r="AC9" s="12">
        <v>620</v>
      </c>
      <c r="AD9" s="12">
        <v>489</v>
      </c>
      <c r="AE9" s="12">
        <v>177.25</v>
      </c>
      <c r="AF9" s="12">
        <v>131.75</v>
      </c>
      <c r="AG9" s="12">
        <v>29.25</v>
      </c>
      <c r="AH9" s="12">
        <v>36.75</v>
      </c>
      <c r="AI9" s="12">
        <v>27.5</v>
      </c>
      <c r="AJ9" s="12">
        <v>8.25</v>
      </c>
      <c r="AK9" s="12">
        <v>10</v>
      </c>
      <c r="AL9" s="12">
        <v>20.75</v>
      </c>
      <c r="AM9" s="12">
        <v>7.75</v>
      </c>
      <c r="AN9" s="12">
        <v>55</v>
      </c>
      <c r="AO9" s="12">
        <v>6.75</v>
      </c>
      <c r="AP9" s="12">
        <v>2.75</v>
      </c>
      <c r="AQ9" s="12">
        <v>30.75</v>
      </c>
      <c r="AR9" s="12">
        <v>13</v>
      </c>
      <c r="AS9" s="13">
        <v>3989.75</v>
      </c>
      <c r="AT9" s="14"/>
      <c r="AV9" s="29"/>
      <c r="AW9" s="26"/>
      <c r="AX9" s="29"/>
      <c r="AY9" s="29"/>
      <c r="AZ9" s="29"/>
      <c r="BA9" s="29"/>
      <c r="BB9" s="29"/>
      <c r="BC9" s="29"/>
      <c r="BD9" s="29"/>
    </row>
    <row r="10" spans="1:56" x14ac:dyDescent="0.25">
      <c r="A10" s="1">
        <v>19</v>
      </c>
      <c r="B10" s="12">
        <v>41.5</v>
      </c>
      <c r="C10" s="12">
        <v>73.75</v>
      </c>
      <c r="D10" s="12">
        <v>46.25</v>
      </c>
      <c r="E10" s="12">
        <v>43.25</v>
      </c>
      <c r="F10" s="12">
        <v>184.75</v>
      </c>
      <c r="G10" s="12">
        <v>80.5</v>
      </c>
      <c r="H10" s="12">
        <v>50.5</v>
      </c>
      <c r="I10" s="12">
        <v>7.5</v>
      </c>
      <c r="J10" s="12">
        <v>47.5</v>
      </c>
      <c r="K10" s="12">
        <v>15.25</v>
      </c>
      <c r="L10" s="12">
        <v>61.75</v>
      </c>
      <c r="M10" s="12">
        <v>83.5</v>
      </c>
      <c r="N10" s="12">
        <v>41</v>
      </c>
      <c r="O10" s="12">
        <v>60.5</v>
      </c>
      <c r="P10" s="12">
        <v>41</v>
      </c>
      <c r="Q10" s="12">
        <v>21</v>
      </c>
      <c r="R10" s="12">
        <v>21.5</v>
      </c>
      <c r="S10" s="12">
        <v>41.5</v>
      </c>
      <c r="T10" s="12">
        <v>31.25</v>
      </c>
      <c r="U10" s="12">
        <v>22.25</v>
      </c>
      <c r="V10" s="12">
        <v>28.75</v>
      </c>
      <c r="W10" s="12">
        <v>17.25</v>
      </c>
      <c r="X10" s="12">
        <v>13.75</v>
      </c>
      <c r="Y10" s="12">
        <v>39.5</v>
      </c>
      <c r="Z10" s="12">
        <v>31</v>
      </c>
      <c r="AA10" s="12">
        <v>130.25</v>
      </c>
      <c r="AB10" s="12">
        <v>124</v>
      </c>
      <c r="AC10" s="12">
        <v>320.5</v>
      </c>
      <c r="AD10" s="12">
        <v>221.25</v>
      </c>
      <c r="AE10" s="12">
        <v>93.5</v>
      </c>
      <c r="AF10" s="12">
        <v>60.5</v>
      </c>
      <c r="AG10" s="12">
        <v>20.75</v>
      </c>
      <c r="AH10" s="12">
        <v>21.5</v>
      </c>
      <c r="AI10" s="12">
        <v>24.5</v>
      </c>
      <c r="AJ10" s="12">
        <v>4.25</v>
      </c>
      <c r="AK10" s="12">
        <v>8.5</v>
      </c>
      <c r="AL10" s="12">
        <v>16</v>
      </c>
      <c r="AM10" s="12">
        <v>4.75</v>
      </c>
      <c r="AN10" s="12">
        <v>38.5</v>
      </c>
      <c r="AO10" s="12">
        <v>6</v>
      </c>
      <c r="AP10" s="12">
        <v>1.75</v>
      </c>
      <c r="AQ10" s="12">
        <v>12.75</v>
      </c>
      <c r="AR10" s="12">
        <v>9.25</v>
      </c>
      <c r="AS10" s="13">
        <v>2264.75</v>
      </c>
      <c r="AT10" s="14"/>
      <c r="AV10" s="27"/>
      <c r="AW10" s="26"/>
      <c r="AX10" s="29"/>
      <c r="AY10" s="29"/>
      <c r="AZ10" s="29"/>
      <c r="BA10" s="29"/>
      <c r="BB10" s="29"/>
      <c r="BC10" s="29"/>
      <c r="BD10" s="29"/>
    </row>
    <row r="11" spans="1:56" x14ac:dyDescent="0.25">
      <c r="A11" s="1">
        <v>12</v>
      </c>
      <c r="B11" s="12">
        <v>72.5</v>
      </c>
      <c r="C11" s="12">
        <v>160.75</v>
      </c>
      <c r="D11" s="12">
        <v>135.25</v>
      </c>
      <c r="E11" s="12">
        <v>91.25</v>
      </c>
      <c r="F11" s="12">
        <v>310.75</v>
      </c>
      <c r="G11" s="12">
        <v>168.25</v>
      </c>
      <c r="H11" s="12">
        <v>140</v>
      </c>
      <c r="I11" s="12">
        <v>17.25</v>
      </c>
      <c r="J11" s="12">
        <v>9.75</v>
      </c>
      <c r="K11" s="12">
        <v>27.25</v>
      </c>
      <c r="L11" s="12">
        <v>145</v>
      </c>
      <c r="M11" s="12">
        <v>187.25</v>
      </c>
      <c r="N11" s="12">
        <v>129.75</v>
      </c>
      <c r="O11" s="12">
        <v>145.75</v>
      </c>
      <c r="P11" s="12">
        <v>90</v>
      </c>
      <c r="Q11" s="12">
        <v>45.25</v>
      </c>
      <c r="R11" s="12">
        <v>87.25</v>
      </c>
      <c r="S11" s="12">
        <v>158.75</v>
      </c>
      <c r="T11" s="12">
        <v>75.75</v>
      </c>
      <c r="U11" s="12">
        <v>78.75</v>
      </c>
      <c r="V11" s="12">
        <v>104</v>
      </c>
      <c r="W11" s="12">
        <v>39.75</v>
      </c>
      <c r="X11" s="12">
        <v>39.25</v>
      </c>
      <c r="Y11" s="12">
        <v>125</v>
      </c>
      <c r="Z11" s="12">
        <v>79.25</v>
      </c>
      <c r="AA11" s="12">
        <v>281.5</v>
      </c>
      <c r="AB11" s="12">
        <v>313.75</v>
      </c>
      <c r="AC11" s="12">
        <v>692.25</v>
      </c>
      <c r="AD11" s="12">
        <v>362.5</v>
      </c>
      <c r="AE11" s="12">
        <v>124.25</v>
      </c>
      <c r="AF11" s="12">
        <v>109</v>
      </c>
      <c r="AG11" s="12">
        <v>57.5</v>
      </c>
      <c r="AH11" s="12">
        <v>63.5</v>
      </c>
      <c r="AI11" s="12">
        <v>70.5</v>
      </c>
      <c r="AJ11" s="12">
        <v>26</v>
      </c>
      <c r="AK11" s="12">
        <v>20.25</v>
      </c>
      <c r="AL11" s="12">
        <v>55</v>
      </c>
      <c r="AM11" s="12">
        <v>14.75</v>
      </c>
      <c r="AN11" s="12">
        <v>65</v>
      </c>
      <c r="AO11" s="12">
        <v>13.5</v>
      </c>
      <c r="AP11" s="12">
        <v>10.5</v>
      </c>
      <c r="AQ11" s="12">
        <v>36.5</v>
      </c>
      <c r="AR11" s="12">
        <v>33.75</v>
      </c>
      <c r="AS11" s="13">
        <v>5013.75</v>
      </c>
      <c r="AT11" s="14"/>
      <c r="AV11" s="25"/>
      <c r="AW11" s="26" t="s">
        <v>44</v>
      </c>
      <c r="AX11" s="26" t="s">
        <v>45</v>
      </c>
      <c r="AY11" s="26" t="s">
        <v>46</v>
      </c>
      <c r="AZ11" s="26" t="s">
        <v>47</v>
      </c>
      <c r="BA11" s="26" t="s">
        <v>48</v>
      </c>
      <c r="BB11" s="26" t="s">
        <v>49</v>
      </c>
      <c r="BC11" s="26" t="s">
        <v>61</v>
      </c>
      <c r="BD11" s="29" t="s">
        <v>38</v>
      </c>
    </row>
    <row r="12" spans="1:56" x14ac:dyDescent="0.25">
      <c r="A12" s="1" t="s">
        <v>10</v>
      </c>
      <c r="B12" s="12">
        <v>17.25</v>
      </c>
      <c r="C12" s="12">
        <v>36.25</v>
      </c>
      <c r="D12" s="12">
        <v>29.5</v>
      </c>
      <c r="E12" s="12">
        <v>25.5</v>
      </c>
      <c r="F12" s="12">
        <v>108.5</v>
      </c>
      <c r="G12" s="12">
        <v>47.75</v>
      </c>
      <c r="H12" s="12">
        <v>26</v>
      </c>
      <c r="I12" s="12">
        <v>15.75</v>
      </c>
      <c r="J12" s="12">
        <v>26.5</v>
      </c>
      <c r="K12" s="12">
        <v>8</v>
      </c>
      <c r="L12" s="12">
        <v>73</v>
      </c>
      <c r="M12" s="12">
        <v>146</v>
      </c>
      <c r="N12" s="12">
        <v>126.75</v>
      </c>
      <c r="O12" s="12">
        <v>131</v>
      </c>
      <c r="P12" s="12">
        <v>54.5</v>
      </c>
      <c r="Q12" s="12">
        <v>19.75</v>
      </c>
      <c r="R12" s="12">
        <v>48.75</v>
      </c>
      <c r="S12" s="12">
        <v>69.25</v>
      </c>
      <c r="T12" s="12">
        <v>14.75</v>
      </c>
      <c r="U12" s="12">
        <v>9.5</v>
      </c>
      <c r="V12" s="12">
        <v>12</v>
      </c>
      <c r="W12" s="12">
        <v>3</v>
      </c>
      <c r="X12" s="12">
        <v>5</v>
      </c>
      <c r="Y12" s="12">
        <v>15.75</v>
      </c>
      <c r="Z12" s="12">
        <v>24</v>
      </c>
      <c r="AA12" s="12">
        <v>186.5</v>
      </c>
      <c r="AB12" s="12">
        <v>187.5</v>
      </c>
      <c r="AC12" s="12">
        <v>458.75</v>
      </c>
      <c r="AD12" s="12">
        <v>242.75</v>
      </c>
      <c r="AE12" s="12">
        <v>84.25</v>
      </c>
      <c r="AF12" s="12">
        <v>71</v>
      </c>
      <c r="AG12" s="12">
        <v>30.25</v>
      </c>
      <c r="AH12" s="12">
        <v>39</v>
      </c>
      <c r="AI12" s="12">
        <v>23.5</v>
      </c>
      <c r="AJ12" s="12">
        <v>7.25</v>
      </c>
      <c r="AK12" s="12">
        <v>49.25</v>
      </c>
      <c r="AL12" s="12">
        <v>88</v>
      </c>
      <c r="AM12" s="12">
        <v>2.5</v>
      </c>
      <c r="AN12" s="12">
        <v>12</v>
      </c>
      <c r="AO12" s="12">
        <v>7.75</v>
      </c>
      <c r="AP12" s="12">
        <v>3</v>
      </c>
      <c r="AQ12" s="12">
        <v>16.75</v>
      </c>
      <c r="AR12" s="12">
        <v>6.25</v>
      </c>
      <c r="AS12" s="13">
        <v>2610.25</v>
      </c>
      <c r="AT12" s="14"/>
      <c r="AV12" s="27" t="s">
        <v>44</v>
      </c>
      <c r="AW12" s="26">
        <f>SUM(AA28:AD31)</f>
        <v>2371</v>
      </c>
      <c r="AX12" s="26">
        <f>SUM(Z28:Z31,H28:K31)</f>
        <v>6906.25</v>
      </c>
      <c r="AY12" s="26">
        <f>SUM(AE28:AJ31)</f>
        <v>16578.5</v>
      </c>
      <c r="AZ12" s="26">
        <f>SUM(B28:G31)</f>
        <v>8094.5</v>
      </c>
      <c r="BA12" s="26">
        <f>SUM(AM28:AN31,T28:Y31)</f>
        <v>7826.5</v>
      </c>
      <c r="BB12" s="26">
        <f>SUM(AK28:AL31,L28:S31)</f>
        <v>10541.75</v>
      </c>
      <c r="BC12" s="26">
        <f>SUM(AO28:AR31)</f>
        <v>3907.25</v>
      </c>
      <c r="BD12" s="26">
        <f>SUM(AW12:BC12)</f>
        <v>56225.75</v>
      </c>
    </row>
    <row r="13" spans="1:56" x14ac:dyDescent="0.25">
      <c r="A13" s="1" t="s">
        <v>11</v>
      </c>
      <c r="B13" s="12">
        <v>91.25</v>
      </c>
      <c r="C13" s="12">
        <v>117.25</v>
      </c>
      <c r="D13" s="12">
        <v>46.75</v>
      </c>
      <c r="E13" s="12">
        <v>55.5</v>
      </c>
      <c r="F13" s="12">
        <v>238.25</v>
      </c>
      <c r="G13" s="12">
        <v>105.25</v>
      </c>
      <c r="H13" s="12">
        <v>100.25</v>
      </c>
      <c r="I13" s="12">
        <v>65</v>
      </c>
      <c r="J13" s="12">
        <v>155.75</v>
      </c>
      <c r="K13" s="12">
        <v>61</v>
      </c>
      <c r="L13" s="12">
        <v>15.75</v>
      </c>
      <c r="M13" s="12">
        <v>227.25</v>
      </c>
      <c r="N13" s="12">
        <v>160.5</v>
      </c>
      <c r="O13" s="12">
        <v>266.75</v>
      </c>
      <c r="P13" s="12">
        <v>148.75</v>
      </c>
      <c r="Q13" s="12">
        <v>67.5</v>
      </c>
      <c r="R13" s="12">
        <v>56.5</v>
      </c>
      <c r="S13" s="12">
        <v>88.25</v>
      </c>
      <c r="T13" s="12">
        <v>35.75</v>
      </c>
      <c r="U13" s="12">
        <v>22</v>
      </c>
      <c r="V13" s="12">
        <v>31.25</v>
      </c>
      <c r="W13" s="12">
        <v>22.75</v>
      </c>
      <c r="X13" s="12">
        <v>21.5</v>
      </c>
      <c r="Y13" s="12">
        <v>30</v>
      </c>
      <c r="Z13" s="12">
        <v>120</v>
      </c>
      <c r="AA13" s="12">
        <v>247</v>
      </c>
      <c r="AB13" s="12">
        <v>234.5</v>
      </c>
      <c r="AC13" s="12">
        <v>553.5</v>
      </c>
      <c r="AD13" s="12">
        <v>334</v>
      </c>
      <c r="AE13" s="12">
        <v>144.5</v>
      </c>
      <c r="AF13" s="12">
        <v>173</v>
      </c>
      <c r="AG13" s="12">
        <v>30.25</v>
      </c>
      <c r="AH13" s="12">
        <v>53</v>
      </c>
      <c r="AI13" s="12">
        <v>53.75</v>
      </c>
      <c r="AJ13" s="12">
        <v>12</v>
      </c>
      <c r="AK13" s="12">
        <v>45.25</v>
      </c>
      <c r="AL13" s="12">
        <v>101.5</v>
      </c>
      <c r="AM13" s="12">
        <v>7.25</v>
      </c>
      <c r="AN13" s="12">
        <v>46.75</v>
      </c>
      <c r="AO13" s="12">
        <v>7.5</v>
      </c>
      <c r="AP13" s="12">
        <v>11.25</v>
      </c>
      <c r="AQ13" s="12">
        <v>21</v>
      </c>
      <c r="AR13" s="12">
        <v>9.5</v>
      </c>
      <c r="AS13" s="13">
        <v>4436.25</v>
      </c>
      <c r="AT13" s="14"/>
      <c r="AV13" s="27" t="s">
        <v>45</v>
      </c>
      <c r="AW13" s="26">
        <f>SUM(AA27:AD27,AA9:AD12)</f>
        <v>6983.75</v>
      </c>
      <c r="AX13" s="26">
        <f>SUM(Z27,Z9:Z12,H9:K12,H27:K27)</f>
        <v>993.5</v>
      </c>
      <c r="AY13" s="26">
        <f>SUM(AE9:AJ12,AE27:AJ27)</f>
        <v>1624</v>
      </c>
      <c r="AZ13" s="26">
        <f>SUM(B9:G12,B27:G27)</f>
        <v>2567.75</v>
      </c>
      <c r="BA13" s="26">
        <f>SUM(T9:Y12,AM9:AN12,T27:Y27,AM27:AN27)</f>
        <v>1120.75</v>
      </c>
      <c r="BB13" s="26">
        <f>SUM(L9:S12,AK9:AL12,L27:S27,AK27:AL27)</f>
        <v>3154.5</v>
      </c>
      <c r="BC13" s="26">
        <f>SUM(AO9:AR12,AO27:AR27)</f>
        <v>241.25</v>
      </c>
      <c r="BD13" s="26">
        <f t="shared" ref="BD13:BD19" si="0">SUM(AW13:BC13)</f>
        <v>16685.5</v>
      </c>
    </row>
    <row r="14" spans="1:56" x14ac:dyDescent="0.25">
      <c r="A14" s="1" t="s">
        <v>12</v>
      </c>
      <c r="B14" s="12">
        <v>93.25</v>
      </c>
      <c r="C14" s="12">
        <v>245.25</v>
      </c>
      <c r="D14" s="12">
        <v>118.25</v>
      </c>
      <c r="E14" s="12">
        <v>110.5</v>
      </c>
      <c r="F14" s="12">
        <v>260</v>
      </c>
      <c r="G14" s="12">
        <v>111.75</v>
      </c>
      <c r="H14" s="12">
        <v>178.75</v>
      </c>
      <c r="I14" s="12">
        <v>99</v>
      </c>
      <c r="J14" s="12">
        <v>182.25</v>
      </c>
      <c r="K14" s="12">
        <v>126.5</v>
      </c>
      <c r="L14" s="12">
        <v>237</v>
      </c>
      <c r="M14" s="12">
        <v>10.5</v>
      </c>
      <c r="N14" s="12">
        <v>200</v>
      </c>
      <c r="O14" s="12">
        <v>241</v>
      </c>
      <c r="P14" s="12">
        <v>195</v>
      </c>
      <c r="Q14" s="12">
        <v>103.5</v>
      </c>
      <c r="R14" s="12">
        <v>155.5</v>
      </c>
      <c r="S14" s="12">
        <v>400.5</v>
      </c>
      <c r="T14" s="12">
        <v>125</v>
      </c>
      <c r="U14" s="12">
        <v>159.25</v>
      </c>
      <c r="V14" s="12">
        <v>141.5</v>
      </c>
      <c r="W14" s="12">
        <v>75.75</v>
      </c>
      <c r="X14" s="12">
        <v>68</v>
      </c>
      <c r="Y14" s="12">
        <v>81.25</v>
      </c>
      <c r="Z14" s="12">
        <v>87.25</v>
      </c>
      <c r="AA14" s="12">
        <v>399.25</v>
      </c>
      <c r="AB14" s="12">
        <v>255.75</v>
      </c>
      <c r="AC14" s="12">
        <v>658.75</v>
      </c>
      <c r="AD14" s="12">
        <v>387.75</v>
      </c>
      <c r="AE14" s="12">
        <v>131.25</v>
      </c>
      <c r="AF14" s="12">
        <v>166.75</v>
      </c>
      <c r="AG14" s="12">
        <v>74</v>
      </c>
      <c r="AH14" s="12">
        <v>60</v>
      </c>
      <c r="AI14" s="12">
        <v>91.5</v>
      </c>
      <c r="AJ14" s="12">
        <v>19.5</v>
      </c>
      <c r="AK14" s="12">
        <v>112.25</v>
      </c>
      <c r="AL14" s="12">
        <v>770.25</v>
      </c>
      <c r="AM14" s="12">
        <v>62.5</v>
      </c>
      <c r="AN14" s="12">
        <v>144</v>
      </c>
      <c r="AO14" s="12">
        <v>17.5</v>
      </c>
      <c r="AP14" s="12">
        <v>14.25</v>
      </c>
      <c r="AQ14" s="12">
        <v>29.5</v>
      </c>
      <c r="AR14" s="12">
        <v>39.25</v>
      </c>
      <c r="AS14" s="13">
        <v>7240.5</v>
      </c>
      <c r="AT14" s="14"/>
      <c r="AV14" s="27" t="s">
        <v>46</v>
      </c>
      <c r="AW14" s="26">
        <f>SUM(AA32:AD37)</f>
        <v>16459.5</v>
      </c>
      <c r="AX14" s="26">
        <f>SUM(H32:K37,Z32:Z37)</f>
        <v>1865.75</v>
      </c>
      <c r="AY14" s="26">
        <f>SUM(AE32:AJ37)</f>
        <v>5429</v>
      </c>
      <c r="AZ14" s="26">
        <f>SUM(B32:G37)</f>
        <v>2475</v>
      </c>
      <c r="BA14" s="26">
        <f>SUM(T32:Y37,AM32:AN37)</f>
        <v>1350</v>
      </c>
      <c r="BB14" s="26">
        <f>SUM(L32:S37,AK32:AL37)</f>
        <v>2060.75</v>
      </c>
      <c r="BC14" s="26">
        <f>SUM(AO32:AR37)</f>
        <v>1401</v>
      </c>
      <c r="BD14" s="26">
        <f t="shared" si="0"/>
        <v>31041</v>
      </c>
    </row>
    <row r="15" spans="1:56" x14ac:dyDescent="0.25">
      <c r="A15" s="1" t="s">
        <v>13</v>
      </c>
      <c r="B15" s="12">
        <v>18.25</v>
      </c>
      <c r="C15" s="12">
        <v>43.75</v>
      </c>
      <c r="D15" s="12">
        <v>15</v>
      </c>
      <c r="E15" s="12">
        <v>14.25</v>
      </c>
      <c r="F15" s="12">
        <v>155.5</v>
      </c>
      <c r="G15" s="12">
        <v>25</v>
      </c>
      <c r="H15" s="12">
        <v>61.75</v>
      </c>
      <c r="I15" s="12">
        <v>43.25</v>
      </c>
      <c r="J15" s="12">
        <v>137</v>
      </c>
      <c r="K15" s="12">
        <v>112.5</v>
      </c>
      <c r="L15" s="12">
        <v>174.75</v>
      </c>
      <c r="M15" s="12">
        <v>195.25</v>
      </c>
      <c r="N15" s="12">
        <v>7.75</v>
      </c>
      <c r="O15" s="12">
        <v>100.25</v>
      </c>
      <c r="P15" s="12">
        <v>91.5</v>
      </c>
      <c r="Q15" s="12">
        <v>45.25</v>
      </c>
      <c r="R15" s="12">
        <v>42.75</v>
      </c>
      <c r="S15" s="12">
        <v>63</v>
      </c>
      <c r="T15" s="12">
        <v>10.75</v>
      </c>
      <c r="U15" s="12">
        <v>6.5</v>
      </c>
      <c r="V15" s="12">
        <v>7.75</v>
      </c>
      <c r="W15" s="12">
        <v>6.5</v>
      </c>
      <c r="X15" s="12">
        <v>7.5</v>
      </c>
      <c r="Y15" s="12">
        <v>9.75</v>
      </c>
      <c r="Z15" s="12">
        <v>26.25</v>
      </c>
      <c r="AA15" s="12">
        <v>178.5</v>
      </c>
      <c r="AB15" s="12">
        <v>139.5</v>
      </c>
      <c r="AC15" s="12">
        <v>353.25</v>
      </c>
      <c r="AD15" s="12">
        <v>135.25</v>
      </c>
      <c r="AE15" s="12">
        <v>38.75</v>
      </c>
      <c r="AF15" s="12">
        <v>47.5</v>
      </c>
      <c r="AG15" s="12">
        <v>15.25</v>
      </c>
      <c r="AH15" s="12">
        <v>27</v>
      </c>
      <c r="AI15" s="12">
        <v>23.75</v>
      </c>
      <c r="AJ15" s="12">
        <v>5.5</v>
      </c>
      <c r="AK15" s="12">
        <v>23.75</v>
      </c>
      <c r="AL15" s="12">
        <v>52</v>
      </c>
      <c r="AM15" s="12">
        <v>2.75</v>
      </c>
      <c r="AN15" s="12">
        <v>21</v>
      </c>
      <c r="AO15" s="12">
        <v>3</v>
      </c>
      <c r="AP15" s="12">
        <v>5</v>
      </c>
      <c r="AQ15" s="12">
        <v>14.25</v>
      </c>
      <c r="AR15" s="12">
        <v>8</v>
      </c>
      <c r="AS15" s="13">
        <v>2515.75</v>
      </c>
      <c r="AT15" s="14"/>
      <c r="AV15" s="27" t="s">
        <v>47</v>
      </c>
      <c r="AW15" s="26">
        <f>SUM(AA3:AD8)</f>
        <v>8322</v>
      </c>
      <c r="AX15" s="26">
        <f>SUM(H3:K8,Z3:Z8)</f>
        <v>2614.25</v>
      </c>
      <c r="AY15" s="26">
        <f>SUM(AE3:AJ8)</f>
        <v>2084.25</v>
      </c>
      <c r="AZ15" s="26">
        <f>SUM(B3:G8)</f>
        <v>5684</v>
      </c>
      <c r="BA15" s="26">
        <f>SUM(T3:Y8,AM3:AN8)</f>
        <v>1256</v>
      </c>
      <c r="BB15" s="26">
        <f>SUM(L3:S8,AK3:AL8)</f>
        <v>3446.5</v>
      </c>
      <c r="BC15" s="26">
        <f>SUM(AO3:AR8)</f>
        <v>457.5</v>
      </c>
      <c r="BD15" s="26">
        <f t="shared" si="0"/>
        <v>23864.5</v>
      </c>
    </row>
    <row r="16" spans="1:56" x14ac:dyDescent="0.25">
      <c r="A16" s="1" t="s">
        <v>14</v>
      </c>
      <c r="B16" s="12">
        <v>17.25</v>
      </c>
      <c r="C16" s="12">
        <v>31.75</v>
      </c>
      <c r="D16" s="12">
        <v>20.5</v>
      </c>
      <c r="E16" s="12">
        <v>16.25</v>
      </c>
      <c r="F16" s="12">
        <v>147.5</v>
      </c>
      <c r="G16" s="12">
        <v>37.25</v>
      </c>
      <c r="H16" s="12">
        <v>75.75</v>
      </c>
      <c r="I16" s="12">
        <v>64</v>
      </c>
      <c r="J16" s="12">
        <v>149.25</v>
      </c>
      <c r="K16" s="12">
        <v>113.75</v>
      </c>
      <c r="L16" s="12">
        <v>272.75</v>
      </c>
      <c r="M16" s="12">
        <v>232.5</v>
      </c>
      <c r="N16" s="12">
        <v>93.5</v>
      </c>
      <c r="O16" s="12">
        <v>10.5</v>
      </c>
      <c r="P16" s="12">
        <v>134</v>
      </c>
      <c r="Q16" s="12">
        <v>93.25</v>
      </c>
      <c r="R16" s="12">
        <v>94.5</v>
      </c>
      <c r="S16" s="12">
        <v>134.5</v>
      </c>
      <c r="T16" s="12">
        <v>13.25</v>
      </c>
      <c r="U16" s="12">
        <v>11.5</v>
      </c>
      <c r="V16" s="12">
        <v>12.75</v>
      </c>
      <c r="W16" s="12">
        <v>7.25</v>
      </c>
      <c r="X16" s="12">
        <v>2.25</v>
      </c>
      <c r="Y16" s="12">
        <v>16.25</v>
      </c>
      <c r="Z16" s="12">
        <v>39</v>
      </c>
      <c r="AA16" s="12">
        <v>169.75</v>
      </c>
      <c r="AB16" s="12">
        <v>126.5</v>
      </c>
      <c r="AC16" s="12">
        <v>324.5</v>
      </c>
      <c r="AD16" s="12">
        <v>127.5</v>
      </c>
      <c r="AE16" s="12">
        <v>25.5</v>
      </c>
      <c r="AF16" s="12">
        <v>43.75</v>
      </c>
      <c r="AG16" s="12">
        <v>16.75</v>
      </c>
      <c r="AH16" s="12">
        <v>22.5</v>
      </c>
      <c r="AI16" s="12">
        <v>26.25</v>
      </c>
      <c r="AJ16" s="12">
        <v>8.5</v>
      </c>
      <c r="AK16" s="12">
        <v>50.75</v>
      </c>
      <c r="AL16" s="12">
        <v>161</v>
      </c>
      <c r="AM16" s="12">
        <v>4.75</v>
      </c>
      <c r="AN16" s="12">
        <v>21.25</v>
      </c>
      <c r="AO16" s="12">
        <v>3.75</v>
      </c>
      <c r="AP16" s="12">
        <v>2.5</v>
      </c>
      <c r="AQ16" s="12">
        <v>11.5</v>
      </c>
      <c r="AR16" s="12">
        <v>6</v>
      </c>
      <c r="AS16" s="13">
        <v>2994</v>
      </c>
      <c r="AT16" s="14"/>
      <c r="AV16" s="27" t="s">
        <v>48</v>
      </c>
      <c r="AW16" s="26">
        <f>SUM(AA21:AD26,AA40:AD41)</f>
        <v>7631.75</v>
      </c>
      <c r="AX16" s="26">
        <f>SUM(H21:K26,H40:K41,Z21:Z26,Z40:Z41)</f>
        <v>1138.5</v>
      </c>
      <c r="AY16" s="26">
        <f>SUM(AE21:AJ26,AE40:AJ41)</f>
        <v>1226.5</v>
      </c>
      <c r="AZ16" s="26">
        <f>SUM(B21:G26,B40:G41)</f>
        <v>1360.25</v>
      </c>
      <c r="BA16" s="26">
        <f>SUM(T21:Y26,T40:Y41,AM21:AN26,AM40:AN41)</f>
        <v>3805</v>
      </c>
      <c r="BB16" s="26">
        <f>SUM(L21:S26,L40:S41,AK21:AL26,AK40:AL41)</f>
        <v>1614.75</v>
      </c>
      <c r="BC16" s="26">
        <f>SUM(AO21:AR26,AO40:AR41)</f>
        <v>518.75</v>
      </c>
      <c r="BD16" s="26">
        <f t="shared" si="0"/>
        <v>17295.5</v>
      </c>
    </row>
    <row r="17" spans="1:56" x14ac:dyDescent="0.25">
      <c r="A17" s="1" t="s">
        <v>15</v>
      </c>
      <c r="B17" s="12">
        <v>22.5</v>
      </c>
      <c r="C17" s="12">
        <v>34</v>
      </c>
      <c r="D17" s="12">
        <v>12.75</v>
      </c>
      <c r="E17" s="12">
        <v>12.75</v>
      </c>
      <c r="F17" s="12">
        <v>115.75</v>
      </c>
      <c r="G17" s="12">
        <v>26.75</v>
      </c>
      <c r="H17" s="12">
        <v>46.5</v>
      </c>
      <c r="I17" s="12">
        <v>48.25</v>
      </c>
      <c r="J17" s="12">
        <v>98.25</v>
      </c>
      <c r="K17" s="12">
        <v>48.75</v>
      </c>
      <c r="L17" s="12">
        <v>149</v>
      </c>
      <c r="M17" s="12">
        <v>182.5</v>
      </c>
      <c r="N17" s="12">
        <v>100.25</v>
      </c>
      <c r="O17" s="12">
        <v>158</v>
      </c>
      <c r="P17" s="12">
        <v>11.75</v>
      </c>
      <c r="Q17" s="12">
        <v>95.5</v>
      </c>
      <c r="R17" s="12">
        <v>103.75</v>
      </c>
      <c r="S17" s="12">
        <v>169</v>
      </c>
      <c r="T17" s="12">
        <v>15</v>
      </c>
      <c r="U17" s="12">
        <v>8.25</v>
      </c>
      <c r="V17" s="12">
        <v>9</v>
      </c>
      <c r="W17" s="12">
        <v>5</v>
      </c>
      <c r="X17" s="12">
        <v>4.25</v>
      </c>
      <c r="Y17" s="12">
        <v>6.5</v>
      </c>
      <c r="Z17" s="12">
        <v>21.75</v>
      </c>
      <c r="AA17" s="12">
        <v>100</v>
      </c>
      <c r="AB17" s="12">
        <v>65.5</v>
      </c>
      <c r="AC17" s="12">
        <v>177.5</v>
      </c>
      <c r="AD17" s="12">
        <v>94.25</v>
      </c>
      <c r="AE17" s="12">
        <v>31</v>
      </c>
      <c r="AF17" s="12">
        <v>34.5</v>
      </c>
      <c r="AG17" s="12">
        <v>14.25</v>
      </c>
      <c r="AH17" s="12">
        <v>15.75</v>
      </c>
      <c r="AI17" s="12">
        <v>18</v>
      </c>
      <c r="AJ17" s="12">
        <v>9.75</v>
      </c>
      <c r="AK17" s="12">
        <v>16.25</v>
      </c>
      <c r="AL17" s="12">
        <v>42</v>
      </c>
      <c r="AM17" s="12">
        <v>2.75</v>
      </c>
      <c r="AN17" s="12">
        <v>22.25</v>
      </c>
      <c r="AO17" s="12">
        <v>4</v>
      </c>
      <c r="AP17" s="12">
        <v>1.75</v>
      </c>
      <c r="AQ17" s="12">
        <v>8.5</v>
      </c>
      <c r="AR17" s="12">
        <v>7.25</v>
      </c>
      <c r="AS17" s="13">
        <v>2171</v>
      </c>
      <c r="AT17" s="14"/>
      <c r="AV17" s="27" t="s">
        <v>49</v>
      </c>
      <c r="AW17" s="26">
        <f>SUM(AA13:AD20,AA38:AD39)</f>
        <v>10286</v>
      </c>
      <c r="AX17" s="26">
        <f>SUM(H13:K20,H38:K39,Z13:Z20,Z38:Z39)</f>
        <v>3159.25</v>
      </c>
      <c r="AY17" s="26">
        <f>SUM(AE13:AJ20,AE38:AJ39)</f>
        <v>2029.75</v>
      </c>
      <c r="AZ17" s="26">
        <f>SUM(B13:G20,B38:G39)</f>
        <v>3639</v>
      </c>
      <c r="BA17" s="26">
        <f>SUM(T13:Y20,T38:Y39,AM13:AN20,AM38:AN39)</f>
        <v>1593</v>
      </c>
      <c r="BB17" s="26">
        <f>SUM(L13:S20,L38:S39,AK13:AL20,AK38:AL39)</f>
        <v>10952.75</v>
      </c>
      <c r="BC17" s="26">
        <f>SUM(AO13:AR20,AO38:AR39)</f>
        <v>434.75</v>
      </c>
      <c r="BD17" s="26">
        <f t="shared" si="0"/>
        <v>32094.5</v>
      </c>
    </row>
    <row r="18" spans="1:56" x14ac:dyDescent="0.25">
      <c r="A18" s="1" t="s">
        <v>16</v>
      </c>
      <c r="B18" s="12">
        <v>9.75</v>
      </c>
      <c r="C18" s="12">
        <v>17.25</v>
      </c>
      <c r="D18" s="12">
        <v>5</v>
      </c>
      <c r="E18" s="12">
        <v>4.25</v>
      </c>
      <c r="F18" s="12">
        <v>34.75</v>
      </c>
      <c r="G18" s="12">
        <v>9.25</v>
      </c>
      <c r="H18" s="12">
        <v>18.25</v>
      </c>
      <c r="I18" s="12">
        <v>21.75</v>
      </c>
      <c r="J18" s="12">
        <v>43</v>
      </c>
      <c r="K18" s="12">
        <v>18.25</v>
      </c>
      <c r="L18" s="12">
        <v>70.25</v>
      </c>
      <c r="M18" s="12">
        <v>90.75</v>
      </c>
      <c r="N18" s="12">
        <v>44.5</v>
      </c>
      <c r="O18" s="12">
        <v>95</v>
      </c>
      <c r="P18" s="12">
        <v>92.5</v>
      </c>
      <c r="Q18" s="12">
        <v>6.25</v>
      </c>
      <c r="R18" s="12">
        <v>55.75</v>
      </c>
      <c r="S18" s="12">
        <v>94</v>
      </c>
      <c r="T18" s="12">
        <v>10.5</v>
      </c>
      <c r="U18" s="12">
        <v>5.25</v>
      </c>
      <c r="V18" s="12">
        <v>8.5</v>
      </c>
      <c r="W18" s="12">
        <v>2.75</v>
      </c>
      <c r="X18" s="12">
        <v>2.25</v>
      </c>
      <c r="Y18" s="12">
        <v>4.75</v>
      </c>
      <c r="Z18" s="12">
        <v>7.5</v>
      </c>
      <c r="AA18" s="12">
        <v>63.75</v>
      </c>
      <c r="AB18" s="12">
        <v>54.5</v>
      </c>
      <c r="AC18" s="12">
        <v>152.25</v>
      </c>
      <c r="AD18" s="12">
        <v>52.25</v>
      </c>
      <c r="AE18" s="12">
        <v>20.25</v>
      </c>
      <c r="AF18" s="12">
        <v>27.75</v>
      </c>
      <c r="AG18" s="12">
        <v>6.5</v>
      </c>
      <c r="AH18" s="12">
        <v>11</v>
      </c>
      <c r="AI18" s="12">
        <v>13.75</v>
      </c>
      <c r="AJ18" s="12">
        <v>3.75</v>
      </c>
      <c r="AK18" s="12">
        <v>18.75</v>
      </c>
      <c r="AL18" s="12">
        <v>26.25</v>
      </c>
      <c r="AM18" s="12">
        <v>1</v>
      </c>
      <c r="AN18" s="12">
        <v>8.25</v>
      </c>
      <c r="AO18" s="12">
        <v>2.75</v>
      </c>
      <c r="AP18" s="12">
        <v>2.25</v>
      </c>
      <c r="AQ18" s="12">
        <v>5.25</v>
      </c>
      <c r="AR18" s="12">
        <v>3.25</v>
      </c>
      <c r="AS18" s="13">
        <v>1245.5</v>
      </c>
      <c r="AT18" s="14"/>
      <c r="AV18" s="29" t="s">
        <v>62</v>
      </c>
      <c r="AW18" s="26">
        <f>SUM(AA42:AD45)</f>
        <v>3400.5</v>
      </c>
      <c r="AX18" s="26">
        <f>SUM(Z42:Z45,H42:K45)</f>
        <v>228.25</v>
      </c>
      <c r="AY18" s="26">
        <f>SUM(AE42:AJ45)</f>
        <v>1310.75</v>
      </c>
      <c r="AZ18" s="26">
        <f>SUM(B42:G45)</f>
        <v>477</v>
      </c>
      <c r="BA18" s="26">
        <f>SUM(T42:Y45, AM42:AN45)</f>
        <v>484.75</v>
      </c>
      <c r="BB18" s="26">
        <f>SUM(AK42:AL45,L42:S45)</f>
        <v>419.25</v>
      </c>
      <c r="BC18" s="26">
        <f>SUM(AO42:AR45)</f>
        <v>623.25</v>
      </c>
      <c r="BD18" s="26">
        <f t="shared" si="0"/>
        <v>6943.75</v>
      </c>
    </row>
    <row r="19" spans="1:56" x14ac:dyDescent="0.25">
      <c r="A19" s="1" t="s">
        <v>17</v>
      </c>
      <c r="B19" s="12">
        <v>10.5</v>
      </c>
      <c r="C19" s="12">
        <v>24.25</v>
      </c>
      <c r="D19" s="12">
        <v>13.5</v>
      </c>
      <c r="E19" s="12">
        <v>6.75</v>
      </c>
      <c r="F19" s="12">
        <v>121.75</v>
      </c>
      <c r="G19" s="12">
        <v>22</v>
      </c>
      <c r="H19" s="12">
        <v>28.25</v>
      </c>
      <c r="I19" s="12">
        <v>23.5</v>
      </c>
      <c r="J19" s="12">
        <v>85.5</v>
      </c>
      <c r="K19" s="12">
        <v>41.75</v>
      </c>
      <c r="L19" s="12">
        <v>63.75</v>
      </c>
      <c r="M19" s="12">
        <v>159.5</v>
      </c>
      <c r="N19" s="12">
        <v>48.5</v>
      </c>
      <c r="O19" s="12">
        <v>94.25</v>
      </c>
      <c r="P19" s="12">
        <v>110.25</v>
      </c>
      <c r="Q19" s="12">
        <v>55.75</v>
      </c>
      <c r="R19" s="12">
        <v>8</v>
      </c>
      <c r="S19" s="12">
        <v>124.75</v>
      </c>
      <c r="T19" s="12">
        <v>10</v>
      </c>
      <c r="U19" s="12">
        <v>4.75</v>
      </c>
      <c r="V19" s="12">
        <v>6.25</v>
      </c>
      <c r="W19" s="12">
        <v>2.75</v>
      </c>
      <c r="X19" s="12">
        <v>2</v>
      </c>
      <c r="Y19" s="12">
        <v>7.75</v>
      </c>
      <c r="Z19" s="12">
        <v>12</v>
      </c>
      <c r="AA19" s="12">
        <v>145.75</v>
      </c>
      <c r="AB19" s="12">
        <v>105.75</v>
      </c>
      <c r="AC19" s="12">
        <v>264</v>
      </c>
      <c r="AD19" s="12">
        <v>96</v>
      </c>
      <c r="AE19" s="12">
        <v>16.25</v>
      </c>
      <c r="AF19" s="12">
        <v>17.75</v>
      </c>
      <c r="AG19" s="12">
        <v>14</v>
      </c>
      <c r="AH19" s="12">
        <v>15.25</v>
      </c>
      <c r="AI19" s="12">
        <v>26.5</v>
      </c>
      <c r="AJ19" s="12">
        <v>7.75</v>
      </c>
      <c r="AK19" s="12">
        <v>9.75</v>
      </c>
      <c r="AL19" s="12">
        <v>31.25</v>
      </c>
      <c r="AM19" s="12">
        <v>2.75</v>
      </c>
      <c r="AN19" s="12">
        <v>14.5</v>
      </c>
      <c r="AO19" s="12">
        <v>4.25</v>
      </c>
      <c r="AP19" s="12">
        <v>2.75</v>
      </c>
      <c r="AQ19" s="12">
        <v>16.25</v>
      </c>
      <c r="AR19" s="12">
        <v>3.25</v>
      </c>
      <c r="AS19" s="13">
        <v>1881.75</v>
      </c>
      <c r="AT19" s="14"/>
      <c r="AV19" s="29" t="s">
        <v>50</v>
      </c>
      <c r="AW19" s="26">
        <f>SUM(AW12:AW18)</f>
        <v>55454.5</v>
      </c>
      <c r="AX19" s="26">
        <f t="shared" ref="AX19:BC19" si="1">SUM(AX12:AX18)</f>
        <v>16905.75</v>
      </c>
      <c r="AY19" s="26">
        <f t="shared" si="1"/>
        <v>30282.75</v>
      </c>
      <c r="AZ19" s="26">
        <f t="shared" si="1"/>
        <v>24297.5</v>
      </c>
      <c r="BA19" s="26">
        <f t="shared" si="1"/>
        <v>17436</v>
      </c>
      <c r="BB19" s="26">
        <f t="shared" si="1"/>
        <v>32190.25</v>
      </c>
      <c r="BC19" s="26">
        <f t="shared" si="1"/>
        <v>7583.75</v>
      </c>
      <c r="BD19" s="26">
        <f t="shared" si="0"/>
        <v>184150.5</v>
      </c>
    </row>
    <row r="20" spans="1:56" x14ac:dyDescent="0.25">
      <c r="A20" s="1" t="s">
        <v>18</v>
      </c>
      <c r="B20" s="12">
        <v>20.75</v>
      </c>
      <c r="C20" s="12">
        <v>47.75</v>
      </c>
      <c r="D20" s="12">
        <v>19</v>
      </c>
      <c r="E20" s="12">
        <v>27.5</v>
      </c>
      <c r="F20" s="12">
        <v>470</v>
      </c>
      <c r="G20" s="12">
        <v>33</v>
      </c>
      <c r="H20" s="12">
        <v>46.75</v>
      </c>
      <c r="I20" s="12">
        <v>40.5</v>
      </c>
      <c r="J20" s="12">
        <v>147.25</v>
      </c>
      <c r="K20" s="12">
        <v>64.25</v>
      </c>
      <c r="L20" s="12">
        <v>92.75</v>
      </c>
      <c r="M20" s="12">
        <v>376.25</v>
      </c>
      <c r="N20" s="12">
        <v>62.25</v>
      </c>
      <c r="O20" s="12">
        <v>145.5</v>
      </c>
      <c r="P20" s="12">
        <v>177.25</v>
      </c>
      <c r="Q20" s="12">
        <v>96</v>
      </c>
      <c r="R20" s="12">
        <v>134.75</v>
      </c>
      <c r="S20" s="12">
        <v>31.25</v>
      </c>
      <c r="T20" s="12">
        <v>20.25</v>
      </c>
      <c r="U20" s="12">
        <v>13</v>
      </c>
      <c r="V20" s="12">
        <v>15.5</v>
      </c>
      <c r="W20" s="12">
        <v>4.75</v>
      </c>
      <c r="X20" s="12">
        <v>9.25</v>
      </c>
      <c r="Y20" s="12">
        <v>22</v>
      </c>
      <c r="Z20" s="12">
        <v>13.5</v>
      </c>
      <c r="AA20" s="12">
        <v>298.75</v>
      </c>
      <c r="AB20" s="12">
        <v>202.25</v>
      </c>
      <c r="AC20" s="12">
        <v>532.75</v>
      </c>
      <c r="AD20" s="12">
        <v>225.5</v>
      </c>
      <c r="AE20" s="12">
        <v>28</v>
      </c>
      <c r="AF20" s="12">
        <v>31</v>
      </c>
      <c r="AG20" s="12">
        <v>19.5</v>
      </c>
      <c r="AH20" s="12">
        <v>23.25</v>
      </c>
      <c r="AI20" s="12">
        <v>30</v>
      </c>
      <c r="AJ20" s="12">
        <v>5.5</v>
      </c>
      <c r="AK20" s="12">
        <v>17.25</v>
      </c>
      <c r="AL20" s="12">
        <v>45.75</v>
      </c>
      <c r="AM20" s="12">
        <v>5</v>
      </c>
      <c r="AN20" s="12">
        <v>23.25</v>
      </c>
      <c r="AO20" s="12">
        <v>4</v>
      </c>
      <c r="AP20" s="12">
        <v>5.25</v>
      </c>
      <c r="AQ20" s="12">
        <v>30.5</v>
      </c>
      <c r="AR20" s="12">
        <v>6.5</v>
      </c>
      <c r="AS20" s="13">
        <v>3665</v>
      </c>
      <c r="AT20" s="14"/>
      <c r="AV20" s="25"/>
      <c r="AW20" s="26"/>
      <c r="AX20" s="29"/>
      <c r="AY20" s="29"/>
      <c r="AZ20" s="29"/>
      <c r="BA20" s="29"/>
      <c r="BB20" s="29"/>
      <c r="BC20" s="29"/>
      <c r="BD20" s="29"/>
    </row>
    <row r="21" spans="1:56" x14ac:dyDescent="0.25">
      <c r="A21" s="1" t="s">
        <v>19</v>
      </c>
      <c r="B21" s="12">
        <v>25.5</v>
      </c>
      <c r="C21" s="12">
        <v>29.75</v>
      </c>
      <c r="D21" s="12">
        <v>12</v>
      </c>
      <c r="E21" s="12">
        <v>14.25</v>
      </c>
      <c r="F21" s="12">
        <v>90.25</v>
      </c>
      <c r="G21" s="12">
        <v>15.5</v>
      </c>
      <c r="H21" s="12">
        <v>46.25</v>
      </c>
      <c r="I21" s="12">
        <v>28.25</v>
      </c>
      <c r="J21" s="12">
        <v>79.25</v>
      </c>
      <c r="K21" s="12">
        <v>13.25</v>
      </c>
      <c r="L21" s="12">
        <v>36.75</v>
      </c>
      <c r="M21" s="12">
        <v>113.25</v>
      </c>
      <c r="N21" s="12">
        <v>10.75</v>
      </c>
      <c r="O21" s="12">
        <v>14.75</v>
      </c>
      <c r="P21" s="12">
        <v>13</v>
      </c>
      <c r="Q21" s="12">
        <v>9.5</v>
      </c>
      <c r="R21" s="12">
        <v>10.5</v>
      </c>
      <c r="S21" s="12">
        <v>23.5</v>
      </c>
      <c r="T21" s="12">
        <v>15.25</v>
      </c>
      <c r="U21" s="12">
        <v>72</v>
      </c>
      <c r="V21" s="12">
        <v>275.25</v>
      </c>
      <c r="W21" s="12">
        <v>86.5</v>
      </c>
      <c r="X21" s="12">
        <v>29.25</v>
      </c>
      <c r="Y21" s="12">
        <v>58</v>
      </c>
      <c r="Z21" s="12">
        <v>10.25</v>
      </c>
      <c r="AA21" s="12">
        <v>194.5</v>
      </c>
      <c r="AB21" s="12">
        <v>108.75</v>
      </c>
      <c r="AC21" s="12">
        <v>281.75</v>
      </c>
      <c r="AD21" s="12">
        <v>124.25</v>
      </c>
      <c r="AE21" s="12">
        <v>36</v>
      </c>
      <c r="AF21" s="12">
        <v>46.75</v>
      </c>
      <c r="AG21" s="12">
        <v>26.75</v>
      </c>
      <c r="AH21" s="12">
        <v>25</v>
      </c>
      <c r="AI21" s="12">
        <v>40.75</v>
      </c>
      <c r="AJ21" s="12">
        <v>14.25</v>
      </c>
      <c r="AK21" s="12">
        <v>4.25</v>
      </c>
      <c r="AL21" s="12">
        <v>8</v>
      </c>
      <c r="AM21" s="12">
        <v>36.75</v>
      </c>
      <c r="AN21" s="12">
        <v>261.75</v>
      </c>
      <c r="AO21" s="12">
        <v>5.75</v>
      </c>
      <c r="AP21" s="12">
        <v>8.5</v>
      </c>
      <c r="AQ21" s="12">
        <v>38</v>
      </c>
      <c r="AR21" s="12">
        <v>18.75</v>
      </c>
      <c r="AS21" s="13">
        <v>2413.25</v>
      </c>
      <c r="AT21" s="14"/>
      <c r="AV21" s="27"/>
      <c r="AW21" s="26" t="s">
        <v>44</v>
      </c>
      <c r="AX21" s="26" t="s">
        <v>45</v>
      </c>
      <c r="AY21" s="29" t="s">
        <v>46</v>
      </c>
      <c r="AZ21" s="29" t="s">
        <v>47</v>
      </c>
      <c r="BA21" s="29" t="s">
        <v>48</v>
      </c>
      <c r="BB21" s="29" t="s">
        <v>49</v>
      </c>
      <c r="BC21" s="29" t="s">
        <v>62</v>
      </c>
      <c r="BD21" s="29"/>
    </row>
    <row r="22" spans="1:56" x14ac:dyDescent="0.25">
      <c r="A22" s="1" t="s">
        <v>20</v>
      </c>
      <c r="B22" s="12">
        <v>5.5</v>
      </c>
      <c r="C22" s="12">
        <v>9</v>
      </c>
      <c r="D22" s="12">
        <v>9.25</v>
      </c>
      <c r="E22" s="12">
        <v>11</v>
      </c>
      <c r="F22" s="12">
        <v>148.25</v>
      </c>
      <c r="G22" s="12">
        <v>9.25</v>
      </c>
      <c r="H22" s="12">
        <v>28.5</v>
      </c>
      <c r="I22" s="12">
        <v>18.25</v>
      </c>
      <c r="J22" s="12">
        <v>81.5</v>
      </c>
      <c r="K22" s="12">
        <v>8.25</v>
      </c>
      <c r="L22" s="12">
        <v>25</v>
      </c>
      <c r="M22" s="12">
        <v>158.5</v>
      </c>
      <c r="N22" s="12">
        <v>6.75</v>
      </c>
      <c r="O22" s="12">
        <v>12</v>
      </c>
      <c r="P22" s="12">
        <v>9</v>
      </c>
      <c r="Q22" s="12">
        <v>3.5</v>
      </c>
      <c r="R22" s="12">
        <v>5.75</v>
      </c>
      <c r="S22" s="12">
        <v>13.75</v>
      </c>
      <c r="T22" s="12">
        <v>62</v>
      </c>
      <c r="U22" s="12">
        <v>18.5</v>
      </c>
      <c r="V22" s="12">
        <v>86.75</v>
      </c>
      <c r="W22" s="12">
        <v>42.25</v>
      </c>
      <c r="X22" s="12">
        <v>18.75</v>
      </c>
      <c r="Y22" s="12">
        <v>98.25</v>
      </c>
      <c r="Z22" s="12">
        <v>7.25</v>
      </c>
      <c r="AA22" s="12">
        <v>371.75</v>
      </c>
      <c r="AB22" s="12">
        <v>187</v>
      </c>
      <c r="AC22" s="12">
        <v>418.75</v>
      </c>
      <c r="AD22" s="12">
        <v>174.5</v>
      </c>
      <c r="AE22" s="12">
        <v>24.75</v>
      </c>
      <c r="AF22" s="12">
        <v>37</v>
      </c>
      <c r="AG22" s="12">
        <v>14</v>
      </c>
      <c r="AH22" s="12">
        <v>18.25</v>
      </c>
      <c r="AI22" s="12">
        <v>34.5</v>
      </c>
      <c r="AJ22" s="12">
        <v>7.5</v>
      </c>
      <c r="AK22" s="12">
        <v>3.25</v>
      </c>
      <c r="AL22" s="12">
        <v>10.25</v>
      </c>
      <c r="AM22" s="12">
        <v>12.75</v>
      </c>
      <c r="AN22" s="12">
        <v>53</v>
      </c>
      <c r="AO22" s="12">
        <v>8.25</v>
      </c>
      <c r="AP22" s="12">
        <v>3.25</v>
      </c>
      <c r="AQ22" s="12">
        <v>63.75</v>
      </c>
      <c r="AR22" s="12">
        <v>16.25</v>
      </c>
      <c r="AS22" s="13">
        <v>2355.5</v>
      </c>
      <c r="AT22" s="14"/>
      <c r="AV22" s="27" t="s">
        <v>44</v>
      </c>
      <c r="AW22" s="26">
        <f>AW12</f>
        <v>2371</v>
      </c>
      <c r="AX22" s="26"/>
      <c r="AY22" s="26"/>
      <c r="AZ22" s="26"/>
      <c r="BA22" s="26"/>
      <c r="BB22" s="26"/>
      <c r="BC22" s="26"/>
      <c r="BD22" s="26"/>
    </row>
    <row r="23" spans="1:56" x14ac:dyDescent="0.25">
      <c r="A23" s="1" t="s">
        <v>21</v>
      </c>
      <c r="B23" s="12">
        <v>16.75</v>
      </c>
      <c r="C23" s="12">
        <v>19.75</v>
      </c>
      <c r="D23" s="12">
        <v>17</v>
      </c>
      <c r="E23" s="12">
        <v>14</v>
      </c>
      <c r="F23" s="12">
        <v>176</v>
      </c>
      <c r="G23" s="12">
        <v>20</v>
      </c>
      <c r="H23" s="12">
        <v>44</v>
      </c>
      <c r="I23" s="12">
        <v>27</v>
      </c>
      <c r="J23" s="12">
        <v>98.75</v>
      </c>
      <c r="K23" s="12">
        <v>10</v>
      </c>
      <c r="L23" s="12">
        <v>33.25</v>
      </c>
      <c r="M23" s="12">
        <v>136</v>
      </c>
      <c r="N23" s="12">
        <v>7.5</v>
      </c>
      <c r="O23" s="12">
        <v>13.25</v>
      </c>
      <c r="P23" s="12">
        <v>8</v>
      </c>
      <c r="Q23" s="12">
        <v>9.25</v>
      </c>
      <c r="R23" s="12">
        <v>7</v>
      </c>
      <c r="S23" s="12">
        <v>12.5</v>
      </c>
      <c r="T23" s="12">
        <v>343</v>
      </c>
      <c r="U23" s="12">
        <v>104.75</v>
      </c>
      <c r="V23" s="12">
        <v>13.5</v>
      </c>
      <c r="W23" s="12">
        <v>56</v>
      </c>
      <c r="X23" s="12">
        <v>34.5</v>
      </c>
      <c r="Y23" s="12">
        <v>126.25</v>
      </c>
      <c r="Z23" s="12">
        <v>3.25</v>
      </c>
      <c r="AA23" s="12">
        <v>408</v>
      </c>
      <c r="AB23" s="12">
        <v>218.5</v>
      </c>
      <c r="AC23" s="12">
        <v>460.5</v>
      </c>
      <c r="AD23" s="12">
        <v>212.25</v>
      </c>
      <c r="AE23" s="12">
        <v>30.75</v>
      </c>
      <c r="AF23" s="12">
        <v>32</v>
      </c>
      <c r="AG23" s="12">
        <v>25.25</v>
      </c>
      <c r="AH23" s="12">
        <v>16.5</v>
      </c>
      <c r="AI23" s="12">
        <v>35.5</v>
      </c>
      <c r="AJ23" s="12">
        <v>9.5</v>
      </c>
      <c r="AK23" s="12">
        <v>4</v>
      </c>
      <c r="AL23" s="12">
        <v>8.25</v>
      </c>
      <c r="AM23" s="12">
        <v>32.75</v>
      </c>
      <c r="AN23" s="12">
        <v>106.5</v>
      </c>
      <c r="AO23" s="12">
        <v>3</v>
      </c>
      <c r="AP23" s="12">
        <v>5</v>
      </c>
      <c r="AQ23" s="12">
        <v>57.25</v>
      </c>
      <c r="AR23" s="12">
        <v>15.5</v>
      </c>
      <c r="AS23" s="13">
        <v>3032.25</v>
      </c>
      <c r="AT23" s="14"/>
      <c r="AV23" s="27" t="s">
        <v>45</v>
      </c>
      <c r="AW23" s="26">
        <f>AW13+AX12</f>
        <v>13890</v>
      </c>
      <c r="AX23" s="26">
        <f>AX13</f>
        <v>993.5</v>
      </c>
      <c r="AY23" s="26"/>
      <c r="AZ23" s="26"/>
      <c r="BA23" s="26"/>
      <c r="BB23" s="26"/>
      <c r="BC23" s="26"/>
      <c r="BD23" s="26"/>
    </row>
    <row r="24" spans="1:56" x14ac:dyDescent="0.25">
      <c r="A24" s="1" t="s">
        <v>22</v>
      </c>
      <c r="B24" s="12">
        <v>6.75</v>
      </c>
      <c r="C24" s="12">
        <v>11.5</v>
      </c>
      <c r="D24" s="12">
        <v>8.75</v>
      </c>
      <c r="E24" s="12">
        <v>8.25</v>
      </c>
      <c r="F24" s="12">
        <v>121</v>
      </c>
      <c r="G24" s="12">
        <v>10.25</v>
      </c>
      <c r="H24" s="12">
        <v>16.75</v>
      </c>
      <c r="I24" s="12">
        <v>15.5</v>
      </c>
      <c r="J24" s="12">
        <v>36.25</v>
      </c>
      <c r="K24" s="12">
        <v>3.5</v>
      </c>
      <c r="L24" s="12">
        <v>26.75</v>
      </c>
      <c r="M24" s="12">
        <v>77</v>
      </c>
      <c r="N24" s="12">
        <v>7.25</v>
      </c>
      <c r="O24" s="12">
        <v>6</v>
      </c>
      <c r="P24" s="12">
        <v>4.5</v>
      </c>
      <c r="Q24" s="12">
        <v>2.75</v>
      </c>
      <c r="R24" s="12">
        <v>3</v>
      </c>
      <c r="S24" s="12">
        <v>5.75</v>
      </c>
      <c r="T24" s="12">
        <v>103.5</v>
      </c>
      <c r="U24" s="12">
        <v>45.75</v>
      </c>
      <c r="V24" s="12">
        <v>52.5</v>
      </c>
      <c r="W24" s="12">
        <v>7.75</v>
      </c>
      <c r="X24" s="12">
        <v>19.25</v>
      </c>
      <c r="Y24" s="12">
        <v>97.25</v>
      </c>
      <c r="Z24" s="12">
        <v>3</v>
      </c>
      <c r="AA24" s="12">
        <v>262.5</v>
      </c>
      <c r="AB24" s="12">
        <v>131</v>
      </c>
      <c r="AC24" s="12">
        <v>263.25</v>
      </c>
      <c r="AD24" s="12">
        <v>123</v>
      </c>
      <c r="AE24" s="12">
        <v>15.25</v>
      </c>
      <c r="AF24" s="12">
        <v>17.5</v>
      </c>
      <c r="AG24" s="12">
        <v>12.5</v>
      </c>
      <c r="AH24" s="12">
        <v>4.25</v>
      </c>
      <c r="AI24" s="12">
        <v>15.75</v>
      </c>
      <c r="AJ24" s="12">
        <v>1.5</v>
      </c>
      <c r="AK24" s="12">
        <v>1</v>
      </c>
      <c r="AL24" s="12">
        <v>4.75</v>
      </c>
      <c r="AM24" s="12">
        <v>6.5</v>
      </c>
      <c r="AN24" s="12">
        <v>20.5</v>
      </c>
      <c r="AO24" s="12">
        <v>3.25</v>
      </c>
      <c r="AP24" s="12">
        <v>2</v>
      </c>
      <c r="AQ24" s="12">
        <v>39</v>
      </c>
      <c r="AR24" s="12">
        <v>10.75</v>
      </c>
      <c r="AS24" s="13">
        <v>1634.75</v>
      </c>
      <c r="AT24" s="14"/>
      <c r="AV24" s="27" t="s">
        <v>46</v>
      </c>
      <c r="AW24" s="26">
        <f>AW14+AY12</f>
        <v>33038</v>
      </c>
      <c r="AX24" s="26">
        <f>AX14+AY13</f>
        <v>3489.75</v>
      </c>
      <c r="AY24" s="26">
        <f>AY14</f>
        <v>5429</v>
      </c>
      <c r="AZ24" s="26"/>
      <c r="BA24" s="26"/>
      <c r="BB24" s="26"/>
      <c r="BC24" s="26"/>
      <c r="BD24" s="26"/>
    </row>
    <row r="25" spans="1:56" x14ac:dyDescent="0.25">
      <c r="A25" s="1" t="s">
        <v>23</v>
      </c>
      <c r="B25" s="12">
        <v>4.75</v>
      </c>
      <c r="C25" s="12">
        <v>7</v>
      </c>
      <c r="D25" s="12">
        <v>7.75</v>
      </c>
      <c r="E25" s="12">
        <v>4.25</v>
      </c>
      <c r="F25" s="12">
        <v>132.75</v>
      </c>
      <c r="G25" s="12">
        <v>5.5</v>
      </c>
      <c r="H25" s="12">
        <v>13.75</v>
      </c>
      <c r="I25" s="12">
        <v>11</v>
      </c>
      <c r="J25" s="12">
        <v>46</v>
      </c>
      <c r="K25" s="12">
        <v>7.25</v>
      </c>
      <c r="L25" s="12">
        <v>21</v>
      </c>
      <c r="M25" s="12">
        <v>73.5</v>
      </c>
      <c r="N25" s="12">
        <v>8.75</v>
      </c>
      <c r="O25" s="12">
        <v>2.5</v>
      </c>
      <c r="P25" s="12">
        <v>2.5</v>
      </c>
      <c r="Q25" s="12">
        <v>1.75</v>
      </c>
      <c r="R25" s="12">
        <v>2.25</v>
      </c>
      <c r="S25" s="12">
        <v>9.25</v>
      </c>
      <c r="T25" s="12">
        <v>29.75</v>
      </c>
      <c r="U25" s="12">
        <v>18</v>
      </c>
      <c r="V25" s="12">
        <v>31.5</v>
      </c>
      <c r="W25" s="12">
        <v>16.5</v>
      </c>
      <c r="X25" s="12">
        <v>6.75</v>
      </c>
      <c r="Y25" s="12">
        <v>89.5</v>
      </c>
      <c r="Z25" s="12">
        <v>3.5</v>
      </c>
      <c r="AA25" s="12">
        <v>214.25</v>
      </c>
      <c r="AB25" s="12">
        <v>125.75</v>
      </c>
      <c r="AC25" s="12">
        <v>257.75</v>
      </c>
      <c r="AD25" s="12">
        <v>116.5</v>
      </c>
      <c r="AE25" s="12">
        <v>17.75</v>
      </c>
      <c r="AF25" s="12">
        <v>16.5</v>
      </c>
      <c r="AG25" s="12">
        <v>11</v>
      </c>
      <c r="AH25" s="12">
        <v>4</v>
      </c>
      <c r="AI25" s="12">
        <v>13</v>
      </c>
      <c r="AJ25" s="12">
        <v>3</v>
      </c>
      <c r="AK25" s="12">
        <v>1.75</v>
      </c>
      <c r="AL25" s="12">
        <v>3.5</v>
      </c>
      <c r="AM25" s="12">
        <v>6.25</v>
      </c>
      <c r="AN25" s="12">
        <v>11.25</v>
      </c>
      <c r="AO25" s="12">
        <v>4</v>
      </c>
      <c r="AP25" s="12">
        <v>4</v>
      </c>
      <c r="AQ25" s="12">
        <v>24.5</v>
      </c>
      <c r="AR25" s="12">
        <v>7.75</v>
      </c>
      <c r="AS25" s="13">
        <v>1399.5</v>
      </c>
      <c r="AT25" s="14"/>
      <c r="AV25" s="27" t="s">
        <v>47</v>
      </c>
      <c r="AW25" s="26">
        <f>AW15+AZ12</f>
        <v>16416.5</v>
      </c>
      <c r="AX25" s="26">
        <f>AX15+AZ13</f>
        <v>5182</v>
      </c>
      <c r="AY25" s="26">
        <f>AY15+AZ14</f>
        <v>4559.25</v>
      </c>
      <c r="AZ25" s="26">
        <f>AZ15</f>
        <v>5684</v>
      </c>
      <c r="BA25" s="26"/>
      <c r="BB25" s="26"/>
      <c r="BC25" s="26"/>
      <c r="BD25" s="26"/>
    </row>
    <row r="26" spans="1:56" x14ac:dyDescent="0.25">
      <c r="A26" s="1" t="s">
        <v>24</v>
      </c>
      <c r="B26" s="12">
        <v>14.5</v>
      </c>
      <c r="C26" s="12">
        <v>23.75</v>
      </c>
      <c r="D26" s="12">
        <v>21.5</v>
      </c>
      <c r="E26" s="12">
        <v>15</v>
      </c>
      <c r="F26" s="12">
        <v>81.25</v>
      </c>
      <c r="G26" s="12">
        <v>15.75</v>
      </c>
      <c r="H26" s="12">
        <v>31.5</v>
      </c>
      <c r="I26" s="12">
        <v>35.75</v>
      </c>
      <c r="J26" s="12">
        <v>139.75</v>
      </c>
      <c r="K26" s="12">
        <v>17.25</v>
      </c>
      <c r="L26" s="12">
        <v>33.5</v>
      </c>
      <c r="M26" s="12">
        <v>88</v>
      </c>
      <c r="N26" s="12">
        <v>9</v>
      </c>
      <c r="O26" s="12">
        <v>18.75</v>
      </c>
      <c r="P26" s="12">
        <v>5.75</v>
      </c>
      <c r="Q26" s="12">
        <v>2.75</v>
      </c>
      <c r="R26" s="12">
        <v>7.75</v>
      </c>
      <c r="S26" s="12">
        <v>21.5</v>
      </c>
      <c r="T26" s="12">
        <v>56.75</v>
      </c>
      <c r="U26" s="12">
        <v>98.25</v>
      </c>
      <c r="V26" s="12">
        <v>125.25</v>
      </c>
      <c r="W26" s="12">
        <v>99</v>
      </c>
      <c r="X26" s="12">
        <v>90</v>
      </c>
      <c r="Y26" s="12">
        <v>13.5</v>
      </c>
      <c r="Z26" s="12">
        <v>11.25</v>
      </c>
      <c r="AA26" s="12">
        <v>457.25</v>
      </c>
      <c r="AB26" s="12">
        <v>318</v>
      </c>
      <c r="AC26" s="12">
        <v>600</v>
      </c>
      <c r="AD26" s="12">
        <v>483</v>
      </c>
      <c r="AE26" s="12">
        <v>120.25</v>
      </c>
      <c r="AF26" s="12">
        <v>81</v>
      </c>
      <c r="AG26" s="12">
        <v>36.25</v>
      </c>
      <c r="AH26" s="12">
        <v>18.75</v>
      </c>
      <c r="AI26" s="12">
        <v>22.25</v>
      </c>
      <c r="AJ26" s="12">
        <v>2.75</v>
      </c>
      <c r="AK26" s="12">
        <v>4.75</v>
      </c>
      <c r="AL26" s="12">
        <v>10.5</v>
      </c>
      <c r="AM26" s="12">
        <v>14.5</v>
      </c>
      <c r="AN26" s="12">
        <v>26.5</v>
      </c>
      <c r="AO26" s="12">
        <v>4.75</v>
      </c>
      <c r="AP26" s="12">
        <v>3.25</v>
      </c>
      <c r="AQ26" s="12">
        <v>47.25</v>
      </c>
      <c r="AR26" s="12">
        <v>22.25</v>
      </c>
      <c r="AS26" s="13">
        <v>3350.25</v>
      </c>
      <c r="AT26" s="14"/>
      <c r="AV26" s="29" t="s">
        <v>48</v>
      </c>
      <c r="AW26" s="26">
        <f>AW16+BA12</f>
        <v>15458.25</v>
      </c>
      <c r="AX26" s="26">
        <f>AX16+BA13</f>
        <v>2259.25</v>
      </c>
      <c r="AY26" s="26">
        <f>AY16+BA14</f>
        <v>2576.5</v>
      </c>
      <c r="AZ26" s="26">
        <f>AZ16+BA15</f>
        <v>2616.25</v>
      </c>
      <c r="BA26" s="26">
        <f>BA16</f>
        <v>3805</v>
      </c>
      <c r="BB26" s="26"/>
      <c r="BC26" s="26"/>
      <c r="BD26" s="26"/>
    </row>
    <row r="27" spans="1:56" x14ac:dyDescent="0.25">
      <c r="A27" s="1" t="s">
        <v>25</v>
      </c>
      <c r="B27" s="12">
        <v>22.75</v>
      </c>
      <c r="C27" s="12">
        <v>25.75</v>
      </c>
      <c r="D27" s="12">
        <v>8</v>
      </c>
      <c r="E27" s="12">
        <v>11</v>
      </c>
      <c r="F27" s="12">
        <v>47.25</v>
      </c>
      <c r="G27" s="12">
        <v>34.5</v>
      </c>
      <c r="H27" s="12">
        <v>38.25</v>
      </c>
      <c r="I27" s="12">
        <v>31</v>
      </c>
      <c r="J27" s="12">
        <v>91.5</v>
      </c>
      <c r="K27" s="12">
        <v>14.25</v>
      </c>
      <c r="L27" s="12">
        <v>105.25</v>
      </c>
      <c r="M27" s="12">
        <v>90.25</v>
      </c>
      <c r="N27" s="12">
        <v>20.25</v>
      </c>
      <c r="O27" s="12">
        <v>40.25</v>
      </c>
      <c r="P27" s="12">
        <v>18</v>
      </c>
      <c r="Q27" s="12">
        <v>8</v>
      </c>
      <c r="R27" s="12">
        <v>11</v>
      </c>
      <c r="S27" s="12">
        <v>13.25</v>
      </c>
      <c r="T27" s="12">
        <v>9</v>
      </c>
      <c r="U27" s="12">
        <v>7.25</v>
      </c>
      <c r="V27" s="12">
        <v>2.25</v>
      </c>
      <c r="W27" s="12">
        <v>1</v>
      </c>
      <c r="X27" s="12">
        <v>3.5</v>
      </c>
      <c r="Y27" s="12">
        <v>10.5</v>
      </c>
      <c r="Z27" s="12">
        <v>4.75</v>
      </c>
      <c r="AA27" s="12">
        <v>419.25</v>
      </c>
      <c r="AB27" s="12">
        <v>303.5</v>
      </c>
      <c r="AC27" s="12">
        <v>721</v>
      </c>
      <c r="AD27" s="12">
        <v>338.25</v>
      </c>
      <c r="AE27" s="12">
        <v>107.25</v>
      </c>
      <c r="AF27" s="12">
        <v>90</v>
      </c>
      <c r="AG27" s="12">
        <v>22.5</v>
      </c>
      <c r="AH27" s="12">
        <v>34.25</v>
      </c>
      <c r="AI27" s="12">
        <v>22.75</v>
      </c>
      <c r="AJ27" s="12">
        <v>5.5</v>
      </c>
      <c r="AK27" s="12">
        <v>4</v>
      </c>
      <c r="AL27" s="12">
        <v>17.75</v>
      </c>
      <c r="AM27" s="12">
        <v>1.5</v>
      </c>
      <c r="AN27" s="12">
        <v>20.5</v>
      </c>
      <c r="AO27" s="12">
        <v>3</v>
      </c>
      <c r="AP27" s="12">
        <v>4.75</v>
      </c>
      <c r="AQ27" s="12">
        <v>17</v>
      </c>
      <c r="AR27" s="12">
        <v>5.5</v>
      </c>
      <c r="AS27" s="13">
        <v>2807</v>
      </c>
      <c r="AT27" s="14"/>
      <c r="AV27" s="29" t="s">
        <v>49</v>
      </c>
      <c r="AW27" s="26">
        <f>AW17+BB12</f>
        <v>20827.75</v>
      </c>
      <c r="AX27" s="26">
        <f>AX17+BB13</f>
        <v>6313.75</v>
      </c>
      <c r="AY27" s="26">
        <f>AY17+BB14</f>
        <v>4090.5</v>
      </c>
      <c r="AZ27" s="26">
        <f>AZ17+BB15</f>
        <v>7085.5</v>
      </c>
      <c r="BA27" s="26">
        <f>BA17+BB16</f>
        <v>3207.75</v>
      </c>
      <c r="BB27" s="26">
        <f>BB17</f>
        <v>10952.75</v>
      </c>
      <c r="BC27" s="26"/>
      <c r="BD27" s="26"/>
    </row>
    <row r="28" spans="1:56" x14ac:dyDescent="0.25">
      <c r="A28" s="1" t="s">
        <v>26</v>
      </c>
      <c r="B28" s="12">
        <v>84.5</v>
      </c>
      <c r="C28" s="12">
        <v>351</v>
      </c>
      <c r="D28" s="12">
        <v>238</v>
      </c>
      <c r="E28" s="12">
        <v>306</v>
      </c>
      <c r="F28" s="12">
        <v>829.75</v>
      </c>
      <c r="G28" s="12">
        <v>225</v>
      </c>
      <c r="H28" s="12">
        <v>397</v>
      </c>
      <c r="I28" s="12">
        <v>179.75</v>
      </c>
      <c r="J28" s="12">
        <v>371.25</v>
      </c>
      <c r="K28" s="12">
        <v>226.25</v>
      </c>
      <c r="L28" s="12">
        <v>295.25</v>
      </c>
      <c r="M28" s="12">
        <v>503.5</v>
      </c>
      <c r="N28" s="12">
        <v>215.75</v>
      </c>
      <c r="O28" s="12">
        <v>193.5</v>
      </c>
      <c r="P28" s="12">
        <v>123.5</v>
      </c>
      <c r="Q28" s="12">
        <v>84.75</v>
      </c>
      <c r="R28" s="12">
        <v>169.75</v>
      </c>
      <c r="S28" s="12">
        <v>333.25</v>
      </c>
      <c r="T28" s="12">
        <v>235.25</v>
      </c>
      <c r="U28" s="12">
        <v>422.5</v>
      </c>
      <c r="V28" s="12">
        <v>489.5</v>
      </c>
      <c r="W28" s="12">
        <v>329.75</v>
      </c>
      <c r="X28" s="12">
        <v>281.75</v>
      </c>
      <c r="Y28" s="12">
        <v>572</v>
      </c>
      <c r="Z28" s="12">
        <v>480</v>
      </c>
      <c r="AA28" s="12">
        <v>57</v>
      </c>
      <c r="AB28" s="12">
        <v>44.5</v>
      </c>
      <c r="AC28" s="12">
        <v>305.75</v>
      </c>
      <c r="AD28" s="12">
        <v>215</v>
      </c>
      <c r="AE28" s="12">
        <v>463.25</v>
      </c>
      <c r="AF28" s="12">
        <v>564.5</v>
      </c>
      <c r="AG28" s="12">
        <v>312.75</v>
      </c>
      <c r="AH28" s="12">
        <v>394.75</v>
      </c>
      <c r="AI28" s="12">
        <v>242</v>
      </c>
      <c r="AJ28" s="12">
        <v>95.25</v>
      </c>
      <c r="AK28" s="12">
        <v>184.5</v>
      </c>
      <c r="AL28" s="12">
        <v>1005</v>
      </c>
      <c r="AM28" s="12">
        <v>117.25</v>
      </c>
      <c r="AN28" s="12">
        <v>255.25</v>
      </c>
      <c r="AO28" s="12">
        <v>63.75</v>
      </c>
      <c r="AP28" s="12">
        <v>74.5</v>
      </c>
      <c r="AQ28" s="12">
        <v>325</v>
      </c>
      <c r="AR28" s="12">
        <v>186.25</v>
      </c>
      <c r="AS28" s="13">
        <v>12844.75</v>
      </c>
      <c r="AT28" s="14"/>
      <c r="AV28" s="29" t="s">
        <v>62</v>
      </c>
      <c r="AW28" s="26">
        <f>AW18+BC12</f>
        <v>7307.75</v>
      </c>
      <c r="AX28" s="26">
        <f>AX18+BC13</f>
        <v>469.5</v>
      </c>
      <c r="AY28" s="26">
        <f>AY18+BC14</f>
        <v>2711.75</v>
      </c>
      <c r="AZ28" s="26">
        <f>AZ18+BC15</f>
        <v>934.5</v>
      </c>
      <c r="BA28" s="26">
        <f>BA18+BC16</f>
        <v>1003.5</v>
      </c>
      <c r="BB28" s="26">
        <f>BB18+BC17</f>
        <v>854</v>
      </c>
      <c r="BC28" s="26">
        <f>BC18</f>
        <v>623.25</v>
      </c>
      <c r="BD28" s="26">
        <f>SUM(AW22:BC28)</f>
        <v>184150.5</v>
      </c>
    </row>
    <row r="29" spans="1:56" x14ac:dyDescent="0.25">
      <c r="A29" s="1" t="s">
        <v>27</v>
      </c>
      <c r="B29" s="12">
        <v>77.75</v>
      </c>
      <c r="C29" s="12">
        <v>249.5</v>
      </c>
      <c r="D29" s="12">
        <v>158.5</v>
      </c>
      <c r="E29" s="12">
        <v>186.25</v>
      </c>
      <c r="F29" s="12">
        <v>530.5</v>
      </c>
      <c r="G29" s="12">
        <v>156.25</v>
      </c>
      <c r="H29" s="12">
        <v>285.75</v>
      </c>
      <c r="I29" s="12">
        <v>174.25</v>
      </c>
      <c r="J29" s="12">
        <v>397.75</v>
      </c>
      <c r="K29" s="12">
        <v>240</v>
      </c>
      <c r="L29" s="12">
        <v>262</v>
      </c>
      <c r="M29" s="12">
        <v>288</v>
      </c>
      <c r="N29" s="12">
        <v>166.25</v>
      </c>
      <c r="O29" s="12">
        <v>153.5</v>
      </c>
      <c r="P29" s="12">
        <v>73.75</v>
      </c>
      <c r="Q29" s="12">
        <v>70.25</v>
      </c>
      <c r="R29" s="12">
        <v>128</v>
      </c>
      <c r="S29" s="12">
        <v>246.75</v>
      </c>
      <c r="T29" s="12">
        <v>129.75</v>
      </c>
      <c r="U29" s="12">
        <v>207.75</v>
      </c>
      <c r="V29" s="12">
        <v>212.75</v>
      </c>
      <c r="W29" s="12">
        <v>129.25</v>
      </c>
      <c r="X29" s="12">
        <v>124</v>
      </c>
      <c r="Y29" s="12">
        <v>337</v>
      </c>
      <c r="Z29" s="12">
        <v>322.75</v>
      </c>
      <c r="AA29" s="12">
        <v>43</v>
      </c>
      <c r="AB29" s="12">
        <v>38</v>
      </c>
      <c r="AC29" s="12">
        <v>61.25</v>
      </c>
      <c r="AD29" s="12">
        <v>169.25</v>
      </c>
      <c r="AE29" s="12">
        <v>569.5</v>
      </c>
      <c r="AF29" s="12">
        <v>698.5</v>
      </c>
      <c r="AG29" s="12">
        <v>549.25</v>
      </c>
      <c r="AH29" s="12">
        <v>1548.5</v>
      </c>
      <c r="AI29" s="12">
        <v>344.75</v>
      </c>
      <c r="AJ29" s="12">
        <v>130.25</v>
      </c>
      <c r="AK29" s="12">
        <v>88.75</v>
      </c>
      <c r="AL29" s="12">
        <v>347.25</v>
      </c>
      <c r="AM29" s="12">
        <v>45.5</v>
      </c>
      <c r="AN29" s="12">
        <v>131.75</v>
      </c>
      <c r="AO29" s="12">
        <v>75</v>
      </c>
      <c r="AP29" s="12">
        <v>64</v>
      </c>
      <c r="AQ29" s="12">
        <v>209.5</v>
      </c>
      <c r="AR29" s="12">
        <v>153.5</v>
      </c>
      <c r="AS29" s="13">
        <v>10575.75</v>
      </c>
      <c r="AT29" s="14"/>
      <c r="AW29" s="15"/>
    </row>
    <row r="30" spans="1:56" x14ac:dyDescent="0.25">
      <c r="A30" s="1" t="s">
        <v>28</v>
      </c>
      <c r="B30" s="12">
        <v>185</v>
      </c>
      <c r="C30" s="12">
        <v>497.25</v>
      </c>
      <c r="D30" s="12">
        <v>293.25</v>
      </c>
      <c r="E30" s="12">
        <v>349</v>
      </c>
      <c r="F30" s="12">
        <v>1375</v>
      </c>
      <c r="G30" s="12">
        <v>307</v>
      </c>
      <c r="H30" s="12">
        <v>577</v>
      </c>
      <c r="I30" s="12">
        <v>301</v>
      </c>
      <c r="J30" s="12">
        <v>553.5</v>
      </c>
      <c r="K30" s="12">
        <v>383.5</v>
      </c>
      <c r="L30" s="12">
        <v>509</v>
      </c>
      <c r="M30" s="12">
        <v>778.75</v>
      </c>
      <c r="N30" s="12">
        <v>317.5</v>
      </c>
      <c r="O30" s="12">
        <v>301.25</v>
      </c>
      <c r="P30" s="12">
        <v>166</v>
      </c>
      <c r="Q30" s="12">
        <v>128.75</v>
      </c>
      <c r="R30" s="12">
        <v>251.25</v>
      </c>
      <c r="S30" s="12">
        <v>498</v>
      </c>
      <c r="T30" s="12">
        <v>269.75</v>
      </c>
      <c r="U30" s="12">
        <v>376.25</v>
      </c>
      <c r="V30" s="12">
        <v>474.5</v>
      </c>
      <c r="W30" s="12">
        <v>286.25</v>
      </c>
      <c r="X30" s="12">
        <v>251.5</v>
      </c>
      <c r="Y30" s="12">
        <v>565</v>
      </c>
      <c r="Z30" s="12">
        <v>664.5</v>
      </c>
      <c r="AA30" s="12">
        <v>298.25</v>
      </c>
      <c r="AB30" s="12">
        <v>65</v>
      </c>
      <c r="AC30" s="12">
        <v>104</v>
      </c>
      <c r="AD30" s="12">
        <v>303</v>
      </c>
      <c r="AE30" s="12">
        <v>1332</v>
      </c>
      <c r="AF30" s="12">
        <v>1763.75</v>
      </c>
      <c r="AG30" s="12">
        <v>960</v>
      </c>
      <c r="AH30" s="12">
        <v>1714.75</v>
      </c>
      <c r="AI30" s="12">
        <v>871.5</v>
      </c>
      <c r="AJ30" s="12">
        <v>339</v>
      </c>
      <c r="AK30" s="12">
        <v>195.5</v>
      </c>
      <c r="AL30" s="12">
        <v>911.5</v>
      </c>
      <c r="AM30" s="12">
        <v>96</v>
      </c>
      <c r="AN30" s="12">
        <v>305</v>
      </c>
      <c r="AO30" s="12">
        <v>208.25</v>
      </c>
      <c r="AP30" s="12">
        <v>195.75</v>
      </c>
      <c r="AQ30" s="12">
        <v>1043.25</v>
      </c>
      <c r="AR30" s="12">
        <v>504</v>
      </c>
      <c r="AS30" s="13">
        <v>21870.25</v>
      </c>
      <c r="AT30" s="14"/>
      <c r="AW30" s="15"/>
    </row>
    <row r="31" spans="1:56" x14ac:dyDescent="0.25">
      <c r="A31" s="1" t="s">
        <v>29</v>
      </c>
      <c r="B31" s="12">
        <v>77</v>
      </c>
      <c r="C31" s="12">
        <v>205.75</v>
      </c>
      <c r="D31" s="12">
        <v>159.75</v>
      </c>
      <c r="E31" s="12">
        <v>256</v>
      </c>
      <c r="F31" s="12">
        <v>729</v>
      </c>
      <c r="G31" s="12">
        <v>267.5</v>
      </c>
      <c r="H31" s="12">
        <v>402.25</v>
      </c>
      <c r="I31" s="12">
        <v>195.5</v>
      </c>
      <c r="J31" s="12">
        <v>280</v>
      </c>
      <c r="K31" s="12">
        <v>194.25</v>
      </c>
      <c r="L31" s="12">
        <v>247.75</v>
      </c>
      <c r="M31" s="12">
        <v>329.5</v>
      </c>
      <c r="N31" s="12">
        <v>113.25</v>
      </c>
      <c r="O31" s="12">
        <v>99.5</v>
      </c>
      <c r="P31" s="12">
        <v>71.25</v>
      </c>
      <c r="Q31" s="12">
        <v>43</v>
      </c>
      <c r="R31" s="12">
        <v>81.5</v>
      </c>
      <c r="S31" s="12">
        <v>174.25</v>
      </c>
      <c r="T31" s="12">
        <v>94.75</v>
      </c>
      <c r="U31" s="12">
        <v>154.25</v>
      </c>
      <c r="V31" s="12">
        <v>179</v>
      </c>
      <c r="W31" s="12">
        <v>109</v>
      </c>
      <c r="X31" s="12">
        <v>109</v>
      </c>
      <c r="Y31" s="12">
        <v>380.5</v>
      </c>
      <c r="Z31" s="12">
        <v>280</v>
      </c>
      <c r="AA31" s="12">
        <v>165</v>
      </c>
      <c r="AB31" s="12">
        <v>121.25</v>
      </c>
      <c r="AC31" s="12">
        <v>305.75</v>
      </c>
      <c r="AD31" s="12">
        <v>75</v>
      </c>
      <c r="AE31" s="12">
        <v>901.25</v>
      </c>
      <c r="AF31" s="12">
        <v>1024</v>
      </c>
      <c r="AG31" s="12">
        <v>404.25</v>
      </c>
      <c r="AH31" s="12">
        <v>790.75</v>
      </c>
      <c r="AI31" s="12">
        <v>379.25</v>
      </c>
      <c r="AJ31" s="12">
        <v>184.75</v>
      </c>
      <c r="AK31" s="12">
        <v>94.5</v>
      </c>
      <c r="AL31" s="12">
        <v>296.5</v>
      </c>
      <c r="AM31" s="12">
        <v>40</v>
      </c>
      <c r="AN31" s="12">
        <v>114.75</v>
      </c>
      <c r="AO31" s="12">
        <v>105.5</v>
      </c>
      <c r="AP31" s="12">
        <v>119</v>
      </c>
      <c r="AQ31" s="12">
        <v>346.75</v>
      </c>
      <c r="AR31" s="12">
        <v>233.25</v>
      </c>
      <c r="AS31" s="13">
        <v>10935</v>
      </c>
      <c r="AT31" s="14"/>
      <c r="AW31" s="15"/>
    </row>
    <row r="32" spans="1:56" x14ac:dyDescent="0.25">
      <c r="A32" s="1">
        <v>16</v>
      </c>
      <c r="B32" s="12">
        <v>93.5</v>
      </c>
      <c r="C32" s="12">
        <v>119.25</v>
      </c>
      <c r="D32" s="12">
        <v>86</v>
      </c>
      <c r="E32" s="12">
        <v>233.25</v>
      </c>
      <c r="F32" s="12">
        <v>338</v>
      </c>
      <c r="G32" s="12">
        <v>224.5</v>
      </c>
      <c r="H32" s="12">
        <v>317.25</v>
      </c>
      <c r="I32" s="12">
        <v>105.25</v>
      </c>
      <c r="J32" s="12">
        <v>147</v>
      </c>
      <c r="K32" s="12">
        <v>94.75</v>
      </c>
      <c r="L32" s="12">
        <v>184</v>
      </c>
      <c r="M32" s="12">
        <v>136</v>
      </c>
      <c r="N32" s="12">
        <v>47.25</v>
      </c>
      <c r="O32" s="12">
        <v>38.75</v>
      </c>
      <c r="P32" s="12">
        <v>38.5</v>
      </c>
      <c r="Q32" s="12">
        <v>20.25</v>
      </c>
      <c r="R32" s="12">
        <v>18.5</v>
      </c>
      <c r="S32" s="12">
        <v>63.25</v>
      </c>
      <c r="T32" s="12">
        <v>44</v>
      </c>
      <c r="U32" s="12">
        <v>43.25</v>
      </c>
      <c r="V32" s="12">
        <v>43.5</v>
      </c>
      <c r="W32" s="12">
        <v>30.25</v>
      </c>
      <c r="X32" s="12">
        <v>32.75</v>
      </c>
      <c r="Y32" s="12">
        <v>208.75</v>
      </c>
      <c r="Z32" s="12">
        <v>164.5</v>
      </c>
      <c r="AA32" s="12">
        <v>385.75</v>
      </c>
      <c r="AB32" s="12">
        <v>397.5</v>
      </c>
      <c r="AC32" s="12">
        <v>1424.5</v>
      </c>
      <c r="AD32" s="12">
        <v>1002.25</v>
      </c>
      <c r="AE32" s="12">
        <v>32.75</v>
      </c>
      <c r="AF32" s="12">
        <v>275.5</v>
      </c>
      <c r="AG32" s="12">
        <v>236.25</v>
      </c>
      <c r="AH32" s="12">
        <v>477.75</v>
      </c>
      <c r="AI32" s="12">
        <v>274.25</v>
      </c>
      <c r="AJ32" s="12">
        <v>121.5</v>
      </c>
      <c r="AK32" s="12">
        <v>23.5</v>
      </c>
      <c r="AL32" s="12">
        <v>72.25</v>
      </c>
      <c r="AM32" s="12">
        <v>13</v>
      </c>
      <c r="AN32" s="12">
        <v>50.75</v>
      </c>
      <c r="AO32" s="12">
        <v>41.25</v>
      </c>
      <c r="AP32" s="12">
        <v>54.75</v>
      </c>
      <c r="AQ32" s="12">
        <v>83</v>
      </c>
      <c r="AR32" s="12">
        <v>148.5</v>
      </c>
      <c r="AS32" s="13">
        <v>7987.25</v>
      </c>
      <c r="AT32" s="14"/>
      <c r="AW32" s="15"/>
    </row>
    <row r="33" spans="1:49" x14ac:dyDescent="0.25">
      <c r="A33" s="1">
        <v>24</v>
      </c>
      <c r="B33" s="12">
        <v>108.5</v>
      </c>
      <c r="C33" s="12">
        <v>112.5</v>
      </c>
      <c r="D33" s="12">
        <v>38.25</v>
      </c>
      <c r="E33" s="12">
        <v>62.5</v>
      </c>
      <c r="F33" s="12">
        <v>196.25</v>
      </c>
      <c r="G33" s="12">
        <v>83.25</v>
      </c>
      <c r="H33" s="12">
        <v>126.25</v>
      </c>
      <c r="I33" s="12">
        <v>63.5</v>
      </c>
      <c r="J33" s="12">
        <v>111.75</v>
      </c>
      <c r="K33" s="12">
        <v>54.75</v>
      </c>
      <c r="L33" s="12">
        <v>165</v>
      </c>
      <c r="M33" s="12">
        <v>141.25</v>
      </c>
      <c r="N33" s="12">
        <v>46</v>
      </c>
      <c r="O33" s="12">
        <v>35.25</v>
      </c>
      <c r="P33" s="12">
        <v>35.75</v>
      </c>
      <c r="Q33" s="12">
        <v>21</v>
      </c>
      <c r="R33" s="12">
        <v>16.75</v>
      </c>
      <c r="S33" s="12">
        <v>24.25</v>
      </c>
      <c r="T33" s="12">
        <v>48.25</v>
      </c>
      <c r="U33" s="12">
        <v>32</v>
      </c>
      <c r="V33" s="12">
        <v>32</v>
      </c>
      <c r="W33" s="12">
        <v>19.5</v>
      </c>
      <c r="X33" s="12">
        <v>16.25</v>
      </c>
      <c r="Y33" s="12">
        <v>83.5</v>
      </c>
      <c r="Z33" s="12">
        <v>98.75</v>
      </c>
      <c r="AA33" s="12">
        <v>438.5</v>
      </c>
      <c r="AB33" s="12">
        <v>466.75</v>
      </c>
      <c r="AC33" s="12">
        <v>1878.5</v>
      </c>
      <c r="AD33" s="12">
        <v>1141.25</v>
      </c>
      <c r="AE33" s="12">
        <v>241.5</v>
      </c>
      <c r="AF33" s="12">
        <v>44</v>
      </c>
      <c r="AG33" s="12">
        <v>197.75</v>
      </c>
      <c r="AH33" s="12">
        <v>456.75</v>
      </c>
      <c r="AI33" s="12">
        <v>213.5</v>
      </c>
      <c r="AJ33" s="12">
        <v>135</v>
      </c>
      <c r="AK33" s="12">
        <v>10.75</v>
      </c>
      <c r="AL33" s="12">
        <v>49.75</v>
      </c>
      <c r="AM33" s="12">
        <v>7</v>
      </c>
      <c r="AN33" s="12">
        <v>77.75</v>
      </c>
      <c r="AO33" s="12">
        <v>56.75</v>
      </c>
      <c r="AP33" s="12">
        <v>84</v>
      </c>
      <c r="AQ33" s="12">
        <v>85</v>
      </c>
      <c r="AR33" s="12">
        <v>86</v>
      </c>
      <c r="AS33" s="13">
        <v>7443.5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33.25</v>
      </c>
      <c r="D34" s="12">
        <v>13.75</v>
      </c>
      <c r="E34" s="12">
        <v>22.75</v>
      </c>
      <c r="F34" s="12">
        <v>118.75</v>
      </c>
      <c r="G34" s="12">
        <v>12.25</v>
      </c>
      <c r="H34" s="12">
        <v>36.5</v>
      </c>
      <c r="I34" s="12">
        <v>21.25</v>
      </c>
      <c r="J34" s="12">
        <v>49</v>
      </c>
      <c r="K34" s="12">
        <v>27.25</v>
      </c>
      <c r="L34" s="12">
        <v>31</v>
      </c>
      <c r="M34" s="12">
        <v>73</v>
      </c>
      <c r="N34" s="12">
        <v>14.5</v>
      </c>
      <c r="O34" s="12">
        <v>22.25</v>
      </c>
      <c r="P34" s="12">
        <v>7</v>
      </c>
      <c r="Q34" s="12">
        <v>6.25</v>
      </c>
      <c r="R34" s="12">
        <v>8.75</v>
      </c>
      <c r="S34" s="12">
        <v>16.75</v>
      </c>
      <c r="T34" s="12">
        <v>24.25</v>
      </c>
      <c r="U34" s="12">
        <v>16.5</v>
      </c>
      <c r="V34" s="12">
        <v>28.5</v>
      </c>
      <c r="W34" s="12">
        <v>8.75</v>
      </c>
      <c r="X34" s="12">
        <v>7.5</v>
      </c>
      <c r="Y34" s="12">
        <v>39.75</v>
      </c>
      <c r="Z34" s="12">
        <v>23.5</v>
      </c>
      <c r="AA34" s="12">
        <v>274.5</v>
      </c>
      <c r="AB34" s="12">
        <v>296</v>
      </c>
      <c r="AC34" s="12">
        <v>1242.75</v>
      </c>
      <c r="AD34" s="12">
        <v>406.25</v>
      </c>
      <c r="AE34" s="12">
        <v>194.25</v>
      </c>
      <c r="AF34" s="12">
        <v>184.25</v>
      </c>
      <c r="AG34" s="12">
        <v>25.25</v>
      </c>
      <c r="AH34" s="12">
        <v>75.25</v>
      </c>
      <c r="AI34" s="12">
        <v>48.25</v>
      </c>
      <c r="AJ34" s="12">
        <v>37.75</v>
      </c>
      <c r="AK34" s="12">
        <v>5.5</v>
      </c>
      <c r="AL34" s="12">
        <v>28.25</v>
      </c>
      <c r="AM34" s="12">
        <v>4</v>
      </c>
      <c r="AN34" s="12">
        <v>30</v>
      </c>
      <c r="AO34" s="12">
        <v>13.25</v>
      </c>
      <c r="AP34" s="12">
        <v>23.75</v>
      </c>
      <c r="AQ34" s="12">
        <v>44</v>
      </c>
      <c r="AR34" s="12">
        <v>28</v>
      </c>
      <c r="AS34" s="13">
        <v>3641.25</v>
      </c>
      <c r="AT34" s="14"/>
      <c r="AW34" s="15"/>
    </row>
    <row r="35" spans="1:49" x14ac:dyDescent="0.25">
      <c r="A35" s="1" t="s">
        <v>31</v>
      </c>
      <c r="B35" s="12">
        <v>35.5</v>
      </c>
      <c r="C35" s="12">
        <v>57.75</v>
      </c>
      <c r="D35" s="12">
        <v>20</v>
      </c>
      <c r="E35" s="12">
        <v>17.25</v>
      </c>
      <c r="F35" s="12">
        <v>58.75</v>
      </c>
      <c r="G35" s="12">
        <v>22.25</v>
      </c>
      <c r="H35" s="12">
        <v>36.5</v>
      </c>
      <c r="I35" s="12">
        <v>23</v>
      </c>
      <c r="J35" s="12">
        <v>65.25</v>
      </c>
      <c r="K35" s="12">
        <v>30</v>
      </c>
      <c r="L35" s="12">
        <v>51.25</v>
      </c>
      <c r="M35" s="12">
        <v>69.5</v>
      </c>
      <c r="N35" s="12">
        <v>20.75</v>
      </c>
      <c r="O35" s="12">
        <v>21.5</v>
      </c>
      <c r="P35" s="12">
        <v>15.5</v>
      </c>
      <c r="Q35" s="12">
        <v>11.5</v>
      </c>
      <c r="R35" s="12">
        <v>13</v>
      </c>
      <c r="S35" s="12">
        <v>21.75</v>
      </c>
      <c r="T35" s="12">
        <v>26.5</v>
      </c>
      <c r="U35" s="12">
        <v>14</v>
      </c>
      <c r="V35" s="12">
        <v>21</v>
      </c>
      <c r="W35" s="12">
        <v>4.75</v>
      </c>
      <c r="X35" s="12">
        <v>4</v>
      </c>
      <c r="Y35" s="12">
        <v>18</v>
      </c>
      <c r="Z35" s="12">
        <v>36.25</v>
      </c>
      <c r="AA35" s="12">
        <v>377.5</v>
      </c>
      <c r="AB35" s="12">
        <v>522.25</v>
      </c>
      <c r="AC35" s="12">
        <v>2796.75</v>
      </c>
      <c r="AD35" s="12">
        <v>709.5</v>
      </c>
      <c r="AE35" s="12">
        <v>445.5</v>
      </c>
      <c r="AF35" s="12">
        <v>423.75</v>
      </c>
      <c r="AG35" s="12">
        <v>75.75</v>
      </c>
      <c r="AH35" s="12">
        <v>39.25</v>
      </c>
      <c r="AI35" s="12">
        <v>87</v>
      </c>
      <c r="AJ35" s="12">
        <v>81.25</v>
      </c>
      <c r="AK35" s="12">
        <v>9.75</v>
      </c>
      <c r="AL35" s="12">
        <v>27</v>
      </c>
      <c r="AM35" s="12">
        <v>5.25</v>
      </c>
      <c r="AN35" s="12">
        <v>52.75</v>
      </c>
      <c r="AO35" s="12">
        <v>28</v>
      </c>
      <c r="AP35" s="12">
        <v>52.25</v>
      </c>
      <c r="AQ35" s="12">
        <v>61.5</v>
      </c>
      <c r="AR35" s="12">
        <v>57.75</v>
      </c>
      <c r="AS35" s="13">
        <v>6568.25</v>
      </c>
      <c r="AT35" s="14"/>
      <c r="AW35" s="15"/>
    </row>
    <row r="36" spans="1:49" x14ac:dyDescent="0.25">
      <c r="A36" s="1" t="s">
        <v>32</v>
      </c>
      <c r="B36" s="12">
        <v>26.5</v>
      </c>
      <c r="C36" s="12">
        <v>51</v>
      </c>
      <c r="D36" s="12">
        <v>18.75</v>
      </c>
      <c r="E36" s="12">
        <v>15.5</v>
      </c>
      <c r="F36" s="12">
        <v>169.75</v>
      </c>
      <c r="G36" s="12">
        <v>17.25</v>
      </c>
      <c r="H36" s="12">
        <v>36.75</v>
      </c>
      <c r="I36" s="12">
        <v>25.75</v>
      </c>
      <c r="J36" s="12">
        <v>76</v>
      </c>
      <c r="K36" s="12">
        <v>23.5</v>
      </c>
      <c r="L36" s="12">
        <v>47.75</v>
      </c>
      <c r="M36" s="12">
        <v>80.5</v>
      </c>
      <c r="N36" s="12">
        <v>23.75</v>
      </c>
      <c r="O36" s="12">
        <v>19.5</v>
      </c>
      <c r="P36" s="12">
        <v>17.75</v>
      </c>
      <c r="Q36" s="12">
        <v>13.5</v>
      </c>
      <c r="R36" s="12">
        <v>27.75</v>
      </c>
      <c r="S36" s="12">
        <v>32.25</v>
      </c>
      <c r="T36" s="12">
        <v>40.25</v>
      </c>
      <c r="U36" s="12">
        <v>26</v>
      </c>
      <c r="V36" s="12">
        <v>35.5</v>
      </c>
      <c r="W36" s="12">
        <v>17.5</v>
      </c>
      <c r="X36" s="12">
        <v>12.25</v>
      </c>
      <c r="Y36" s="12">
        <v>27.5</v>
      </c>
      <c r="Z36" s="12">
        <v>21.75</v>
      </c>
      <c r="AA36" s="12">
        <v>230.25</v>
      </c>
      <c r="AB36" s="12">
        <v>245.5</v>
      </c>
      <c r="AC36" s="12">
        <v>1026.5</v>
      </c>
      <c r="AD36" s="12">
        <v>429.75</v>
      </c>
      <c r="AE36" s="12">
        <v>193.75</v>
      </c>
      <c r="AF36" s="12">
        <v>244.5</v>
      </c>
      <c r="AG36" s="12">
        <v>50.75</v>
      </c>
      <c r="AH36" s="12">
        <v>93.75</v>
      </c>
      <c r="AI36" s="12">
        <v>16.25</v>
      </c>
      <c r="AJ36" s="12">
        <v>36</v>
      </c>
      <c r="AK36" s="12">
        <v>10.75</v>
      </c>
      <c r="AL36" s="12">
        <v>50.75</v>
      </c>
      <c r="AM36" s="12">
        <v>7.75</v>
      </c>
      <c r="AN36" s="12">
        <v>41.75</v>
      </c>
      <c r="AO36" s="12">
        <v>26.5</v>
      </c>
      <c r="AP36" s="12">
        <v>50.25</v>
      </c>
      <c r="AQ36" s="12">
        <v>107.25</v>
      </c>
      <c r="AR36" s="12">
        <v>78.5</v>
      </c>
      <c r="AS36" s="13">
        <v>3844.75</v>
      </c>
      <c r="AT36" s="14"/>
      <c r="AW36" s="15"/>
    </row>
    <row r="37" spans="1:49" x14ac:dyDescent="0.25">
      <c r="A37" s="1" t="s">
        <v>33</v>
      </c>
      <c r="B37" s="12">
        <v>5.5</v>
      </c>
      <c r="C37" s="12">
        <v>13</v>
      </c>
      <c r="D37" s="12">
        <v>2.5</v>
      </c>
      <c r="E37" s="12">
        <v>3.25</v>
      </c>
      <c r="F37" s="12">
        <v>23.5</v>
      </c>
      <c r="G37" s="12">
        <v>3.5</v>
      </c>
      <c r="H37" s="12">
        <v>5</v>
      </c>
      <c r="I37" s="12">
        <v>6.75</v>
      </c>
      <c r="J37" s="12">
        <v>23.5</v>
      </c>
      <c r="K37" s="12">
        <v>6.5</v>
      </c>
      <c r="L37" s="12">
        <v>8.75</v>
      </c>
      <c r="M37" s="12">
        <v>21.75</v>
      </c>
      <c r="N37" s="12">
        <v>6</v>
      </c>
      <c r="O37" s="12">
        <v>6</v>
      </c>
      <c r="P37" s="12">
        <v>3.5</v>
      </c>
      <c r="Q37" s="12">
        <v>6</v>
      </c>
      <c r="R37" s="12">
        <v>9</v>
      </c>
      <c r="S37" s="12">
        <v>4</v>
      </c>
      <c r="T37" s="12">
        <v>8</v>
      </c>
      <c r="U37" s="12">
        <v>7.25</v>
      </c>
      <c r="V37" s="12">
        <v>8.75</v>
      </c>
      <c r="W37" s="12">
        <v>0.5</v>
      </c>
      <c r="X37" s="12">
        <v>2.75</v>
      </c>
      <c r="Y37" s="12">
        <v>5.25</v>
      </c>
      <c r="Z37" s="12">
        <v>8</v>
      </c>
      <c r="AA37" s="12">
        <v>91</v>
      </c>
      <c r="AB37" s="12">
        <v>85.75</v>
      </c>
      <c r="AC37" s="12">
        <v>385.75</v>
      </c>
      <c r="AD37" s="12">
        <v>204.5</v>
      </c>
      <c r="AE37" s="12">
        <v>87.25</v>
      </c>
      <c r="AF37" s="12">
        <v>116</v>
      </c>
      <c r="AG37" s="12">
        <v>39.25</v>
      </c>
      <c r="AH37" s="12">
        <v>82.75</v>
      </c>
      <c r="AI37" s="12">
        <v>39.25</v>
      </c>
      <c r="AJ37" s="12">
        <v>5.5</v>
      </c>
      <c r="AK37" s="12">
        <v>2</v>
      </c>
      <c r="AL37" s="12">
        <v>6.75</v>
      </c>
      <c r="AM37" s="12">
        <v>1.75</v>
      </c>
      <c r="AN37" s="12">
        <v>19.25</v>
      </c>
      <c r="AO37" s="12">
        <v>8.5</v>
      </c>
      <c r="AP37" s="12">
        <v>20.75</v>
      </c>
      <c r="AQ37" s="12">
        <v>127.5</v>
      </c>
      <c r="AR37" s="12">
        <v>34</v>
      </c>
      <c r="AS37" s="13">
        <v>1556</v>
      </c>
      <c r="AT37" s="14"/>
      <c r="AW37" s="15"/>
    </row>
    <row r="38" spans="1:49" x14ac:dyDescent="0.25">
      <c r="A38" s="1" t="s">
        <v>34</v>
      </c>
      <c r="B38" s="12">
        <v>9.25</v>
      </c>
      <c r="C38" s="12">
        <v>6.25</v>
      </c>
      <c r="D38" s="12">
        <v>4.5</v>
      </c>
      <c r="E38" s="12">
        <v>3.5</v>
      </c>
      <c r="F38" s="12">
        <v>45.5</v>
      </c>
      <c r="G38" s="12">
        <v>7</v>
      </c>
      <c r="H38" s="12">
        <v>9.25</v>
      </c>
      <c r="I38" s="12">
        <v>10.5</v>
      </c>
      <c r="J38" s="12">
        <v>21.75</v>
      </c>
      <c r="K38" s="12">
        <v>39</v>
      </c>
      <c r="L38" s="12">
        <v>49.25</v>
      </c>
      <c r="M38" s="12">
        <v>97.75</v>
      </c>
      <c r="N38" s="12">
        <v>27.25</v>
      </c>
      <c r="O38" s="12">
        <v>58.25</v>
      </c>
      <c r="P38" s="12">
        <v>17.5</v>
      </c>
      <c r="Q38" s="12">
        <v>14.5</v>
      </c>
      <c r="R38" s="12">
        <v>14.25</v>
      </c>
      <c r="S38" s="12">
        <v>15.75</v>
      </c>
      <c r="T38" s="12">
        <v>4.5</v>
      </c>
      <c r="U38" s="12">
        <v>3</v>
      </c>
      <c r="V38" s="12">
        <v>2</v>
      </c>
      <c r="W38" s="12">
        <v>0.5</v>
      </c>
      <c r="X38" s="12">
        <v>0.75</v>
      </c>
      <c r="Y38" s="12">
        <v>3.5</v>
      </c>
      <c r="Z38" s="12">
        <v>4.75</v>
      </c>
      <c r="AA38" s="12">
        <v>163</v>
      </c>
      <c r="AB38" s="12">
        <v>90</v>
      </c>
      <c r="AC38" s="12">
        <v>198.5</v>
      </c>
      <c r="AD38" s="12">
        <v>100.75</v>
      </c>
      <c r="AE38" s="12">
        <v>11.75</v>
      </c>
      <c r="AF38" s="12">
        <v>19</v>
      </c>
      <c r="AG38" s="12">
        <v>3.5</v>
      </c>
      <c r="AH38" s="12">
        <v>10.5</v>
      </c>
      <c r="AI38" s="12">
        <v>11.25</v>
      </c>
      <c r="AJ38" s="12">
        <v>1.75</v>
      </c>
      <c r="AK38" s="12">
        <v>3</v>
      </c>
      <c r="AL38" s="12">
        <v>97</v>
      </c>
      <c r="AM38" s="12">
        <v>2</v>
      </c>
      <c r="AN38" s="12">
        <v>4.5</v>
      </c>
      <c r="AO38" s="12">
        <v>2</v>
      </c>
      <c r="AP38" s="12">
        <v>1.25</v>
      </c>
      <c r="AQ38" s="12">
        <v>16.25</v>
      </c>
      <c r="AR38" s="12">
        <v>2.75</v>
      </c>
      <c r="AS38" s="13">
        <v>1208.75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22.25</v>
      </c>
      <c r="D39" s="12">
        <v>13.5</v>
      </c>
      <c r="E39" s="12">
        <v>10.25</v>
      </c>
      <c r="F39" s="12">
        <v>233</v>
      </c>
      <c r="G39" s="12">
        <v>14</v>
      </c>
      <c r="H39" s="12">
        <v>23.5</v>
      </c>
      <c r="I39" s="12">
        <v>18</v>
      </c>
      <c r="J39" s="12">
        <v>62.75</v>
      </c>
      <c r="K39" s="12">
        <v>76.75</v>
      </c>
      <c r="L39" s="12">
        <v>105.25</v>
      </c>
      <c r="M39" s="12">
        <v>751</v>
      </c>
      <c r="N39" s="12">
        <v>55</v>
      </c>
      <c r="O39" s="12">
        <v>177</v>
      </c>
      <c r="P39" s="12">
        <v>40.5</v>
      </c>
      <c r="Q39" s="12">
        <v>28</v>
      </c>
      <c r="R39" s="12">
        <v>34.75</v>
      </c>
      <c r="S39" s="12">
        <v>51</v>
      </c>
      <c r="T39" s="12">
        <v>9.5</v>
      </c>
      <c r="U39" s="12">
        <v>8.5</v>
      </c>
      <c r="V39" s="12">
        <v>6.75</v>
      </c>
      <c r="W39" s="12">
        <v>4.75</v>
      </c>
      <c r="X39" s="12">
        <v>3.5</v>
      </c>
      <c r="Y39" s="12">
        <v>13</v>
      </c>
      <c r="Z39" s="12">
        <v>19.25</v>
      </c>
      <c r="AA39" s="12">
        <v>893.75</v>
      </c>
      <c r="AB39" s="12">
        <v>329.5</v>
      </c>
      <c r="AC39" s="12">
        <v>923.5</v>
      </c>
      <c r="AD39" s="12">
        <v>331</v>
      </c>
      <c r="AE39" s="12">
        <v>49</v>
      </c>
      <c r="AF39" s="12">
        <v>41.5</v>
      </c>
      <c r="AG39" s="12">
        <v>30</v>
      </c>
      <c r="AH39" s="12">
        <v>31.25</v>
      </c>
      <c r="AI39" s="12">
        <v>60.5</v>
      </c>
      <c r="AJ39" s="12">
        <v>8.25</v>
      </c>
      <c r="AK39" s="12">
        <v>105.75</v>
      </c>
      <c r="AL39" s="12">
        <v>26.25</v>
      </c>
      <c r="AM39" s="12">
        <v>2</v>
      </c>
      <c r="AN39" s="12">
        <v>8</v>
      </c>
      <c r="AO39" s="12">
        <v>8</v>
      </c>
      <c r="AP39" s="12">
        <v>5.25</v>
      </c>
      <c r="AQ39" s="12">
        <v>76.75</v>
      </c>
      <c r="AR39" s="12">
        <v>11</v>
      </c>
      <c r="AS39" s="13">
        <v>4736</v>
      </c>
      <c r="AT39" s="14"/>
      <c r="AW39" s="15"/>
    </row>
    <row r="40" spans="1:49" x14ac:dyDescent="0.25">
      <c r="A40" s="1" t="s">
        <v>36</v>
      </c>
      <c r="B40" s="12">
        <v>7</v>
      </c>
      <c r="C40" s="12">
        <v>3.75</v>
      </c>
      <c r="D40" s="12">
        <v>3</v>
      </c>
      <c r="E40" s="12">
        <v>1</v>
      </c>
      <c r="F40" s="12">
        <v>24.75</v>
      </c>
      <c r="G40" s="12">
        <v>2</v>
      </c>
      <c r="H40" s="12">
        <v>7.25</v>
      </c>
      <c r="I40" s="12">
        <v>7.5</v>
      </c>
      <c r="J40" s="12">
        <v>14.25</v>
      </c>
      <c r="K40" s="12">
        <v>1.25</v>
      </c>
      <c r="L40" s="12">
        <v>5</v>
      </c>
      <c r="M40" s="12">
        <v>60</v>
      </c>
      <c r="N40" s="12">
        <v>2</v>
      </c>
      <c r="O40" s="12">
        <v>2.75</v>
      </c>
      <c r="P40" s="12">
        <v>3.25</v>
      </c>
      <c r="Q40" s="12">
        <v>3.5</v>
      </c>
      <c r="R40" s="12">
        <v>3.25</v>
      </c>
      <c r="S40" s="12">
        <v>5.75</v>
      </c>
      <c r="T40" s="12">
        <v>28.25</v>
      </c>
      <c r="U40" s="12">
        <v>14.75</v>
      </c>
      <c r="V40" s="12">
        <v>27.75</v>
      </c>
      <c r="W40" s="12">
        <v>5</v>
      </c>
      <c r="X40" s="12">
        <v>5.5</v>
      </c>
      <c r="Y40" s="12">
        <v>15</v>
      </c>
      <c r="Z40" s="12">
        <v>2.25</v>
      </c>
      <c r="AA40" s="12">
        <v>98.5</v>
      </c>
      <c r="AB40" s="12">
        <v>47</v>
      </c>
      <c r="AC40" s="12">
        <v>101.25</v>
      </c>
      <c r="AD40" s="12">
        <v>38.5</v>
      </c>
      <c r="AE40" s="12">
        <v>8.5</v>
      </c>
      <c r="AF40" s="12">
        <v>9</v>
      </c>
      <c r="AG40" s="12">
        <v>5.5</v>
      </c>
      <c r="AH40" s="12">
        <v>5.75</v>
      </c>
      <c r="AI40" s="12">
        <v>8.75</v>
      </c>
      <c r="AJ40" s="12">
        <v>3</v>
      </c>
      <c r="AK40" s="12">
        <v>1.25</v>
      </c>
      <c r="AL40" s="12">
        <v>3</v>
      </c>
      <c r="AM40" s="12">
        <v>3.75</v>
      </c>
      <c r="AN40" s="12">
        <v>32.25</v>
      </c>
      <c r="AO40" s="12">
        <v>3.75</v>
      </c>
      <c r="AP40" s="12">
        <v>2.25</v>
      </c>
      <c r="AQ40" s="12">
        <v>15.5</v>
      </c>
      <c r="AR40" s="12">
        <v>1.75</v>
      </c>
      <c r="AS40" s="13">
        <v>645</v>
      </c>
      <c r="AT40" s="14"/>
      <c r="AW40" s="15"/>
    </row>
    <row r="41" spans="1:49" x14ac:dyDescent="0.25">
      <c r="A41" s="1" t="s">
        <v>37</v>
      </c>
      <c r="B41" s="12">
        <v>31.75</v>
      </c>
      <c r="C41" s="12">
        <v>43.25</v>
      </c>
      <c r="D41" s="12">
        <v>13.75</v>
      </c>
      <c r="E41" s="12">
        <v>8.5</v>
      </c>
      <c r="F41" s="12">
        <v>61.75</v>
      </c>
      <c r="G41" s="12">
        <v>16.5</v>
      </c>
      <c r="H41" s="12">
        <v>69</v>
      </c>
      <c r="I41" s="12">
        <v>26.5</v>
      </c>
      <c r="J41" s="12">
        <v>80.75</v>
      </c>
      <c r="K41" s="12">
        <v>9.25</v>
      </c>
      <c r="L41" s="12">
        <v>49.75</v>
      </c>
      <c r="M41" s="12">
        <v>135.25</v>
      </c>
      <c r="N41" s="12">
        <v>23.5</v>
      </c>
      <c r="O41" s="12">
        <v>24.25</v>
      </c>
      <c r="P41" s="12">
        <v>23</v>
      </c>
      <c r="Q41" s="12">
        <v>12.5</v>
      </c>
      <c r="R41" s="12">
        <v>16.75</v>
      </c>
      <c r="S41" s="12">
        <v>25.25</v>
      </c>
      <c r="T41" s="12">
        <v>266.75</v>
      </c>
      <c r="U41" s="12">
        <v>60.75</v>
      </c>
      <c r="V41" s="12">
        <v>101.5</v>
      </c>
      <c r="W41" s="12">
        <v>19.25</v>
      </c>
      <c r="X41" s="12">
        <v>15.75</v>
      </c>
      <c r="Y41" s="12">
        <v>29.75</v>
      </c>
      <c r="Z41" s="12">
        <v>24.5</v>
      </c>
      <c r="AA41" s="12">
        <v>235.5</v>
      </c>
      <c r="AB41" s="12">
        <v>124.25</v>
      </c>
      <c r="AC41" s="12">
        <v>322</v>
      </c>
      <c r="AD41" s="12">
        <v>152</v>
      </c>
      <c r="AE41" s="12">
        <v>49.25</v>
      </c>
      <c r="AF41" s="12">
        <v>89.5</v>
      </c>
      <c r="AG41" s="12">
        <v>30.25</v>
      </c>
      <c r="AH41" s="12">
        <v>53</v>
      </c>
      <c r="AI41" s="12">
        <v>52.25</v>
      </c>
      <c r="AJ41" s="12">
        <v>23.5</v>
      </c>
      <c r="AK41" s="12">
        <v>4.75</v>
      </c>
      <c r="AL41" s="12">
        <v>11.25</v>
      </c>
      <c r="AM41" s="12">
        <v>33.75</v>
      </c>
      <c r="AN41" s="12">
        <v>14.75</v>
      </c>
      <c r="AO41" s="12">
        <v>12.25</v>
      </c>
      <c r="AP41" s="12">
        <v>11.25</v>
      </c>
      <c r="AQ41" s="12">
        <v>38.75</v>
      </c>
      <c r="AR41" s="12">
        <v>17.25</v>
      </c>
      <c r="AS41" s="13">
        <v>2465</v>
      </c>
      <c r="AT41" s="14"/>
      <c r="AW41" s="15"/>
    </row>
    <row r="42" spans="1:49" x14ac:dyDescent="0.25">
      <c r="A42" s="1" t="s">
        <v>57</v>
      </c>
      <c r="B42" s="12">
        <v>4.25</v>
      </c>
      <c r="C42" s="12">
        <v>14</v>
      </c>
      <c r="D42" s="12">
        <v>2.5</v>
      </c>
      <c r="E42" s="12">
        <v>2.75</v>
      </c>
      <c r="F42" s="12">
        <v>17</v>
      </c>
      <c r="G42" s="12">
        <v>2</v>
      </c>
      <c r="H42" s="12">
        <v>8.75</v>
      </c>
      <c r="I42" s="12">
        <v>1.5</v>
      </c>
      <c r="J42" s="12">
        <v>12.25</v>
      </c>
      <c r="K42" s="12">
        <v>3.5</v>
      </c>
      <c r="L42" s="12">
        <v>7.5</v>
      </c>
      <c r="M42" s="12">
        <v>12</v>
      </c>
      <c r="N42" s="12">
        <v>4.25</v>
      </c>
      <c r="O42" s="12">
        <v>5</v>
      </c>
      <c r="P42" s="12">
        <v>3.5</v>
      </c>
      <c r="Q42" s="12">
        <v>4.75</v>
      </c>
      <c r="R42" s="12">
        <v>3.5</v>
      </c>
      <c r="S42" s="12">
        <v>4.25</v>
      </c>
      <c r="T42" s="12">
        <v>7.5</v>
      </c>
      <c r="U42" s="12">
        <v>5.5</v>
      </c>
      <c r="V42" s="12">
        <v>5.25</v>
      </c>
      <c r="W42" s="12">
        <v>4.5</v>
      </c>
      <c r="X42" s="12">
        <v>3.75</v>
      </c>
      <c r="Y42" s="12">
        <v>3.5</v>
      </c>
      <c r="Z42" s="12">
        <v>1</v>
      </c>
      <c r="AA42" s="12">
        <v>68</v>
      </c>
      <c r="AB42" s="12">
        <v>53</v>
      </c>
      <c r="AC42" s="12">
        <v>228.5</v>
      </c>
      <c r="AD42" s="12">
        <v>97.5</v>
      </c>
      <c r="AE42" s="12">
        <v>38.75</v>
      </c>
      <c r="AF42" s="12">
        <v>62.75</v>
      </c>
      <c r="AG42" s="12">
        <v>16.75</v>
      </c>
      <c r="AH42" s="12">
        <v>34.75</v>
      </c>
      <c r="AI42" s="12">
        <v>22</v>
      </c>
      <c r="AJ42" s="12">
        <v>7.5</v>
      </c>
      <c r="AK42" s="12">
        <v>2</v>
      </c>
      <c r="AL42" s="12">
        <v>10.25</v>
      </c>
      <c r="AM42" s="12">
        <v>3.25</v>
      </c>
      <c r="AN42" s="12">
        <v>11.5</v>
      </c>
      <c r="AO42" s="12">
        <v>3.75</v>
      </c>
      <c r="AP42" s="12">
        <v>4.25</v>
      </c>
      <c r="AQ42" s="12">
        <v>30</v>
      </c>
      <c r="AR42" s="12">
        <v>16</v>
      </c>
      <c r="AS42" s="13">
        <v>854.75</v>
      </c>
      <c r="AT42" s="14"/>
      <c r="AW42" s="15"/>
    </row>
    <row r="43" spans="1:49" x14ac:dyDescent="0.25">
      <c r="A43" s="1" t="s">
        <v>58</v>
      </c>
      <c r="B43" s="12">
        <v>5.5</v>
      </c>
      <c r="C43" s="12">
        <v>10.5</v>
      </c>
      <c r="D43" s="12">
        <v>3.75</v>
      </c>
      <c r="E43" s="12">
        <v>2.75</v>
      </c>
      <c r="F43" s="12">
        <v>24.75</v>
      </c>
      <c r="G43" s="12">
        <v>3.75</v>
      </c>
      <c r="H43" s="12">
        <v>2.75</v>
      </c>
      <c r="I43" s="12">
        <v>3.25</v>
      </c>
      <c r="J43" s="12">
        <v>10</v>
      </c>
      <c r="K43" s="12">
        <v>2.75</v>
      </c>
      <c r="L43" s="12">
        <v>11.75</v>
      </c>
      <c r="M43" s="12">
        <v>12.25</v>
      </c>
      <c r="N43" s="12">
        <v>6</v>
      </c>
      <c r="O43" s="12">
        <v>4.75</v>
      </c>
      <c r="P43" s="12">
        <v>2</v>
      </c>
      <c r="Q43" s="12">
        <v>3.75</v>
      </c>
      <c r="R43" s="12">
        <v>2.5</v>
      </c>
      <c r="S43" s="12">
        <v>6</v>
      </c>
      <c r="T43" s="12">
        <v>8</v>
      </c>
      <c r="U43" s="12">
        <v>5.25</v>
      </c>
      <c r="V43" s="12">
        <v>4.5</v>
      </c>
      <c r="W43" s="12">
        <v>2.25</v>
      </c>
      <c r="X43" s="12">
        <v>3.5</v>
      </c>
      <c r="Y43" s="12">
        <v>4</v>
      </c>
      <c r="Z43" s="12">
        <v>4.25</v>
      </c>
      <c r="AA43" s="12">
        <v>68.5</v>
      </c>
      <c r="AB43" s="12">
        <v>59.5</v>
      </c>
      <c r="AC43" s="12">
        <v>211.75</v>
      </c>
      <c r="AD43" s="12">
        <v>115.25</v>
      </c>
      <c r="AE43" s="12">
        <v>50</v>
      </c>
      <c r="AF43" s="12">
        <v>86.75</v>
      </c>
      <c r="AG43" s="12">
        <v>26.75</v>
      </c>
      <c r="AH43" s="12">
        <v>54.75</v>
      </c>
      <c r="AI43" s="12">
        <v>50.5</v>
      </c>
      <c r="AJ43" s="12">
        <v>21</v>
      </c>
      <c r="AK43" s="12">
        <v>1.5</v>
      </c>
      <c r="AL43" s="12">
        <v>6.75</v>
      </c>
      <c r="AM43" s="12">
        <v>1.5</v>
      </c>
      <c r="AN43" s="12">
        <v>8.25</v>
      </c>
      <c r="AO43" s="12">
        <v>6.75</v>
      </c>
      <c r="AP43" s="12">
        <v>5.5</v>
      </c>
      <c r="AQ43" s="12">
        <v>21.25</v>
      </c>
      <c r="AR43" s="12">
        <v>7.5</v>
      </c>
      <c r="AS43" s="13">
        <v>954.25</v>
      </c>
      <c r="AT43" s="14"/>
      <c r="AW43" s="15"/>
    </row>
    <row r="44" spans="1:49" x14ac:dyDescent="0.25">
      <c r="A44" s="1" t="s">
        <v>59</v>
      </c>
      <c r="B44" s="12">
        <v>13.75</v>
      </c>
      <c r="C44" s="12">
        <v>36</v>
      </c>
      <c r="D44" s="12">
        <v>26.75</v>
      </c>
      <c r="E44" s="12">
        <v>28.25</v>
      </c>
      <c r="F44" s="12">
        <v>70.75</v>
      </c>
      <c r="G44" s="12">
        <v>16.75</v>
      </c>
      <c r="H44" s="12">
        <v>28.75</v>
      </c>
      <c r="I44" s="12">
        <v>14.25</v>
      </c>
      <c r="J44" s="12">
        <v>20.75</v>
      </c>
      <c r="K44" s="12">
        <v>16.75</v>
      </c>
      <c r="L44" s="12">
        <v>21.25</v>
      </c>
      <c r="M44" s="12">
        <v>39</v>
      </c>
      <c r="N44" s="12">
        <v>11.5</v>
      </c>
      <c r="O44" s="12">
        <v>7.75</v>
      </c>
      <c r="P44" s="12">
        <v>7.25</v>
      </c>
      <c r="Q44" s="12">
        <v>2.75</v>
      </c>
      <c r="R44" s="12">
        <v>12.75</v>
      </c>
      <c r="S44" s="12">
        <v>24.75</v>
      </c>
      <c r="T44" s="12">
        <v>30.25</v>
      </c>
      <c r="U44" s="12">
        <v>52.25</v>
      </c>
      <c r="V44" s="12">
        <v>55.75</v>
      </c>
      <c r="W44" s="12">
        <v>38.75</v>
      </c>
      <c r="X44" s="12">
        <v>26.5</v>
      </c>
      <c r="Y44" s="12">
        <v>49.5</v>
      </c>
      <c r="Z44" s="12">
        <v>24.25</v>
      </c>
      <c r="AA44" s="12">
        <v>239</v>
      </c>
      <c r="AB44" s="12">
        <v>157.5</v>
      </c>
      <c r="AC44" s="12">
        <v>747</v>
      </c>
      <c r="AD44" s="12">
        <v>281.5</v>
      </c>
      <c r="AE44" s="12">
        <v>72.75</v>
      </c>
      <c r="AF44" s="12">
        <v>78.5</v>
      </c>
      <c r="AG44" s="12">
        <v>40</v>
      </c>
      <c r="AH44" s="12">
        <v>65</v>
      </c>
      <c r="AI44" s="12">
        <v>110.5</v>
      </c>
      <c r="AJ44" s="12">
        <v>92.25</v>
      </c>
      <c r="AK44" s="12">
        <v>11</v>
      </c>
      <c r="AL44" s="12">
        <v>67</v>
      </c>
      <c r="AM44" s="12">
        <v>10.25</v>
      </c>
      <c r="AN44" s="12">
        <v>34.75</v>
      </c>
      <c r="AO44" s="12">
        <v>31</v>
      </c>
      <c r="AP44" s="12">
        <v>27.5</v>
      </c>
      <c r="AQ44" s="12">
        <v>18</v>
      </c>
      <c r="AR44" s="12">
        <v>202</v>
      </c>
      <c r="AS44" s="13">
        <v>2962.5</v>
      </c>
      <c r="AT44" s="14"/>
      <c r="AW44" s="15"/>
    </row>
    <row r="45" spans="1:49" x14ac:dyDescent="0.25">
      <c r="A45" s="1" t="s">
        <v>60</v>
      </c>
      <c r="B45" s="12">
        <v>6.5</v>
      </c>
      <c r="C45" s="12">
        <v>14</v>
      </c>
      <c r="D45" s="12">
        <v>11.25</v>
      </c>
      <c r="E45" s="12">
        <v>11</v>
      </c>
      <c r="F45" s="12">
        <v>137.75</v>
      </c>
      <c r="G45" s="12">
        <v>10.75</v>
      </c>
      <c r="H45" s="12">
        <v>14</v>
      </c>
      <c r="I45" s="12">
        <v>12.25</v>
      </c>
      <c r="J45" s="12">
        <v>31</v>
      </c>
      <c r="K45" s="12">
        <v>8</v>
      </c>
      <c r="L45" s="12">
        <v>13</v>
      </c>
      <c r="M45" s="12">
        <v>40.5</v>
      </c>
      <c r="N45" s="12">
        <v>8</v>
      </c>
      <c r="O45" s="12">
        <v>5.5</v>
      </c>
      <c r="P45" s="12">
        <v>5.75</v>
      </c>
      <c r="Q45" s="12">
        <v>2.75</v>
      </c>
      <c r="R45" s="12">
        <v>3.75</v>
      </c>
      <c r="S45" s="12">
        <v>5.25</v>
      </c>
      <c r="T45" s="12">
        <v>19.5</v>
      </c>
      <c r="U45" s="12">
        <v>15.5</v>
      </c>
      <c r="V45" s="12">
        <v>18</v>
      </c>
      <c r="W45" s="12">
        <v>8.25</v>
      </c>
      <c r="X45" s="12">
        <v>5.5</v>
      </c>
      <c r="Y45" s="12">
        <v>22.75</v>
      </c>
      <c r="Z45" s="12">
        <v>8.25</v>
      </c>
      <c r="AA45" s="12">
        <v>169.75</v>
      </c>
      <c r="AB45" s="12">
        <v>119</v>
      </c>
      <c r="AC45" s="12">
        <v>504.75</v>
      </c>
      <c r="AD45" s="12">
        <v>280</v>
      </c>
      <c r="AE45" s="12">
        <v>77</v>
      </c>
      <c r="AF45" s="12">
        <v>71.5</v>
      </c>
      <c r="AG45" s="12">
        <v>35.25</v>
      </c>
      <c r="AH45" s="12">
        <v>63</v>
      </c>
      <c r="AI45" s="12">
        <v>86.25</v>
      </c>
      <c r="AJ45" s="12">
        <v>46.5</v>
      </c>
      <c r="AK45" s="12">
        <v>5.5</v>
      </c>
      <c r="AL45" s="12">
        <v>10</v>
      </c>
      <c r="AM45" s="12">
        <v>1.5</v>
      </c>
      <c r="AN45" s="12">
        <v>13.75</v>
      </c>
      <c r="AO45" s="12">
        <v>15.75</v>
      </c>
      <c r="AP45" s="12">
        <v>13</v>
      </c>
      <c r="AQ45" s="12">
        <v>205</v>
      </c>
      <c r="AR45" s="12">
        <v>16</v>
      </c>
      <c r="AS45" s="13">
        <v>2172.25</v>
      </c>
      <c r="AT45" s="14"/>
      <c r="AW45" s="15"/>
    </row>
    <row r="46" spans="1:49" x14ac:dyDescent="0.25">
      <c r="A46" s="11" t="s">
        <v>50</v>
      </c>
      <c r="B46" s="14">
        <v>2067.5</v>
      </c>
      <c r="C46" s="14">
        <v>4042.25</v>
      </c>
      <c r="D46" s="14">
        <v>2538.5</v>
      </c>
      <c r="E46" s="14">
        <v>2445.25</v>
      </c>
      <c r="F46" s="14">
        <v>10297</v>
      </c>
      <c r="G46" s="14">
        <v>2907</v>
      </c>
      <c r="H46" s="14">
        <v>4132.25</v>
      </c>
      <c r="I46" s="14">
        <v>2310.25</v>
      </c>
      <c r="J46" s="14">
        <v>5109.5</v>
      </c>
      <c r="K46" s="14">
        <v>2460.5</v>
      </c>
      <c r="L46" s="14">
        <v>4460.75</v>
      </c>
      <c r="M46" s="14">
        <v>7245.5</v>
      </c>
      <c r="N46" s="14">
        <v>2527</v>
      </c>
      <c r="O46" s="14">
        <v>3083.25</v>
      </c>
      <c r="P46" s="14">
        <v>2128.75</v>
      </c>
      <c r="Q46" s="14">
        <v>1271</v>
      </c>
      <c r="R46" s="14">
        <v>1883.5</v>
      </c>
      <c r="S46" s="14">
        <v>3568.25</v>
      </c>
      <c r="T46" s="14">
        <v>2520.5</v>
      </c>
      <c r="U46" s="14">
        <v>2388.25</v>
      </c>
      <c r="V46" s="14">
        <v>2986.5</v>
      </c>
      <c r="W46" s="14">
        <v>1689</v>
      </c>
      <c r="X46" s="14">
        <v>1461.75</v>
      </c>
      <c r="Y46" s="14">
        <v>3396</v>
      </c>
      <c r="Z46" s="14">
        <v>2893.25</v>
      </c>
      <c r="AA46" s="14">
        <v>10816.25</v>
      </c>
      <c r="AB46" s="14">
        <v>7980.5</v>
      </c>
      <c r="AC46" s="14">
        <v>24013.25</v>
      </c>
      <c r="AD46" s="14">
        <v>12644.5</v>
      </c>
      <c r="AE46" s="14">
        <v>6775.75</v>
      </c>
      <c r="AF46" s="14">
        <v>7656</v>
      </c>
      <c r="AG46" s="14">
        <v>3731</v>
      </c>
      <c r="AH46" s="14">
        <v>6698</v>
      </c>
      <c r="AI46" s="14">
        <v>3830.5</v>
      </c>
      <c r="AJ46" s="14">
        <v>1591.5</v>
      </c>
      <c r="AK46" s="14">
        <v>1231</v>
      </c>
      <c r="AL46" s="14">
        <v>4791.25</v>
      </c>
      <c r="AM46" s="14">
        <v>661.75</v>
      </c>
      <c r="AN46" s="14">
        <v>2332.25</v>
      </c>
      <c r="AO46" s="14">
        <v>866.5</v>
      </c>
      <c r="AP46" s="14">
        <v>949</v>
      </c>
      <c r="AQ46" s="14">
        <v>3566</v>
      </c>
      <c r="AR46" s="14">
        <v>2202.25</v>
      </c>
      <c r="AS46" s="14">
        <v>184150.5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38600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7.5</v>
      </c>
      <c r="C3" s="12">
        <v>75</v>
      </c>
      <c r="D3" s="12">
        <v>71.75</v>
      </c>
      <c r="E3" s="12">
        <v>28.5</v>
      </c>
      <c r="F3" s="12">
        <v>139.5</v>
      </c>
      <c r="G3" s="12">
        <v>65.5</v>
      </c>
      <c r="H3" s="12">
        <v>58</v>
      </c>
      <c r="I3" s="12">
        <v>28.25</v>
      </c>
      <c r="J3" s="12">
        <v>52.75</v>
      </c>
      <c r="K3" s="12">
        <v>22.75</v>
      </c>
      <c r="L3" s="12">
        <v>63.25</v>
      </c>
      <c r="M3" s="12">
        <v>93.25</v>
      </c>
      <c r="N3" s="12">
        <v>14.25</v>
      </c>
      <c r="O3" s="12">
        <v>21.75</v>
      </c>
      <c r="P3" s="12">
        <v>14.5</v>
      </c>
      <c r="Q3" s="12">
        <v>10.75</v>
      </c>
      <c r="R3" s="12">
        <v>9.5</v>
      </c>
      <c r="S3" s="12">
        <v>20.5</v>
      </c>
      <c r="T3" s="12">
        <v>14.75</v>
      </c>
      <c r="U3" s="12">
        <v>3.5</v>
      </c>
      <c r="V3" s="12">
        <v>9</v>
      </c>
      <c r="W3" s="12">
        <v>4</v>
      </c>
      <c r="X3" s="12">
        <v>3.5</v>
      </c>
      <c r="Y3" s="12">
        <v>6.75</v>
      </c>
      <c r="Z3" s="12">
        <v>17.75</v>
      </c>
      <c r="AA3" s="12">
        <v>75.25</v>
      </c>
      <c r="AB3" s="12">
        <v>59.5</v>
      </c>
      <c r="AC3" s="12">
        <v>144.75</v>
      </c>
      <c r="AD3" s="12">
        <v>76</v>
      </c>
      <c r="AE3" s="12">
        <v>52.75</v>
      </c>
      <c r="AF3" s="12">
        <v>85.25</v>
      </c>
      <c r="AG3" s="12">
        <v>13</v>
      </c>
      <c r="AH3" s="12">
        <v>23.5</v>
      </c>
      <c r="AI3" s="12">
        <v>12.75</v>
      </c>
      <c r="AJ3" s="12">
        <v>5.25</v>
      </c>
      <c r="AK3" s="12">
        <v>4</v>
      </c>
      <c r="AL3" s="12">
        <v>8.25</v>
      </c>
      <c r="AM3" s="12">
        <v>1.75</v>
      </c>
      <c r="AN3" s="12">
        <v>23</v>
      </c>
      <c r="AO3" s="12">
        <v>4.5</v>
      </c>
      <c r="AP3" s="12">
        <v>3.75</v>
      </c>
      <c r="AQ3" s="12">
        <v>13.5</v>
      </c>
      <c r="AR3" s="12">
        <v>8.25</v>
      </c>
      <c r="AS3" s="13">
        <v>1471.5</v>
      </c>
      <c r="AT3" s="14"/>
      <c r="AV3" s="29" t="s">
        <v>39</v>
      </c>
      <c r="AW3" s="30">
        <f>SUM(B3:Z27,AK3:AN27,B38:Z41,AK38:AN41)</f>
        <v>39080.75</v>
      </c>
      <c r="AX3" s="29"/>
      <c r="AY3" s="29" t="s">
        <v>40</v>
      </c>
      <c r="AZ3" s="26">
        <f>SUM(AW12:AW18,AX12:BC12)</f>
        <v>76611.75</v>
      </c>
      <c r="BA3" s="31">
        <f>AZ3/BD$19</f>
        <v>0.56346566494012262</v>
      </c>
      <c r="BB3" s="29"/>
      <c r="BC3" s="29"/>
      <c r="BD3" s="29"/>
    </row>
    <row r="4" spans="1:56" x14ac:dyDescent="0.25">
      <c r="A4" s="1" t="s">
        <v>4</v>
      </c>
      <c r="B4" s="12">
        <v>80.5</v>
      </c>
      <c r="C4" s="12">
        <v>10.75</v>
      </c>
      <c r="D4" s="12">
        <v>66</v>
      </c>
      <c r="E4" s="12">
        <v>46.5</v>
      </c>
      <c r="F4" s="12">
        <v>242.25</v>
      </c>
      <c r="G4" s="12">
        <v>103.25</v>
      </c>
      <c r="H4" s="12">
        <v>82.25</v>
      </c>
      <c r="I4" s="12">
        <v>45</v>
      </c>
      <c r="J4" s="12">
        <v>143</v>
      </c>
      <c r="K4" s="12">
        <v>37.75</v>
      </c>
      <c r="L4" s="12">
        <v>73.25</v>
      </c>
      <c r="M4" s="12">
        <v>338.75</v>
      </c>
      <c r="N4" s="12">
        <v>24</v>
      </c>
      <c r="O4" s="12">
        <v>31.25</v>
      </c>
      <c r="P4" s="12">
        <v>20.25</v>
      </c>
      <c r="Q4" s="12">
        <v>13.75</v>
      </c>
      <c r="R4" s="12">
        <v>18.25</v>
      </c>
      <c r="S4" s="12">
        <v>41.5</v>
      </c>
      <c r="T4" s="12">
        <v>26.75</v>
      </c>
      <c r="U4" s="12">
        <v>5</v>
      </c>
      <c r="V4" s="12">
        <v>12.75</v>
      </c>
      <c r="W4" s="12">
        <v>4.25</v>
      </c>
      <c r="X4" s="12">
        <v>6</v>
      </c>
      <c r="Y4" s="12">
        <v>14.5</v>
      </c>
      <c r="Z4" s="12">
        <v>22</v>
      </c>
      <c r="AA4" s="12">
        <v>189</v>
      </c>
      <c r="AB4" s="12">
        <v>141.5</v>
      </c>
      <c r="AC4" s="12">
        <v>349.25</v>
      </c>
      <c r="AD4" s="12">
        <v>160.5</v>
      </c>
      <c r="AE4" s="12">
        <v>52.5</v>
      </c>
      <c r="AF4" s="12">
        <v>77.25</v>
      </c>
      <c r="AG4" s="12">
        <v>25</v>
      </c>
      <c r="AH4" s="12">
        <v>51.25</v>
      </c>
      <c r="AI4" s="12">
        <v>38</v>
      </c>
      <c r="AJ4" s="12">
        <v>17.75</v>
      </c>
      <c r="AK4" s="12">
        <v>4.5</v>
      </c>
      <c r="AL4" s="12">
        <v>16.75</v>
      </c>
      <c r="AM4" s="12">
        <v>3</v>
      </c>
      <c r="AN4" s="12">
        <v>26.75</v>
      </c>
      <c r="AO4" s="12">
        <v>5.5</v>
      </c>
      <c r="AP4" s="12">
        <v>8.5</v>
      </c>
      <c r="AQ4" s="12">
        <v>34</v>
      </c>
      <c r="AR4" s="12">
        <v>10.75</v>
      </c>
      <c r="AS4" s="13">
        <v>2721.25</v>
      </c>
      <c r="AT4" s="14"/>
      <c r="AV4" s="29" t="s">
        <v>41</v>
      </c>
      <c r="AW4" s="30">
        <f>SUM(AA28:AJ37, AA42:AJ45, AO28:AR37, AO42:AR45)</f>
        <v>37057.5</v>
      </c>
      <c r="AX4" s="29"/>
      <c r="AY4" s="29" t="s">
        <v>42</v>
      </c>
      <c r="AZ4" s="26">
        <f>SUM(AX13:BB18)</f>
        <v>55740.75</v>
      </c>
      <c r="BA4" s="31">
        <f>AZ4/BD$19</f>
        <v>0.40996320751074261</v>
      </c>
      <c r="BB4" s="29"/>
      <c r="BC4" s="29"/>
      <c r="BD4" s="29"/>
    </row>
    <row r="5" spans="1:56" x14ac:dyDescent="0.25">
      <c r="A5" s="1" t="s">
        <v>5</v>
      </c>
      <c r="B5" s="12">
        <v>81.75</v>
      </c>
      <c r="C5" s="12">
        <v>59</v>
      </c>
      <c r="D5" s="12">
        <v>8.75</v>
      </c>
      <c r="E5" s="12">
        <v>30.75</v>
      </c>
      <c r="F5" s="12">
        <v>243.25</v>
      </c>
      <c r="G5" s="12">
        <v>47</v>
      </c>
      <c r="H5" s="12">
        <v>41</v>
      </c>
      <c r="I5" s="12">
        <v>27.5</v>
      </c>
      <c r="J5" s="12">
        <v>89.75</v>
      </c>
      <c r="K5" s="12">
        <v>16.5</v>
      </c>
      <c r="L5" s="12">
        <v>37.5</v>
      </c>
      <c r="M5" s="12">
        <v>162.75</v>
      </c>
      <c r="N5" s="12">
        <v>17.5</v>
      </c>
      <c r="O5" s="12">
        <v>12.75</v>
      </c>
      <c r="P5" s="12">
        <v>13.25</v>
      </c>
      <c r="Q5" s="12">
        <v>6.25</v>
      </c>
      <c r="R5" s="12">
        <v>5.75</v>
      </c>
      <c r="S5" s="12">
        <v>20.25</v>
      </c>
      <c r="T5" s="12">
        <v>11.5</v>
      </c>
      <c r="U5" s="12">
        <v>3.25</v>
      </c>
      <c r="V5" s="12">
        <v>9.75</v>
      </c>
      <c r="W5" s="12">
        <v>5</v>
      </c>
      <c r="X5" s="12">
        <v>3.75</v>
      </c>
      <c r="Y5" s="12">
        <v>16.75</v>
      </c>
      <c r="Z5" s="12">
        <v>9</v>
      </c>
      <c r="AA5" s="12">
        <v>115</v>
      </c>
      <c r="AB5" s="12">
        <v>90.75</v>
      </c>
      <c r="AC5" s="12">
        <v>198.75</v>
      </c>
      <c r="AD5" s="12">
        <v>122.5</v>
      </c>
      <c r="AE5" s="12">
        <v>29</v>
      </c>
      <c r="AF5" s="12">
        <v>25</v>
      </c>
      <c r="AG5" s="12">
        <v>11.25</v>
      </c>
      <c r="AH5" s="12">
        <v>12</v>
      </c>
      <c r="AI5" s="12">
        <v>14</v>
      </c>
      <c r="AJ5" s="12">
        <v>2.25</v>
      </c>
      <c r="AK5" s="12">
        <v>4</v>
      </c>
      <c r="AL5" s="12">
        <v>8.75</v>
      </c>
      <c r="AM5" s="12">
        <v>2</v>
      </c>
      <c r="AN5" s="12">
        <v>4.5</v>
      </c>
      <c r="AO5" s="12">
        <v>3.25</v>
      </c>
      <c r="AP5" s="12">
        <v>2</v>
      </c>
      <c r="AQ5" s="12">
        <v>32</v>
      </c>
      <c r="AR5" s="12">
        <v>6.75</v>
      </c>
      <c r="AS5" s="13">
        <v>1664</v>
      </c>
      <c r="AT5" s="14"/>
      <c r="AV5" s="29" t="s">
        <v>43</v>
      </c>
      <c r="AW5" s="30">
        <f>SUM(AA3:AJ27,B28:Z37,AA38:AJ41,AK28:AN37, B42:Z45, AK42:AN45, AO3:AR27, AO38:AR41)</f>
        <v>59827</v>
      </c>
      <c r="AX5" s="29"/>
      <c r="AY5" s="29"/>
      <c r="AZ5" s="29"/>
      <c r="BA5" s="29"/>
      <c r="BB5" s="29"/>
      <c r="BC5" s="29"/>
      <c r="BD5" s="29"/>
    </row>
    <row r="6" spans="1:56" x14ac:dyDescent="0.25">
      <c r="A6" s="1" t="s">
        <v>6</v>
      </c>
      <c r="B6" s="12">
        <v>38.25</v>
      </c>
      <c r="C6" s="12">
        <v>46.25</v>
      </c>
      <c r="D6" s="12">
        <v>37.75</v>
      </c>
      <c r="E6" s="12">
        <v>6</v>
      </c>
      <c r="F6" s="12">
        <v>70.75</v>
      </c>
      <c r="G6" s="12">
        <v>39.75</v>
      </c>
      <c r="H6" s="12">
        <v>32</v>
      </c>
      <c r="I6" s="12">
        <v>29.75</v>
      </c>
      <c r="J6" s="12">
        <v>92.5</v>
      </c>
      <c r="K6" s="12">
        <v>23.75</v>
      </c>
      <c r="L6" s="12">
        <v>35.75</v>
      </c>
      <c r="M6" s="12">
        <v>140.5</v>
      </c>
      <c r="N6" s="12">
        <v>13.75</v>
      </c>
      <c r="O6" s="12">
        <v>16.25</v>
      </c>
      <c r="P6" s="12">
        <v>7</v>
      </c>
      <c r="Q6" s="12">
        <v>3</v>
      </c>
      <c r="R6" s="12">
        <v>8.25</v>
      </c>
      <c r="S6" s="12">
        <v>25</v>
      </c>
      <c r="T6" s="12">
        <v>11.25</v>
      </c>
      <c r="U6" s="12">
        <v>8.5</v>
      </c>
      <c r="V6" s="12">
        <v>14.25</v>
      </c>
      <c r="W6" s="12">
        <v>6</v>
      </c>
      <c r="X6" s="12">
        <v>4</v>
      </c>
      <c r="Y6" s="12">
        <v>12.75</v>
      </c>
      <c r="Z6" s="12">
        <v>5.5</v>
      </c>
      <c r="AA6" s="12">
        <v>170</v>
      </c>
      <c r="AB6" s="12">
        <v>102.75</v>
      </c>
      <c r="AC6" s="12">
        <v>213.75</v>
      </c>
      <c r="AD6" s="12">
        <v>174.75</v>
      </c>
      <c r="AE6" s="12">
        <v>45.25</v>
      </c>
      <c r="AF6" s="12">
        <v>41.25</v>
      </c>
      <c r="AG6" s="12">
        <v>16.75</v>
      </c>
      <c r="AH6" s="12">
        <v>11.5</v>
      </c>
      <c r="AI6" s="12">
        <v>14</v>
      </c>
      <c r="AJ6" s="12">
        <v>3.25</v>
      </c>
      <c r="AK6" s="12">
        <v>3.25</v>
      </c>
      <c r="AL6" s="12">
        <v>8.75</v>
      </c>
      <c r="AM6" s="12">
        <v>1.75</v>
      </c>
      <c r="AN6" s="12">
        <v>5.75</v>
      </c>
      <c r="AO6" s="12">
        <v>1</v>
      </c>
      <c r="AP6" s="12">
        <v>1</v>
      </c>
      <c r="AQ6" s="12">
        <v>43</v>
      </c>
      <c r="AR6" s="12">
        <v>10.75</v>
      </c>
      <c r="AS6" s="13">
        <v>1597</v>
      </c>
      <c r="AT6" s="14"/>
      <c r="AV6" s="29" t="s">
        <v>63</v>
      </c>
      <c r="AW6" s="30">
        <f>SUM(AO3:AR45, B42:AN45,)</f>
        <v>12102.75</v>
      </c>
      <c r="AX6" s="29"/>
      <c r="AY6" s="29"/>
      <c r="AZ6" s="29"/>
      <c r="BA6" s="29"/>
      <c r="BB6" s="29"/>
      <c r="BC6" s="29"/>
      <c r="BD6" s="29"/>
    </row>
    <row r="7" spans="1:56" x14ac:dyDescent="0.25">
      <c r="A7" s="1" t="s">
        <v>7</v>
      </c>
      <c r="B7" s="12">
        <v>168.5</v>
      </c>
      <c r="C7" s="12">
        <v>240.5</v>
      </c>
      <c r="D7" s="12">
        <v>221.5</v>
      </c>
      <c r="E7" s="12">
        <v>75.25</v>
      </c>
      <c r="F7" s="12">
        <v>18.25</v>
      </c>
      <c r="G7" s="12">
        <v>157</v>
      </c>
      <c r="H7" s="12">
        <v>136.5</v>
      </c>
      <c r="I7" s="12">
        <v>114.75</v>
      </c>
      <c r="J7" s="12">
        <v>214</v>
      </c>
      <c r="K7" s="12">
        <v>78.5</v>
      </c>
      <c r="L7" s="12">
        <v>123.75</v>
      </c>
      <c r="M7" s="12">
        <v>293.25</v>
      </c>
      <c r="N7" s="12">
        <v>50</v>
      </c>
      <c r="O7" s="12">
        <v>47.5</v>
      </c>
      <c r="P7" s="12">
        <v>43</v>
      </c>
      <c r="Q7" s="12">
        <v>18.75</v>
      </c>
      <c r="R7" s="12">
        <v>49.75</v>
      </c>
      <c r="S7" s="12">
        <v>243.75</v>
      </c>
      <c r="T7" s="12">
        <v>37.25</v>
      </c>
      <c r="U7" s="12">
        <v>28.25</v>
      </c>
      <c r="V7" s="12">
        <v>44.5</v>
      </c>
      <c r="W7" s="12">
        <v>29.5</v>
      </c>
      <c r="X7" s="12">
        <v>24.25</v>
      </c>
      <c r="Y7" s="12">
        <v>29</v>
      </c>
      <c r="Z7" s="12">
        <v>20.75</v>
      </c>
      <c r="AA7" s="12">
        <v>349.5</v>
      </c>
      <c r="AB7" s="12">
        <v>237.5</v>
      </c>
      <c r="AC7" s="12">
        <v>711</v>
      </c>
      <c r="AD7" s="12">
        <v>400.75</v>
      </c>
      <c r="AE7" s="12">
        <v>139.5</v>
      </c>
      <c r="AF7" s="12">
        <v>108</v>
      </c>
      <c r="AG7" s="12">
        <v>49.5</v>
      </c>
      <c r="AH7" s="12">
        <v>39.5</v>
      </c>
      <c r="AI7" s="12">
        <v>77</v>
      </c>
      <c r="AJ7" s="12">
        <v>11.25</v>
      </c>
      <c r="AK7" s="12">
        <v>20</v>
      </c>
      <c r="AL7" s="12">
        <v>60</v>
      </c>
      <c r="AM7" s="12">
        <v>7.75</v>
      </c>
      <c r="AN7" s="12">
        <v>17.75</v>
      </c>
      <c r="AO7" s="12">
        <v>8.5</v>
      </c>
      <c r="AP7" s="12">
        <v>7.5</v>
      </c>
      <c r="AQ7" s="12">
        <v>103.25</v>
      </c>
      <c r="AR7" s="12">
        <v>77.75</v>
      </c>
      <c r="AS7" s="13">
        <v>4934</v>
      </c>
      <c r="AT7" s="14"/>
      <c r="AV7" s="29" t="s">
        <v>64</v>
      </c>
      <c r="AW7" s="30">
        <f>SUM(AA28:AH35)</f>
        <v>23161</v>
      </c>
      <c r="AX7" s="29"/>
      <c r="AY7" s="29"/>
      <c r="AZ7" s="29"/>
      <c r="BA7" s="29"/>
      <c r="BB7" s="29"/>
      <c r="BC7" s="29"/>
      <c r="BD7" s="29"/>
    </row>
    <row r="8" spans="1:56" x14ac:dyDescent="0.25">
      <c r="A8" s="1" t="s">
        <v>8</v>
      </c>
      <c r="B8" s="12">
        <v>76.25</v>
      </c>
      <c r="C8" s="12">
        <v>93.25</v>
      </c>
      <c r="D8" s="12">
        <v>44.25</v>
      </c>
      <c r="E8" s="12">
        <v>41.75</v>
      </c>
      <c r="F8" s="12">
        <v>126</v>
      </c>
      <c r="G8" s="12">
        <v>10</v>
      </c>
      <c r="H8" s="12">
        <v>74</v>
      </c>
      <c r="I8" s="12">
        <v>58.25</v>
      </c>
      <c r="J8" s="12">
        <v>125</v>
      </c>
      <c r="K8" s="12">
        <v>44.75</v>
      </c>
      <c r="L8" s="12">
        <v>74.5</v>
      </c>
      <c r="M8" s="12">
        <v>137</v>
      </c>
      <c r="N8" s="12">
        <v>19.75</v>
      </c>
      <c r="O8" s="12">
        <v>22.75</v>
      </c>
      <c r="P8" s="12">
        <v>15</v>
      </c>
      <c r="Q8" s="12">
        <v>7.25</v>
      </c>
      <c r="R8" s="12">
        <v>20.75</v>
      </c>
      <c r="S8" s="12">
        <v>30.5</v>
      </c>
      <c r="T8" s="12">
        <v>9</v>
      </c>
      <c r="U8" s="12">
        <v>4</v>
      </c>
      <c r="V8" s="12">
        <v>15.75</v>
      </c>
      <c r="W8" s="12">
        <v>6.25</v>
      </c>
      <c r="X8" s="12">
        <v>5.25</v>
      </c>
      <c r="Y8" s="12">
        <v>11.75</v>
      </c>
      <c r="Z8" s="12">
        <v>26.25</v>
      </c>
      <c r="AA8" s="12">
        <v>115.25</v>
      </c>
      <c r="AB8" s="12">
        <v>96</v>
      </c>
      <c r="AC8" s="12">
        <v>217.75</v>
      </c>
      <c r="AD8" s="12">
        <v>183.75</v>
      </c>
      <c r="AE8" s="12">
        <v>82</v>
      </c>
      <c r="AF8" s="12">
        <v>69.75</v>
      </c>
      <c r="AG8" s="12">
        <v>16.5</v>
      </c>
      <c r="AH8" s="12">
        <v>12.75</v>
      </c>
      <c r="AI8" s="12">
        <v>11.75</v>
      </c>
      <c r="AJ8" s="12">
        <v>4.75</v>
      </c>
      <c r="AK8" s="12">
        <v>6.5</v>
      </c>
      <c r="AL8" s="12">
        <v>12.25</v>
      </c>
      <c r="AM8" s="12">
        <v>1.5</v>
      </c>
      <c r="AN8" s="12">
        <v>12.25</v>
      </c>
      <c r="AO8" s="12">
        <v>2.75</v>
      </c>
      <c r="AP8" s="12">
        <v>2.25</v>
      </c>
      <c r="AQ8" s="12">
        <v>28.75</v>
      </c>
      <c r="AR8" s="12">
        <v>8.75</v>
      </c>
      <c r="AS8" s="13">
        <v>1984.5</v>
      </c>
      <c r="AT8" s="14"/>
      <c r="AV8" s="29"/>
      <c r="AW8" s="26"/>
      <c r="AX8" s="29"/>
      <c r="AY8" s="29"/>
      <c r="AZ8" s="29"/>
      <c r="BA8" s="29"/>
      <c r="BB8" s="29"/>
      <c r="BC8" s="29"/>
      <c r="BD8" s="29"/>
    </row>
    <row r="9" spans="1:56" x14ac:dyDescent="0.25">
      <c r="A9" s="1" t="s">
        <v>9</v>
      </c>
      <c r="B9" s="12">
        <v>63.5</v>
      </c>
      <c r="C9" s="12">
        <v>77</v>
      </c>
      <c r="D9" s="12">
        <v>32.5</v>
      </c>
      <c r="E9" s="12">
        <v>33</v>
      </c>
      <c r="F9" s="12">
        <v>136</v>
      </c>
      <c r="G9" s="12">
        <v>70.75</v>
      </c>
      <c r="H9" s="12">
        <v>9.75</v>
      </c>
      <c r="I9" s="12">
        <v>37.25</v>
      </c>
      <c r="J9" s="12">
        <v>122.25</v>
      </c>
      <c r="K9" s="12">
        <v>24</v>
      </c>
      <c r="L9" s="12">
        <v>74</v>
      </c>
      <c r="M9" s="12">
        <v>228.75</v>
      </c>
      <c r="N9" s="12">
        <v>32</v>
      </c>
      <c r="O9" s="12">
        <v>53.25</v>
      </c>
      <c r="P9" s="12">
        <v>30.5</v>
      </c>
      <c r="Q9" s="12">
        <v>14</v>
      </c>
      <c r="R9" s="12">
        <v>15.25</v>
      </c>
      <c r="S9" s="12">
        <v>26.75</v>
      </c>
      <c r="T9" s="12">
        <v>29.75</v>
      </c>
      <c r="U9" s="12">
        <v>17.5</v>
      </c>
      <c r="V9" s="12">
        <v>23.75</v>
      </c>
      <c r="W9" s="12">
        <v>10</v>
      </c>
      <c r="X9" s="12">
        <v>9</v>
      </c>
      <c r="Y9" s="12">
        <v>27.75</v>
      </c>
      <c r="Z9" s="12">
        <v>32</v>
      </c>
      <c r="AA9" s="12">
        <v>226</v>
      </c>
      <c r="AB9" s="12">
        <v>153</v>
      </c>
      <c r="AC9" s="12">
        <v>384</v>
      </c>
      <c r="AD9" s="12">
        <v>286.5</v>
      </c>
      <c r="AE9" s="12">
        <v>119</v>
      </c>
      <c r="AF9" s="12">
        <v>94.75</v>
      </c>
      <c r="AG9" s="12">
        <v>24.5</v>
      </c>
      <c r="AH9" s="12">
        <v>25.75</v>
      </c>
      <c r="AI9" s="12">
        <v>20.25</v>
      </c>
      <c r="AJ9" s="12">
        <v>7.75</v>
      </c>
      <c r="AK9" s="12">
        <v>7.25</v>
      </c>
      <c r="AL9" s="12">
        <v>15</v>
      </c>
      <c r="AM9" s="12">
        <v>6.75</v>
      </c>
      <c r="AN9" s="12">
        <v>46.5</v>
      </c>
      <c r="AO9" s="12">
        <v>4.75</v>
      </c>
      <c r="AP9" s="12">
        <v>2.75</v>
      </c>
      <c r="AQ9" s="12">
        <v>42.25</v>
      </c>
      <c r="AR9" s="12">
        <v>10.5</v>
      </c>
      <c r="AS9" s="13">
        <v>2707.5</v>
      </c>
      <c r="AT9" s="14"/>
      <c r="AV9" s="29"/>
      <c r="AW9" s="26"/>
      <c r="AX9" s="29"/>
      <c r="AY9" s="29"/>
      <c r="AZ9" s="29"/>
      <c r="BA9" s="29"/>
      <c r="BB9" s="29"/>
      <c r="BC9" s="29"/>
      <c r="BD9" s="29"/>
    </row>
    <row r="10" spans="1:56" x14ac:dyDescent="0.25">
      <c r="A10" s="1">
        <v>19</v>
      </c>
      <c r="B10" s="12">
        <v>23.25</v>
      </c>
      <c r="C10" s="12">
        <v>40.25</v>
      </c>
      <c r="D10" s="12">
        <v>26.5</v>
      </c>
      <c r="E10" s="12">
        <v>32</v>
      </c>
      <c r="F10" s="12">
        <v>109.25</v>
      </c>
      <c r="G10" s="12">
        <v>56</v>
      </c>
      <c r="H10" s="12">
        <v>39</v>
      </c>
      <c r="I10" s="12">
        <v>6.5</v>
      </c>
      <c r="J10" s="12">
        <v>13.25</v>
      </c>
      <c r="K10" s="12">
        <v>10.25</v>
      </c>
      <c r="L10" s="12">
        <v>45</v>
      </c>
      <c r="M10" s="12">
        <v>97.75</v>
      </c>
      <c r="N10" s="12">
        <v>20.5</v>
      </c>
      <c r="O10" s="12">
        <v>26.25</v>
      </c>
      <c r="P10" s="12">
        <v>19.75</v>
      </c>
      <c r="Q10" s="12">
        <v>5.25</v>
      </c>
      <c r="R10" s="12">
        <v>12.75</v>
      </c>
      <c r="S10" s="12">
        <v>24</v>
      </c>
      <c r="T10" s="12">
        <v>24</v>
      </c>
      <c r="U10" s="12">
        <v>10.75</v>
      </c>
      <c r="V10" s="12">
        <v>21.5</v>
      </c>
      <c r="W10" s="12">
        <v>10.75</v>
      </c>
      <c r="X10" s="12">
        <v>4.5</v>
      </c>
      <c r="Y10" s="12">
        <v>26.25</v>
      </c>
      <c r="Z10" s="12">
        <v>19.25</v>
      </c>
      <c r="AA10" s="12">
        <v>100.75</v>
      </c>
      <c r="AB10" s="12">
        <v>88</v>
      </c>
      <c r="AC10" s="12">
        <v>219.75</v>
      </c>
      <c r="AD10" s="12">
        <v>161.25</v>
      </c>
      <c r="AE10" s="12">
        <v>65.25</v>
      </c>
      <c r="AF10" s="12">
        <v>46</v>
      </c>
      <c r="AG10" s="12">
        <v>13.5</v>
      </c>
      <c r="AH10" s="12">
        <v>15</v>
      </c>
      <c r="AI10" s="12">
        <v>13</v>
      </c>
      <c r="AJ10" s="12">
        <v>3.5</v>
      </c>
      <c r="AK10" s="12">
        <v>4.75</v>
      </c>
      <c r="AL10" s="12">
        <v>11.75</v>
      </c>
      <c r="AM10" s="12">
        <v>3.25</v>
      </c>
      <c r="AN10" s="12">
        <v>19</v>
      </c>
      <c r="AO10" s="12">
        <v>2.25</v>
      </c>
      <c r="AP10" s="12">
        <v>1.75</v>
      </c>
      <c r="AQ10" s="12">
        <v>19</v>
      </c>
      <c r="AR10" s="12">
        <v>6</v>
      </c>
      <c r="AS10" s="13">
        <v>1518.25</v>
      </c>
      <c r="AT10" s="14"/>
      <c r="AV10" s="27"/>
      <c r="AW10" s="26"/>
      <c r="AX10" s="29"/>
      <c r="AY10" s="29"/>
      <c r="AZ10" s="29"/>
      <c r="BA10" s="29"/>
      <c r="BB10" s="29"/>
      <c r="BC10" s="29"/>
      <c r="BD10" s="29"/>
    </row>
    <row r="11" spans="1:56" x14ac:dyDescent="0.25">
      <c r="A11" s="1">
        <v>12</v>
      </c>
      <c r="B11" s="12">
        <v>51.5</v>
      </c>
      <c r="C11" s="12">
        <v>120.75</v>
      </c>
      <c r="D11" s="12">
        <v>95.25</v>
      </c>
      <c r="E11" s="12">
        <v>88.75</v>
      </c>
      <c r="F11" s="12">
        <v>192.5</v>
      </c>
      <c r="G11" s="12">
        <v>129.25</v>
      </c>
      <c r="H11" s="12">
        <v>114.75</v>
      </c>
      <c r="I11" s="12">
        <v>12</v>
      </c>
      <c r="J11" s="12">
        <v>11.25</v>
      </c>
      <c r="K11" s="12">
        <v>26.25</v>
      </c>
      <c r="L11" s="12">
        <v>117.5</v>
      </c>
      <c r="M11" s="12">
        <v>199</v>
      </c>
      <c r="N11" s="12">
        <v>99.75</v>
      </c>
      <c r="O11" s="12">
        <v>101</v>
      </c>
      <c r="P11" s="12">
        <v>58.75</v>
      </c>
      <c r="Q11" s="12">
        <v>31.75</v>
      </c>
      <c r="R11" s="12">
        <v>48.25</v>
      </c>
      <c r="S11" s="12">
        <v>101</v>
      </c>
      <c r="T11" s="12">
        <v>48.25</v>
      </c>
      <c r="U11" s="12">
        <v>50.75</v>
      </c>
      <c r="V11" s="12">
        <v>72.75</v>
      </c>
      <c r="W11" s="12">
        <v>34</v>
      </c>
      <c r="X11" s="12">
        <v>35.5</v>
      </c>
      <c r="Y11" s="12">
        <v>112.25</v>
      </c>
      <c r="Z11" s="12">
        <v>40</v>
      </c>
      <c r="AA11" s="12">
        <v>216</v>
      </c>
      <c r="AB11" s="12">
        <v>231.25</v>
      </c>
      <c r="AC11" s="12">
        <v>503.75</v>
      </c>
      <c r="AD11" s="12">
        <v>248</v>
      </c>
      <c r="AE11" s="12">
        <v>95.5</v>
      </c>
      <c r="AF11" s="12">
        <v>88</v>
      </c>
      <c r="AG11" s="12">
        <v>43</v>
      </c>
      <c r="AH11" s="12">
        <v>47.75</v>
      </c>
      <c r="AI11" s="12">
        <v>48.25</v>
      </c>
      <c r="AJ11" s="12">
        <v>21.5</v>
      </c>
      <c r="AK11" s="12">
        <v>20.25</v>
      </c>
      <c r="AL11" s="12">
        <v>44.75</v>
      </c>
      <c r="AM11" s="12">
        <v>13.5</v>
      </c>
      <c r="AN11" s="12">
        <v>43.75</v>
      </c>
      <c r="AO11" s="12">
        <v>8.5</v>
      </c>
      <c r="AP11" s="12">
        <v>9</v>
      </c>
      <c r="AQ11" s="12">
        <v>50</v>
      </c>
      <c r="AR11" s="12">
        <v>29</v>
      </c>
      <c r="AS11" s="13">
        <v>3754.5</v>
      </c>
      <c r="AT11" s="14"/>
      <c r="AV11" s="25"/>
      <c r="AW11" s="26" t="s">
        <v>44</v>
      </c>
      <c r="AX11" s="26" t="s">
        <v>45</v>
      </c>
      <c r="AY11" s="26" t="s">
        <v>46</v>
      </c>
      <c r="AZ11" s="26" t="s">
        <v>47</v>
      </c>
      <c r="BA11" s="26" t="s">
        <v>48</v>
      </c>
      <c r="BB11" s="26" t="s">
        <v>49</v>
      </c>
      <c r="BC11" s="26" t="s">
        <v>61</v>
      </c>
      <c r="BD11" s="29" t="s">
        <v>38</v>
      </c>
    </row>
    <row r="12" spans="1:56" x14ac:dyDescent="0.25">
      <c r="A12" s="1" t="s">
        <v>10</v>
      </c>
      <c r="B12" s="12">
        <v>21.25</v>
      </c>
      <c r="C12" s="12">
        <v>36.5</v>
      </c>
      <c r="D12" s="12">
        <v>17.75</v>
      </c>
      <c r="E12" s="12">
        <v>21</v>
      </c>
      <c r="F12" s="12">
        <v>78.25</v>
      </c>
      <c r="G12" s="12">
        <v>46.25</v>
      </c>
      <c r="H12" s="12">
        <v>25.75</v>
      </c>
      <c r="I12" s="12">
        <v>10.5</v>
      </c>
      <c r="J12" s="12">
        <v>29.25</v>
      </c>
      <c r="K12" s="12">
        <v>4.5</v>
      </c>
      <c r="L12" s="12">
        <v>112.25</v>
      </c>
      <c r="M12" s="12">
        <v>229.5</v>
      </c>
      <c r="N12" s="12">
        <v>92</v>
      </c>
      <c r="O12" s="12">
        <v>88.5</v>
      </c>
      <c r="P12" s="12">
        <v>36.5</v>
      </c>
      <c r="Q12" s="12">
        <v>21.75</v>
      </c>
      <c r="R12" s="12">
        <v>34</v>
      </c>
      <c r="S12" s="12">
        <v>47</v>
      </c>
      <c r="T12" s="12">
        <v>6</v>
      </c>
      <c r="U12" s="12">
        <v>9.5</v>
      </c>
      <c r="V12" s="12">
        <v>8.5</v>
      </c>
      <c r="W12" s="12">
        <v>2.75</v>
      </c>
      <c r="X12" s="12">
        <v>2.75</v>
      </c>
      <c r="Y12" s="12">
        <v>11.5</v>
      </c>
      <c r="Z12" s="12">
        <v>34.25</v>
      </c>
      <c r="AA12" s="12">
        <v>165.5</v>
      </c>
      <c r="AB12" s="12">
        <v>141</v>
      </c>
      <c r="AC12" s="12">
        <v>353</v>
      </c>
      <c r="AD12" s="12">
        <v>205.75</v>
      </c>
      <c r="AE12" s="12">
        <v>82</v>
      </c>
      <c r="AF12" s="12">
        <v>68.25</v>
      </c>
      <c r="AG12" s="12">
        <v>24.75</v>
      </c>
      <c r="AH12" s="12">
        <v>33.5</v>
      </c>
      <c r="AI12" s="12">
        <v>19.5</v>
      </c>
      <c r="AJ12" s="12">
        <v>5.75</v>
      </c>
      <c r="AK12" s="12">
        <v>41.75</v>
      </c>
      <c r="AL12" s="12">
        <v>60.75</v>
      </c>
      <c r="AM12" s="12">
        <v>2</v>
      </c>
      <c r="AN12" s="12">
        <v>8.5</v>
      </c>
      <c r="AO12" s="12">
        <v>5.25</v>
      </c>
      <c r="AP12" s="12">
        <v>4.25</v>
      </c>
      <c r="AQ12" s="12">
        <v>26</v>
      </c>
      <c r="AR12" s="12">
        <v>9.25</v>
      </c>
      <c r="AS12" s="13">
        <v>2284.5</v>
      </c>
      <c r="AT12" s="14"/>
      <c r="AV12" s="27" t="s">
        <v>44</v>
      </c>
      <c r="AW12" s="26">
        <f>SUM(AA28:AD31)</f>
        <v>1421.5</v>
      </c>
      <c r="AX12" s="26">
        <f>SUM(Z28:Z31,H28:K31)</f>
        <v>4953.75</v>
      </c>
      <c r="AY12" s="26">
        <f>SUM(AE28:AJ31)</f>
        <v>11354.75</v>
      </c>
      <c r="AZ12" s="26">
        <f>SUM(B28:G31)</f>
        <v>4605.5</v>
      </c>
      <c r="BA12" s="26">
        <f>SUM(AM28:AN31,T28:Y31)</f>
        <v>5471</v>
      </c>
      <c r="BB12" s="26">
        <f>SUM(AK28:AL31,L28:S31)</f>
        <v>8025.5</v>
      </c>
      <c r="BC12" s="26">
        <f>SUM(AO28:AR31)</f>
        <v>3152.5</v>
      </c>
      <c r="BD12" s="26">
        <f>SUM(AW12:BC12)</f>
        <v>38984.5</v>
      </c>
    </row>
    <row r="13" spans="1:56" x14ac:dyDescent="0.25">
      <c r="A13" s="1" t="s">
        <v>11</v>
      </c>
      <c r="B13" s="12">
        <v>63.5</v>
      </c>
      <c r="C13" s="12">
        <v>71</v>
      </c>
      <c r="D13" s="12">
        <v>37.25</v>
      </c>
      <c r="E13" s="12">
        <v>42.75</v>
      </c>
      <c r="F13" s="12">
        <v>126</v>
      </c>
      <c r="G13" s="12">
        <v>82.25</v>
      </c>
      <c r="H13" s="12">
        <v>78.75</v>
      </c>
      <c r="I13" s="12">
        <v>51.75</v>
      </c>
      <c r="J13" s="12">
        <v>118.75</v>
      </c>
      <c r="K13" s="12">
        <v>101.5</v>
      </c>
      <c r="L13" s="12">
        <v>16.25</v>
      </c>
      <c r="M13" s="12">
        <v>342.5</v>
      </c>
      <c r="N13" s="12">
        <v>109.75</v>
      </c>
      <c r="O13" s="12">
        <v>213.5</v>
      </c>
      <c r="P13" s="12">
        <v>101.25</v>
      </c>
      <c r="Q13" s="12">
        <v>47.25</v>
      </c>
      <c r="R13" s="12">
        <v>41.75</v>
      </c>
      <c r="S13" s="12">
        <v>68.75</v>
      </c>
      <c r="T13" s="12">
        <v>30</v>
      </c>
      <c r="U13" s="12">
        <v>11.5</v>
      </c>
      <c r="V13" s="12">
        <v>22</v>
      </c>
      <c r="W13" s="12">
        <v>12</v>
      </c>
      <c r="X13" s="12">
        <v>8.5</v>
      </c>
      <c r="Y13" s="12">
        <v>25.25</v>
      </c>
      <c r="Z13" s="12">
        <v>79</v>
      </c>
      <c r="AA13" s="12">
        <v>188.5</v>
      </c>
      <c r="AB13" s="12">
        <v>131.5</v>
      </c>
      <c r="AC13" s="12">
        <v>373.25</v>
      </c>
      <c r="AD13" s="12">
        <v>217.5</v>
      </c>
      <c r="AE13" s="12">
        <v>93.75</v>
      </c>
      <c r="AF13" s="12">
        <v>137.75</v>
      </c>
      <c r="AG13" s="12">
        <v>31.5</v>
      </c>
      <c r="AH13" s="12">
        <v>37.5</v>
      </c>
      <c r="AI13" s="12">
        <v>32.25</v>
      </c>
      <c r="AJ13" s="12">
        <v>9</v>
      </c>
      <c r="AK13" s="12">
        <v>23.75</v>
      </c>
      <c r="AL13" s="12">
        <v>72.5</v>
      </c>
      <c r="AM13" s="12">
        <v>3.25</v>
      </c>
      <c r="AN13" s="12">
        <v>30.5</v>
      </c>
      <c r="AO13" s="12">
        <v>5.75</v>
      </c>
      <c r="AP13" s="12">
        <v>7</v>
      </c>
      <c r="AQ13" s="12">
        <v>28.75</v>
      </c>
      <c r="AR13" s="12">
        <v>8</v>
      </c>
      <c r="AS13" s="13">
        <v>3334.75</v>
      </c>
      <c r="AT13" s="14"/>
      <c r="AV13" s="27" t="s">
        <v>45</v>
      </c>
      <c r="AW13" s="26">
        <f>SUM(AA27:AD27,AA9:AD12)</f>
        <v>4822</v>
      </c>
      <c r="AX13" s="26">
        <f>SUM(Z27,Z9:Z12,H9:K12,H27:K27)</f>
        <v>752</v>
      </c>
      <c r="AY13" s="26">
        <f>SUM(AE9:AJ12,AE27:AJ27)</f>
        <v>1214.75</v>
      </c>
      <c r="AZ13" s="26">
        <f>SUM(B9:G12,B27:G27)</f>
        <v>1695.5</v>
      </c>
      <c r="BA13" s="26">
        <f>SUM(T9:Y12,AM9:AN12,T27:Y27,AM27:AN27)</f>
        <v>791.25</v>
      </c>
      <c r="BB13" s="26">
        <f>SUM(L9:S12,AK9:AL12,L27:S27,AK27:AL27)</f>
        <v>2591.25</v>
      </c>
      <c r="BC13" s="26">
        <f>SUM(AO9:AR12,AO27:AR27)</f>
        <v>260.25</v>
      </c>
      <c r="BD13" s="26">
        <f t="shared" ref="BD13:BD19" si="0">SUM(AW13:BC13)</f>
        <v>12127</v>
      </c>
    </row>
    <row r="14" spans="1:56" x14ac:dyDescent="0.25">
      <c r="A14" s="1" t="s">
        <v>12</v>
      </c>
      <c r="B14" s="12">
        <v>91</v>
      </c>
      <c r="C14" s="12">
        <v>339.5</v>
      </c>
      <c r="D14" s="12">
        <v>155.5</v>
      </c>
      <c r="E14" s="12">
        <v>135</v>
      </c>
      <c r="F14" s="12">
        <v>236.75</v>
      </c>
      <c r="G14" s="12">
        <v>126.5</v>
      </c>
      <c r="H14" s="12">
        <v>214</v>
      </c>
      <c r="I14" s="12">
        <v>90.5</v>
      </c>
      <c r="J14" s="12">
        <v>206.5</v>
      </c>
      <c r="K14" s="12">
        <v>211.5</v>
      </c>
      <c r="L14" s="12">
        <v>347.75</v>
      </c>
      <c r="M14" s="12">
        <v>10.25</v>
      </c>
      <c r="N14" s="12">
        <v>436.5</v>
      </c>
      <c r="O14" s="12">
        <v>390</v>
      </c>
      <c r="P14" s="12">
        <v>229.5</v>
      </c>
      <c r="Q14" s="12">
        <v>167.75</v>
      </c>
      <c r="R14" s="12">
        <v>257</v>
      </c>
      <c r="S14" s="12">
        <v>725.75</v>
      </c>
      <c r="T14" s="12">
        <v>115.75</v>
      </c>
      <c r="U14" s="12">
        <v>192.5</v>
      </c>
      <c r="V14" s="12">
        <v>185.5</v>
      </c>
      <c r="W14" s="12">
        <v>113.5</v>
      </c>
      <c r="X14" s="12">
        <v>148</v>
      </c>
      <c r="Y14" s="12">
        <v>109.5</v>
      </c>
      <c r="Z14" s="12">
        <v>75.75</v>
      </c>
      <c r="AA14" s="12">
        <v>534.75</v>
      </c>
      <c r="AB14" s="12">
        <v>286.75</v>
      </c>
      <c r="AC14" s="12">
        <v>845.25</v>
      </c>
      <c r="AD14" s="12">
        <v>411.5</v>
      </c>
      <c r="AE14" s="12">
        <v>121</v>
      </c>
      <c r="AF14" s="12">
        <v>158.75</v>
      </c>
      <c r="AG14" s="12">
        <v>97.25</v>
      </c>
      <c r="AH14" s="12">
        <v>61.5</v>
      </c>
      <c r="AI14" s="12">
        <v>105.75</v>
      </c>
      <c r="AJ14" s="12">
        <v>19</v>
      </c>
      <c r="AK14" s="12">
        <v>223.5</v>
      </c>
      <c r="AL14" s="12">
        <v>1477.75</v>
      </c>
      <c r="AM14" s="12">
        <v>71</v>
      </c>
      <c r="AN14" s="12">
        <v>182.75</v>
      </c>
      <c r="AO14" s="12">
        <v>22.25</v>
      </c>
      <c r="AP14" s="12">
        <v>22.25</v>
      </c>
      <c r="AQ14" s="12">
        <v>56.75</v>
      </c>
      <c r="AR14" s="12">
        <v>49.5</v>
      </c>
      <c r="AS14" s="13">
        <v>10059</v>
      </c>
      <c r="AT14" s="14"/>
      <c r="AV14" s="27" t="s">
        <v>46</v>
      </c>
      <c r="AW14" s="26">
        <f>SUM(AA32:AD37)</f>
        <v>11521</v>
      </c>
      <c r="AX14" s="26">
        <f>SUM(H32:K37,Z32:Z37)</f>
        <v>1187.5</v>
      </c>
      <c r="AY14" s="26">
        <f>SUM(AE32:AJ37)</f>
        <v>3754</v>
      </c>
      <c r="AZ14" s="26">
        <f>SUM(B32:G37)</f>
        <v>1276.5</v>
      </c>
      <c r="BA14" s="26">
        <f>SUM(T32:Y37,AM32:AN37)</f>
        <v>996.25</v>
      </c>
      <c r="BB14" s="26">
        <f>SUM(L32:S37,AK32:AL37)</f>
        <v>1840</v>
      </c>
      <c r="BC14" s="26">
        <f>SUM(AO32:AR37)</f>
        <v>1253.75</v>
      </c>
      <c r="BD14" s="26">
        <f t="shared" si="0"/>
        <v>21829</v>
      </c>
    </row>
    <row r="15" spans="1:56" x14ac:dyDescent="0.25">
      <c r="A15" s="1" t="s">
        <v>13</v>
      </c>
      <c r="B15" s="12">
        <v>15.25</v>
      </c>
      <c r="C15" s="12">
        <v>23.5</v>
      </c>
      <c r="D15" s="12">
        <v>15</v>
      </c>
      <c r="E15" s="12">
        <v>9</v>
      </c>
      <c r="F15" s="12">
        <v>47.75</v>
      </c>
      <c r="G15" s="12">
        <v>16.5</v>
      </c>
      <c r="H15" s="12">
        <v>32.5</v>
      </c>
      <c r="I15" s="12">
        <v>23.5</v>
      </c>
      <c r="J15" s="12">
        <v>106</v>
      </c>
      <c r="K15" s="12">
        <v>84.75</v>
      </c>
      <c r="L15" s="12">
        <v>120.5</v>
      </c>
      <c r="M15" s="12">
        <v>427.75</v>
      </c>
      <c r="N15" s="12">
        <v>7.5</v>
      </c>
      <c r="O15" s="12">
        <v>73.25</v>
      </c>
      <c r="P15" s="12">
        <v>61.5</v>
      </c>
      <c r="Q15" s="12">
        <v>31.25</v>
      </c>
      <c r="R15" s="12">
        <v>29.5</v>
      </c>
      <c r="S15" s="12">
        <v>41.25</v>
      </c>
      <c r="T15" s="12">
        <v>9.25</v>
      </c>
      <c r="U15" s="12">
        <v>4.25</v>
      </c>
      <c r="V15" s="12">
        <v>7.75</v>
      </c>
      <c r="W15" s="12">
        <v>4</v>
      </c>
      <c r="X15" s="12">
        <v>3</v>
      </c>
      <c r="Y15" s="12">
        <v>11.5</v>
      </c>
      <c r="Z15" s="12">
        <v>14.75</v>
      </c>
      <c r="AA15" s="12">
        <v>129.75</v>
      </c>
      <c r="AB15" s="12">
        <v>98.25</v>
      </c>
      <c r="AC15" s="12">
        <v>252</v>
      </c>
      <c r="AD15" s="12">
        <v>111.25</v>
      </c>
      <c r="AE15" s="12">
        <v>26.5</v>
      </c>
      <c r="AF15" s="12">
        <v>32</v>
      </c>
      <c r="AG15" s="12">
        <v>18.25</v>
      </c>
      <c r="AH15" s="12">
        <v>22.25</v>
      </c>
      <c r="AI15" s="12">
        <v>22.5</v>
      </c>
      <c r="AJ15" s="12">
        <v>5.5</v>
      </c>
      <c r="AK15" s="12">
        <v>20.25</v>
      </c>
      <c r="AL15" s="12">
        <v>42.25</v>
      </c>
      <c r="AM15" s="12">
        <v>1.75</v>
      </c>
      <c r="AN15" s="12">
        <v>14.75</v>
      </c>
      <c r="AO15" s="12">
        <v>1.75</v>
      </c>
      <c r="AP15" s="12">
        <v>3</v>
      </c>
      <c r="AQ15" s="12">
        <v>18.5</v>
      </c>
      <c r="AR15" s="12">
        <v>7.75</v>
      </c>
      <c r="AS15" s="13">
        <v>2049</v>
      </c>
      <c r="AT15" s="14"/>
      <c r="AV15" s="27" t="s">
        <v>47</v>
      </c>
      <c r="AW15" s="26">
        <f>SUM(AA3:AD8)</f>
        <v>4695.5</v>
      </c>
      <c r="AX15" s="26">
        <f>SUM(H3:K8,Z3:Z8)</f>
        <v>1769.5</v>
      </c>
      <c r="AY15" s="26">
        <f>SUM(AE3:AJ8)</f>
        <v>1302</v>
      </c>
      <c r="AZ15" s="26">
        <f>SUM(B3:G8)</f>
        <v>2918.75</v>
      </c>
      <c r="BA15" s="26">
        <f>SUM(T3:Y8,AM3:AN8)</f>
        <v>570</v>
      </c>
      <c r="BB15" s="26">
        <f>SUM(L3:S8,AK3:AL8)</f>
        <v>2688.5</v>
      </c>
      <c r="BC15" s="26">
        <f>SUM(AO3:AR8)</f>
        <v>428</v>
      </c>
      <c r="BD15" s="26">
        <f t="shared" si="0"/>
        <v>14372.25</v>
      </c>
    </row>
    <row r="16" spans="1:56" x14ac:dyDescent="0.25">
      <c r="A16" s="1" t="s">
        <v>14</v>
      </c>
      <c r="B16" s="12">
        <v>17</v>
      </c>
      <c r="C16" s="12">
        <v>26.5</v>
      </c>
      <c r="D16" s="12">
        <v>12.5</v>
      </c>
      <c r="E16" s="12">
        <v>13</v>
      </c>
      <c r="F16" s="12">
        <v>47.25</v>
      </c>
      <c r="G16" s="12">
        <v>26</v>
      </c>
      <c r="H16" s="12">
        <v>49.25</v>
      </c>
      <c r="I16" s="12">
        <v>32</v>
      </c>
      <c r="J16" s="12">
        <v>109.25</v>
      </c>
      <c r="K16" s="12">
        <v>78.5</v>
      </c>
      <c r="L16" s="12">
        <v>219.75</v>
      </c>
      <c r="M16" s="12">
        <v>395.75</v>
      </c>
      <c r="N16" s="12">
        <v>72.5</v>
      </c>
      <c r="O16" s="12">
        <v>6.75</v>
      </c>
      <c r="P16" s="12">
        <v>82</v>
      </c>
      <c r="Q16" s="12">
        <v>69</v>
      </c>
      <c r="R16" s="12">
        <v>66.5</v>
      </c>
      <c r="S16" s="12">
        <v>101</v>
      </c>
      <c r="T16" s="12">
        <v>18.5</v>
      </c>
      <c r="U16" s="12">
        <v>7</v>
      </c>
      <c r="V16" s="12">
        <v>5</v>
      </c>
      <c r="W16" s="12">
        <v>4.25</v>
      </c>
      <c r="X16" s="12">
        <v>2.5</v>
      </c>
      <c r="Y16" s="12">
        <v>9.25</v>
      </c>
      <c r="Z16" s="12">
        <v>21</v>
      </c>
      <c r="AA16" s="12">
        <v>112.5</v>
      </c>
      <c r="AB16" s="12">
        <v>94</v>
      </c>
      <c r="AC16" s="12">
        <v>225.25</v>
      </c>
      <c r="AD16" s="12">
        <v>86.75</v>
      </c>
      <c r="AE16" s="12">
        <v>22.5</v>
      </c>
      <c r="AF16" s="12">
        <v>30.25</v>
      </c>
      <c r="AG16" s="12">
        <v>20</v>
      </c>
      <c r="AH16" s="12">
        <v>16.25</v>
      </c>
      <c r="AI16" s="12">
        <v>18.5</v>
      </c>
      <c r="AJ16" s="12">
        <v>6.25</v>
      </c>
      <c r="AK16" s="12">
        <v>33.75</v>
      </c>
      <c r="AL16" s="12">
        <v>118.75</v>
      </c>
      <c r="AM16" s="12">
        <v>2.5</v>
      </c>
      <c r="AN16" s="12">
        <v>14.5</v>
      </c>
      <c r="AO16" s="12">
        <v>5.5</v>
      </c>
      <c r="AP16" s="12">
        <v>3.25</v>
      </c>
      <c r="AQ16" s="12">
        <v>13.25</v>
      </c>
      <c r="AR16" s="12">
        <v>4.25</v>
      </c>
      <c r="AS16" s="13">
        <v>2320</v>
      </c>
      <c r="AT16" s="14"/>
      <c r="AV16" s="27" t="s">
        <v>48</v>
      </c>
      <c r="AW16" s="26">
        <f>SUM(AA21:AD26,AA40:AD41)</f>
        <v>5501.75</v>
      </c>
      <c r="AX16" s="26">
        <f>SUM(H21:K26,H40:K41,Z21:Z26,Z40:Z41)</f>
        <v>877.25</v>
      </c>
      <c r="AY16" s="26">
        <f>SUM(AE21:AJ26,AE40:AJ41)</f>
        <v>1013.25</v>
      </c>
      <c r="AZ16" s="26">
        <f>SUM(B21:G26,B40:G41)</f>
        <v>632</v>
      </c>
      <c r="BA16" s="26">
        <f>SUM(T21:Y26,T40:Y41,AM21:AN26,AM40:AN41)</f>
        <v>2365.25</v>
      </c>
      <c r="BB16" s="26">
        <f>SUM(L21:S26,L40:S41,AK21:AL26,AK40:AL41)</f>
        <v>1680.25</v>
      </c>
      <c r="BC16" s="26">
        <f>SUM(AO21:AR26,AO40:AR41)</f>
        <v>549.75</v>
      </c>
      <c r="BD16" s="26">
        <f t="shared" si="0"/>
        <v>12619.5</v>
      </c>
    </row>
    <row r="17" spans="1:56" x14ac:dyDescent="0.25">
      <c r="A17" s="1" t="s">
        <v>15</v>
      </c>
      <c r="B17" s="12">
        <v>18.25</v>
      </c>
      <c r="C17" s="12">
        <v>24.25</v>
      </c>
      <c r="D17" s="12">
        <v>13.75</v>
      </c>
      <c r="E17" s="12">
        <v>7</v>
      </c>
      <c r="F17" s="12">
        <v>43</v>
      </c>
      <c r="G17" s="12">
        <v>17.75</v>
      </c>
      <c r="H17" s="12">
        <v>28.75</v>
      </c>
      <c r="I17" s="12">
        <v>22.75</v>
      </c>
      <c r="J17" s="12">
        <v>63</v>
      </c>
      <c r="K17" s="12">
        <v>34</v>
      </c>
      <c r="L17" s="12">
        <v>112.25</v>
      </c>
      <c r="M17" s="12">
        <v>238.75</v>
      </c>
      <c r="N17" s="12">
        <v>60.25</v>
      </c>
      <c r="O17" s="12">
        <v>95.5</v>
      </c>
      <c r="P17" s="12">
        <v>7</v>
      </c>
      <c r="Q17" s="12">
        <v>64</v>
      </c>
      <c r="R17" s="12">
        <v>66.25</v>
      </c>
      <c r="S17" s="12">
        <v>135.5</v>
      </c>
      <c r="T17" s="12">
        <v>9.5</v>
      </c>
      <c r="U17" s="12">
        <v>4.75</v>
      </c>
      <c r="V17" s="12">
        <v>5</v>
      </c>
      <c r="W17" s="12">
        <v>1.25</v>
      </c>
      <c r="X17" s="12">
        <v>1</v>
      </c>
      <c r="Y17" s="12">
        <v>5</v>
      </c>
      <c r="Z17" s="12">
        <v>15.5</v>
      </c>
      <c r="AA17" s="12">
        <v>77.25</v>
      </c>
      <c r="AB17" s="12">
        <v>43.25</v>
      </c>
      <c r="AC17" s="12">
        <v>106.25</v>
      </c>
      <c r="AD17" s="12">
        <v>59</v>
      </c>
      <c r="AE17" s="12">
        <v>18</v>
      </c>
      <c r="AF17" s="12">
        <v>23</v>
      </c>
      <c r="AG17" s="12">
        <v>5.5</v>
      </c>
      <c r="AH17" s="12">
        <v>9.5</v>
      </c>
      <c r="AI17" s="12">
        <v>10</v>
      </c>
      <c r="AJ17" s="12">
        <v>2</v>
      </c>
      <c r="AK17" s="12">
        <v>10.25</v>
      </c>
      <c r="AL17" s="12">
        <v>29.75</v>
      </c>
      <c r="AM17" s="12">
        <v>1.5</v>
      </c>
      <c r="AN17" s="12">
        <v>15.25</v>
      </c>
      <c r="AO17" s="12">
        <v>1.25</v>
      </c>
      <c r="AP17" s="12">
        <v>1</v>
      </c>
      <c r="AQ17" s="12">
        <v>9.25</v>
      </c>
      <c r="AR17" s="12">
        <v>3.5</v>
      </c>
      <c r="AS17" s="13">
        <v>1519.5</v>
      </c>
      <c r="AT17" s="14"/>
      <c r="AV17" s="27" t="s">
        <v>49</v>
      </c>
      <c r="AW17" s="26">
        <f>SUM(AA13:AD20,AA38:AD39)</f>
        <v>8078.25</v>
      </c>
      <c r="AX17" s="26">
        <f>SUM(H13:K20,H38:K39,Z13:Z20,Z38:Z39)</f>
        <v>2597</v>
      </c>
      <c r="AY17" s="26">
        <f>SUM(AE13:AJ20,AE38:AJ39)</f>
        <v>1747</v>
      </c>
      <c r="AZ17" s="26">
        <f>SUM(B13:G20,B38:G39)</f>
        <v>2521.25</v>
      </c>
      <c r="BA17" s="26">
        <f>SUM(T13:Y20,T38:Y39,AM13:AN20,AM38:AN39)</f>
        <v>1659</v>
      </c>
      <c r="BB17" s="26">
        <f>SUM(L13:S20,L38:S39,AK13:AL20,AK38:AL39)</f>
        <v>12972</v>
      </c>
      <c r="BC17" s="26">
        <f>SUM(AO13:AR20,AO38:AR39)</f>
        <v>496.75</v>
      </c>
      <c r="BD17" s="26">
        <f t="shared" si="0"/>
        <v>30071.25</v>
      </c>
    </row>
    <row r="18" spans="1:56" x14ac:dyDescent="0.25">
      <c r="A18" s="1" t="s">
        <v>16</v>
      </c>
      <c r="B18" s="12">
        <v>11.5</v>
      </c>
      <c r="C18" s="12">
        <v>17</v>
      </c>
      <c r="D18" s="12">
        <v>7</v>
      </c>
      <c r="E18" s="12">
        <v>2.5</v>
      </c>
      <c r="F18" s="12">
        <v>18.75</v>
      </c>
      <c r="G18" s="12">
        <v>7</v>
      </c>
      <c r="H18" s="12">
        <v>16.25</v>
      </c>
      <c r="I18" s="12">
        <v>8.25</v>
      </c>
      <c r="J18" s="12">
        <v>34.5</v>
      </c>
      <c r="K18" s="12">
        <v>23</v>
      </c>
      <c r="L18" s="12">
        <v>46.5</v>
      </c>
      <c r="M18" s="12">
        <v>155</v>
      </c>
      <c r="N18" s="12">
        <v>36.75</v>
      </c>
      <c r="O18" s="12">
        <v>71.25</v>
      </c>
      <c r="P18" s="12">
        <v>71.25</v>
      </c>
      <c r="Q18" s="12">
        <v>2.5</v>
      </c>
      <c r="R18" s="12">
        <v>42.75</v>
      </c>
      <c r="S18" s="12">
        <v>68</v>
      </c>
      <c r="T18" s="12">
        <v>5</v>
      </c>
      <c r="U18" s="12">
        <v>0.25</v>
      </c>
      <c r="V18" s="12">
        <v>4</v>
      </c>
      <c r="W18" s="12">
        <v>2.25</v>
      </c>
      <c r="X18" s="12">
        <v>0.75</v>
      </c>
      <c r="Y18" s="12">
        <v>2.5</v>
      </c>
      <c r="Z18" s="12">
        <v>5.25</v>
      </c>
      <c r="AA18" s="12">
        <v>55</v>
      </c>
      <c r="AB18" s="12">
        <v>23.75</v>
      </c>
      <c r="AC18" s="12">
        <v>104.75</v>
      </c>
      <c r="AD18" s="12">
        <v>29.5</v>
      </c>
      <c r="AE18" s="12">
        <v>17</v>
      </c>
      <c r="AF18" s="12">
        <v>16</v>
      </c>
      <c r="AG18" s="12">
        <v>4.5</v>
      </c>
      <c r="AH18" s="12">
        <v>9</v>
      </c>
      <c r="AI18" s="12">
        <v>10</v>
      </c>
      <c r="AJ18" s="12">
        <v>5</v>
      </c>
      <c r="AK18" s="12">
        <v>8</v>
      </c>
      <c r="AL18" s="12">
        <v>21.75</v>
      </c>
      <c r="AM18" s="12">
        <v>1.5</v>
      </c>
      <c r="AN18" s="12">
        <v>10.25</v>
      </c>
      <c r="AO18" s="12">
        <v>2.25</v>
      </c>
      <c r="AP18" s="12">
        <v>2.5</v>
      </c>
      <c r="AQ18" s="12">
        <v>5.25</v>
      </c>
      <c r="AR18" s="12">
        <v>2.75</v>
      </c>
      <c r="AS18" s="13">
        <v>988.5</v>
      </c>
      <c r="AT18" s="14"/>
      <c r="AV18" s="29" t="s">
        <v>62</v>
      </c>
      <c r="AW18" s="26">
        <f>SUM(AA42:AD45)</f>
        <v>3008.75</v>
      </c>
      <c r="AX18" s="26">
        <f>SUM(Z42:Z45,H42:K45)</f>
        <v>212.75</v>
      </c>
      <c r="AY18" s="26">
        <f>SUM(AE42:AJ45)</f>
        <v>967</v>
      </c>
      <c r="AZ18" s="26">
        <f>SUM(B42:G45)</f>
        <v>303.75</v>
      </c>
      <c r="BA18" s="26">
        <f>SUM(T42:Y45, AM42:AN45)</f>
        <v>422.25</v>
      </c>
      <c r="BB18" s="26">
        <f>SUM(AK42:AL45,L42:S45)</f>
        <v>423</v>
      </c>
      <c r="BC18" s="26">
        <f>SUM(AO42:AR45)</f>
        <v>624.25</v>
      </c>
      <c r="BD18" s="26">
        <f t="shared" si="0"/>
        <v>5961.75</v>
      </c>
    </row>
    <row r="19" spans="1:56" x14ac:dyDescent="0.25">
      <c r="A19" s="1" t="s">
        <v>17</v>
      </c>
      <c r="B19" s="12">
        <v>7</v>
      </c>
      <c r="C19" s="12">
        <v>17.5</v>
      </c>
      <c r="D19" s="12">
        <v>9.5</v>
      </c>
      <c r="E19" s="12">
        <v>10</v>
      </c>
      <c r="F19" s="12">
        <v>46.25</v>
      </c>
      <c r="G19" s="12">
        <v>20.5</v>
      </c>
      <c r="H19" s="12">
        <v>13.25</v>
      </c>
      <c r="I19" s="12">
        <v>12.5</v>
      </c>
      <c r="J19" s="12">
        <v>53.25</v>
      </c>
      <c r="K19" s="12">
        <v>37</v>
      </c>
      <c r="L19" s="12">
        <v>45.25</v>
      </c>
      <c r="M19" s="12">
        <v>251.5</v>
      </c>
      <c r="N19" s="12">
        <v>30.75</v>
      </c>
      <c r="O19" s="12">
        <v>68.75</v>
      </c>
      <c r="P19" s="12">
        <v>74</v>
      </c>
      <c r="Q19" s="12">
        <v>50.5</v>
      </c>
      <c r="R19" s="12">
        <v>7.5</v>
      </c>
      <c r="S19" s="12">
        <v>87.75</v>
      </c>
      <c r="T19" s="12">
        <v>6.5</v>
      </c>
      <c r="U19" s="12">
        <v>3</v>
      </c>
      <c r="V19" s="12">
        <v>7</v>
      </c>
      <c r="W19" s="12">
        <v>1.75</v>
      </c>
      <c r="X19" s="12">
        <v>4</v>
      </c>
      <c r="Y19" s="12">
        <v>6.5</v>
      </c>
      <c r="Z19" s="12">
        <v>6.25</v>
      </c>
      <c r="AA19" s="12">
        <v>99.5</v>
      </c>
      <c r="AB19" s="12">
        <v>51.25</v>
      </c>
      <c r="AC19" s="12">
        <v>154</v>
      </c>
      <c r="AD19" s="12">
        <v>55.5</v>
      </c>
      <c r="AE19" s="12">
        <v>12.5</v>
      </c>
      <c r="AF19" s="12">
        <v>12.5</v>
      </c>
      <c r="AG19" s="12">
        <v>8</v>
      </c>
      <c r="AH19" s="12">
        <v>10.5</v>
      </c>
      <c r="AI19" s="12">
        <v>18.25</v>
      </c>
      <c r="AJ19" s="12">
        <v>3.5</v>
      </c>
      <c r="AK19" s="12">
        <v>8.5</v>
      </c>
      <c r="AL19" s="12">
        <v>22.5</v>
      </c>
      <c r="AM19" s="12">
        <v>2.25</v>
      </c>
      <c r="AN19" s="12">
        <v>15</v>
      </c>
      <c r="AO19" s="12">
        <v>2</v>
      </c>
      <c r="AP19" s="12">
        <v>1.75</v>
      </c>
      <c r="AQ19" s="12">
        <v>14.5</v>
      </c>
      <c r="AR19" s="12">
        <v>2</v>
      </c>
      <c r="AS19" s="13">
        <v>1371.75</v>
      </c>
      <c r="AT19" s="14"/>
      <c r="AV19" s="29" t="s">
        <v>50</v>
      </c>
      <c r="AW19" s="26">
        <f>SUM(AW12:AW18)</f>
        <v>39048.75</v>
      </c>
      <c r="AX19" s="26">
        <f t="shared" ref="AX19:BC19" si="1">SUM(AX12:AX18)</f>
        <v>12349.75</v>
      </c>
      <c r="AY19" s="26">
        <f t="shared" si="1"/>
        <v>21352.75</v>
      </c>
      <c r="AZ19" s="26">
        <f t="shared" si="1"/>
        <v>13953.25</v>
      </c>
      <c r="BA19" s="26">
        <f t="shared" si="1"/>
        <v>12275</v>
      </c>
      <c r="BB19" s="26">
        <f t="shared" si="1"/>
        <v>30220.5</v>
      </c>
      <c r="BC19" s="26">
        <f t="shared" si="1"/>
        <v>6765.25</v>
      </c>
      <c r="BD19" s="26">
        <f t="shared" si="0"/>
        <v>135965.25</v>
      </c>
    </row>
    <row r="20" spans="1:56" x14ac:dyDescent="0.25">
      <c r="A20" s="1" t="s">
        <v>18</v>
      </c>
      <c r="B20" s="12">
        <v>18.75</v>
      </c>
      <c r="C20" s="12">
        <v>40.25</v>
      </c>
      <c r="D20" s="12">
        <v>25.5</v>
      </c>
      <c r="E20" s="12">
        <v>25</v>
      </c>
      <c r="F20" s="12">
        <v>168</v>
      </c>
      <c r="G20" s="12">
        <v>20.5</v>
      </c>
      <c r="H20" s="12">
        <v>29.5</v>
      </c>
      <c r="I20" s="12">
        <v>24.5</v>
      </c>
      <c r="J20" s="12">
        <v>105.25</v>
      </c>
      <c r="K20" s="12">
        <v>52.5</v>
      </c>
      <c r="L20" s="12">
        <v>67.75</v>
      </c>
      <c r="M20" s="12">
        <v>730</v>
      </c>
      <c r="N20" s="12">
        <v>46.25</v>
      </c>
      <c r="O20" s="12">
        <v>108.75</v>
      </c>
      <c r="P20" s="12">
        <v>124.25</v>
      </c>
      <c r="Q20" s="12">
        <v>72.25</v>
      </c>
      <c r="R20" s="12">
        <v>86</v>
      </c>
      <c r="S20" s="12">
        <v>29.75</v>
      </c>
      <c r="T20" s="12">
        <v>18</v>
      </c>
      <c r="U20" s="12">
        <v>17.5</v>
      </c>
      <c r="V20" s="12">
        <v>11.25</v>
      </c>
      <c r="W20" s="12">
        <v>5.5</v>
      </c>
      <c r="X20" s="12">
        <v>4</v>
      </c>
      <c r="Y20" s="12">
        <v>16.25</v>
      </c>
      <c r="Z20" s="12">
        <v>11.75</v>
      </c>
      <c r="AA20" s="12">
        <v>239.25</v>
      </c>
      <c r="AB20" s="12">
        <v>142.25</v>
      </c>
      <c r="AC20" s="12">
        <v>401</v>
      </c>
      <c r="AD20" s="12">
        <v>123.25</v>
      </c>
      <c r="AE20" s="12">
        <v>21</v>
      </c>
      <c r="AF20" s="12">
        <v>27.75</v>
      </c>
      <c r="AG20" s="12">
        <v>17</v>
      </c>
      <c r="AH20" s="12">
        <v>21</v>
      </c>
      <c r="AI20" s="12">
        <v>21.5</v>
      </c>
      <c r="AJ20" s="12">
        <v>4.25</v>
      </c>
      <c r="AK20" s="12">
        <v>13.25</v>
      </c>
      <c r="AL20" s="12">
        <v>41.75</v>
      </c>
      <c r="AM20" s="12">
        <v>3.5</v>
      </c>
      <c r="AN20" s="12">
        <v>24.25</v>
      </c>
      <c r="AO20" s="12">
        <v>2.75</v>
      </c>
      <c r="AP20" s="12">
        <v>3.75</v>
      </c>
      <c r="AQ20" s="12">
        <v>38.5</v>
      </c>
      <c r="AR20" s="12">
        <v>6</v>
      </c>
      <c r="AS20" s="13">
        <v>3011</v>
      </c>
      <c r="AT20" s="14"/>
      <c r="AV20" s="25"/>
      <c r="AW20" s="26"/>
      <c r="AX20" s="29"/>
      <c r="AY20" s="29"/>
      <c r="AZ20" s="29"/>
      <c r="BA20" s="29"/>
      <c r="BB20" s="29"/>
      <c r="BC20" s="29"/>
      <c r="BD20" s="29"/>
    </row>
    <row r="21" spans="1:56" x14ac:dyDescent="0.25">
      <c r="A21" s="1" t="s">
        <v>19</v>
      </c>
      <c r="B21" s="12">
        <v>19.25</v>
      </c>
      <c r="C21" s="12">
        <v>23</v>
      </c>
      <c r="D21" s="12">
        <v>9.75</v>
      </c>
      <c r="E21" s="12">
        <v>10</v>
      </c>
      <c r="F21" s="12">
        <v>43.25</v>
      </c>
      <c r="G21" s="12">
        <v>9.75</v>
      </c>
      <c r="H21" s="12">
        <v>34.25</v>
      </c>
      <c r="I21" s="12">
        <v>22.25</v>
      </c>
      <c r="J21" s="12">
        <v>53</v>
      </c>
      <c r="K21" s="12">
        <v>6</v>
      </c>
      <c r="L21" s="12">
        <v>25.5</v>
      </c>
      <c r="M21" s="12">
        <v>113</v>
      </c>
      <c r="N21" s="12">
        <v>7.5</v>
      </c>
      <c r="O21" s="12">
        <v>16</v>
      </c>
      <c r="P21" s="12">
        <v>9</v>
      </c>
      <c r="Q21" s="12">
        <v>7.75</v>
      </c>
      <c r="R21" s="12">
        <v>8.5</v>
      </c>
      <c r="S21" s="12">
        <v>14.75</v>
      </c>
      <c r="T21" s="12">
        <v>11.5</v>
      </c>
      <c r="U21" s="12">
        <v>61.25</v>
      </c>
      <c r="V21" s="12">
        <v>192.5</v>
      </c>
      <c r="W21" s="12">
        <v>60.5</v>
      </c>
      <c r="X21" s="12">
        <v>14.5</v>
      </c>
      <c r="Y21" s="12">
        <v>33.5</v>
      </c>
      <c r="Z21" s="12">
        <v>5</v>
      </c>
      <c r="AA21" s="12">
        <v>160.75</v>
      </c>
      <c r="AB21" s="12">
        <v>82.75</v>
      </c>
      <c r="AC21" s="12">
        <v>191.75</v>
      </c>
      <c r="AD21" s="12">
        <v>105.75</v>
      </c>
      <c r="AE21" s="12">
        <v>35.25</v>
      </c>
      <c r="AF21" s="12">
        <v>37</v>
      </c>
      <c r="AG21" s="12">
        <v>21.25</v>
      </c>
      <c r="AH21" s="12">
        <v>28.5</v>
      </c>
      <c r="AI21" s="12">
        <v>33.25</v>
      </c>
      <c r="AJ21" s="12">
        <v>9.75</v>
      </c>
      <c r="AK21" s="12">
        <v>3</v>
      </c>
      <c r="AL21" s="12">
        <v>10.5</v>
      </c>
      <c r="AM21" s="12">
        <v>20</v>
      </c>
      <c r="AN21" s="12">
        <v>156.25</v>
      </c>
      <c r="AO21" s="12">
        <v>7.25</v>
      </c>
      <c r="AP21" s="12">
        <v>8.5</v>
      </c>
      <c r="AQ21" s="12">
        <v>43</v>
      </c>
      <c r="AR21" s="12">
        <v>18.25</v>
      </c>
      <c r="AS21" s="13">
        <v>1784</v>
      </c>
      <c r="AT21" s="14"/>
      <c r="AV21" s="27"/>
      <c r="AW21" s="26" t="s">
        <v>44</v>
      </c>
      <c r="AX21" s="26" t="s">
        <v>45</v>
      </c>
      <c r="AY21" s="29" t="s">
        <v>46</v>
      </c>
      <c r="AZ21" s="29" t="s">
        <v>47</v>
      </c>
      <c r="BA21" s="29" t="s">
        <v>48</v>
      </c>
      <c r="BB21" s="29" t="s">
        <v>49</v>
      </c>
      <c r="BC21" s="29" t="s">
        <v>62</v>
      </c>
      <c r="BD21" s="29"/>
    </row>
    <row r="22" spans="1:56" x14ac:dyDescent="0.25">
      <c r="A22" s="1" t="s">
        <v>20</v>
      </c>
      <c r="B22" s="12">
        <v>7</v>
      </c>
      <c r="C22" s="12">
        <v>6.75</v>
      </c>
      <c r="D22" s="12">
        <v>5.75</v>
      </c>
      <c r="E22" s="12">
        <v>9.5</v>
      </c>
      <c r="F22" s="12">
        <v>31</v>
      </c>
      <c r="G22" s="12">
        <v>7</v>
      </c>
      <c r="H22" s="12">
        <v>15.25</v>
      </c>
      <c r="I22" s="12">
        <v>15</v>
      </c>
      <c r="J22" s="12">
        <v>46.75</v>
      </c>
      <c r="K22" s="12">
        <v>10.5</v>
      </c>
      <c r="L22" s="12">
        <v>9.5</v>
      </c>
      <c r="M22" s="12">
        <v>207</v>
      </c>
      <c r="N22" s="12">
        <v>4.5</v>
      </c>
      <c r="O22" s="12">
        <v>6</v>
      </c>
      <c r="P22" s="12">
        <v>6</v>
      </c>
      <c r="Q22" s="12">
        <v>1</v>
      </c>
      <c r="R22" s="12">
        <v>4.5</v>
      </c>
      <c r="S22" s="12">
        <v>17</v>
      </c>
      <c r="T22" s="12">
        <v>60.25</v>
      </c>
      <c r="U22" s="12">
        <v>11</v>
      </c>
      <c r="V22" s="12">
        <v>57.25</v>
      </c>
      <c r="W22" s="12">
        <v>20.5</v>
      </c>
      <c r="X22" s="12">
        <v>14.75</v>
      </c>
      <c r="Y22" s="12">
        <v>39.25</v>
      </c>
      <c r="Z22" s="12">
        <v>3.5</v>
      </c>
      <c r="AA22" s="12">
        <v>275.5</v>
      </c>
      <c r="AB22" s="12">
        <v>129.25</v>
      </c>
      <c r="AC22" s="12">
        <v>260.25</v>
      </c>
      <c r="AD22" s="12">
        <v>128.25</v>
      </c>
      <c r="AE22" s="12">
        <v>21.75</v>
      </c>
      <c r="AF22" s="12">
        <v>16.25</v>
      </c>
      <c r="AG22" s="12">
        <v>16.25</v>
      </c>
      <c r="AH22" s="12">
        <v>23</v>
      </c>
      <c r="AI22" s="12">
        <v>23.25</v>
      </c>
      <c r="AJ22" s="12">
        <v>6.5</v>
      </c>
      <c r="AK22" s="12">
        <v>2</v>
      </c>
      <c r="AL22" s="12">
        <v>6.25</v>
      </c>
      <c r="AM22" s="12">
        <v>8</v>
      </c>
      <c r="AN22" s="12">
        <v>38.25</v>
      </c>
      <c r="AO22" s="12">
        <v>5</v>
      </c>
      <c r="AP22" s="12">
        <v>3.25</v>
      </c>
      <c r="AQ22" s="12">
        <v>74.5</v>
      </c>
      <c r="AR22" s="12">
        <v>15</v>
      </c>
      <c r="AS22" s="13">
        <v>1669</v>
      </c>
      <c r="AT22" s="14"/>
      <c r="AV22" s="27" t="s">
        <v>44</v>
      </c>
      <c r="AW22" s="26">
        <f>AW12</f>
        <v>1421.5</v>
      </c>
      <c r="AX22" s="26"/>
      <c r="AY22" s="26"/>
      <c r="AZ22" s="26"/>
      <c r="BA22" s="26"/>
      <c r="BB22" s="26"/>
      <c r="BC22" s="26"/>
      <c r="BD22" s="26"/>
    </row>
    <row r="23" spans="1:56" x14ac:dyDescent="0.25">
      <c r="A23" s="1" t="s">
        <v>21</v>
      </c>
      <c r="B23" s="12">
        <v>8</v>
      </c>
      <c r="C23" s="12">
        <v>9.75</v>
      </c>
      <c r="D23" s="12">
        <v>10.5</v>
      </c>
      <c r="E23" s="12">
        <v>9.25</v>
      </c>
      <c r="F23" s="12">
        <v>57</v>
      </c>
      <c r="G23" s="12">
        <v>11</v>
      </c>
      <c r="H23" s="12">
        <v>22.75</v>
      </c>
      <c r="I23" s="12">
        <v>21.25</v>
      </c>
      <c r="J23" s="12">
        <v>75.25</v>
      </c>
      <c r="K23" s="12">
        <v>7</v>
      </c>
      <c r="L23" s="12">
        <v>16.75</v>
      </c>
      <c r="M23" s="12">
        <v>189.25</v>
      </c>
      <c r="N23" s="12">
        <v>5</v>
      </c>
      <c r="O23" s="12">
        <v>5.5</v>
      </c>
      <c r="P23" s="12">
        <v>8.5</v>
      </c>
      <c r="Q23" s="12">
        <v>3</v>
      </c>
      <c r="R23" s="12">
        <v>5.25</v>
      </c>
      <c r="S23" s="12">
        <v>11</v>
      </c>
      <c r="T23" s="12">
        <v>227.75</v>
      </c>
      <c r="U23" s="12">
        <v>57</v>
      </c>
      <c r="V23" s="12">
        <v>9</v>
      </c>
      <c r="W23" s="12">
        <v>35.5</v>
      </c>
      <c r="X23" s="12">
        <v>26</v>
      </c>
      <c r="Y23" s="12">
        <v>69</v>
      </c>
      <c r="Z23" s="12">
        <v>2.5</v>
      </c>
      <c r="AA23" s="12">
        <v>316.75</v>
      </c>
      <c r="AB23" s="12">
        <v>160.25</v>
      </c>
      <c r="AC23" s="12">
        <v>337</v>
      </c>
      <c r="AD23" s="12">
        <v>160.5</v>
      </c>
      <c r="AE23" s="12">
        <v>24</v>
      </c>
      <c r="AF23" s="12">
        <v>24.5</v>
      </c>
      <c r="AG23" s="12">
        <v>18.75</v>
      </c>
      <c r="AH23" s="12">
        <v>17.25</v>
      </c>
      <c r="AI23" s="12">
        <v>29.75</v>
      </c>
      <c r="AJ23" s="12">
        <v>13</v>
      </c>
      <c r="AK23" s="12">
        <v>1</v>
      </c>
      <c r="AL23" s="12">
        <v>7.75</v>
      </c>
      <c r="AM23" s="12">
        <v>25.25</v>
      </c>
      <c r="AN23" s="12">
        <v>64</v>
      </c>
      <c r="AO23" s="12">
        <v>4.25</v>
      </c>
      <c r="AP23" s="12">
        <v>3.25</v>
      </c>
      <c r="AQ23" s="12">
        <v>76</v>
      </c>
      <c r="AR23" s="12">
        <v>15.25</v>
      </c>
      <c r="AS23" s="13">
        <v>2201.25</v>
      </c>
      <c r="AT23" s="14"/>
      <c r="AV23" s="27" t="s">
        <v>45</v>
      </c>
      <c r="AW23" s="26">
        <f>AW13+AX12</f>
        <v>9775.75</v>
      </c>
      <c r="AX23" s="26">
        <f>AX13</f>
        <v>752</v>
      </c>
      <c r="AY23" s="26"/>
      <c r="AZ23" s="26"/>
      <c r="BA23" s="26"/>
      <c r="BB23" s="26"/>
      <c r="BC23" s="26"/>
      <c r="BD23" s="26"/>
    </row>
    <row r="24" spans="1:56" x14ac:dyDescent="0.25">
      <c r="A24" s="1" t="s">
        <v>22</v>
      </c>
      <c r="B24" s="12">
        <v>4.75</v>
      </c>
      <c r="C24" s="12">
        <v>4.75</v>
      </c>
      <c r="D24" s="12">
        <v>8.75</v>
      </c>
      <c r="E24" s="12">
        <v>9</v>
      </c>
      <c r="F24" s="12">
        <v>32.5</v>
      </c>
      <c r="G24" s="12">
        <v>7.75</v>
      </c>
      <c r="H24" s="12">
        <v>14</v>
      </c>
      <c r="I24" s="12">
        <v>10</v>
      </c>
      <c r="J24" s="12">
        <v>31.75</v>
      </c>
      <c r="K24" s="12">
        <v>3.75</v>
      </c>
      <c r="L24" s="12">
        <v>11.25</v>
      </c>
      <c r="M24" s="12">
        <v>110.75</v>
      </c>
      <c r="N24" s="12">
        <v>2</v>
      </c>
      <c r="O24" s="12">
        <v>4.5</v>
      </c>
      <c r="P24" s="12">
        <v>1.5</v>
      </c>
      <c r="Q24" s="12">
        <v>1.75</v>
      </c>
      <c r="R24" s="12">
        <v>1.5</v>
      </c>
      <c r="S24" s="12">
        <v>5.25</v>
      </c>
      <c r="T24" s="12">
        <v>66.5</v>
      </c>
      <c r="U24" s="12">
        <v>25.5</v>
      </c>
      <c r="V24" s="12">
        <v>38.75</v>
      </c>
      <c r="W24" s="12">
        <v>5.75</v>
      </c>
      <c r="X24" s="12">
        <v>10.5</v>
      </c>
      <c r="Y24" s="12">
        <v>46.25</v>
      </c>
      <c r="Z24" s="12">
        <v>0.25</v>
      </c>
      <c r="AA24" s="12">
        <v>225.25</v>
      </c>
      <c r="AB24" s="12">
        <v>97.75</v>
      </c>
      <c r="AC24" s="12">
        <v>193.5</v>
      </c>
      <c r="AD24" s="12">
        <v>103.75</v>
      </c>
      <c r="AE24" s="12">
        <v>10.25</v>
      </c>
      <c r="AF24" s="12">
        <v>12.5</v>
      </c>
      <c r="AG24" s="12">
        <v>6</v>
      </c>
      <c r="AH24" s="12">
        <v>18</v>
      </c>
      <c r="AI24" s="12">
        <v>10.5</v>
      </c>
      <c r="AJ24" s="12">
        <v>3.75</v>
      </c>
      <c r="AK24" s="12">
        <v>0.75</v>
      </c>
      <c r="AL24" s="12">
        <v>2</v>
      </c>
      <c r="AM24" s="12">
        <v>3</v>
      </c>
      <c r="AN24" s="12">
        <v>13.5</v>
      </c>
      <c r="AO24" s="12">
        <v>4.25</v>
      </c>
      <c r="AP24" s="12">
        <v>1</v>
      </c>
      <c r="AQ24" s="12">
        <v>34.75</v>
      </c>
      <c r="AR24" s="12">
        <v>7.75</v>
      </c>
      <c r="AS24" s="13">
        <v>1207.25</v>
      </c>
      <c r="AT24" s="14"/>
      <c r="AV24" s="27" t="s">
        <v>46</v>
      </c>
      <c r="AW24" s="26">
        <f>AW14+AY12</f>
        <v>22875.75</v>
      </c>
      <c r="AX24" s="26">
        <f>AX14+AY13</f>
        <v>2402.25</v>
      </c>
      <c r="AY24" s="26">
        <f>AY14</f>
        <v>3754</v>
      </c>
      <c r="AZ24" s="26"/>
      <c r="BA24" s="26"/>
      <c r="BB24" s="26"/>
      <c r="BC24" s="26"/>
      <c r="BD24" s="26"/>
    </row>
    <row r="25" spans="1:56" x14ac:dyDescent="0.25">
      <c r="A25" s="1" t="s">
        <v>23</v>
      </c>
      <c r="B25" s="12">
        <v>4.5</v>
      </c>
      <c r="C25" s="12">
        <v>4.5</v>
      </c>
      <c r="D25" s="12">
        <v>4.25</v>
      </c>
      <c r="E25" s="12">
        <v>6.25</v>
      </c>
      <c r="F25" s="12">
        <v>28.75</v>
      </c>
      <c r="G25" s="12">
        <v>5.75</v>
      </c>
      <c r="H25" s="12">
        <v>10</v>
      </c>
      <c r="I25" s="12">
        <v>5.75</v>
      </c>
      <c r="J25" s="12">
        <v>39.5</v>
      </c>
      <c r="K25" s="12">
        <v>2.5</v>
      </c>
      <c r="L25" s="12">
        <v>10</v>
      </c>
      <c r="M25" s="12">
        <v>130.5</v>
      </c>
      <c r="N25" s="12">
        <v>3.25</v>
      </c>
      <c r="O25" s="12">
        <v>1</v>
      </c>
      <c r="P25" s="12">
        <v>2.25</v>
      </c>
      <c r="Q25" s="12">
        <v>1</v>
      </c>
      <c r="R25" s="12">
        <v>3</v>
      </c>
      <c r="S25" s="12">
        <v>3.5</v>
      </c>
      <c r="T25" s="12">
        <v>18.5</v>
      </c>
      <c r="U25" s="12">
        <v>12.75</v>
      </c>
      <c r="V25" s="12">
        <v>25.25</v>
      </c>
      <c r="W25" s="12">
        <v>11</v>
      </c>
      <c r="X25" s="12">
        <v>5</v>
      </c>
      <c r="Y25" s="12">
        <v>36</v>
      </c>
      <c r="Z25" s="12">
        <v>4.25</v>
      </c>
      <c r="AA25" s="12">
        <v>198</v>
      </c>
      <c r="AB25" s="12">
        <v>91.75</v>
      </c>
      <c r="AC25" s="12">
        <v>177.25</v>
      </c>
      <c r="AD25" s="12">
        <v>84</v>
      </c>
      <c r="AE25" s="12">
        <v>12.5</v>
      </c>
      <c r="AF25" s="12">
        <v>13.75</v>
      </c>
      <c r="AG25" s="12">
        <v>6.5</v>
      </c>
      <c r="AH25" s="12">
        <v>7.5</v>
      </c>
      <c r="AI25" s="12">
        <v>10.5</v>
      </c>
      <c r="AJ25" s="12">
        <v>3.25</v>
      </c>
      <c r="AK25" s="12">
        <v>0.25</v>
      </c>
      <c r="AL25" s="12">
        <v>1.25</v>
      </c>
      <c r="AM25" s="12">
        <v>2.25</v>
      </c>
      <c r="AN25" s="12">
        <v>8.75</v>
      </c>
      <c r="AO25" s="12">
        <v>2.25</v>
      </c>
      <c r="AP25" s="12">
        <v>1.25</v>
      </c>
      <c r="AQ25" s="12">
        <v>30.5</v>
      </c>
      <c r="AR25" s="12">
        <v>6.25</v>
      </c>
      <c r="AS25" s="13">
        <v>1036.75</v>
      </c>
      <c r="AT25" s="14"/>
      <c r="AV25" s="27" t="s">
        <v>47</v>
      </c>
      <c r="AW25" s="26">
        <f>AW15+AZ12</f>
        <v>9301</v>
      </c>
      <c r="AX25" s="26">
        <f>AX15+AZ13</f>
        <v>3465</v>
      </c>
      <c r="AY25" s="26">
        <f>AY15+AZ14</f>
        <v>2578.5</v>
      </c>
      <c r="AZ25" s="26">
        <f>AZ15</f>
        <v>2918.75</v>
      </c>
      <c r="BA25" s="26"/>
      <c r="BB25" s="26"/>
      <c r="BC25" s="26"/>
      <c r="BD25" s="26"/>
    </row>
    <row r="26" spans="1:56" x14ac:dyDescent="0.25">
      <c r="A26" s="1" t="s">
        <v>24</v>
      </c>
      <c r="B26" s="12">
        <v>8.5</v>
      </c>
      <c r="C26" s="12">
        <v>14.5</v>
      </c>
      <c r="D26" s="12">
        <v>17</v>
      </c>
      <c r="E26" s="12">
        <v>15.5</v>
      </c>
      <c r="F26" s="12">
        <v>31.5</v>
      </c>
      <c r="G26" s="12">
        <v>18.75</v>
      </c>
      <c r="H26" s="12">
        <v>27.5</v>
      </c>
      <c r="I26" s="12">
        <v>30.5</v>
      </c>
      <c r="J26" s="12">
        <v>126.25</v>
      </c>
      <c r="K26" s="12">
        <v>13.75</v>
      </c>
      <c r="L26" s="12">
        <v>24</v>
      </c>
      <c r="M26" s="12">
        <v>130.25</v>
      </c>
      <c r="N26" s="12">
        <v>11.75</v>
      </c>
      <c r="O26" s="12">
        <v>9.75</v>
      </c>
      <c r="P26" s="12">
        <v>8</v>
      </c>
      <c r="Q26" s="12">
        <v>2.5</v>
      </c>
      <c r="R26" s="12">
        <v>3</v>
      </c>
      <c r="S26" s="12">
        <v>14.5</v>
      </c>
      <c r="T26" s="12">
        <v>33.75</v>
      </c>
      <c r="U26" s="12">
        <v>37</v>
      </c>
      <c r="V26" s="12">
        <v>62.5</v>
      </c>
      <c r="W26" s="12">
        <v>38.5</v>
      </c>
      <c r="X26" s="12">
        <v>35.5</v>
      </c>
      <c r="Y26" s="12">
        <v>8</v>
      </c>
      <c r="Z26" s="12">
        <v>10.5</v>
      </c>
      <c r="AA26" s="12">
        <v>345.25</v>
      </c>
      <c r="AB26" s="12">
        <v>203.25</v>
      </c>
      <c r="AC26" s="12">
        <v>429</v>
      </c>
      <c r="AD26" s="12">
        <v>282.25</v>
      </c>
      <c r="AE26" s="12">
        <v>88.75</v>
      </c>
      <c r="AF26" s="12">
        <v>59.25</v>
      </c>
      <c r="AG26" s="12">
        <v>28.75</v>
      </c>
      <c r="AH26" s="12">
        <v>15.25</v>
      </c>
      <c r="AI26" s="12">
        <v>20</v>
      </c>
      <c r="AJ26" s="12">
        <v>5.25</v>
      </c>
      <c r="AK26" s="12">
        <v>2.25</v>
      </c>
      <c r="AL26" s="12">
        <v>8.5</v>
      </c>
      <c r="AM26" s="12">
        <v>5</v>
      </c>
      <c r="AN26" s="12">
        <v>18</v>
      </c>
      <c r="AO26" s="12">
        <v>0.75</v>
      </c>
      <c r="AP26" s="12">
        <v>3.25</v>
      </c>
      <c r="AQ26" s="12">
        <v>73.75</v>
      </c>
      <c r="AR26" s="12">
        <v>15</v>
      </c>
      <c r="AS26" s="13">
        <v>2336.75</v>
      </c>
      <c r="AT26" s="14"/>
      <c r="AV26" s="29" t="s">
        <v>48</v>
      </c>
      <c r="AW26" s="26">
        <f>AW16+BA12</f>
        <v>10972.75</v>
      </c>
      <c r="AX26" s="26">
        <f>AX16+BA13</f>
        <v>1668.5</v>
      </c>
      <c r="AY26" s="26">
        <f>AY16+BA14</f>
        <v>2009.5</v>
      </c>
      <c r="AZ26" s="26">
        <f>AZ16+BA15</f>
        <v>1202</v>
      </c>
      <c r="BA26" s="26">
        <f>BA16</f>
        <v>2365.25</v>
      </c>
      <c r="BB26" s="26"/>
      <c r="BC26" s="26"/>
      <c r="BD26" s="26"/>
    </row>
    <row r="27" spans="1:56" x14ac:dyDescent="0.25">
      <c r="A27" s="1" t="s">
        <v>25</v>
      </c>
      <c r="B27" s="12">
        <v>14.75</v>
      </c>
      <c r="C27" s="12">
        <v>19.5</v>
      </c>
      <c r="D27" s="12">
        <v>7.25</v>
      </c>
      <c r="E27" s="12">
        <v>7.5</v>
      </c>
      <c r="F27" s="12">
        <v>21.75</v>
      </c>
      <c r="G27" s="12">
        <v>25.75</v>
      </c>
      <c r="H27" s="12">
        <v>30</v>
      </c>
      <c r="I27" s="12">
        <v>17.75</v>
      </c>
      <c r="J27" s="12">
        <v>51.75</v>
      </c>
      <c r="K27" s="12">
        <v>25.5</v>
      </c>
      <c r="L27" s="12">
        <v>85.75</v>
      </c>
      <c r="M27" s="12">
        <v>73.25</v>
      </c>
      <c r="N27" s="12">
        <v>13</v>
      </c>
      <c r="O27" s="12">
        <v>20.75</v>
      </c>
      <c r="P27" s="12">
        <v>14</v>
      </c>
      <c r="Q27" s="12">
        <v>4.75</v>
      </c>
      <c r="R27" s="12">
        <v>7.25</v>
      </c>
      <c r="S27" s="12">
        <v>7</v>
      </c>
      <c r="T27" s="12">
        <v>3.5</v>
      </c>
      <c r="U27" s="12">
        <v>3.5</v>
      </c>
      <c r="V27" s="12">
        <v>3.25</v>
      </c>
      <c r="W27" s="12">
        <v>0.75</v>
      </c>
      <c r="X27" s="12">
        <v>1</v>
      </c>
      <c r="Y27" s="12">
        <v>11.5</v>
      </c>
      <c r="Z27" s="12">
        <v>5</v>
      </c>
      <c r="AA27" s="12">
        <v>296.5</v>
      </c>
      <c r="AB27" s="12">
        <v>182</v>
      </c>
      <c r="AC27" s="12">
        <v>444.75</v>
      </c>
      <c r="AD27" s="12">
        <v>215.25</v>
      </c>
      <c r="AE27" s="12">
        <v>69.75</v>
      </c>
      <c r="AF27" s="12">
        <v>56.5</v>
      </c>
      <c r="AG27" s="12">
        <v>18.75</v>
      </c>
      <c r="AH27" s="12">
        <v>30</v>
      </c>
      <c r="AI27" s="12">
        <v>10.75</v>
      </c>
      <c r="AJ27" s="12">
        <v>3</v>
      </c>
      <c r="AK27" s="12">
        <v>6.25</v>
      </c>
      <c r="AL27" s="12">
        <v>8.75</v>
      </c>
      <c r="AM27" s="12">
        <v>0.25</v>
      </c>
      <c r="AN27" s="12">
        <v>14.25</v>
      </c>
      <c r="AO27" s="12">
        <v>3.25</v>
      </c>
      <c r="AP27" s="12">
        <v>3</v>
      </c>
      <c r="AQ27" s="12">
        <v>19.75</v>
      </c>
      <c r="AR27" s="12">
        <v>3.75</v>
      </c>
      <c r="AS27" s="13">
        <v>1862.25</v>
      </c>
      <c r="AT27" s="14"/>
      <c r="AV27" s="29" t="s">
        <v>49</v>
      </c>
      <c r="AW27" s="26">
        <f>AW17+BB12</f>
        <v>16103.75</v>
      </c>
      <c r="AX27" s="26">
        <f>AX17+BB13</f>
        <v>5188.25</v>
      </c>
      <c r="AY27" s="26">
        <f>AY17+BB14</f>
        <v>3587</v>
      </c>
      <c r="AZ27" s="26">
        <f>AZ17+BB15</f>
        <v>5209.75</v>
      </c>
      <c r="BA27" s="26">
        <f>BA17+BB16</f>
        <v>3339.25</v>
      </c>
      <c r="BB27" s="26">
        <f>BB17</f>
        <v>12972</v>
      </c>
      <c r="BC27" s="26"/>
      <c r="BD27" s="26"/>
    </row>
    <row r="28" spans="1:56" x14ac:dyDescent="0.25">
      <c r="A28" s="1" t="s">
        <v>26</v>
      </c>
      <c r="B28" s="12">
        <v>74.5</v>
      </c>
      <c r="C28" s="12">
        <v>205</v>
      </c>
      <c r="D28" s="12">
        <v>145</v>
      </c>
      <c r="E28" s="12">
        <v>197.25</v>
      </c>
      <c r="F28" s="12">
        <v>397.5</v>
      </c>
      <c r="G28" s="12">
        <v>139.25</v>
      </c>
      <c r="H28" s="12">
        <v>281.5</v>
      </c>
      <c r="I28" s="12">
        <v>131</v>
      </c>
      <c r="J28" s="12">
        <v>288.75</v>
      </c>
      <c r="K28" s="12">
        <v>168</v>
      </c>
      <c r="L28" s="12">
        <v>209</v>
      </c>
      <c r="M28" s="12">
        <v>601.75</v>
      </c>
      <c r="N28" s="12">
        <v>160</v>
      </c>
      <c r="O28" s="12">
        <v>130</v>
      </c>
      <c r="P28" s="12">
        <v>84.5</v>
      </c>
      <c r="Q28" s="12">
        <v>64</v>
      </c>
      <c r="R28" s="12">
        <v>100.75</v>
      </c>
      <c r="S28" s="12">
        <v>280.5</v>
      </c>
      <c r="T28" s="12">
        <v>175</v>
      </c>
      <c r="U28" s="12">
        <v>309.5</v>
      </c>
      <c r="V28" s="12">
        <v>371.5</v>
      </c>
      <c r="W28" s="12">
        <v>258.25</v>
      </c>
      <c r="X28" s="12">
        <v>227.5</v>
      </c>
      <c r="Y28" s="12">
        <v>383.75</v>
      </c>
      <c r="Z28" s="12">
        <v>322.5</v>
      </c>
      <c r="AA28" s="12">
        <v>42.75</v>
      </c>
      <c r="AB28" s="12">
        <v>35.5</v>
      </c>
      <c r="AC28" s="12">
        <v>187.5</v>
      </c>
      <c r="AD28" s="12">
        <v>94.5</v>
      </c>
      <c r="AE28" s="12">
        <v>307.75</v>
      </c>
      <c r="AF28" s="12">
        <v>367.25</v>
      </c>
      <c r="AG28" s="12">
        <v>195.25</v>
      </c>
      <c r="AH28" s="12">
        <v>269</v>
      </c>
      <c r="AI28" s="12">
        <v>186.25</v>
      </c>
      <c r="AJ28" s="12">
        <v>72.25</v>
      </c>
      <c r="AK28" s="12">
        <v>128.5</v>
      </c>
      <c r="AL28" s="12">
        <v>744.75</v>
      </c>
      <c r="AM28" s="12">
        <v>65</v>
      </c>
      <c r="AN28" s="12">
        <v>182</v>
      </c>
      <c r="AO28" s="12">
        <v>43.5</v>
      </c>
      <c r="AP28" s="12">
        <v>51.75</v>
      </c>
      <c r="AQ28" s="12">
        <v>298.75</v>
      </c>
      <c r="AR28" s="12">
        <v>165.25</v>
      </c>
      <c r="AS28" s="13">
        <v>9143.75</v>
      </c>
      <c r="AT28" s="14"/>
      <c r="AV28" s="29" t="s">
        <v>62</v>
      </c>
      <c r="AW28" s="26">
        <f>AW18+BC12</f>
        <v>6161.25</v>
      </c>
      <c r="AX28" s="26">
        <f>AX18+BC13</f>
        <v>473</v>
      </c>
      <c r="AY28" s="26">
        <f>AY18+BC14</f>
        <v>2220.75</v>
      </c>
      <c r="AZ28" s="26">
        <f>AZ18+BC15</f>
        <v>731.75</v>
      </c>
      <c r="BA28" s="26">
        <f>BA18+BC16</f>
        <v>972</v>
      </c>
      <c r="BB28" s="26">
        <f>BB18+BC17</f>
        <v>919.75</v>
      </c>
      <c r="BC28" s="26">
        <f>BC18</f>
        <v>624.25</v>
      </c>
      <c r="BD28" s="26">
        <f>SUM(AW22:BC28)</f>
        <v>135965.25</v>
      </c>
    </row>
    <row r="29" spans="1:56" x14ac:dyDescent="0.25">
      <c r="A29" s="1" t="s">
        <v>27</v>
      </c>
      <c r="B29" s="12">
        <v>47</v>
      </c>
      <c r="C29" s="12">
        <v>152.25</v>
      </c>
      <c r="D29" s="12">
        <v>88.75</v>
      </c>
      <c r="E29" s="12">
        <v>101</v>
      </c>
      <c r="F29" s="12">
        <v>240.5</v>
      </c>
      <c r="G29" s="12">
        <v>97.5</v>
      </c>
      <c r="H29" s="12">
        <v>164.5</v>
      </c>
      <c r="I29" s="12">
        <v>100.5</v>
      </c>
      <c r="J29" s="12">
        <v>286.25</v>
      </c>
      <c r="K29" s="12">
        <v>179.75</v>
      </c>
      <c r="L29" s="12">
        <v>142</v>
      </c>
      <c r="M29" s="12">
        <v>286.5</v>
      </c>
      <c r="N29" s="12">
        <v>114.5</v>
      </c>
      <c r="O29" s="12">
        <v>104.75</v>
      </c>
      <c r="P29" s="12">
        <v>37.5</v>
      </c>
      <c r="Q29" s="12">
        <v>29.75</v>
      </c>
      <c r="R29" s="12">
        <v>75</v>
      </c>
      <c r="S29" s="12">
        <v>148</v>
      </c>
      <c r="T29" s="12">
        <v>88.25</v>
      </c>
      <c r="U29" s="12">
        <v>129.25</v>
      </c>
      <c r="V29" s="12">
        <v>132.25</v>
      </c>
      <c r="W29" s="12">
        <v>89.25</v>
      </c>
      <c r="X29" s="12">
        <v>82</v>
      </c>
      <c r="Y29" s="12">
        <v>185.75</v>
      </c>
      <c r="Z29" s="12">
        <v>194</v>
      </c>
      <c r="AA29" s="12">
        <v>27.5</v>
      </c>
      <c r="AB29" s="12">
        <v>33.75</v>
      </c>
      <c r="AC29" s="12">
        <v>43</v>
      </c>
      <c r="AD29" s="12">
        <v>71.5</v>
      </c>
      <c r="AE29" s="12">
        <v>327</v>
      </c>
      <c r="AF29" s="12">
        <v>402.75</v>
      </c>
      <c r="AG29" s="12">
        <v>356</v>
      </c>
      <c r="AH29" s="12">
        <v>974.5</v>
      </c>
      <c r="AI29" s="12">
        <v>170.25</v>
      </c>
      <c r="AJ29" s="12">
        <v>82.5</v>
      </c>
      <c r="AK29" s="12">
        <v>58.75</v>
      </c>
      <c r="AL29" s="12">
        <v>238.25</v>
      </c>
      <c r="AM29" s="12">
        <v>26.75</v>
      </c>
      <c r="AN29" s="12">
        <v>87.5</v>
      </c>
      <c r="AO29" s="12">
        <v>36.75</v>
      </c>
      <c r="AP29" s="12">
        <v>35.25</v>
      </c>
      <c r="AQ29" s="12">
        <v>184.75</v>
      </c>
      <c r="AR29" s="12">
        <v>65.25</v>
      </c>
      <c r="AS29" s="13">
        <v>6518.75</v>
      </c>
      <c r="AT29" s="14"/>
      <c r="AW29" s="15"/>
    </row>
    <row r="30" spans="1:56" x14ac:dyDescent="0.25">
      <c r="A30" s="1" t="s">
        <v>28</v>
      </c>
      <c r="B30" s="12">
        <v>114.75</v>
      </c>
      <c r="C30" s="12">
        <v>277.25</v>
      </c>
      <c r="D30" s="12">
        <v>176.25</v>
      </c>
      <c r="E30" s="12">
        <v>213</v>
      </c>
      <c r="F30" s="12">
        <v>704.25</v>
      </c>
      <c r="G30" s="12">
        <v>207.75</v>
      </c>
      <c r="H30" s="12">
        <v>381.5</v>
      </c>
      <c r="I30" s="12">
        <v>203.25</v>
      </c>
      <c r="J30" s="12">
        <v>443.75</v>
      </c>
      <c r="K30" s="12">
        <v>288</v>
      </c>
      <c r="L30" s="12">
        <v>356.25</v>
      </c>
      <c r="M30" s="12">
        <v>720.5</v>
      </c>
      <c r="N30" s="12">
        <v>215.5</v>
      </c>
      <c r="O30" s="12">
        <v>197</v>
      </c>
      <c r="P30" s="12">
        <v>99</v>
      </c>
      <c r="Q30" s="12">
        <v>89.5</v>
      </c>
      <c r="R30" s="12">
        <v>133.75</v>
      </c>
      <c r="S30" s="12">
        <v>360.5</v>
      </c>
      <c r="T30" s="12">
        <v>170</v>
      </c>
      <c r="U30" s="12">
        <v>235.25</v>
      </c>
      <c r="V30" s="12">
        <v>340.5</v>
      </c>
      <c r="W30" s="12">
        <v>195.5</v>
      </c>
      <c r="X30" s="12">
        <v>176</v>
      </c>
      <c r="Y30" s="12">
        <v>378.5</v>
      </c>
      <c r="Z30" s="12">
        <v>458.5</v>
      </c>
      <c r="AA30" s="12">
        <v>192.75</v>
      </c>
      <c r="AB30" s="12">
        <v>45.5</v>
      </c>
      <c r="AC30" s="12">
        <v>97.25</v>
      </c>
      <c r="AD30" s="12">
        <v>162.5</v>
      </c>
      <c r="AE30" s="12">
        <v>980.25</v>
      </c>
      <c r="AF30" s="12">
        <v>1236</v>
      </c>
      <c r="AG30" s="12">
        <v>641.75</v>
      </c>
      <c r="AH30" s="12">
        <v>1206.75</v>
      </c>
      <c r="AI30" s="12">
        <v>569.75</v>
      </c>
      <c r="AJ30" s="12">
        <v>227</v>
      </c>
      <c r="AK30" s="12">
        <v>128.5</v>
      </c>
      <c r="AL30" s="12">
        <v>609.75</v>
      </c>
      <c r="AM30" s="12">
        <v>75</v>
      </c>
      <c r="AN30" s="12">
        <v>198.25</v>
      </c>
      <c r="AO30" s="12">
        <v>139</v>
      </c>
      <c r="AP30" s="12">
        <v>144</v>
      </c>
      <c r="AQ30" s="12">
        <v>951.25</v>
      </c>
      <c r="AR30" s="12">
        <v>316.5</v>
      </c>
      <c r="AS30" s="13">
        <v>15057.75</v>
      </c>
      <c r="AT30" s="14"/>
      <c r="AW30" s="15"/>
    </row>
    <row r="31" spans="1:56" x14ac:dyDescent="0.25">
      <c r="A31" s="1" t="s">
        <v>29</v>
      </c>
      <c r="B31" s="12">
        <v>75</v>
      </c>
      <c r="C31" s="12">
        <v>149</v>
      </c>
      <c r="D31" s="12">
        <v>112.25</v>
      </c>
      <c r="E31" s="12">
        <v>161.75</v>
      </c>
      <c r="F31" s="12">
        <v>361.75</v>
      </c>
      <c r="G31" s="12">
        <v>167</v>
      </c>
      <c r="H31" s="12">
        <v>274</v>
      </c>
      <c r="I31" s="12">
        <v>147</v>
      </c>
      <c r="J31" s="12">
        <v>220.5</v>
      </c>
      <c r="K31" s="12">
        <v>179.5</v>
      </c>
      <c r="L31" s="12">
        <v>210.5</v>
      </c>
      <c r="M31" s="12">
        <v>390.75</v>
      </c>
      <c r="N31" s="12">
        <v>105.75</v>
      </c>
      <c r="O31" s="12">
        <v>88</v>
      </c>
      <c r="P31" s="12">
        <v>51.75</v>
      </c>
      <c r="Q31" s="12">
        <v>26.5</v>
      </c>
      <c r="R31" s="12">
        <v>56</v>
      </c>
      <c r="S31" s="12">
        <v>138.25</v>
      </c>
      <c r="T31" s="12">
        <v>90.5</v>
      </c>
      <c r="U31" s="12">
        <v>110</v>
      </c>
      <c r="V31" s="12">
        <v>141.75</v>
      </c>
      <c r="W31" s="12">
        <v>93.75</v>
      </c>
      <c r="X31" s="12">
        <v>82.5</v>
      </c>
      <c r="Y31" s="12">
        <v>257.25</v>
      </c>
      <c r="Z31" s="12">
        <v>241</v>
      </c>
      <c r="AA31" s="12">
        <v>92.75</v>
      </c>
      <c r="AB31" s="12">
        <v>59.75</v>
      </c>
      <c r="AC31" s="12">
        <v>168.5</v>
      </c>
      <c r="AD31" s="12">
        <v>66.5</v>
      </c>
      <c r="AE31" s="12">
        <v>720.75</v>
      </c>
      <c r="AF31" s="12">
        <v>755.5</v>
      </c>
      <c r="AG31" s="12">
        <v>317.5</v>
      </c>
      <c r="AH31" s="12">
        <v>580</v>
      </c>
      <c r="AI31" s="12">
        <v>271.75</v>
      </c>
      <c r="AJ31" s="12">
        <v>137</v>
      </c>
      <c r="AK31" s="12">
        <v>64.25</v>
      </c>
      <c r="AL31" s="12">
        <v>244.75</v>
      </c>
      <c r="AM31" s="12">
        <v>36.75</v>
      </c>
      <c r="AN31" s="12">
        <v>96</v>
      </c>
      <c r="AO31" s="12">
        <v>63</v>
      </c>
      <c r="AP31" s="12">
        <v>81.75</v>
      </c>
      <c r="AQ31" s="12">
        <v>397.75</v>
      </c>
      <c r="AR31" s="12">
        <v>178</v>
      </c>
      <c r="AS31" s="13">
        <v>8264.25</v>
      </c>
      <c r="AT31" s="14"/>
      <c r="AW31" s="15"/>
    </row>
    <row r="32" spans="1:56" x14ac:dyDescent="0.25">
      <c r="A32" s="1">
        <v>16</v>
      </c>
      <c r="B32" s="12">
        <v>61.75</v>
      </c>
      <c r="C32" s="12">
        <v>48.75</v>
      </c>
      <c r="D32" s="12">
        <v>24.5</v>
      </c>
      <c r="E32" s="12">
        <v>48</v>
      </c>
      <c r="F32" s="12">
        <v>138.75</v>
      </c>
      <c r="G32" s="12">
        <v>80.5</v>
      </c>
      <c r="H32" s="12">
        <v>108.25</v>
      </c>
      <c r="I32" s="12">
        <v>56.5</v>
      </c>
      <c r="J32" s="12">
        <v>99.75</v>
      </c>
      <c r="K32" s="12">
        <v>65</v>
      </c>
      <c r="L32" s="12">
        <v>95.75</v>
      </c>
      <c r="M32" s="12">
        <v>143.75</v>
      </c>
      <c r="N32" s="12">
        <v>30.25</v>
      </c>
      <c r="O32" s="12">
        <v>24.5</v>
      </c>
      <c r="P32" s="12">
        <v>18</v>
      </c>
      <c r="Q32" s="12">
        <v>11.75</v>
      </c>
      <c r="R32" s="12">
        <v>12</v>
      </c>
      <c r="S32" s="12">
        <v>20.5</v>
      </c>
      <c r="T32" s="12">
        <v>33.75</v>
      </c>
      <c r="U32" s="12">
        <v>20</v>
      </c>
      <c r="V32" s="12">
        <v>19.25</v>
      </c>
      <c r="W32" s="12">
        <v>13.5</v>
      </c>
      <c r="X32" s="12">
        <v>14.75</v>
      </c>
      <c r="Y32" s="12">
        <v>85.25</v>
      </c>
      <c r="Z32" s="12">
        <v>73</v>
      </c>
      <c r="AA32" s="12">
        <v>245.25</v>
      </c>
      <c r="AB32" s="12">
        <v>248.5</v>
      </c>
      <c r="AC32" s="12">
        <v>1089.75</v>
      </c>
      <c r="AD32" s="12">
        <v>692.25</v>
      </c>
      <c r="AE32" s="12">
        <v>30.75</v>
      </c>
      <c r="AF32" s="12">
        <v>188.25</v>
      </c>
      <c r="AG32" s="12">
        <v>144.25</v>
      </c>
      <c r="AH32" s="12">
        <v>292</v>
      </c>
      <c r="AI32" s="12">
        <v>142.75</v>
      </c>
      <c r="AJ32" s="12">
        <v>69</v>
      </c>
      <c r="AK32" s="12">
        <v>9.5</v>
      </c>
      <c r="AL32" s="12">
        <v>52.5</v>
      </c>
      <c r="AM32" s="12">
        <v>3.75</v>
      </c>
      <c r="AN32" s="12">
        <v>32.75</v>
      </c>
      <c r="AO32" s="12">
        <v>28</v>
      </c>
      <c r="AP32" s="12">
        <v>38.25</v>
      </c>
      <c r="AQ32" s="12">
        <v>118.75</v>
      </c>
      <c r="AR32" s="12">
        <v>53.75</v>
      </c>
      <c r="AS32" s="13">
        <v>4827.75</v>
      </c>
      <c r="AT32" s="14"/>
      <c r="AW32" s="15"/>
    </row>
    <row r="33" spans="1:49" x14ac:dyDescent="0.25">
      <c r="A33" s="1">
        <v>24</v>
      </c>
      <c r="B33" s="12">
        <v>78</v>
      </c>
      <c r="C33" s="12">
        <v>72.75</v>
      </c>
      <c r="D33" s="12">
        <v>26.75</v>
      </c>
      <c r="E33" s="12">
        <v>39.25</v>
      </c>
      <c r="F33" s="12">
        <v>96.75</v>
      </c>
      <c r="G33" s="12">
        <v>62.75</v>
      </c>
      <c r="H33" s="12">
        <v>98.5</v>
      </c>
      <c r="I33" s="12">
        <v>46.25</v>
      </c>
      <c r="J33" s="12">
        <v>80.25</v>
      </c>
      <c r="K33" s="12">
        <v>57.5</v>
      </c>
      <c r="L33" s="12">
        <v>125.5</v>
      </c>
      <c r="M33" s="12">
        <v>180.25</v>
      </c>
      <c r="N33" s="12">
        <v>30.5</v>
      </c>
      <c r="O33" s="12">
        <v>28.75</v>
      </c>
      <c r="P33" s="12">
        <v>22.75</v>
      </c>
      <c r="Q33" s="12">
        <v>20</v>
      </c>
      <c r="R33" s="12">
        <v>11.75</v>
      </c>
      <c r="S33" s="12">
        <v>30.75</v>
      </c>
      <c r="T33" s="12">
        <v>32.75</v>
      </c>
      <c r="U33" s="12">
        <v>10.75</v>
      </c>
      <c r="V33" s="12">
        <v>26</v>
      </c>
      <c r="W33" s="12">
        <v>16.75</v>
      </c>
      <c r="X33" s="12">
        <v>9.25</v>
      </c>
      <c r="Y33" s="12">
        <v>66.25</v>
      </c>
      <c r="Z33" s="12">
        <v>69.25</v>
      </c>
      <c r="AA33" s="12">
        <v>327.5</v>
      </c>
      <c r="AB33" s="12">
        <v>337.25</v>
      </c>
      <c r="AC33" s="12">
        <v>1394.5</v>
      </c>
      <c r="AD33" s="12">
        <v>772.25</v>
      </c>
      <c r="AE33" s="12">
        <v>188.75</v>
      </c>
      <c r="AF33" s="12">
        <v>37.5</v>
      </c>
      <c r="AG33" s="12">
        <v>120</v>
      </c>
      <c r="AH33" s="12">
        <v>317.25</v>
      </c>
      <c r="AI33" s="12">
        <v>168.75</v>
      </c>
      <c r="AJ33" s="12">
        <v>92</v>
      </c>
      <c r="AK33" s="12">
        <v>14.25</v>
      </c>
      <c r="AL33" s="12">
        <v>36.75</v>
      </c>
      <c r="AM33" s="12">
        <v>18.25</v>
      </c>
      <c r="AN33" s="12">
        <v>55.5</v>
      </c>
      <c r="AO33" s="12">
        <v>33.5</v>
      </c>
      <c r="AP33" s="12">
        <v>65.75</v>
      </c>
      <c r="AQ33" s="12">
        <v>134</v>
      </c>
      <c r="AR33" s="12">
        <v>61</v>
      </c>
      <c r="AS33" s="13">
        <v>5514.75</v>
      </c>
      <c r="AT33" s="14"/>
      <c r="AW33" s="15"/>
    </row>
    <row r="34" spans="1:49" x14ac:dyDescent="0.25">
      <c r="A34" s="1" t="s">
        <v>30</v>
      </c>
      <c r="B34" s="12">
        <v>14</v>
      </c>
      <c r="C34" s="12">
        <v>29.5</v>
      </c>
      <c r="D34" s="12">
        <v>14.5</v>
      </c>
      <c r="E34" s="12">
        <v>13.75</v>
      </c>
      <c r="F34" s="12">
        <v>54.75</v>
      </c>
      <c r="G34" s="12">
        <v>19</v>
      </c>
      <c r="H34" s="12">
        <v>26</v>
      </c>
      <c r="I34" s="12">
        <v>12.25</v>
      </c>
      <c r="J34" s="12">
        <v>43.5</v>
      </c>
      <c r="K34" s="12">
        <v>16.25</v>
      </c>
      <c r="L34" s="12">
        <v>21.5</v>
      </c>
      <c r="M34" s="12">
        <v>104.5</v>
      </c>
      <c r="N34" s="12">
        <v>18.75</v>
      </c>
      <c r="O34" s="12">
        <v>17.5</v>
      </c>
      <c r="P34" s="12">
        <v>6.75</v>
      </c>
      <c r="Q34" s="12">
        <v>4.25</v>
      </c>
      <c r="R34" s="12">
        <v>5.25</v>
      </c>
      <c r="S34" s="12">
        <v>10</v>
      </c>
      <c r="T34" s="12">
        <v>23</v>
      </c>
      <c r="U34" s="12">
        <v>16</v>
      </c>
      <c r="V34" s="12">
        <v>19.5</v>
      </c>
      <c r="W34" s="12">
        <v>6.5</v>
      </c>
      <c r="X34" s="12">
        <v>6.5</v>
      </c>
      <c r="Y34" s="12">
        <v>28</v>
      </c>
      <c r="Z34" s="12">
        <v>26</v>
      </c>
      <c r="AA34" s="12">
        <v>197.5</v>
      </c>
      <c r="AB34" s="12">
        <v>170.25</v>
      </c>
      <c r="AC34" s="12">
        <v>857.75</v>
      </c>
      <c r="AD34" s="12">
        <v>278.5</v>
      </c>
      <c r="AE34" s="12">
        <v>140</v>
      </c>
      <c r="AF34" s="12">
        <v>124</v>
      </c>
      <c r="AG34" s="12">
        <v>21</v>
      </c>
      <c r="AH34" s="12">
        <v>44</v>
      </c>
      <c r="AI34" s="12">
        <v>32.5</v>
      </c>
      <c r="AJ34" s="12">
        <v>34.75</v>
      </c>
      <c r="AK34" s="12">
        <v>5.75</v>
      </c>
      <c r="AL34" s="12">
        <v>23.25</v>
      </c>
      <c r="AM34" s="12">
        <v>1.5</v>
      </c>
      <c r="AN34" s="12">
        <v>24.5</v>
      </c>
      <c r="AO34" s="12">
        <v>13</v>
      </c>
      <c r="AP34" s="12">
        <v>17.5</v>
      </c>
      <c r="AQ34" s="12">
        <v>64.25</v>
      </c>
      <c r="AR34" s="12">
        <v>29.5</v>
      </c>
      <c r="AS34" s="13">
        <v>2637</v>
      </c>
      <c r="AT34" s="14"/>
      <c r="AW34" s="15"/>
    </row>
    <row r="35" spans="1:49" x14ac:dyDescent="0.25">
      <c r="A35" s="1" t="s">
        <v>31</v>
      </c>
      <c r="B35" s="12">
        <v>27.5</v>
      </c>
      <c r="C35" s="12">
        <v>49.75</v>
      </c>
      <c r="D35" s="12">
        <v>10</v>
      </c>
      <c r="E35" s="12">
        <v>19.5</v>
      </c>
      <c r="F35" s="12">
        <v>38.5</v>
      </c>
      <c r="G35" s="12">
        <v>13.5</v>
      </c>
      <c r="H35" s="12">
        <v>26.75</v>
      </c>
      <c r="I35" s="12">
        <v>12.75</v>
      </c>
      <c r="J35" s="12">
        <v>44.75</v>
      </c>
      <c r="K35" s="12">
        <v>23.75</v>
      </c>
      <c r="L35" s="12">
        <v>36</v>
      </c>
      <c r="M35" s="12">
        <v>73.5</v>
      </c>
      <c r="N35" s="12">
        <v>20.5</v>
      </c>
      <c r="O35" s="12">
        <v>18.75</v>
      </c>
      <c r="P35" s="12">
        <v>8.5</v>
      </c>
      <c r="Q35" s="12">
        <v>11.75</v>
      </c>
      <c r="R35" s="12">
        <v>10.75</v>
      </c>
      <c r="S35" s="12">
        <v>23.25</v>
      </c>
      <c r="T35" s="12">
        <v>25.25</v>
      </c>
      <c r="U35" s="12">
        <v>27.25</v>
      </c>
      <c r="V35" s="12">
        <v>18.75</v>
      </c>
      <c r="W35" s="12">
        <v>17.5</v>
      </c>
      <c r="X35" s="12">
        <v>7.75</v>
      </c>
      <c r="Y35" s="12">
        <v>15.5</v>
      </c>
      <c r="Z35" s="12">
        <v>31.25</v>
      </c>
      <c r="AA35" s="12">
        <v>260.5</v>
      </c>
      <c r="AB35" s="12">
        <v>356.25</v>
      </c>
      <c r="AC35" s="12">
        <v>2044.25</v>
      </c>
      <c r="AD35" s="12">
        <v>488.75</v>
      </c>
      <c r="AE35" s="12">
        <v>290.75</v>
      </c>
      <c r="AF35" s="12">
        <v>316.25</v>
      </c>
      <c r="AG35" s="12">
        <v>50.5</v>
      </c>
      <c r="AH35" s="12">
        <v>35.25</v>
      </c>
      <c r="AI35" s="12">
        <v>55.5</v>
      </c>
      <c r="AJ35" s="12">
        <v>62.5</v>
      </c>
      <c r="AK35" s="12">
        <v>10.75</v>
      </c>
      <c r="AL35" s="12">
        <v>90.5</v>
      </c>
      <c r="AM35" s="12">
        <v>9.5</v>
      </c>
      <c r="AN35" s="12">
        <v>54.5</v>
      </c>
      <c r="AO35" s="12">
        <v>19.25</v>
      </c>
      <c r="AP35" s="12">
        <v>41.75</v>
      </c>
      <c r="AQ35" s="12">
        <v>84.75</v>
      </c>
      <c r="AR35" s="12">
        <v>42</v>
      </c>
      <c r="AS35" s="13">
        <v>4926.5</v>
      </c>
      <c r="AT35" s="14"/>
      <c r="AW35" s="15"/>
    </row>
    <row r="36" spans="1:49" x14ac:dyDescent="0.25">
      <c r="A36" s="1" t="s">
        <v>32</v>
      </c>
      <c r="B36" s="12">
        <v>17.25</v>
      </c>
      <c r="C36" s="12">
        <v>34.25</v>
      </c>
      <c r="D36" s="12">
        <v>15.25</v>
      </c>
      <c r="E36" s="12">
        <v>13</v>
      </c>
      <c r="F36" s="12">
        <v>63</v>
      </c>
      <c r="G36" s="12">
        <v>11.75</v>
      </c>
      <c r="H36" s="12">
        <v>31.75</v>
      </c>
      <c r="I36" s="12">
        <v>11.5</v>
      </c>
      <c r="J36" s="12">
        <v>43.5</v>
      </c>
      <c r="K36" s="12">
        <v>22.75</v>
      </c>
      <c r="L36" s="12">
        <v>33</v>
      </c>
      <c r="M36" s="12">
        <v>131</v>
      </c>
      <c r="N36" s="12">
        <v>23.5</v>
      </c>
      <c r="O36" s="12">
        <v>18.5</v>
      </c>
      <c r="P36" s="12">
        <v>11.5</v>
      </c>
      <c r="Q36" s="12">
        <v>9.25</v>
      </c>
      <c r="R36" s="12">
        <v>12.5</v>
      </c>
      <c r="S36" s="12">
        <v>27.25</v>
      </c>
      <c r="T36" s="12">
        <v>34.5</v>
      </c>
      <c r="U36" s="12">
        <v>25</v>
      </c>
      <c r="V36" s="12">
        <v>27.75</v>
      </c>
      <c r="W36" s="12">
        <v>11.75</v>
      </c>
      <c r="X36" s="12">
        <v>11.75</v>
      </c>
      <c r="Y36" s="12">
        <v>16.75</v>
      </c>
      <c r="Z36" s="12">
        <v>21</v>
      </c>
      <c r="AA36" s="12">
        <v>172.5</v>
      </c>
      <c r="AB36" s="12">
        <v>138.5</v>
      </c>
      <c r="AC36" s="12">
        <v>659.25</v>
      </c>
      <c r="AD36" s="12">
        <v>260</v>
      </c>
      <c r="AE36" s="12">
        <v>145.25</v>
      </c>
      <c r="AF36" s="12">
        <v>195.5</v>
      </c>
      <c r="AG36" s="12">
        <v>35.5</v>
      </c>
      <c r="AH36" s="12">
        <v>64</v>
      </c>
      <c r="AI36" s="12">
        <v>17</v>
      </c>
      <c r="AJ36" s="12">
        <v>25</v>
      </c>
      <c r="AK36" s="12">
        <v>10.5</v>
      </c>
      <c r="AL36" s="12">
        <v>55</v>
      </c>
      <c r="AM36" s="12">
        <v>4.5</v>
      </c>
      <c r="AN36" s="12">
        <v>48.5</v>
      </c>
      <c r="AO36" s="12">
        <v>20.25</v>
      </c>
      <c r="AP36" s="12">
        <v>34.75</v>
      </c>
      <c r="AQ36" s="12">
        <v>123</v>
      </c>
      <c r="AR36" s="12">
        <v>58</v>
      </c>
      <c r="AS36" s="13">
        <v>2746</v>
      </c>
      <c r="AT36" s="14"/>
      <c r="AW36" s="15"/>
    </row>
    <row r="37" spans="1:49" x14ac:dyDescent="0.25">
      <c r="A37" s="1" t="s">
        <v>33</v>
      </c>
      <c r="B37" s="12">
        <v>5</v>
      </c>
      <c r="C37" s="12">
        <v>15</v>
      </c>
      <c r="D37" s="12">
        <v>2.75</v>
      </c>
      <c r="E37" s="12">
        <v>2.5</v>
      </c>
      <c r="F37" s="12">
        <v>9.75</v>
      </c>
      <c r="G37" s="12">
        <v>4.25</v>
      </c>
      <c r="H37" s="12">
        <v>4</v>
      </c>
      <c r="I37" s="12">
        <v>3.75</v>
      </c>
      <c r="J37" s="12">
        <v>22.75</v>
      </c>
      <c r="K37" s="12">
        <v>3.25</v>
      </c>
      <c r="L37" s="12">
        <v>9.75</v>
      </c>
      <c r="M37" s="12">
        <v>23.25</v>
      </c>
      <c r="N37" s="12">
        <v>4.5</v>
      </c>
      <c r="O37" s="12">
        <v>5.75</v>
      </c>
      <c r="P37" s="12">
        <v>2</v>
      </c>
      <c r="Q37" s="12">
        <v>2.75</v>
      </c>
      <c r="R37" s="12">
        <v>3</v>
      </c>
      <c r="S37" s="12">
        <v>3.25</v>
      </c>
      <c r="T37" s="12">
        <v>9.5</v>
      </c>
      <c r="U37" s="12">
        <v>5</v>
      </c>
      <c r="V37" s="12">
        <v>9</v>
      </c>
      <c r="W37" s="12">
        <v>2.75</v>
      </c>
      <c r="X37" s="12">
        <v>4.25</v>
      </c>
      <c r="Y37" s="12">
        <v>4.75</v>
      </c>
      <c r="Z37" s="12">
        <v>5.75</v>
      </c>
      <c r="AA37" s="12">
        <v>69.5</v>
      </c>
      <c r="AB37" s="12">
        <v>60.75</v>
      </c>
      <c r="AC37" s="12">
        <v>263</v>
      </c>
      <c r="AD37" s="12">
        <v>136.5</v>
      </c>
      <c r="AE37" s="12">
        <v>63</v>
      </c>
      <c r="AF37" s="12">
        <v>89.25</v>
      </c>
      <c r="AG37" s="12">
        <v>34.75</v>
      </c>
      <c r="AH37" s="12">
        <v>56</v>
      </c>
      <c r="AI37" s="12">
        <v>25</v>
      </c>
      <c r="AJ37" s="12">
        <v>5.5</v>
      </c>
      <c r="AK37" s="12">
        <v>1.25</v>
      </c>
      <c r="AL37" s="12">
        <v>11</v>
      </c>
      <c r="AM37" s="12">
        <v>3.5</v>
      </c>
      <c r="AN37" s="12">
        <v>17</v>
      </c>
      <c r="AO37" s="12">
        <v>9.5</v>
      </c>
      <c r="AP37" s="12">
        <v>18</v>
      </c>
      <c r="AQ37" s="12">
        <v>118.75</v>
      </c>
      <c r="AR37" s="12">
        <v>26.5</v>
      </c>
      <c r="AS37" s="13">
        <v>1177</v>
      </c>
      <c r="AT37" s="14"/>
      <c r="AW37" s="15"/>
    </row>
    <row r="38" spans="1:49" x14ac:dyDescent="0.25">
      <c r="A38" s="1" t="s">
        <v>34</v>
      </c>
      <c r="B38" s="12">
        <v>4.25</v>
      </c>
      <c r="C38" s="12">
        <v>2.5</v>
      </c>
      <c r="D38" s="12">
        <v>2.25</v>
      </c>
      <c r="E38" s="12">
        <v>4.25</v>
      </c>
      <c r="F38" s="12">
        <v>21</v>
      </c>
      <c r="G38" s="12">
        <v>2.5</v>
      </c>
      <c r="H38" s="12">
        <v>7</v>
      </c>
      <c r="I38" s="12">
        <v>7.25</v>
      </c>
      <c r="J38" s="12">
        <v>20</v>
      </c>
      <c r="K38" s="12">
        <v>38.5</v>
      </c>
      <c r="L38" s="12">
        <v>28</v>
      </c>
      <c r="M38" s="12">
        <v>217</v>
      </c>
      <c r="N38" s="12">
        <v>26</v>
      </c>
      <c r="O38" s="12">
        <v>43.5</v>
      </c>
      <c r="P38" s="12">
        <v>10.5</v>
      </c>
      <c r="Q38" s="12">
        <v>8</v>
      </c>
      <c r="R38" s="12">
        <v>6.75</v>
      </c>
      <c r="S38" s="12">
        <v>14</v>
      </c>
      <c r="T38" s="12">
        <v>3.25</v>
      </c>
      <c r="U38" s="12">
        <v>3.75</v>
      </c>
      <c r="V38" s="12">
        <v>0.5</v>
      </c>
      <c r="W38" s="12">
        <v>0.5</v>
      </c>
      <c r="X38" s="12">
        <v>0.75</v>
      </c>
      <c r="Y38" s="12">
        <v>1.5</v>
      </c>
      <c r="Z38" s="12">
        <v>3</v>
      </c>
      <c r="AA38" s="12">
        <v>99.75</v>
      </c>
      <c r="AB38" s="12">
        <v>66.5</v>
      </c>
      <c r="AC38" s="12">
        <v>150.25</v>
      </c>
      <c r="AD38" s="12">
        <v>68.5</v>
      </c>
      <c r="AE38" s="12">
        <v>13.25</v>
      </c>
      <c r="AF38" s="12">
        <v>14</v>
      </c>
      <c r="AG38" s="12">
        <v>7.75</v>
      </c>
      <c r="AH38" s="12">
        <v>11.5</v>
      </c>
      <c r="AI38" s="12">
        <v>10.5</v>
      </c>
      <c r="AJ38" s="12">
        <v>2.75</v>
      </c>
      <c r="AK38" s="12">
        <v>5</v>
      </c>
      <c r="AL38" s="12">
        <v>75.5</v>
      </c>
      <c r="AM38" s="12">
        <v>0.75</v>
      </c>
      <c r="AN38" s="12">
        <v>4.75</v>
      </c>
      <c r="AO38" s="12">
        <v>1.25</v>
      </c>
      <c r="AP38" s="12">
        <v>0.25</v>
      </c>
      <c r="AQ38" s="12">
        <v>12.5</v>
      </c>
      <c r="AR38" s="12">
        <v>4.5</v>
      </c>
      <c r="AS38" s="13">
        <v>1025.75</v>
      </c>
      <c r="AT38" s="14"/>
      <c r="AW38" s="15"/>
    </row>
    <row r="39" spans="1:49" x14ac:dyDescent="0.25">
      <c r="A39" s="1" t="s">
        <v>35</v>
      </c>
      <c r="B39" s="12">
        <v>5.75</v>
      </c>
      <c r="C39" s="12">
        <v>20</v>
      </c>
      <c r="D39" s="12">
        <v>9</v>
      </c>
      <c r="E39" s="12">
        <v>9</v>
      </c>
      <c r="F39" s="12">
        <v>56</v>
      </c>
      <c r="G39" s="12">
        <v>12</v>
      </c>
      <c r="H39" s="12">
        <v>15.5</v>
      </c>
      <c r="I39" s="12">
        <v>9.25</v>
      </c>
      <c r="J39" s="12">
        <v>48.25</v>
      </c>
      <c r="K39" s="12">
        <v>62.5</v>
      </c>
      <c r="L39" s="12">
        <v>70.75</v>
      </c>
      <c r="M39" s="12">
        <v>1467</v>
      </c>
      <c r="N39" s="12">
        <v>44.25</v>
      </c>
      <c r="O39" s="12">
        <v>122.5</v>
      </c>
      <c r="P39" s="12">
        <v>31.5</v>
      </c>
      <c r="Q39" s="12">
        <v>21.75</v>
      </c>
      <c r="R39" s="12">
        <v>20.75</v>
      </c>
      <c r="S39" s="12">
        <v>32.75</v>
      </c>
      <c r="T39" s="12">
        <v>11</v>
      </c>
      <c r="U39" s="12">
        <v>6.5</v>
      </c>
      <c r="V39" s="12">
        <v>6.75</v>
      </c>
      <c r="W39" s="12">
        <v>2.5</v>
      </c>
      <c r="X39" s="12">
        <v>1.25</v>
      </c>
      <c r="Y39" s="12">
        <v>10.25</v>
      </c>
      <c r="Z39" s="12">
        <v>9.25</v>
      </c>
      <c r="AA39" s="12">
        <v>674.75</v>
      </c>
      <c r="AB39" s="12">
        <v>258</v>
      </c>
      <c r="AC39" s="12">
        <v>646</v>
      </c>
      <c r="AD39" s="12">
        <v>251</v>
      </c>
      <c r="AE39" s="12">
        <v>43.75</v>
      </c>
      <c r="AF39" s="12">
        <v>37.25</v>
      </c>
      <c r="AG39" s="12">
        <v>22.25</v>
      </c>
      <c r="AH39" s="12">
        <v>76</v>
      </c>
      <c r="AI39" s="12">
        <v>47</v>
      </c>
      <c r="AJ39" s="12">
        <v>8</v>
      </c>
      <c r="AK39" s="12">
        <v>76</v>
      </c>
      <c r="AL39" s="12">
        <v>16.5</v>
      </c>
      <c r="AM39" s="12">
        <v>1.5</v>
      </c>
      <c r="AN39" s="12">
        <v>6.25</v>
      </c>
      <c r="AO39" s="12">
        <v>5.5</v>
      </c>
      <c r="AP39" s="12">
        <v>7.5</v>
      </c>
      <c r="AQ39" s="12">
        <v>94</v>
      </c>
      <c r="AR39" s="12">
        <v>14.75</v>
      </c>
      <c r="AS39" s="13">
        <v>4392</v>
      </c>
      <c r="AT39" s="14"/>
      <c r="AW39" s="15"/>
    </row>
    <row r="40" spans="1:49" x14ac:dyDescent="0.25">
      <c r="A40" s="1" t="s">
        <v>36</v>
      </c>
      <c r="B40" s="12">
        <v>2</v>
      </c>
      <c r="C40" s="12">
        <v>4</v>
      </c>
      <c r="D40" s="12">
        <v>2.5</v>
      </c>
      <c r="E40" s="12">
        <v>1.5</v>
      </c>
      <c r="F40" s="12">
        <v>7</v>
      </c>
      <c r="G40" s="12">
        <v>2</v>
      </c>
      <c r="H40" s="12">
        <v>7.75</v>
      </c>
      <c r="I40" s="12">
        <v>3</v>
      </c>
      <c r="J40" s="12">
        <v>13.75</v>
      </c>
      <c r="K40" s="12">
        <v>1.25</v>
      </c>
      <c r="L40" s="12">
        <v>4.5</v>
      </c>
      <c r="M40" s="12">
        <v>72.5</v>
      </c>
      <c r="N40" s="12">
        <v>0.75</v>
      </c>
      <c r="O40" s="12">
        <v>1.25</v>
      </c>
      <c r="P40" s="12">
        <v>2.75</v>
      </c>
      <c r="Q40" s="12">
        <v>2.5</v>
      </c>
      <c r="R40" s="12">
        <v>1.75</v>
      </c>
      <c r="S40" s="12">
        <v>3.25</v>
      </c>
      <c r="T40" s="12">
        <v>19</v>
      </c>
      <c r="U40" s="12">
        <v>9.25</v>
      </c>
      <c r="V40" s="12">
        <v>23.5</v>
      </c>
      <c r="W40" s="12">
        <v>5</v>
      </c>
      <c r="X40" s="12">
        <v>3.25</v>
      </c>
      <c r="Y40" s="12">
        <v>9.5</v>
      </c>
      <c r="Z40" s="12">
        <v>0.5</v>
      </c>
      <c r="AA40" s="12">
        <v>60.5</v>
      </c>
      <c r="AB40" s="12">
        <v>18.5</v>
      </c>
      <c r="AC40" s="12">
        <v>74.25</v>
      </c>
      <c r="AD40" s="12">
        <v>46.75</v>
      </c>
      <c r="AE40" s="12">
        <v>6</v>
      </c>
      <c r="AF40" s="12">
        <v>14.75</v>
      </c>
      <c r="AG40" s="12">
        <v>3.5</v>
      </c>
      <c r="AH40" s="12">
        <v>8</v>
      </c>
      <c r="AI40" s="12">
        <v>6.5</v>
      </c>
      <c r="AJ40" s="12">
        <v>2</v>
      </c>
      <c r="AK40" s="12">
        <v>1</v>
      </c>
      <c r="AL40" s="12">
        <v>0.75</v>
      </c>
      <c r="AM40" s="12">
        <v>3</v>
      </c>
      <c r="AN40" s="12">
        <v>33</v>
      </c>
      <c r="AO40" s="12">
        <v>1.75</v>
      </c>
      <c r="AP40" s="12">
        <v>0.5</v>
      </c>
      <c r="AQ40" s="12">
        <v>13.75</v>
      </c>
      <c r="AR40" s="12">
        <v>4</v>
      </c>
      <c r="AS40" s="13">
        <v>502.5</v>
      </c>
      <c r="AT40" s="14"/>
      <c r="AW40" s="15"/>
    </row>
    <row r="41" spans="1:49" x14ac:dyDescent="0.25">
      <c r="A41" s="1" t="s">
        <v>37</v>
      </c>
      <c r="B41" s="12">
        <v>22.5</v>
      </c>
      <c r="C41" s="12">
        <v>29.75</v>
      </c>
      <c r="D41" s="12">
        <v>5.5</v>
      </c>
      <c r="E41" s="12">
        <v>5.25</v>
      </c>
      <c r="F41" s="12">
        <v>21.75</v>
      </c>
      <c r="G41" s="12">
        <v>13.5</v>
      </c>
      <c r="H41" s="12">
        <v>77.5</v>
      </c>
      <c r="I41" s="12">
        <v>25.75</v>
      </c>
      <c r="J41" s="12">
        <v>50.75</v>
      </c>
      <c r="K41" s="12">
        <v>10</v>
      </c>
      <c r="L41" s="12">
        <v>42.25</v>
      </c>
      <c r="M41" s="12">
        <v>186</v>
      </c>
      <c r="N41" s="12">
        <v>18.5</v>
      </c>
      <c r="O41" s="12">
        <v>18</v>
      </c>
      <c r="P41" s="12">
        <v>19.25</v>
      </c>
      <c r="Q41" s="12">
        <v>10</v>
      </c>
      <c r="R41" s="12">
        <v>11</v>
      </c>
      <c r="S41" s="12">
        <v>24.25</v>
      </c>
      <c r="T41" s="12">
        <v>177</v>
      </c>
      <c r="U41" s="12">
        <v>43.5</v>
      </c>
      <c r="V41" s="12">
        <v>61.5</v>
      </c>
      <c r="W41" s="12">
        <v>16</v>
      </c>
      <c r="X41" s="12">
        <v>10.75</v>
      </c>
      <c r="Y41" s="12">
        <v>25.5</v>
      </c>
      <c r="Z41" s="12">
        <v>16.5</v>
      </c>
      <c r="AA41" s="12">
        <v>150</v>
      </c>
      <c r="AB41" s="12">
        <v>88.25</v>
      </c>
      <c r="AC41" s="12">
        <v>231</v>
      </c>
      <c r="AD41" s="12">
        <v>92.75</v>
      </c>
      <c r="AE41" s="12">
        <v>30.25</v>
      </c>
      <c r="AF41" s="12">
        <v>65.25</v>
      </c>
      <c r="AG41" s="12">
        <v>28.5</v>
      </c>
      <c r="AH41" s="12">
        <v>51.75</v>
      </c>
      <c r="AI41" s="12">
        <v>47</v>
      </c>
      <c r="AJ41" s="12">
        <v>18.25</v>
      </c>
      <c r="AK41" s="12">
        <v>6</v>
      </c>
      <c r="AL41" s="12">
        <v>10</v>
      </c>
      <c r="AM41" s="12">
        <v>29.25</v>
      </c>
      <c r="AN41" s="12">
        <v>16</v>
      </c>
      <c r="AO41" s="12">
        <v>12.5</v>
      </c>
      <c r="AP41" s="12">
        <v>9</v>
      </c>
      <c r="AQ41" s="12">
        <v>39.5</v>
      </c>
      <c r="AR41" s="12">
        <v>14.5</v>
      </c>
      <c r="AS41" s="13">
        <v>1882</v>
      </c>
      <c r="AT41" s="14"/>
      <c r="AW41" s="15"/>
    </row>
    <row r="42" spans="1:49" x14ac:dyDescent="0.25">
      <c r="A42" s="1" t="s">
        <v>57</v>
      </c>
      <c r="B42" s="12">
        <v>5.25</v>
      </c>
      <c r="C42" s="12">
        <v>7.25</v>
      </c>
      <c r="D42" s="12">
        <v>2</v>
      </c>
      <c r="E42" s="12">
        <v>0.75</v>
      </c>
      <c r="F42" s="12">
        <v>8</v>
      </c>
      <c r="G42" s="12">
        <v>2.25</v>
      </c>
      <c r="H42" s="12">
        <v>6.5</v>
      </c>
      <c r="I42" s="12">
        <v>1.75</v>
      </c>
      <c r="J42" s="12">
        <v>6.75</v>
      </c>
      <c r="K42" s="12">
        <v>3.75</v>
      </c>
      <c r="L42" s="12">
        <v>3.5</v>
      </c>
      <c r="M42" s="12">
        <v>30.25</v>
      </c>
      <c r="N42" s="12">
        <v>2.25</v>
      </c>
      <c r="O42" s="12">
        <v>6.25</v>
      </c>
      <c r="P42" s="12">
        <v>0.75</v>
      </c>
      <c r="Q42" s="12">
        <v>1.75</v>
      </c>
      <c r="R42" s="12">
        <v>3.25</v>
      </c>
      <c r="S42" s="12">
        <v>2.75</v>
      </c>
      <c r="T42" s="12">
        <v>6.25</v>
      </c>
      <c r="U42" s="12">
        <v>3.75</v>
      </c>
      <c r="V42" s="12">
        <v>7</v>
      </c>
      <c r="W42" s="12">
        <v>5.25</v>
      </c>
      <c r="X42" s="12">
        <v>1.5</v>
      </c>
      <c r="Y42" s="12">
        <v>1.75</v>
      </c>
      <c r="Z42" s="12">
        <v>4</v>
      </c>
      <c r="AA42" s="12">
        <v>55.5</v>
      </c>
      <c r="AB42" s="12">
        <v>32.25</v>
      </c>
      <c r="AC42" s="12">
        <v>150.75</v>
      </c>
      <c r="AD42" s="12">
        <v>63.75</v>
      </c>
      <c r="AE42" s="12">
        <v>25.75</v>
      </c>
      <c r="AF42" s="12">
        <v>35.25</v>
      </c>
      <c r="AG42" s="12">
        <v>13</v>
      </c>
      <c r="AH42" s="12">
        <v>25</v>
      </c>
      <c r="AI42" s="12">
        <v>20</v>
      </c>
      <c r="AJ42" s="12">
        <v>7</v>
      </c>
      <c r="AK42" s="12">
        <v>2</v>
      </c>
      <c r="AL42" s="12">
        <v>6.75</v>
      </c>
      <c r="AM42" s="12">
        <v>2.25</v>
      </c>
      <c r="AN42" s="12">
        <v>14.75</v>
      </c>
      <c r="AO42" s="12">
        <v>3</v>
      </c>
      <c r="AP42" s="12">
        <v>4.75</v>
      </c>
      <c r="AQ42" s="12">
        <v>24.25</v>
      </c>
      <c r="AR42" s="12">
        <v>13</v>
      </c>
      <c r="AS42" s="13">
        <v>623.5</v>
      </c>
      <c r="AT42" s="14"/>
      <c r="AW42" s="15"/>
    </row>
    <row r="43" spans="1:49" x14ac:dyDescent="0.25">
      <c r="A43" s="1" t="s">
        <v>58</v>
      </c>
      <c r="B43" s="12">
        <v>5</v>
      </c>
      <c r="C43" s="12">
        <v>7</v>
      </c>
      <c r="D43" s="12">
        <v>3.25</v>
      </c>
      <c r="E43" s="12">
        <v>1</v>
      </c>
      <c r="F43" s="12">
        <v>4.75</v>
      </c>
      <c r="G43" s="12">
        <v>1.5</v>
      </c>
      <c r="H43" s="12">
        <v>3.25</v>
      </c>
      <c r="I43" s="12">
        <v>2.5</v>
      </c>
      <c r="J43" s="12">
        <v>8</v>
      </c>
      <c r="K43" s="12">
        <v>3.25</v>
      </c>
      <c r="L43" s="12">
        <v>8</v>
      </c>
      <c r="M43" s="12">
        <v>28.75</v>
      </c>
      <c r="N43" s="12">
        <v>4.25</v>
      </c>
      <c r="O43" s="12">
        <v>2.25</v>
      </c>
      <c r="P43" s="12">
        <v>0.75</v>
      </c>
      <c r="Q43" s="12">
        <v>2</v>
      </c>
      <c r="R43" s="12">
        <v>1.5</v>
      </c>
      <c r="S43" s="12">
        <v>3.5</v>
      </c>
      <c r="T43" s="12">
        <v>9</v>
      </c>
      <c r="U43" s="12">
        <v>4.25</v>
      </c>
      <c r="V43" s="12">
        <v>2.5</v>
      </c>
      <c r="W43" s="12">
        <v>2.25</v>
      </c>
      <c r="X43" s="12">
        <v>1.25</v>
      </c>
      <c r="Y43" s="12">
        <v>3</v>
      </c>
      <c r="Z43" s="12">
        <v>4.5</v>
      </c>
      <c r="AA43" s="12">
        <v>42.5</v>
      </c>
      <c r="AB43" s="12">
        <v>31.5</v>
      </c>
      <c r="AC43" s="12">
        <v>155.25</v>
      </c>
      <c r="AD43" s="12">
        <v>92.75</v>
      </c>
      <c r="AE43" s="12">
        <v>42.75</v>
      </c>
      <c r="AF43" s="12">
        <v>62</v>
      </c>
      <c r="AG43" s="12">
        <v>15</v>
      </c>
      <c r="AH43" s="12">
        <v>37</v>
      </c>
      <c r="AI43" s="12">
        <v>37</v>
      </c>
      <c r="AJ43" s="12">
        <v>15.25</v>
      </c>
      <c r="AK43" s="12">
        <v>1</v>
      </c>
      <c r="AL43" s="12">
        <v>6.5</v>
      </c>
      <c r="AM43" s="12">
        <v>0.5</v>
      </c>
      <c r="AN43" s="12">
        <v>9.25</v>
      </c>
      <c r="AO43" s="12">
        <v>7</v>
      </c>
      <c r="AP43" s="12">
        <v>2.75</v>
      </c>
      <c r="AQ43" s="12">
        <v>28.5</v>
      </c>
      <c r="AR43" s="12">
        <v>8.75</v>
      </c>
      <c r="AS43" s="13">
        <v>712.5</v>
      </c>
      <c r="AT43" s="14"/>
      <c r="AW43" s="15"/>
    </row>
    <row r="44" spans="1:49" x14ac:dyDescent="0.25">
      <c r="A44" s="1" t="s">
        <v>59</v>
      </c>
      <c r="B44" s="12">
        <v>11.25</v>
      </c>
      <c r="C44" s="12">
        <v>25</v>
      </c>
      <c r="D44" s="12">
        <v>12</v>
      </c>
      <c r="E44" s="12">
        <v>22.5</v>
      </c>
      <c r="F44" s="12">
        <v>58.25</v>
      </c>
      <c r="G44" s="12">
        <v>15.5</v>
      </c>
      <c r="H44" s="12">
        <v>24</v>
      </c>
      <c r="I44" s="12">
        <v>9.5</v>
      </c>
      <c r="J44" s="12">
        <v>33</v>
      </c>
      <c r="K44" s="12">
        <v>16.5</v>
      </c>
      <c r="L44" s="12">
        <v>16.75</v>
      </c>
      <c r="M44" s="12">
        <v>56.75</v>
      </c>
      <c r="N44" s="12">
        <v>10</v>
      </c>
      <c r="O44" s="12">
        <v>7</v>
      </c>
      <c r="P44" s="12">
        <v>5.75</v>
      </c>
      <c r="Q44" s="12">
        <v>1.75</v>
      </c>
      <c r="R44" s="12">
        <v>8.5</v>
      </c>
      <c r="S44" s="12">
        <v>22.75</v>
      </c>
      <c r="T44" s="12">
        <v>31.25</v>
      </c>
      <c r="U44" s="12">
        <v>36</v>
      </c>
      <c r="V44" s="12">
        <v>53.75</v>
      </c>
      <c r="W44" s="12">
        <v>31.5</v>
      </c>
      <c r="X44" s="12">
        <v>23</v>
      </c>
      <c r="Y44" s="12">
        <v>34.25</v>
      </c>
      <c r="Z44" s="12">
        <v>22.75</v>
      </c>
      <c r="AA44" s="12">
        <v>266.75</v>
      </c>
      <c r="AB44" s="12">
        <v>172</v>
      </c>
      <c r="AC44" s="12">
        <v>933.75</v>
      </c>
      <c r="AD44" s="12">
        <v>287.25</v>
      </c>
      <c r="AE44" s="12">
        <v>67.75</v>
      </c>
      <c r="AF44" s="12">
        <v>61.25</v>
      </c>
      <c r="AG44" s="12">
        <v>29.75</v>
      </c>
      <c r="AH44" s="12">
        <v>65</v>
      </c>
      <c r="AI44" s="12">
        <v>85</v>
      </c>
      <c r="AJ44" s="12">
        <v>69.75</v>
      </c>
      <c r="AK44" s="12">
        <v>7</v>
      </c>
      <c r="AL44" s="12">
        <v>61</v>
      </c>
      <c r="AM44" s="12">
        <v>12</v>
      </c>
      <c r="AN44" s="12">
        <v>26.25</v>
      </c>
      <c r="AO44" s="12">
        <v>14.25</v>
      </c>
      <c r="AP44" s="12">
        <v>14</v>
      </c>
      <c r="AQ44" s="12">
        <v>14.75</v>
      </c>
      <c r="AR44" s="12">
        <v>168.5</v>
      </c>
      <c r="AS44" s="13">
        <v>2945.25</v>
      </c>
      <c r="AT44" s="14"/>
      <c r="AW44" s="15"/>
    </row>
    <row r="45" spans="1:49" x14ac:dyDescent="0.25">
      <c r="A45" s="1" t="s">
        <v>60</v>
      </c>
      <c r="B45" s="12">
        <v>9.25</v>
      </c>
      <c r="C45" s="12">
        <v>13</v>
      </c>
      <c r="D45" s="12">
        <v>8.5</v>
      </c>
      <c r="E45" s="12">
        <v>5.75</v>
      </c>
      <c r="F45" s="12">
        <v>66</v>
      </c>
      <c r="G45" s="12">
        <v>8.75</v>
      </c>
      <c r="H45" s="12">
        <v>16.25</v>
      </c>
      <c r="I45" s="12">
        <v>8.25</v>
      </c>
      <c r="J45" s="12">
        <v>28</v>
      </c>
      <c r="K45" s="12">
        <v>3.75</v>
      </c>
      <c r="L45" s="12">
        <v>9.25</v>
      </c>
      <c r="M45" s="12">
        <v>55.75</v>
      </c>
      <c r="N45" s="12">
        <v>6</v>
      </c>
      <c r="O45" s="12">
        <v>4.5</v>
      </c>
      <c r="P45" s="12">
        <v>1.75</v>
      </c>
      <c r="Q45" s="12">
        <v>2.25</v>
      </c>
      <c r="R45" s="12">
        <v>3</v>
      </c>
      <c r="S45" s="12">
        <v>2.5</v>
      </c>
      <c r="T45" s="12">
        <v>20</v>
      </c>
      <c r="U45" s="12">
        <v>14.25</v>
      </c>
      <c r="V45" s="12">
        <v>12</v>
      </c>
      <c r="W45" s="12">
        <v>9.5</v>
      </c>
      <c r="X45" s="12">
        <v>7.25</v>
      </c>
      <c r="Y45" s="12">
        <v>16.25</v>
      </c>
      <c r="Z45" s="12">
        <v>6.5</v>
      </c>
      <c r="AA45" s="12">
        <v>144</v>
      </c>
      <c r="AB45" s="12">
        <v>76.75</v>
      </c>
      <c r="AC45" s="12">
        <v>327.25</v>
      </c>
      <c r="AD45" s="12">
        <v>176.75</v>
      </c>
      <c r="AE45" s="12">
        <v>56</v>
      </c>
      <c r="AF45" s="12">
        <v>54.5</v>
      </c>
      <c r="AG45" s="12">
        <v>25.75</v>
      </c>
      <c r="AH45" s="12">
        <v>42</v>
      </c>
      <c r="AI45" s="12">
        <v>52</v>
      </c>
      <c r="AJ45" s="12">
        <v>23.25</v>
      </c>
      <c r="AK45" s="12">
        <v>4.75</v>
      </c>
      <c r="AL45" s="12">
        <v>18</v>
      </c>
      <c r="AM45" s="12">
        <v>3</v>
      </c>
      <c r="AN45" s="12">
        <v>17.5</v>
      </c>
      <c r="AO45" s="12">
        <v>14.25</v>
      </c>
      <c r="AP45" s="12">
        <v>9</v>
      </c>
      <c r="AQ45" s="12">
        <v>284.5</v>
      </c>
      <c r="AR45" s="12">
        <v>13</v>
      </c>
      <c r="AS45" s="13">
        <v>1680.5</v>
      </c>
      <c r="AT45" s="14"/>
      <c r="AW45" s="15"/>
    </row>
    <row r="46" spans="1:49" x14ac:dyDescent="0.25">
      <c r="A46" s="11" t="s">
        <v>50</v>
      </c>
      <c r="B46" s="14">
        <v>1501.25</v>
      </c>
      <c r="C46" s="14">
        <v>2583.5</v>
      </c>
      <c r="D46" s="14">
        <v>1622.25</v>
      </c>
      <c r="E46" s="14">
        <v>1573.75</v>
      </c>
      <c r="F46" s="14">
        <v>4683.75</v>
      </c>
      <c r="G46" s="14">
        <v>1988.75</v>
      </c>
      <c r="H46" s="14">
        <v>2783.5</v>
      </c>
      <c r="I46" s="14">
        <v>1550</v>
      </c>
      <c r="J46" s="14">
        <v>3896</v>
      </c>
      <c r="K46" s="14">
        <v>2124</v>
      </c>
      <c r="L46" s="14">
        <v>3337.75</v>
      </c>
      <c r="M46" s="14">
        <v>10195.75</v>
      </c>
      <c r="N46" s="14">
        <v>2066.5</v>
      </c>
      <c r="O46" s="14">
        <v>2351.25</v>
      </c>
      <c r="P46" s="14">
        <v>1473.75</v>
      </c>
      <c r="Q46" s="14">
        <v>978.25</v>
      </c>
      <c r="R46" s="14">
        <v>1330</v>
      </c>
      <c r="S46" s="14">
        <v>3059</v>
      </c>
      <c r="T46" s="14">
        <v>1812</v>
      </c>
      <c r="U46" s="14">
        <v>1599</v>
      </c>
      <c r="V46" s="14">
        <v>2142.25</v>
      </c>
      <c r="W46" s="14">
        <v>1207.5</v>
      </c>
      <c r="X46" s="14">
        <v>1048.75</v>
      </c>
      <c r="Y46" s="14">
        <v>2222.25</v>
      </c>
      <c r="Z46" s="14">
        <v>1996.25</v>
      </c>
      <c r="AA46" s="14">
        <v>8099</v>
      </c>
      <c r="AB46" s="14">
        <v>5389</v>
      </c>
      <c r="AC46" s="14">
        <v>17264.25</v>
      </c>
      <c r="AD46" s="14">
        <v>8296.5</v>
      </c>
      <c r="AE46" s="14">
        <v>4837</v>
      </c>
      <c r="AF46" s="14">
        <v>5417.75</v>
      </c>
      <c r="AG46" s="14">
        <v>2618</v>
      </c>
      <c r="AH46" s="14">
        <v>4754.5</v>
      </c>
      <c r="AI46" s="14">
        <v>2589.75</v>
      </c>
      <c r="AJ46" s="14">
        <v>1135.75</v>
      </c>
      <c r="AK46" s="14">
        <v>1007.75</v>
      </c>
      <c r="AL46" s="14">
        <v>4420.5</v>
      </c>
      <c r="AM46" s="14">
        <v>491</v>
      </c>
      <c r="AN46" s="14">
        <v>1752.25</v>
      </c>
      <c r="AO46" s="14">
        <v>582</v>
      </c>
      <c r="AP46" s="14">
        <v>687.25</v>
      </c>
      <c r="AQ46" s="14">
        <v>3916.5</v>
      </c>
      <c r="AR46" s="14">
        <v>1579.5</v>
      </c>
      <c r="AS46" s="14">
        <v>135965.25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21" sqref="D21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38600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50.047619047619051</v>
      </c>
      <c r="C5" s="4">
        <v>38.571428571428569</v>
      </c>
      <c r="D5" s="4">
        <v>122.19047619047619</v>
      </c>
      <c r="E5" s="4">
        <v>133.1904761904762</v>
      </c>
      <c r="F5" s="4">
        <v>520.09523809523807</v>
      </c>
      <c r="G5" s="4">
        <v>844.42857142857144</v>
      </c>
      <c r="H5" s="4">
        <v>736.19047619047615</v>
      </c>
      <c r="I5" s="4">
        <v>1121.3333333333333</v>
      </c>
      <c r="J5" s="5">
        <v>3566.0476190476193</v>
      </c>
    </row>
    <row r="6" spans="1:10" x14ac:dyDescent="0.25">
      <c r="A6" s="1" t="s">
        <v>27</v>
      </c>
      <c r="B6" s="4">
        <v>36.61904761904762</v>
      </c>
      <c r="C6" s="4">
        <v>44.80952380952381</v>
      </c>
      <c r="D6" s="4">
        <v>81.142857142857139</v>
      </c>
      <c r="E6" s="4">
        <v>139.1904761904762</v>
      </c>
      <c r="F6" s="4">
        <v>736.66666666666663</v>
      </c>
      <c r="G6" s="4">
        <v>1234.9047619047619</v>
      </c>
      <c r="H6" s="4">
        <v>1040.5238095238096</v>
      </c>
      <c r="I6" s="4">
        <v>2288.9047619047619</v>
      </c>
      <c r="J6" s="5">
        <v>5602.7619047619046</v>
      </c>
    </row>
    <row r="7" spans="1:10" x14ac:dyDescent="0.25">
      <c r="A7" s="1" t="s">
        <v>28</v>
      </c>
      <c r="B7" s="4">
        <v>169.23809523809524</v>
      </c>
      <c r="C7" s="4">
        <v>98.476190476190482</v>
      </c>
      <c r="D7" s="4">
        <v>59.285714285714285</v>
      </c>
      <c r="E7" s="4">
        <v>91.476190476190482</v>
      </c>
      <c r="F7" s="4">
        <v>648.90476190476193</v>
      </c>
      <c r="G7" s="4">
        <v>927.23809523809518</v>
      </c>
      <c r="H7" s="4">
        <v>627.90476190476193</v>
      </c>
      <c r="I7" s="4">
        <v>1679.3809523809523</v>
      </c>
      <c r="J7" s="5">
        <v>4301.9047619047615</v>
      </c>
    </row>
    <row r="8" spans="1:10" x14ac:dyDescent="0.25">
      <c r="A8" s="1" t="s">
        <v>29</v>
      </c>
      <c r="B8" s="4">
        <v>132</v>
      </c>
      <c r="C8" s="4">
        <v>140.52380952380952</v>
      </c>
      <c r="D8" s="4">
        <v>118.95238095238095</v>
      </c>
      <c r="E8" s="4">
        <v>48.61904761904762</v>
      </c>
      <c r="F8" s="4">
        <v>505.52380952380952</v>
      </c>
      <c r="G8" s="4">
        <v>680.23809523809518</v>
      </c>
      <c r="H8" s="4">
        <v>487.23809523809524</v>
      </c>
      <c r="I8" s="4">
        <v>1345</v>
      </c>
      <c r="J8" s="5">
        <v>3458.0952380952381</v>
      </c>
    </row>
    <row r="9" spans="1:10" x14ac:dyDescent="0.25">
      <c r="A9" s="1">
        <v>16</v>
      </c>
      <c r="B9" s="4">
        <v>438.52380952380952</v>
      </c>
      <c r="C9" s="4">
        <v>573.95238095238096</v>
      </c>
      <c r="D9" s="4">
        <v>819.33333333333337</v>
      </c>
      <c r="E9" s="4">
        <v>485.14285714285717</v>
      </c>
      <c r="F9" s="4">
        <v>19.38095238095238</v>
      </c>
      <c r="G9" s="4">
        <v>214.23809523809524</v>
      </c>
      <c r="H9" s="4">
        <v>188.66666666666666</v>
      </c>
      <c r="I9" s="4">
        <v>593.19047619047615</v>
      </c>
      <c r="J9" s="5">
        <v>3332.4285714285716</v>
      </c>
    </row>
    <row r="10" spans="1:10" x14ac:dyDescent="0.25">
      <c r="A10" s="1">
        <v>24</v>
      </c>
      <c r="B10" s="4">
        <v>719.90476190476193</v>
      </c>
      <c r="C10" s="4">
        <v>965.23809523809518</v>
      </c>
      <c r="D10" s="4">
        <v>1133.1904761904761</v>
      </c>
      <c r="E10" s="4">
        <v>654.57142857142856</v>
      </c>
      <c r="F10" s="4">
        <v>213.66666666666666</v>
      </c>
      <c r="G10" s="4">
        <v>26.285714285714285</v>
      </c>
      <c r="H10" s="4">
        <v>128.28571428571428</v>
      </c>
      <c r="I10" s="4">
        <v>539.33333333333337</v>
      </c>
      <c r="J10" s="5">
        <v>4380.4761904761899</v>
      </c>
    </row>
    <row r="11" spans="1:10" x14ac:dyDescent="0.25">
      <c r="A11" s="1" t="s">
        <v>30</v>
      </c>
      <c r="B11" s="4">
        <v>667.23809523809518</v>
      </c>
      <c r="C11" s="4">
        <v>803.80952380952385</v>
      </c>
      <c r="D11" s="4">
        <v>877.76190476190482</v>
      </c>
      <c r="E11" s="4">
        <v>410.8095238095238</v>
      </c>
      <c r="F11" s="4">
        <v>190.28571428571428</v>
      </c>
      <c r="G11" s="4">
        <v>142.57142857142858</v>
      </c>
      <c r="H11" s="4">
        <v>18.285714285714285</v>
      </c>
      <c r="I11" s="4">
        <v>121.42857142857143</v>
      </c>
      <c r="J11" s="5">
        <v>3232.1904761904761</v>
      </c>
    </row>
    <row r="12" spans="1:10" x14ac:dyDescent="0.25">
      <c r="A12" s="1" t="s">
        <v>31</v>
      </c>
      <c r="B12" s="4">
        <v>972.90476190476193</v>
      </c>
      <c r="C12" s="4">
        <v>1333.6190476190477</v>
      </c>
      <c r="D12" s="4">
        <v>2643.8571428571427</v>
      </c>
      <c r="E12" s="4">
        <v>1209.7142857142858</v>
      </c>
      <c r="F12" s="4">
        <v>607.76190476190482</v>
      </c>
      <c r="G12" s="4">
        <v>560.71428571428567</v>
      </c>
      <c r="H12" s="4">
        <v>123.95238095238095</v>
      </c>
      <c r="I12" s="4">
        <v>29.142857142857142</v>
      </c>
      <c r="J12" s="5">
        <v>7481.6666666666661</v>
      </c>
    </row>
    <row r="13" spans="1:10" s="3" customFormat="1" x14ac:dyDescent="0.25">
      <c r="A13" s="3" t="s">
        <v>50</v>
      </c>
      <c r="B13" s="5">
        <v>3186.4761904761904</v>
      </c>
      <c r="C13" s="5">
        <v>3999</v>
      </c>
      <c r="D13" s="5">
        <v>5855.7142857142862</v>
      </c>
      <c r="E13" s="5">
        <v>3172.7142857142858</v>
      </c>
      <c r="F13" s="5">
        <v>3442.2857142857138</v>
      </c>
      <c r="G13" s="5">
        <v>4630.6190476190477</v>
      </c>
      <c r="H13" s="5">
        <v>3351.0476190476188</v>
      </c>
      <c r="I13" s="5">
        <v>7717.7142857142853</v>
      </c>
      <c r="J13" s="5">
        <v>35355.571428571428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</v>
      </c>
      <c r="C17" s="4">
        <v>8.25</v>
      </c>
      <c r="D17" s="4">
        <v>40.75</v>
      </c>
      <c r="E17" s="4">
        <v>45.5</v>
      </c>
      <c r="F17" s="4">
        <v>222.5</v>
      </c>
      <c r="G17" s="4">
        <v>260.5</v>
      </c>
      <c r="H17" s="4">
        <v>139.5</v>
      </c>
      <c r="I17" s="4">
        <v>246.5</v>
      </c>
      <c r="J17" s="5">
        <v>985.5</v>
      </c>
    </row>
    <row r="18" spans="1:10" x14ac:dyDescent="0.25">
      <c r="A18" s="1" t="s">
        <v>27</v>
      </c>
      <c r="B18" s="4">
        <v>7.5</v>
      </c>
      <c r="C18" s="4">
        <v>21.25</v>
      </c>
      <c r="D18" s="4">
        <v>20</v>
      </c>
      <c r="E18" s="4">
        <v>42.75</v>
      </c>
      <c r="F18" s="4">
        <v>311.5</v>
      </c>
      <c r="G18" s="4">
        <v>390.75</v>
      </c>
      <c r="H18" s="4">
        <v>304</v>
      </c>
      <c r="I18" s="4">
        <v>1059.25</v>
      </c>
      <c r="J18" s="5">
        <v>2157</v>
      </c>
    </row>
    <row r="19" spans="1:10" x14ac:dyDescent="0.25">
      <c r="A19" s="1" t="s">
        <v>28</v>
      </c>
      <c r="B19" s="4">
        <v>44.25</v>
      </c>
      <c r="C19" s="4">
        <v>18.75</v>
      </c>
      <c r="D19" s="4">
        <v>57.25</v>
      </c>
      <c r="E19" s="4">
        <v>53.25</v>
      </c>
      <c r="F19" s="4">
        <v>527.25</v>
      </c>
      <c r="G19" s="4">
        <v>776.75</v>
      </c>
      <c r="H19" s="4">
        <v>430</v>
      </c>
      <c r="I19" s="4">
        <v>1038.25</v>
      </c>
      <c r="J19" s="5">
        <v>2945.75</v>
      </c>
    </row>
    <row r="20" spans="1:10" x14ac:dyDescent="0.25">
      <c r="A20" s="1" t="s">
        <v>29</v>
      </c>
      <c r="B20" s="4">
        <v>34.25</v>
      </c>
      <c r="C20" s="4">
        <v>22.25</v>
      </c>
      <c r="D20" s="4">
        <v>64</v>
      </c>
      <c r="E20" s="4">
        <v>46</v>
      </c>
      <c r="F20" s="4">
        <v>359.5</v>
      </c>
      <c r="G20" s="4">
        <v>425.75</v>
      </c>
      <c r="H20" s="4">
        <v>172.5</v>
      </c>
      <c r="I20" s="4">
        <v>493.5</v>
      </c>
      <c r="J20" s="5">
        <v>1617.75</v>
      </c>
    </row>
    <row r="21" spans="1:10" x14ac:dyDescent="0.25">
      <c r="A21" s="1">
        <v>16</v>
      </c>
      <c r="B21" s="4">
        <v>177.25</v>
      </c>
      <c r="C21" s="4">
        <v>196</v>
      </c>
      <c r="D21" s="4">
        <v>617.25</v>
      </c>
      <c r="E21" s="4">
        <v>366</v>
      </c>
      <c r="F21" s="4">
        <v>21.5</v>
      </c>
      <c r="G21" s="4">
        <v>137.5</v>
      </c>
      <c r="H21" s="4">
        <v>99.25</v>
      </c>
      <c r="I21" s="4">
        <v>290.5</v>
      </c>
      <c r="J21" s="5">
        <v>1905.25</v>
      </c>
    </row>
    <row r="22" spans="1:10" x14ac:dyDescent="0.25">
      <c r="A22" s="1">
        <v>24</v>
      </c>
      <c r="B22" s="4">
        <v>199.5</v>
      </c>
      <c r="C22" s="4">
        <v>224.75</v>
      </c>
      <c r="D22" s="4">
        <v>844.75</v>
      </c>
      <c r="E22" s="4">
        <v>420.5</v>
      </c>
      <c r="F22" s="4">
        <v>125.75</v>
      </c>
      <c r="G22" s="4">
        <v>31.5</v>
      </c>
      <c r="H22" s="4">
        <v>101</v>
      </c>
      <c r="I22" s="4">
        <v>261.75</v>
      </c>
      <c r="J22" s="5">
        <v>2209.5</v>
      </c>
    </row>
    <row r="23" spans="1:10" x14ac:dyDescent="0.25">
      <c r="A23" s="1" t="s">
        <v>30</v>
      </c>
      <c r="B23" s="4">
        <v>122.75</v>
      </c>
      <c r="C23" s="4">
        <v>148</v>
      </c>
      <c r="D23" s="4">
        <v>612.25</v>
      </c>
      <c r="E23" s="4">
        <v>157.75</v>
      </c>
      <c r="F23" s="4">
        <v>99.25</v>
      </c>
      <c r="G23" s="4">
        <v>96.25</v>
      </c>
      <c r="H23" s="4">
        <v>15.75</v>
      </c>
      <c r="I23" s="4">
        <v>53</v>
      </c>
      <c r="J23" s="5">
        <v>1305</v>
      </c>
    </row>
    <row r="24" spans="1:10" x14ac:dyDescent="0.25">
      <c r="A24" s="1" t="s">
        <v>31</v>
      </c>
      <c r="B24" s="4">
        <v>242.5</v>
      </c>
      <c r="C24" s="4">
        <v>354.25</v>
      </c>
      <c r="D24" s="4">
        <v>1805.5</v>
      </c>
      <c r="E24" s="4">
        <v>427.5</v>
      </c>
      <c r="F24" s="4">
        <v>287.5</v>
      </c>
      <c r="G24" s="4">
        <v>249</v>
      </c>
      <c r="H24" s="4">
        <v>55</v>
      </c>
      <c r="I24" s="4">
        <v>31.75</v>
      </c>
      <c r="J24" s="5">
        <v>3453</v>
      </c>
    </row>
    <row r="25" spans="1:10" s="3" customFormat="1" x14ac:dyDescent="0.25">
      <c r="A25" s="3" t="s">
        <v>50</v>
      </c>
      <c r="B25" s="5">
        <v>850</v>
      </c>
      <c r="C25" s="5">
        <v>993.5</v>
      </c>
      <c r="D25" s="5">
        <v>4061.75</v>
      </c>
      <c r="E25" s="5">
        <v>1559.25</v>
      </c>
      <c r="F25" s="5">
        <v>1954.75</v>
      </c>
      <c r="G25" s="5">
        <v>2368</v>
      </c>
      <c r="H25" s="5">
        <v>1317</v>
      </c>
      <c r="I25" s="5">
        <v>3474.5</v>
      </c>
      <c r="J25" s="5">
        <v>16578.75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16.75</v>
      </c>
      <c r="C29" s="4">
        <v>6.25</v>
      </c>
      <c r="D29" s="4">
        <v>20.5</v>
      </c>
      <c r="E29" s="4">
        <v>19</v>
      </c>
      <c r="F29" s="4">
        <v>144</v>
      </c>
      <c r="G29" s="4">
        <v>165.5</v>
      </c>
      <c r="H29" s="4">
        <v>74.25</v>
      </c>
      <c r="I29" s="4">
        <v>160.5</v>
      </c>
      <c r="J29" s="5">
        <v>606.75</v>
      </c>
    </row>
    <row r="30" spans="1:10" x14ac:dyDescent="0.25">
      <c r="A30" s="1" t="s">
        <v>27</v>
      </c>
      <c r="B30" s="4">
        <v>6.5</v>
      </c>
      <c r="C30" s="4">
        <v>18.25</v>
      </c>
      <c r="D30" s="4">
        <v>13.75</v>
      </c>
      <c r="E30" s="4">
        <v>20.25</v>
      </c>
      <c r="F30" s="4">
        <v>181</v>
      </c>
      <c r="G30" s="4">
        <v>219.5</v>
      </c>
      <c r="H30" s="4">
        <v>222.5</v>
      </c>
      <c r="I30" s="4">
        <v>682.25</v>
      </c>
      <c r="J30" s="5">
        <v>1364</v>
      </c>
    </row>
    <row r="31" spans="1:10" x14ac:dyDescent="0.25">
      <c r="A31" s="1" t="s">
        <v>28</v>
      </c>
      <c r="B31" s="4">
        <v>29.75</v>
      </c>
      <c r="C31" s="4">
        <v>12.5</v>
      </c>
      <c r="D31" s="4">
        <v>53</v>
      </c>
      <c r="E31" s="4">
        <v>30.25</v>
      </c>
      <c r="F31" s="4">
        <v>389.75</v>
      </c>
      <c r="G31" s="4">
        <v>531.5</v>
      </c>
      <c r="H31" s="4">
        <v>301.25</v>
      </c>
      <c r="I31" s="4">
        <v>722</v>
      </c>
      <c r="J31" s="5">
        <v>2070</v>
      </c>
    </row>
    <row r="32" spans="1:10" x14ac:dyDescent="0.25">
      <c r="A32" s="1" t="s">
        <v>29</v>
      </c>
      <c r="B32" s="4">
        <v>19.25</v>
      </c>
      <c r="C32" s="4">
        <v>16</v>
      </c>
      <c r="D32" s="4">
        <v>45.25</v>
      </c>
      <c r="E32" s="4">
        <v>45.25</v>
      </c>
      <c r="F32" s="4">
        <v>311.75</v>
      </c>
      <c r="G32" s="4">
        <v>328.5</v>
      </c>
      <c r="H32" s="4">
        <v>146.75</v>
      </c>
      <c r="I32" s="4">
        <v>354.25</v>
      </c>
      <c r="J32" s="5">
        <v>1267</v>
      </c>
    </row>
    <row r="33" spans="1:10" x14ac:dyDescent="0.25">
      <c r="A33" s="1">
        <v>16</v>
      </c>
      <c r="B33" s="4">
        <v>118.75</v>
      </c>
      <c r="C33" s="4">
        <v>126.25</v>
      </c>
      <c r="D33" s="4">
        <v>469.25</v>
      </c>
      <c r="E33" s="4">
        <v>296.25</v>
      </c>
      <c r="F33" s="4">
        <v>22.5</v>
      </c>
      <c r="G33" s="4">
        <v>90.25</v>
      </c>
      <c r="H33" s="4">
        <v>75.25</v>
      </c>
      <c r="I33" s="4">
        <v>171</v>
      </c>
      <c r="J33" s="5">
        <v>1369.5</v>
      </c>
    </row>
    <row r="34" spans="1:10" x14ac:dyDescent="0.25">
      <c r="A34" s="1">
        <v>24</v>
      </c>
      <c r="B34" s="4">
        <v>149.75</v>
      </c>
      <c r="C34" s="4">
        <v>170.5</v>
      </c>
      <c r="D34" s="4">
        <v>620.5</v>
      </c>
      <c r="E34" s="4">
        <v>331.25</v>
      </c>
      <c r="F34" s="4">
        <v>89.5</v>
      </c>
      <c r="G34" s="4">
        <v>28.25</v>
      </c>
      <c r="H34" s="4">
        <v>67.25</v>
      </c>
      <c r="I34" s="4">
        <v>189.5</v>
      </c>
      <c r="J34" s="5">
        <v>1646.5</v>
      </c>
    </row>
    <row r="35" spans="1:10" x14ac:dyDescent="0.25">
      <c r="A35" s="1" t="s">
        <v>30</v>
      </c>
      <c r="B35" s="4">
        <v>71</v>
      </c>
      <c r="C35" s="4">
        <v>95.75</v>
      </c>
      <c r="D35" s="4">
        <v>454.25</v>
      </c>
      <c r="E35" s="4">
        <v>122.75</v>
      </c>
      <c r="F35" s="4">
        <v>71.75</v>
      </c>
      <c r="G35" s="4">
        <v>68.5</v>
      </c>
      <c r="H35" s="4">
        <v>14.75</v>
      </c>
      <c r="I35" s="4">
        <v>25.5</v>
      </c>
      <c r="J35" s="5">
        <v>924.25</v>
      </c>
    </row>
    <row r="36" spans="1:10" x14ac:dyDescent="0.25">
      <c r="A36" s="1" t="s">
        <v>31</v>
      </c>
      <c r="B36" s="4">
        <v>165.5</v>
      </c>
      <c r="C36" s="4">
        <v>241.5</v>
      </c>
      <c r="D36" s="4">
        <v>1359.5</v>
      </c>
      <c r="E36" s="4">
        <v>294.75</v>
      </c>
      <c r="F36" s="4">
        <v>174.75</v>
      </c>
      <c r="G36" s="4">
        <v>185.75</v>
      </c>
      <c r="H36" s="4">
        <v>31</v>
      </c>
      <c r="I36" s="4">
        <v>26.75</v>
      </c>
      <c r="J36" s="5">
        <v>2479.5</v>
      </c>
    </row>
    <row r="37" spans="1:10" s="3" customFormat="1" x14ac:dyDescent="0.25">
      <c r="A37" s="3" t="s">
        <v>50</v>
      </c>
      <c r="B37" s="5">
        <v>577.25</v>
      </c>
      <c r="C37" s="5">
        <v>687</v>
      </c>
      <c r="D37" s="5">
        <v>3036</v>
      </c>
      <c r="E37" s="5">
        <v>1159.75</v>
      </c>
      <c r="F37" s="5">
        <v>1385</v>
      </c>
      <c r="G37" s="5">
        <v>1617.75</v>
      </c>
      <c r="H37" s="5">
        <v>933</v>
      </c>
      <c r="I37" s="5">
        <v>2331.75</v>
      </c>
      <c r="J37" s="5">
        <v>11727.5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2019-10-05T07:43:13Z</dcterms:modified>
</cp:coreProperties>
</file>