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B3852D3B-0655-4C8D-8716-28DC74A365E5}" xr6:coauthVersionLast="41" xr6:coauthVersionMax="41" xr10:uidLastSave="{00000000-0000-0000-0000-000000000000}"/>
  <bookViews>
    <workbookView xWindow="1920" yWindow="192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W23" i="2" s="1"/>
  <c r="AY12" i="2"/>
  <c r="AZ12" i="2"/>
  <c r="BA12" i="2"/>
  <c r="BB12" i="2"/>
  <c r="BC12" i="2"/>
  <c r="AW13" i="2"/>
  <c r="AX13" i="2"/>
  <c r="BD13" i="2" s="1"/>
  <c r="AY13" i="2"/>
  <c r="AX24" i="2" s="1"/>
  <c r="AZ13" i="2"/>
  <c r="BA13" i="2"/>
  <c r="BB13" i="2"/>
  <c r="AX27" i="2" s="1"/>
  <c r="BC13" i="2"/>
  <c r="AW14" i="2"/>
  <c r="AW24" i="2" s="1"/>
  <c r="AX14" i="2"/>
  <c r="AY14" i="2"/>
  <c r="AZ14" i="2"/>
  <c r="BA14" i="2"/>
  <c r="BB14" i="2"/>
  <c r="BB19" i="2" s="1"/>
  <c r="BC14" i="2"/>
  <c r="BC19" i="2" s="1"/>
  <c r="AW15" i="2"/>
  <c r="BD15" i="2" s="1"/>
  <c r="AX15" i="2"/>
  <c r="AY15" i="2"/>
  <c r="AZ15" i="2"/>
  <c r="AZ25" i="2" s="1"/>
  <c r="BA15" i="2"/>
  <c r="BB15" i="2"/>
  <c r="BC15" i="2"/>
  <c r="AW16" i="2"/>
  <c r="AX16" i="2"/>
  <c r="BD16" i="2" s="1"/>
  <c r="AY16" i="2"/>
  <c r="AY26" i="2" s="1"/>
  <c r="AZ16" i="2"/>
  <c r="AZ26" i="2" s="1"/>
  <c r="BA16" i="2"/>
  <c r="BA26" i="2" s="1"/>
  <c r="BB16" i="2"/>
  <c r="BC16" i="2"/>
  <c r="AW17" i="2"/>
  <c r="AW27" i="2" s="1"/>
  <c r="AX17" i="2"/>
  <c r="AY17" i="2"/>
  <c r="AZ17" i="2"/>
  <c r="BA17" i="2"/>
  <c r="BB17" i="2"/>
  <c r="BC17" i="2"/>
  <c r="BD17" i="2"/>
  <c r="AW18" i="2"/>
  <c r="AW28" i="2" s="1"/>
  <c r="AX18" i="2"/>
  <c r="AY18" i="2"/>
  <c r="AZ18" i="2"/>
  <c r="AZ28" i="2" s="1"/>
  <c r="BA18" i="2"/>
  <c r="BA28" i="2" s="1"/>
  <c r="BB18" i="2"/>
  <c r="BC18" i="2"/>
  <c r="AX19" i="2"/>
  <c r="BA19" i="2"/>
  <c r="AY24" i="2"/>
  <c r="AX25" i="2"/>
  <c r="AY25" i="2"/>
  <c r="AW26" i="2"/>
  <c r="AY27" i="2"/>
  <c r="AZ27" i="2"/>
  <c r="BA27" i="2"/>
  <c r="BB27" i="2"/>
  <c r="AY28" i="2"/>
  <c r="BB28" i="2"/>
  <c r="BC28" i="2"/>
  <c r="G1" i="3"/>
  <c r="AW3" i="3"/>
  <c r="AW4" i="3"/>
  <c r="AW5" i="3"/>
  <c r="AW6" i="3"/>
  <c r="AW7" i="3"/>
  <c r="AW12" i="3"/>
  <c r="AX12" i="3"/>
  <c r="AY12" i="3"/>
  <c r="BD12" i="3" s="1"/>
  <c r="AZ12" i="3"/>
  <c r="AZ19" i="3" s="1"/>
  <c r="BA12" i="3"/>
  <c r="BA19" i="3" s="1"/>
  <c r="BB12" i="3"/>
  <c r="BB19" i="3" s="1"/>
  <c r="BC12" i="3"/>
  <c r="AW13" i="3"/>
  <c r="AX13" i="3"/>
  <c r="AX23" i="3" s="1"/>
  <c r="AY13" i="3"/>
  <c r="AZ13" i="3"/>
  <c r="BA13" i="3"/>
  <c r="BB13" i="3"/>
  <c r="BC13" i="3"/>
  <c r="BD13" i="3"/>
  <c r="AW14" i="3"/>
  <c r="AW24" i="3" s="1"/>
  <c r="AX14" i="3"/>
  <c r="AX24" i="3" s="1"/>
  <c r="AY14" i="3"/>
  <c r="AZ14" i="3"/>
  <c r="BA14" i="3"/>
  <c r="BB14" i="3"/>
  <c r="BC14" i="3"/>
  <c r="AW15" i="3"/>
  <c r="AW25" i="3" s="1"/>
  <c r="AX15" i="3"/>
  <c r="AX25" i="3" s="1"/>
  <c r="AY15" i="3"/>
  <c r="BD15" i="3" s="1"/>
  <c r="AZ15" i="3"/>
  <c r="AZ25" i="3" s="1"/>
  <c r="BA15" i="3"/>
  <c r="BB15" i="3"/>
  <c r="BC15" i="3"/>
  <c r="AW16" i="3"/>
  <c r="AX16" i="3"/>
  <c r="AY16" i="3"/>
  <c r="AZ16" i="3"/>
  <c r="BA16" i="3"/>
  <c r="BB16" i="3"/>
  <c r="BC16" i="3"/>
  <c r="BD16" i="3"/>
  <c r="AW17" i="3"/>
  <c r="AW27" i="3" s="1"/>
  <c r="AX17" i="3"/>
  <c r="AX27" i="3" s="1"/>
  <c r="AY17" i="3"/>
  <c r="AZ17" i="3"/>
  <c r="AZ27" i="3" s="1"/>
  <c r="BA17" i="3"/>
  <c r="BA27" i="3" s="1"/>
  <c r="BB17" i="3"/>
  <c r="BB27" i="3" s="1"/>
  <c r="BC17" i="3"/>
  <c r="AW18" i="3"/>
  <c r="AW28" i="3" s="1"/>
  <c r="AX18" i="3"/>
  <c r="AY18" i="3"/>
  <c r="BD18" i="3" s="1"/>
  <c r="AZ18" i="3"/>
  <c r="BA18" i="3"/>
  <c r="BB18" i="3"/>
  <c r="BB28" i="3" s="1"/>
  <c r="BC18" i="3"/>
  <c r="BC19" i="3"/>
  <c r="AW22" i="3"/>
  <c r="AW23" i="3"/>
  <c r="AY24" i="3"/>
  <c r="AX26" i="3"/>
  <c r="AY26" i="3"/>
  <c r="AZ26" i="3"/>
  <c r="BA26" i="3"/>
  <c r="AY27" i="3"/>
  <c r="AX28" i="3"/>
  <c r="AY28" i="3"/>
  <c r="AZ28" i="3"/>
  <c r="BA28" i="3"/>
  <c r="BC28" i="3"/>
  <c r="AW3" i="1"/>
  <c r="AW4" i="1"/>
  <c r="AW5" i="1"/>
  <c r="AW6" i="1"/>
  <c r="AW7" i="1"/>
  <c r="AY7" i="1"/>
  <c r="AW12" i="1"/>
  <c r="AZ3" i="1" s="1"/>
  <c r="AX12" i="1"/>
  <c r="AY12" i="1"/>
  <c r="AW24" i="1" s="1"/>
  <c r="AZ12" i="1"/>
  <c r="BA12" i="1"/>
  <c r="BB12" i="1"/>
  <c r="BC12" i="1"/>
  <c r="AW13" i="1"/>
  <c r="BD13" i="1" s="1"/>
  <c r="AX13" i="1"/>
  <c r="AZ4" i="1" s="1"/>
  <c r="AY13" i="1"/>
  <c r="AX24" i="1" s="1"/>
  <c r="AZ13" i="1"/>
  <c r="BA13" i="1"/>
  <c r="BB13" i="1"/>
  <c r="BC13" i="1"/>
  <c r="AW14" i="1"/>
  <c r="AX14" i="1"/>
  <c r="AY14" i="1"/>
  <c r="AZ14" i="1"/>
  <c r="BA14" i="1"/>
  <c r="BA19" i="1" s="1"/>
  <c r="BB14" i="1"/>
  <c r="BD14" i="1" s="1"/>
  <c r="BC14" i="1"/>
  <c r="BC19" i="1" s="1"/>
  <c r="AW15" i="1"/>
  <c r="AX15" i="1"/>
  <c r="AY15" i="1"/>
  <c r="AY25" i="1" s="1"/>
  <c r="AZ15" i="1"/>
  <c r="BA15" i="1"/>
  <c r="BB15" i="1"/>
  <c r="BC15" i="1"/>
  <c r="AW16" i="1"/>
  <c r="AW26" i="1" s="1"/>
  <c r="AX16" i="1"/>
  <c r="AX26" i="1" s="1"/>
  <c r="AY16" i="1"/>
  <c r="AY26" i="1" s="1"/>
  <c r="AZ16" i="1"/>
  <c r="AZ26" i="1" s="1"/>
  <c r="BA16" i="1"/>
  <c r="BA26" i="1" s="1"/>
  <c r="BB16" i="1"/>
  <c r="BC16" i="1"/>
  <c r="BA28" i="1" s="1"/>
  <c r="AW17" i="1"/>
  <c r="AX17" i="1"/>
  <c r="AY17" i="1"/>
  <c r="AZ17" i="1"/>
  <c r="BA17" i="1"/>
  <c r="BA27" i="1" s="1"/>
  <c r="BB17" i="1"/>
  <c r="BD17" i="1" s="1"/>
  <c r="BC17" i="1"/>
  <c r="BB28" i="1" s="1"/>
  <c r="AW18" i="1"/>
  <c r="AX18" i="1"/>
  <c r="AX28" i="1" s="1"/>
  <c r="AY18" i="1"/>
  <c r="AY28" i="1" s="1"/>
  <c r="AZ18" i="1"/>
  <c r="BA18" i="1"/>
  <c r="BB18" i="1"/>
  <c r="BC18" i="1"/>
  <c r="AX19" i="1"/>
  <c r="AY19" i="1"/>
  <c r="AZ19" i="1"/>
  <c r="AY24" i="1"/>
  <c r="AW25" i="1"/>
  <c r="AX25" i="1"/>
  <c r="AZ25" i="1"/>
  <c r="AW27" i="1"/>
  <c r="AX27" i="1"/>
  <c r="AY27" i="1"/>
  <c r="AZ27" i="1"/>
  <c r="AW28" i="1"/>
  <c r="AZ28" i="1"/>
  <c r="BC28" i="1"/>
  <c r="T50" i="1"/>
  <c r="BD28" i="3" l="1"/>
  <c r="BD26" i="1"/>
  <c r="BA3" i="2"/>
  <c r="BD14" i="2"/>
  <c r="AW25" i="2"/>
  <c r="AY19" i="2"/>
  <c r="BD15" i="1"/>
  <c r="BD12" i="1"/>
  <c r="AZ3" i="3"/>
  <c r="AW26" i="3"/>
  <c r="AX23" i="1"/>
  <c r="AW19" i="2"/>
  <c r="AW23" i="1"/>
  <c r="AY25" i="3"/>
  <c r="BD18" i="2"/>
  <c r="BD12" i="2"/>
  <c r="BD19" i="2" s="1"/>
  <c r="AZ4" i="2"/>
  <c r="BA4" i="2" s="1"/>
  <c r="AZ19" i="2"/>
  <c r="AW19" i="1"/>
  <c r="BD19" i="1" s="1"/>
  <c r="BA4" i="1" s="1"/>
  <c r="BD18" i="1"/>
  <c r="AW22" i="1"/>
  <c r="BD17" i="3"/>
  <c r="BD14" i="3"/>
  <c r="BD19" i="3" s="1"/>
  <c r="AX23" i="2"/>
  <c r="BD16" i="1"/>
  <c r="AY19" i="3"/>
  <c r="AX19" i="3"/>
  <c r="AW22" i="2"/>
  <c r="BB27" i="1"/>
  <c r="BB19" i="1"/>
  <c r="AW19" i="3"/>
  <c r="AX26" i="2"/>
  <c r="AZ4" i="3"/>
  <c r="AX28" i="2"/>
  <c r="BA3" i="3" l="1"/>
  <c r="BA4" i="3"/>
  <c r="BA3" i="1"/>
  <c r="BD28" i="1"/>
  <c r="BD28" i="2"/>
</calcChain>
</file>

<file path=xl/sharedStrings.xml><?xml version="1.0" encoding="utf-8"?>
<sst xmlns="http://schemas.openxmlformats.org/spreadsheetml/2006/main" count="406" uniqueCount="67">
  <si>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</si>
  <si>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</si>
  <si>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</si>
  <si>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</si>
  <si>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</si>
  <si>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</si>
  <si>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</si>
  <si>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</si>
  <si>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</si>
  <si>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</si>
  <si>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</si>
  <si>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</si>
  <si>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</si>
  <si>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</si>
  <si>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</si>
  <si>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</si>
  <si>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</si>
  <si>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</si>
  <si>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</si>
  <si>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</si>
  <si>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</si>
  <si>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</si>
  <si>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</si>
  <si>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</si>
  <si>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</si>
  <si>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</si>
  <si>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</si>
  <si>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</si>
  <si>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</si>
  <si>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</si>
  <si>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</si>
  <si>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</si>
  <si>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</si>
  <si>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</si>
  <si>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</si>
  <si>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</si>
  <si>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</si>
  <si>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</si>
  <si>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</si>
  <si>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</si>
  <si>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</si>
  <si>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</si>
  <si>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</si>
  <si>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</si>
  <si>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</si>
  <si>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</si>
  <si>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</si>
  <si>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</si>
  <si>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</si>
  <si>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</si>
  <si>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</si>
  <si>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</si>
  <si>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</si>
  <si>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</si>
  <si>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</si>
  <si>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</si>
  <si>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</si>
  <si>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</si>
  <si>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</si>
  <si>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</si>
  <si>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</si>
  <si>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</si>
  <si>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</si>
  <si>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</si>
  <si>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</si>
  <si>
    <t>SFO (no CM)</t>
  </si>
  <si>
    <t>SF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</si>
</sst>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AS20" activePane="bottomRight" state="frozen"/>
      <selection activeCell="A3" sqref="A3"/>
      <selection pane="topRight" activeCell="A3" sqref="A3"/>
      <selection pane="bottomLeft" activeCell="A3" sqref="A3"/>
      <selection pane="bottomRight" activeCell="AT25" sqref="AT25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38630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7.3</v>
      </c>
      <c r="C3" s="12">
        <v>158.85</v>
      </c>
      <c r="D3" s="12">
        <v>133.85</v>
      </c>
      <c r="E3" s="12">
        <v>81.25</v>
      </c>
      <c r="F3" s="12">
        <v>420.7</v>
      </c>
      <c r="G3" s="12">
        <v>116.95</v>
      </c>
      <c r="H3" s="12">
        <v>155.5</v>
      </c>
      <c r="I3" s="12">
        <v>127.2</v>
      </c>
      <c r="J3" s="12">
        <v>192.35</v>
      </c>
      <c r="K3" s="12">
        <v>52.75</v>
      </c>
      <c r="L3" s="12">
        <v>112.9</v>
      </c>
      <c r="M3" s="12">
        <v>78.349999999999994</v>
      </c>
      <c r="N3" s="12">
        <v>41.9</v>
      </c>
      <c r="O3" s="12">
        <v>33.25</v>
      </c>
      <c r="P3" s="12">
        <v>46.35</v>
      </c>
      <c r="Q3" s="12">
        <v>24.6</v>
      </c>
      <c r="R3" s="12">
        <v>19.149999999999999</v>
      </c>
      <c r="S3" s="12">
        <v>36.75</v>
      </c>
      <c r="T3" s="12">
        <v>32.25</v>
      </c>
      <c r="U3" s="12">
        <v>20.149999999999999</v>
      </c>
      <c r="V3" s="12">
        <v>22.85</v>
      </c>
      <c r="W3" s="12">
        <v>12.2</v>
      </c>
      <c r="X3" s="12">
        <v>11.7</v>
      </c>
      <c r="Y3" s="12">
        <v>21</v>
      </c>
      <c r="Z3" s="12">
        <v>24.05</v>
      </c>
      <c r="AA3" s="12">
        <v>206.4</v>
      </c>
      <c r="AB3" s="12">
        <v>226.75</v>
      </c>
      <c r="AC3" s="12">
        <v>273.10000000000002</v>
      </c>
      <c r="AD3" s="12">
        <v>215.8</v>
      </c>
      <c r="AE3" s="12">
        <v>127.15</v>
      </c>
      <c r="AF3" s="12">
        <v>148.69999999999999</v>
      </c>
      <c r="AG3" s="12">
        <v>30.55</v>
      </c>
      <c r="AH3" s="12">
        <v>46</v>
      </c>
      <c r="AI3" s="12">
        <v>66.05</v>
      </c>
      <c r="AJ3" s="12">
        <v>7.6</v>
      </c>
      <c r="AK3" s="12">
        <v>9.9</v>
      </c>
      <c r="AL3" s="12">
        <v>22.8</v>
      </c>
      <c r="AM3" s="12">
        <v>7.6</v>
      </c>
      <c r="AN3" s="12">
        <v>32</v>
      </c>
      <c r="AO3" s="12">
        <v>9.85</v>
      </c>
      <c r="AP3" s="12">
        <v>5.5</v>
      </c>
      <c r="AQ3" s="12">
        <v>21.2</v>
      </c>
      <c r="AR3" s="12">
        <v>11.7</v>
      </c>
      <c r="AS3" s="13">
        <v>3452.8</v>
      </c>
      <c r="AT3" s="14"/>
      <c r="AV3" s="9" t="s">
        <v>39</v>
      </c>
      <c r="AW3" s="12">
        <f>SUM(B3:Z27,AK3:AN27,B38:Z41,AK38:AN41)</f>
        <v>81398.050000000047</v>
      </c>
      <c r="AY3" s="9" t="s">
        <v>40</v>
      </c>
      <c r="AZ3" s="15">
        <f>SUM(AW12:AW18,AX12:BC12)</f>
        <v>206321.6</v>
      </c>
      <c r="BA3" s="16">
        <f>AZ3/BD$19</f>
        <v>0.62112946724983897</v>
      </c>
    </row>
    <row r="4" spans="1:56" x14ac:dyDescent="0.25">
      <c r="A4" s="1" t="s">
        <v>4</v>
      </c>
      <c r="B4" s="12">
        <v>197.5</v>
      </c>
      <c r="C4" s="12">
        <v>11.25</v>
      </c>
      <c r="D4" s="12">
        <v>120.15</v>
      </c>
      <c r="E4" s="12">
        <v>86.6</v>
      </c>
      <c r="F4" s="12">
        <v>959.45</v>
      </c>
      <c r="G4" s="12">
        <v>182.9</v>
      </c>
      <c r="H4" s="12">
        <v>260.39999999999998</v>
      </c>
      <c r="I4" s="12">
        <v>444</v>
      </c>
      <c r="J4" s="12">
        <v>651.04999999999995</v>
      </c>
      <c r="K4" s="12">
        <v>127.35</v>
      </c>
      <c r="L4" s="12">
        <v>144.30000000000001</v>
      </c>
      <c r="M4" s="12">
        <v>155.80000000000001</v>
      </c>
      <c r="N4" s="12">
        <v>62.1</v>
      </c>
      <c r="O4" s="12">
        <v>51.75</v>
      </c>
      <c r="P4" s="12">
        <v>82.6</v>
      </c>
      <c r="Q4" s="12">
        <v>34.450000000000003</v>
      </c>
      <c r="R4" s="12">
        <v>42.95</v>
      </c>
      <c r="S4" s="12">
        <v>79.8</v>
      </c>
      <c r="T4" s="12">
        <v>45.3</v>
      </c>
      <c r="U4" s="12">
        <v>31</v>
      </c>
      <c r="V4" s="12">
        <v>37.1</v>
      </c>
      <c r="W4" s="12">
        <v>11</v>
      </c>
      <c r="X4" s="12">
        <v>17.2</v>
      </c>
      <c r="Y4" s="12">
        <v>30.5</v>
      </c>
      <c r="Z4" s="12">
        <v>51.05</v>
      </c>
      <c r="AA4" s="12">
        <v>814.1</v>
      </c>
      <c r="AB4" s="12">
        <v>908.25</v>
      </c>
      <c r="AC4" s="12">
        <v>758.5</v>
      </c>
      <c r="AD4" s="12">
        <v>651.75</v>
      </c>
      <c r="AE4" s="12">
        <v>151.69999999999999</v>
      </c>
      <c r="AF4" s="12">
        <v>182.05</v>
      </c>
      <c r="AG4" s="12">
        <v>54.05</v>
      </c>
      <c r="AH4" s="12">
        <v>96.75</v>
      </c>
      <c r="AI4" s="12">
        <v>217.95</v>
      </c>
      <c r="AJ4" s="12">
        <v>23.95</v>
      </c>
      <c r="AK4" s="12">
        <v>11.75</v>
      </c>
      <c r="AL4" s="12">
        <v>50.7</v>
      </c>
      <c r="AM4" s="12">
        <v>7.2</v>
      </c>
      <c r="AN4" s="12">
        <v>39.450000000000003</v>
      </c>
      <c r="AO4" s="12">
        <v>18.649999999999999</v>
      </c>
      <c r="AP4" s="12">
        <v>19</v>
      </c>
      <c r="AQ4" s="12">
        <v>53.6</v>
      </c>
      <c r="AR4" s="12">
        <v>29.5</v>
      </c>
      <c r="AS4" s="13">
        <v>8006.45</v>
      </c>
      <c r="AT4" s="14"/>
      <c r="AV4" s="9" t="s">
        <v>41</v>
      </c>
      <c r="AW4" s="12">
        <f>SUM(AA28:AJ37, AA42:AJ45, AO28:AR37, AO42:AR45)</f>
        <v>94868.20000000007</v>
      </c>
      <c r="AY4" s="9" t="s">
        <v>42</v>
      </c>
      <c r="AZ4" s="15">
        <f>SUM(AX13:BB18)</f>
        <v>120044.15</v>
      </c>
      <c r="BA4" s="16">
        <f>AZ4/BD$19</f>
        <v>0.36139191890698674</v>
      </c>
    </row>
    <row r="5" spans="1:56" x14ac:dyDescent="0.25">
      <c r="A5" s="1" t="s">
        <v>5</v>
      </c>
      <c r="B5" s="12">
        <v>140.94999999999999</v>
      </c>
      <c r="C5" s="12">
        <v>112.8</v>
      </c>
      <c r="D5" s="12">
        <v>4.95</v>
      </c>
      <c r="E5" s="12">
        <v>52.65</v>
      </c>
      <c r="F5" s="12">
        <v>630.65</v>
      </c>
      <c r="G5" s="12">
        <v>79.55</v>
      </c>
      <c r="H5" s="12">
        <v>96.8</v>
      </c>
      <c r="I5" s="12">
        <v>202.15</v>
      </c>
      <c r="J5" s="12">
        <v>265</v>
      </c>
      <c r="K5" s="12">
        <v>96.3</v>
      </c>
      <c r="L5" s="12">
        <v>64.75</v>
      </c>
      <c r="M5" s="12">
        <v>59.35</v>
      </c>
      <c r="N5" s="12">
        <v>26.35</v>
      </c>
      <c r="O5" s="12">
        <v>15.9</v>
      </c>
      <c r="P5" s="12">
        <v>28.2</v>
      </c>
      <c r="Q5" s="12">
        <v>8.0500000000000007</v>
      </c>
      <c r="R5" s="12">
        <v>12.75</v>
      </c>
      <c r="S5" s="12">
        <v>38.9</v>
      </c>
      <c r="T5" s="12">
        <v>29.05</v>
      </c>
      <c r="U5" s="12">
        <v>23.9</v>
      </c>
      <c r="V5" s="12">
        <v>26.8</v>
      </c>
      <c r="W5" s="12">
        <v>9.8000000000000007</v>
      </c>
      <c r="X5" s="12">
        <v>9.4499999999999993</v>
      </c>
      <c r="Y5" s="12">
        <v>23.9</v>
      </c>
      <c r="Z5" s="12">
        <v>17.55</v>
      </c>
      <c r="AA5" s="12">
        <v>424.1</v>
      </c>
      <c r="AB5" s="12">
        <v>488.4</v>
      </c>
      <c r="AC5" s="12">
        <v>310.85000000000002</v>
      </c>
      <c r="AD5" s="12">
        <v>309.75</v>
      </c>
      <c r="AE5" s="12">
        <v>61.45</v>
      </c>
      <c r="AF5" s="12">
        <v>48.65</v>
      </c>
      <c r="AG5" s="12">
        <v>18</v>
      </c>
      <c r="AH5" s="12">
        <v>38.200000000000003</v>
      </c>
      <c r="AI5" s="12">
        <v>78.900000000000006</v>
      </c>
      <c r="AJ5" s="12">
        <v>2.75</v>
      </c>
      <c r="AK5" s="12">
        <v>4.2</v>
      </c>
      <c r="AL5" s="12">
        <v>18.399999999999999</v>
      </c>
      <c r="AM5" s="12">
        <v>4.2</v>
      </c>
      <c r="AN5" s="12">
        <v>12.7</v>
      </c>
      <c r="AO5" s="12">
        <v>4.8499999999999996</v>
      </c>
      <c r="AP5" s="12">
        <v>4.05</v>
      </c>
      <c r="AQ5" s="12">
        <v>35.4</v>
      </c>
      <c r="AR5" s="12">
        <v>12.05</v>
      </c>
      <c r="AS5" s="13">
        <v>3953.4</v>
      </c>
      <c r="AT5" s="14"/>
      <c r="AV5" s="9" t="s">
        <v>43</v>
      </c>
      <c r="AW5" s="12">
        <f>SUM(AA3:AJ27,B28:Z37,AA38:AJ41,AK28:AN37, B42:Z45, AK42:AN45, AO3:AR27, AO38:AR41)</f>
        <v>155905.40000000011</v>
      </c>
    </row>
    <row r="6" spans="1:56" x14ac:dyDescent="0.25">
      <c r="A6" s="1" t="s">
        <v>6</v>
      </c>
      <c r="B6" s="12">
        <v>87.65</v>
      </c>
      <c r="C6" s="12">
        <v>77.45</v>
      </c>
      <c r="D6" s="12">
        <v>52.55</v>
      </c>
      <c r="E6" s="12">
        <v>5.25</v>
      </c>
      <c r="F6" s="12">
        <v>205.15</v>
      </c>
      <c r="G6" s="12">
        <v>66.150000000000006</v>
      </c>
      <c r="H6" s="12">
        <v>77.55</v>
      </c>
      <c r="I6" s="12">
        <v>166.55</v>
      </c>
      <c r="J6" s="12">
        <v>237.8</v>
      </c>
      <c r="K6" s="12">
        <v>70.7</v>
      </c>
      <c r="L6" s="12">
        <v>71.599999999999994</v>
      </c>
      <c r="M6" s="12">
        <v>77.3</v>
      </c>
      <c r="N6" s="12">
        <v>28.55</v>
      </c>
      <c r="O6" s="12">
        <v>19.55</v>
      </c>
      <c r="P6" s="12">
        <v>24.95</v>
      </c>
      <c r="Q6" s="12">
        <v>9.9</v>
      </c>
      <c r="R6" s="12">
        <v>17.649999999999999</v>
      </c>
      <c r="S6" s="12">
        <v>32.6</v>
      </c>
      <c r="T6" s="12">
        <v>22.6</v>
      </c>
      <c r="U6" s="12">
        <v>17.149999999999999</v>
      </c>
      <c r="V6" s="12">
        <v>24.05</v>
      </c>
      <c r="W6" s="12">
        <v>7.4</v>
      </c>
      <c r="X6" s="12">
        <v>16.850000000000001</v>
      </c>
      <c r="Y6" s="12">
        <v>16.95</v>
      </c>
      <c r="Z6" s="12">
        <v>21.45</v>
      </c>
      <c r="AA6" s="12">
        <v>559.1</v>
      </c>
      <c r="AB6" s="12">
        <v>579.35</v>
      </c>
      <c r="AC6" s="12">
        <v>338.05</v>
      </c>
      <c r="AD6" s="12">
        <v>414.75</v>
      </c>
      <c r="AE6" s="12">
        <v>103.8</v>
      </c>
      <c r="AF6" s="12">
        <v>70.95</v>
      </c>
      <c r="AG6" s="12">
        <v>25.3</v>
      </c>
      <c r="AH6" s="12">
        <v>36.1</v>
      </c>
      <c r="AI6" s="12">
        <v>67.05</v>
      </c>
      <c r="AJ6" s="12">
        <v>3.15</v>
      </c>
      <c r="AK6" s="12">
        <v>5.4</v>
      </c>
      <c r="AL6" s="12">
        <v>17.55</v>
      </c>
      <c r="AM6" s="12">
        <v>2.75</v>
      </c>
      <c r="AN6" s="12">
        <v>12.4</v>
      </c>
      <c r="AO6" s="12">
        <v>4.8499999999999996</v>
      </c>
      <c r="AP6" s="12">
        <v>3.25</v>
      </c>
      <c r="AQ6" s="12">
        <v>44</v>
      </c>
      <c r="AR6" s="12">
        <v>18.149999999999999</v>
      </c>
      <c r="AS6" s="13">
        <v>3761.3</v>
      </c>
      <c r="AT6" s="14"/>
      <c r="AV6" s="9" t="s">
        <v>65</v>
      </c>
      <c r="AW6" s="12">
        <f>SUM(AO3:AR45, B42:AN45,)</f>
        <v>23266.599999999995</v>
      </c>
    </row>
    <row r="7" spans="1:56" x14ac:dyDescent="0.25">
      <c r="A7" s="1" t="s">
        <v>7</v>
      </c>
      <c r="B7" s="12">
        <v>444.95</v>
      </c>
      <c r="C7" s="12">
        <v>997.25</v>
      </c>
      <c r="D7" s="12">
        <v>638.20000000000005</v>
      </c>
      <c r="E7" s="12">
        <v>222.7</v>
      </c>
      <c r="F7" s="12">
        <v>19.55</v>
      </c>
      <c r="G7" s="12">
        <v>404.85</v>
      </c>
      <c r="H7" s="12">
        <v>437.4</v>
      </c>
      <c r="I7" s="12">
        <v>441.3</v>
      </c>
      <c r="J7" s="12">
        <v>588.35</v>
      </c>
      <c r="K7" s="12">
        <v>278.89999999999998</v>
      </c>
      <c r="L7" s="12">
        <v>363.05</v>
      </c>
      <c r="M7" s="12">
        <v>280.45</v>
      </c>
      <c r="N7" s="12">
        <v>167.3</v>
      </c>
      <c r="O7" s="12">
        <v>165</v>
      </c>
      <c r="P7" s="12">
        <v>152.4</v>
      </c>
      <c r="Q7" s="12">
        <v>86</v>
      </c>
      <c r="R7" s="12">
        <v>175.4</v>
      </c>
      <c r="S7" s="12">
        <v>321.45</v>
      </c>
      <c r="T7" s="12">
        <v>135.65</v>
      </c>
      <c r="U7" s="12">
        <v>160.55000000000001</v>
      </c>
      <c r="V7" s="12">
        <v>153.19999999999999</v>
      </c>
      <c r="W7" s="12">
        <v>71.099999999999994</v>
      </c>
      <c r="X7" s="12">
        <v>68.25</v>
      </c>
      <c r="Y7" s="12">
        <v>55.2</v>
      </c>
      <c r="Z7" s="12">
        <v>63.65</v>
      </c>
      <c r="AA7" s="12">
        <v>652.45000000000005</v>
      </c>
      <c r="AB7" s="12">
        <v>693.15</v>
      </c>
      <c r="AC7" s="12">
        <v>768.55</v>
      </c>
      <c r="AD7" s="12">
        <v>805.5</v>
      </c>
      <c r="AE7" s="12">
        <v>361.7</v>
      </c>
      <c r="AF7" s="12">
        <v>314.64999999999998</v>
      </c>
      <c r="AG7" s="12">
        <v>137.35</v>
      </c>
      <c r="AH7" s="12">
        <v>112.05</v>
      </c>
      <c r="AI7" s="12">
        <v>205.35</v>
      </c>
      <c r="AJ7" s="12">
        <v>24.5</v>
      </c>
      <c r="AK7" s="12">
        <v>52.9</v>
      </c>
      <c r="AL7" s="12">
        <v>135.4</v>
      </c>
      <c r="AM7" s="12">
        <v>36.75</v>
      </c>
      <c r="AN7" s="12">
        <v>79.25</v>
      </c>
      <c r="AO7" s="12">
        <v>26.75</v>
      </c>
      <c r="AP7" s="12">
        <v>22.8</v>
      </c>
      <c r="AQ7" s="12">
        <v>89.45</v>
      </c>
      <c r="AR7" s="12">
        <v>90.4</v>
      </c>
      <c r="AS7" s="13">
        <v>11501.05</v>
      </c>
      <c r="AT7" s="14"/>
      <c r="AV7" s="9" t="s">
        <v>66</v>
      </c>
      <c r="AW7" s="12">
        <f>SUM(AA28:AH35)</f>
        <v>61001.850000000006</v>
      </c>
      <c r="AY7" s="9" t="e">
        <f>sum</f>
        <v>#NAME?</v>
      </c>
    </row>
    <row r="8" spans="1:56" x14ac:dyDescent="0.25">
      <c r="A8" s="1" t="s">
        <v>8</v>
      </c>
      <c r="B8" s="12">
        <v>119.35</v>
      </c>
      <c r="C8" s="12">
        <v>171.15</v>
      </c>
      <c r="D8" s="12">
        <v>71.2</v>
      </c>
      <c r="E8" s="12">
        <v>66.650000000000006</v>
      </c>
      <c r="F8" s="12">
        <v>354.95</v>
      </c>
      <c r="G8" s="12">
        <v>5.9</v>
      </c>
      <c r="H8" s="12">
        <v>108.35</v>
      </c>
      <c r="I8" s="12">
        <v>181.7</v>
      </c>
      <c r="J8" s="12">
        <v>265.7</v>
      </c>
      <c r="K8" s="12">
        <v>99.5</v>
      </c>
      <c r="L8" s="12">
        <v>125.45</v>
      </c>
      <c r="M8" s="12">
        <v>111.65</v>
      </c>
      <c r="N8" s="12">
        <v>52</v>
      </c>
      <c r="O8" s="12">
        <v>41</v>
      </c>
      <c r="P8" s="12">
        <v>64.599999999999994</v>
      </c>
      <c r="Q8" s="12">
        <v>24.15</v>
      </c>
      <c r="R8" s="12">
        <v>32.200000000000003</v>
      </c>
      <c r="S8" s="12">
        <v>61.85</v>
      </c>
      <c r="T8" s="12">
        <v>31</v>
      </c>
      <c r="U8" s="12">
        <v>21.85</v>
      </c>
      <c r="V8" s="12">
        <v>24.95</v>
      </c>
      <c r="W8" s="12">
        <v>6.95</v>
      </c>
      <c r="X8" s="12">
        <v>10.85</v>
      </c>
      <c r="Y8" s="12">
        <v>16.3</v>
      </c>
      <c r="Z8" s="12">
        <v>38.85</v>
      </c>
      <c r="AA8" s="12">
        <v>439.35</v>
      </c>
      <c r="AB8" s="12">
        <v>521.45000000000005</v>
      </c>
      <c r="AC8" s="12">
        <v>341.15</v>
      </c>
      <c r="AD8" s="12">
        <v>392</v>
      </c>
      <c r="AE8" s="12">
        <v>135.80000000000001</v>
      </c>
      <c r="AF8" s="12">
        <v>89.75</v>
      </c>
      <c r="AG8" s="12">
        <v>28.75</v>
      </c>
      <c r="AH8" s="12">
        <v>39.75</v>
      </c>
      <c r="AI8" s="12">
        <v>78.95</v>
      </c>
      <c r="AJ8" s="12">
        <v>7.7</v>
      </c>
      <c r="AK8" s="12">
        <v>11.1</v>
      </c>
      <c r="AL8" s="12">
        <v>35.549999999999997</v>
      </c>
      <c r="AM8" s="12">
        <v>3.2</v>
      </c>
      <c r="AN8" s="12">
        <v>22.05</v>
      </c>
      <c r="AO8" s="12">
        <v>8.3000000000000007</v>
      </c>
      <c r="AP8" s="12">
        <v>3.25</v>
      </c>
      <c r="AQ8" s="12">
        <v>27.95</v>
      </c>
      <c r="AR8" s="12">
        <v>13.1</v>
      </c>
      <c r="AS8" s="13">
        <v>4307.25</v>
      </c>
      <c r="AT8" s="14"/>
      <c r="AW8" s="15"/>
    </row>
    <row r="9" spans="1:56" x14ac:dyDescent="0.25">
      <c r="A9" s="1" t="s">
        <v>9</v>
      </c>
      <c r="B9" s="12">
        <v>162.1</v>
      </c>
      <c r="C9" s="12">
        <v>250.95</v>
      </c>
      <c r="D9" s="12">
        <v>102.45</v>
      </c>
      <c r="E9" s="12">
        <v>85.15</v>
      </c>
      <c r="F9" s="12">
        <v>395</v>
      </c>
      <c r="G9" s="12">
        <v>107.3</v>
      </c>
      <c r="H9" s="12">
        <v>12.05</v>
      </c>
      <c r="I9" s="12">
        <v>134.1</v>
      </c>
      <c r="J9" s="12">
        <v>245.85</v>
      </c>
      <c r="K9" s="12">
        <v>91.15</v>
      </c>
      <c r="L9" s="12">
        <v>164.9</v>
      </c>
      <c r="M9" s="12">
        <v>183.7</v>
      </c>
      <c r="N9" s="12">
        <v>108.9</v>
      </c>
      <c r="O9" s="12">
        <v>109.05</v>
      </c>
      <c r="P9" s="12">
        <v>114.25</v>
      </c>
      <c r="Q9" s="12">
        <v>56.1</v>
      </c>
      <c r="R9" s="12">
        <v>77.45</v>
      </c>
      <c r="S9" s="12">
        <v>124.95</v>
      </c>
      <c r="T9" s="12">
        <v>118.8</v>
      </c>
      <c r="U9" s="12">
        <v>117.35</v>
      </c>
      <c r="V9" s="12">
        <v>113.6</v>
      </c>
      <c r="W9" s="12">
        <v>40.9</v>
      </c>
      <c r="X9" s="12">
        <v>45.65</v>
      </c>
      <c r="Y9" s="12">
        <v>58.75</v>
      </c>
      <c r="Z9" s="12">
        <v>66.150000000000006</v>
      </c>
      <c r="AA9" s="12">
        <v>712.8</v>
      </c>
      <c r="AB9" s="12">
        <v>766.8</v>
      </c>
      <c r="AC9" s="12">
        <v>662.2</v>
      </c>
      <c r="AD9" s="12">
        <v>645.79999999999995</v>
      </c>
      <c r="AE9" s="12">
        <v>242.6</v>
      </c>
      <c r="AF9" s="12">
        <v>180.05</v>
      </c>
      <c r="AG9" s="12">
        <v>62.1</v>
      </c>
      <c r="AH9" s="12">
        <v>86.05</v>
      </c>
      <c r="AI9" s="12">
        <v>125.9</v>
      </c>
      <c r="AJ9" s="12">
        <v>17.55</v>
      </c>
      <c r="AK9" s="12">
        <v>22</v>
      </c>
      <c r="AL9" s="12">
        <v>60.5</v>
      </c>
      <c r="AM9" s="12">
        <v>26.55</v>
      </c>
      <c r="AN9" s="12">
        <v>137</v>
      </c>
      <c r="AO9" s="12">
        <v>17.5</v>
      </c>
      <c r="AP9" s="12">
        <v>14.05</v>
      </c>
      <c r="AQ9" s="12">
        <v>41.45</v>
      </c>
      <c r="AR9" s="12">
        <v>28.45</v>
      </c>
      <c r="AS9" s="13">
        <v>6935.95</v>
      </c>
      <c r="AT9" s="14"/>
      <c r="AW9" s="15"/>
    </row>
    <row r="10" spans="1:56" x14ac:dyDescent="0.25">
      <c r="A10" s="1">
        <v>19</v>
      </c>
      <c r="B10" s="12">
        <v>135.80000000000001</v>
      </c>
      <c r="C10" s="12">
        <v>472.1</v>
      </c>
      <c r="D10" s="12">
        <v>207.15</v>
      </c>
      <c r="E10" s="12">
        <v>169.4</v>
      </c>
      <c r="F10" s="12">
        <v>398.1</v>
      </c>
      <c r="G10" s="12">
        <v>176.6</v>
      </c>
      <c r="H10" s="12">
        <v>120.65</v>
      </c>
      <c r="I10" s="12">
        <v>18.05</v>
      </c>
      <c r="J10" s="12">
        <v>77.5</v>
      </c>
      <c r="K10" s="12">
        <v>45.9</v>
      </c>
      <c r="L10" s="12">
        <v>150</v>
      </c>
      <c r="M10" s="12">
        <v>182.4</v>
      </c>
      <c r="N10" s="12">
        <v>204.4</v>
      </c>
      <c r="O10" s="12">
        <v>185.2</v>
      </c>
      <c r="P10" s="12">
        <v>197.75</v>
      </c>
      <c r="Q10" s="12">
        <v>153.6</v>
      </c>
      <c r="R10" s="12">
        <v>180.1</v>
      </c>
      <c r="S10" s="12">
        <v>378.95</v>
      </c>
      <c r="T10" s="12">
        <v>249.5</v>
      </c>
      <c r="U10" s="12">
        <v>359.05</v>
      </c>
      <c r="V10" s="12">
        <v>221.95</v>
      </c>
      <c r="W10" s="12">
        <v>141.25</v>
      </c>
      <c r="X10" s="12">
        <v>88.25</v>
      </c>
      <c r="Y10" s="12">
        <v>114.9</v>
      </c>
      <c r="Z10" s="12">
        <v>55.15</v>
      </c>
      <c r="AA10" s="12">
        <v>617.79999999999995</v>
      </c>
      <c r="AB10" s="12">
        <v>612.1</v>
      </c>
      <c r="AC10" s="12">
        <v>509.05</v>
      </c>
      <c r="AD10" s="12">
        <v>563.35</v>
      </c>
      <c r="AE10" s="12">
        <v>164.1</v>
      </c>
      <c r="AF10" s="12">
        <v>154</v>
      </c>
      <c r="AG10" s="12">
        <v>115.3</v>
      </c>
      <c r="AH10" s="12">
        <v>108.05</v>
      </c>
      <c r="AI10" s="12">
        <v>177.2</v>
      </c>
      <c r="AJ10" s="12">
        <v>56.05</v>
      </c>
      <c r="AK10" s="12">
        <v>64.2</v>
      </c>
      <c r="AL10" s="12">
        <v>198.25</v>
      </c>
      <c r="AM10" s="12">
        <v>98.35</v>
      </c>
      <c r="AN10" s="12">
        <v>233.15</v>
      </c>
      <c r="AO10" s="12">
        <v>45.15</v>
      </c>
      <c r="AP10" s="12">
        <v>30.1</v>
      </c>
      <c r="AQ10" s="12">
        <v>22.6</v>
      </c>
      <c r="AR10" s="12">
        <v>65.400000000000006</v>
      </c>
      <c r="AS10" s="13">
        <v>8517.9</v>
      </c>
      <c r="AT10" s="14"/>
      <c r="AV10" s="17"/>
      <c r="AW10" s="15"/>
      <c r="BC10" s="11"/>
    </row>
    <row r="11" spans="1:56" x14ac:dyDescent="0.25">
      <c r="A11" s="1">
        <v>12</v>
      </c>
      <c r="B11" s="12">
        <v>203.35</v>
      </c>
      <c r="C11" s="12">
        <v>647.25</v>
      </c>
      <c r="D11" s="12">
        <v>272.85000000000002</v>
      </c>
      <c r="E11" s="12">
        <v>231.7</v>
      </c>
      <c r="F11" s="12">
        <v>518.79999999999995</v>
      </c>
      <c r="G11" s="12">
        <v>265.05</v>
      </c>
      <c r="H11" s="12">
        <v>246.4</v>
      </c>
      <c r="I11" s="12">
        <v>81.650000000000006</v>
      </c>
      <c r="J11" s="12">
        <v>16.2</v>
      </c>
      <c r="K11" s="12">
        <v>53.45</v>
      </c>
      <c r="L11" s="12">
        <v>270.60000000000002</v>
      </c>
      <c r="M11" s="12">
        <v>341.85</v>
      </c>
      <c r="N11" s="12">
        <v>362.75</v>
      </c>
      <c r="O11" s="12">
        <v>375.9</v>
      </c>
      <c r="P11" s="12">
        <v>330.05</v>
      </c>
      <c r="Q11" s="12">
        <v>224.15</v>
      </c>
      <c r="R11" s="12">
        <v>244.85</v>
      </c>
      <c r="S11" s="12">
        <v>422.65</v>
      </c>
      <c r="T11" s="12">
        <v>319.14999999999998</v>
      </c>
      <c r="U11" s="12">
        <v>433.35</v>
      </c>
      <c r="V11" s="12">
        <v>308.3</v>
      </c>
      <c r="W11" s="12">
        <v>179.05</v>
      </c>
      <c r="X11" s="12">
        <v>145.1</v>
      </c>
      <c r="Y11" s="12">
        <v>199.2</v>
      </c>
      <c r="Z11" s="12">
        <v>95.55</v>
      </c>
      <c r="AA11" s="12">
        <v>889.05</v>
      </c>
      <c r="AB11" s="12">
        <v>862.95</v>
      </c>
      <c r="AC11" s="12">
        <v>804.1</v>
      </c>
      <c r="AD11" s="12">
        <v>803.85</v>
      </c>
      <c r="AE11" s="12">
        <v>230.15</v>
      </c>
      <c r="AF11" s="12">
        <v>250.55</v>
      </c>
      <c r="AG11" s="12">
        <v>141</v>
      </c>
      <c r="AH11" s="12">
        <v>155.6</v>
      </c>
      <c r="AI11" s="12">
        <v>264.14999999999998</v>
      </c>
      <c r="AJ11" s="12">
        <v>76.349999999999994</v>
      </c>
      <c r="AK11" s="12">
        <v>115.1</v>
      </c>
      <c r="AL11" s="12">
        <v>279.8</v>
      </c>
      <c r="AM11" s="12">
        <v>131.94999999999999</v>
      </c>
      <c r="AN11" s="12">
        <v>308.45</v>
      </c>
      <c r="AO11" s="12">
        <v>69.45</v>
      </c>
      <c r="AP11" s="12">
        <v>50.65</v>
      </c>
      <c r="AQ11" s="12">
        <v>49.95</v>
      </c>
      <c r="AR11" s="12">
        <v>79.349999999999994</v>
      </c>
      <c r="AS11" s="13">
        <v>12351.65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49.55</v>
      </c>
      <c r="C12" s="12">
        <v>120.65</v>
      </c>
      <c r="D12" s="12">
        <v>97.3</v>
      </c>
      <c r="E12" s="12">
        <v>72.8</v>
      </c>
      <c r="F12" s="12">
        <v>283.14999999999998</v>
      </c>
      <c r="G12" s="12">
        <v>95.3</v>
      </c>
      <c r="H12" s="12">
        <v>87.3</v>
      </c>
      <c r="I12" s="12">
        <v>48.15</v>
      </c>
      <c r="J12" s="12">
        <v>47.95</v>
      </c>
      <c r="K12" s="12">
        <v>13.15</v>
      </c>
      <c r="L12" s="12">
        <v>196.95</v>
      </c>
      <c r="M12" s="12">
        <v>200.55</v>
      </c>
      <c r="N12" s="12">
        <v>250.1</v>
      </c>
      <c r="O12" s="12">
        <v>237.65</v>
      </c>
      <c r="P12" s="12">
        <v>174.5</v>
      </c>
      <c r="Q12" s="12">
        <v>105</v>
      </c>
      <c r="R12" s="12">
        <v>127.6</v>
      </c>
      <c r="S12" s="12">
        <v>183.1</v>
      </c>
      <c r="T12" s="12">
        <v>26.6</v>
      </c>
      <c r="U12" s="12">
        <v>25.45</v>
      </c>
      <c r="V12" s="12">
        <v>23.05</v>
      </c>
      <c r="W12" s="12">
        <v>12.8</v>
      </c>
      <c r="X12" s="12">
        <v>9.9499999999999993</v>
      </c>
      <c r="Y12" s="12">
        <v>43.35</v>
      </c>
      <c r="Z12" s="12">
        <v>40.6</v>
      </c>
      <c r="AA12" s="12">
        <v>521.1</v>
      </c>
      <c r="AB12" s="12">
        <v>542.95000000000005</v>
      </c>
      <c r="AC12" s="12">
        <v>479.2</v>
      </c>
      <c r="AD12" s="12">
        <v>410.05</v>
      </c>
      <c r="AE12" s="12">
        <v>114.4</v>
      </c>
      <c r="AF12" s="12">
        <v>93.2</v>
      </c>
      <c r="AG12" s="12">
        <v>44.15</v>
      </c>
      <c r="AH12" s="12">
        <v>70.45</v>
      </c>
      <c r="AI12" s="12">
        <v>114.1</v>
      </c>
      <c r="AJ12" s="12">
        <v>16.25</v>
      </c>
      <c r="AK12" s="12">
        <v>97</v>
      </c>
      <c r="AL12" s="12">
        <v>225</v>
      </c>
      <c r="AM12" s="12">
        <v>11.85</v>
      </c>
      <c r="AN12" s="12">
        <v>30.95</v>
      </c>
      <c r="AO12" s="12">
        <v>18.25</v>
      </c>
      <c r="AP12" s="12">
        <v>14.1</v>
      </c>
      <c r="AQ12" s="12">
        <v>37.4</v>
      </c>
      <c r="AR12" s="12">
        <v>23</v>
      </c>
      <c r="AS12" s="13">
        <v>5435.95</v>
      </c>
      <c r="AT12" s="14"/>
      <c r="AV12" s="17" t="s">
        <v>45</v>
      </c>
      <c r="AW12" s="22">
        <f>SUM(AA28:AD31)</f>
        <v>4395.2000000000007</v>
      </c>
      <c r="AX12" s="22">
        <f>SUM(Z28:Z31,H28:K31)</f>
        <v>13581.95</v>
      </c>
      <c r="AY12" s="22">
        <f>SUM(AE28:AJ31)</f>
        <v>31824.100000000006</v>
      </c>
      <c r="AZ12" s="22">
        <f>SUM(B28:G31)</f>
        <v>11118.4</v>
      </c>
      <c r="BA12" s="22">
        <f>SUM(AM28:AN31,T28:Y31)</f>
        <v>17657.900000000001</v>
      </c>
      <c r="BB12" s="22">
        <f>SUM(AK28:AL31,L28:S31)</f>
        <v>20214.299999999996</v>
      </c>
      <c r="BC12" s="23">
        <f>SUM(AO28:AR31)</f>
        <v>6446.0999999999995</v>
      </c>
      <c r="BD12" s="22">
        <f>SUM(AW12:BC12)</f>
        <v>105237.95000000001</v>
      </c>
    </row>
    <row r="13" spans="1:56" x14ac:dyDescent="0.25">
      <c r="A13" s="1" t="s">
        <v>11</v>
      </c>
      <c r="B13" s="12">
        <v>106.4</v>
      </c>
      <c r="C13" s="12">
        <v>142.05000000000001</v>
      </c>
      <c r="D13" s="12">
        <v>71.75</v>
      </c>
      <c r="E13" s="12">
        <v>70.45</v>
      </c>
      <c r="F13" s="12">
        <v>370.2</v>
      </c>
      <c r="G13" s="12">
        <v>135.55000000000001</v>
      </c>
      <c r="H13" s="12">
        <v>167.65</v>
      </c>
      <c r="I13" s="12">
        <v>173.65</v>
      </c>
      <c r="J13" s="12">
        <v>286.45</v>
      </c>
      <c r="K13" s="12">
        <v>192.8</v>
      </c>
      <c r="L13" s="12">
        <v>19.100000000000001</v>
      </c>
      <c r="M13" s="12">
        <v>247.8</v>
      </c>
      <c r="N13" s="12">
        <v>289.35000000000002</v>
      </c>
      <c r="O13" s="12">
        <v>282.8</v>
      </c>
      <c r="P13" s="12">
        <v>298.7</v>
      </c>
      <c r="Q13" s="12">
        <v>117</v>
      </c>
      <c r="R13" s="12">
        <v>94.5</v>
      </c>
      <c r="S13" s="12">
        <v>146.44999999999999</v>
      </c>
      <c r="T13" s="12">
        <v>55.4</v>
      </c>
      <c r="U13" s="12">
        <v>39.35</v>
      </c>
      <c r="V13" s="12">
        <v>55.95</v>
      </c>
      <c r="W13" s="12">
        <v>30.2</v>
      </c>
      <c r="X13" s="12">
        <v>41.05</v>
      </c>
      <c r="Y13" s="12">
        <v>67.900000000000006</v>
      </c>
      <c r="Z13" s="12">
        <v>130.44999999999999</v>
      </c>
      <c r="AA13" s="12">
        <v>607.1</v>
      </c>
      <c r="AB13" s="12">
        <v>738</v>
      </c>
      <c r="AC13" s="12">
        <v>641.85</v>
      </c>
      <c r="AD13" s="12">
        <v>564.45000000000005</v>
      </c>
      <c r="AE13" s="12">
        <v>181.2</v>
      </c>
      <c r="AF13" s="12">
        <v>194.4</v>
      </c>
      <c r="AG13" s="12">
        <v>44.6</v>
      </c>
      <c r="AH13" s="12">
        <v>95.4</v>
      </c>
      <c r="AI13" s="12">
        <v>156.35</v>
      </c>
      <c r="AJ13" s="12">
        <v>19.8</v>
      </c>
      <c r="AK13" s="12">
        <v>64.900000000000006</v>
      </c>
      <c r="AL13" s="12">
        <v>190.2</v>
      </c>
      <c r="AM13" s="12">
        <v>12.4</v>
      </c>
      <c r="AN13" s="12">
        <v>62</v>
      </c>
      <c r="AO13" s="12">
        <v>17</v>
      </c>
      <c r="AP13" s="12">
        <v>24.45</v>
      </c>
      <c r="AQ13" s="12">
        <v>43.75</v>
      </c>
      <c r="AR13" s="12">
        <v>18.8</v>
      </c>
      <c r="AS13" s="13">
        <v>7309.6</v>
      </c>
      <c r="AT13" s="14"/>
      <c r="AV13" s="17" t="s">
        <v>46</v>
      </c>
      <c r="AW13" s="22">
        <f>SUM(AA27:AD27,AA9:AD12)</f>
        <v>13664.100000000002</v>
      </c>
      <c r="AX13" s="22">
        <f>SUM(Z27,Z9:Z12,H9:K12,H27:K27)</f>
        <v>1871.7000000000005</v>
      </c>
      <c r="AY13" s="22">
        <f>SUM(AE9:AJ12,AE27:AJ27)</f>
        <v>3472.2999999999993</v>
      </c>
      <c r="AZ13" s="22">
        <f>SUM(B9:G12,B27:G27)</f>
        <v>5724.6499999999987</v>
      </c>
      <c r="BA13" s="22">
        <f>SUM(T9:Y12,AM9:AN12,T27:Y27,AM27:AN27)</f>
        <v>4490.8999999999996</v>
      </c>
      <c r="BB13" s="22">
        <f>SUM(L9:S12,AK9:AL12,L27:S27,AK27:AL27)</f>
        <v>8164.1000000000022</v>
      </c>
      <c r="BC13" s="23">
        <f>SUM(AO9:AR12,AO27:AR27)</f>
        <v>661.75</v>
      </c>
      <c r="BD13" s="22">
        <f t="shared" ref="BD13:BD19" si="0">SUM(AW13:BC13)</f>
        <v>38049.5</v>
      </c>
    </row>
    <row r="14" spans="1:56" x14ac:dyDescent="0.25">
      <c r="A14" s="1" t="s">
        <v>12</v>
      </c>
      <c r="B14" s="12">
        <v>81.900000000000006</v>
      </c>
      <c r="C14" s="12">
        <v>165.4</v>
      </c>
      <c r="D14" s="12">
        <v>67.55</v>
      </c>
      <c r="E14" s="12">
        <v>80.099999999999994</v>
      </c>
      <c r="F14" s="12">
        <v>308.75</v>
      </c>
      <c r="G14" s="12">
        <v>115.7</v>
      </c>
      <c r="H14" s="12">
        <v>192.9</v>
      </c>
      <c r="I14" s="12">
        <v>227.45</v>
      </c>
      <c r="J14" s="12">
        <v>363.35</v>
      </c>
      <c r="K14" s="12">
        <v>183.95</v>
      </c>
      <c r="L14" s="12">
        <v>246.2</v>
      </c>
      <c r="M14" s="12">
        <v>12.4</v>
      </c>
      <c r="N14" s="12">
        <v>142.6</v>
      </c>
      <c r="O14" s="12">
        <v>153.5</v>
      </c>
      <c r="P14" s="12">
        <v>197.95</v>
      </c>
      <c r="Q14" s="12">
        <v>92.4</v>
      </c>
      <c r="R14" s="12">
        <v>107.7</v>
      </c>
      <c r="S14" s="12">
        <v>169.65</v>
      </c>
      <c r="T14" s="12">
        <v>67.150000000000006</v>
      </c>
      <c r="U14" s="12">
        <v>82.45</v>
      </c>
      <c r="V14" s="12">
        <v>71.75</v>
      </c>
      <c r="W14" s="12">
        <v>30.1</v>
      </c>
      <c r="X14" s="12">
        <v>30.3</v>
      </c>
      <c r="Y14" s="12">
        <v>74.150000000000006</v>
      </c>
      <c r="Z14" s="12">
        <v>115.25</v>
      </c>
      <c r="AA14" s="12">
        <v>562.75</v>
      </c>
      <c r="AB14" s="12">
        <v>491.65</v>
      </c>
      <c r="AC14" s="12">
        <v>550.5</v>
      </c>
      <c r="AD14" s="12">
        <v>483.1</v>
      </c>
      <c r="AE14" s="12">
        <v>137.85</v>
      </c>
      <c r="AF14" s="12">
        <v>130.55000000000001</v>
      </c>
      <c r="AG14" s="12">
        <v>68.75</v>
      </c>
      <c r="AH14" s="12">
        <v>68.400000000000006</v>
      </c>
      <c r="AI14" s="12">
        <v>123.5</v>
      </c>
      <c r="AJ14" s="12">
        <v>22.35</v>
      </c>
      <c r="AK14" s="12">
        <v>48.9</v>
      </c>
      <c r="AL14" s="12">
        <v>213.6</v>
      </c>
      <c r="AM14" s="12">
        <v>21.65</v>
      </c>
      <c r="AN14" s="12">
        <v>95.75</v>
      </c>
      <c r="AO14" s="12">
        <v>21.5</v>
      </c>
      <c r="AP14" s="12">
        <v>18.5</v>
      </c>
      <c r="AQ14" s="12">
        <v>41.65</v>
      </c>
      <c r="AR14" s="12">
        <v>25.65</v>
      </c>
      <c r="AS14" s="13">
        <v>6507.2</v>
      </c>
      <c r="AT14" s="14"/>
      <c r="AV14" s="17" t="s">
        <v>47</v>
      </c>
      <c r="AW14" s="22">
        <f>SUM(AA32:AD37)</f>
        <v>31398.449999999997</v>
      </c>
      <c r="AX14" s="22">
        <f>SUM(H32:K37,Z32:Z37)</f>
        <v>3440.5999999999995</v>
      </c>
      <c r="AY14" s="22">
        <f>SUM(AE32:AJ37)</f>
        <v>9268.65</v>
      </c>
      <c r="AZ14" s="22">
        <f>SUM(B32:G37)</f>
        <v>3111.4500000000007</v>
      </c>
      <c r="BA14" s="22">
        <f>SUM(T32:Y37,AM32:AN37)</f>
        <v>2288.0999999999995</v>
      </c>
      <c r="BB14" s="22">
        <f>SUM(L32:S37,AK32:AL37)</f>
        <v>3277.1000000000004</v>
      </c>
      <c r="BC14" s="23">
        <f>SUM(AO32:AR37)</f>
        <v>2204.85</v>
      </c>
      <c r="BD14" s="22">
        <f t="shared" si="0"/>
        <v>54989.19999999999</v>
      </c>
    </row>
    <row r="15" spans="1:56" x14ac:dyDescent="0.25">
      <c r="A15" s="1" t="s">
        <v>13</v>
      </c>
      <c r="B15" s="12">
        <v>42.1</v>
      </c>
      <c r="C15" s="12">
        <v>64.5</v>
      </c>
      <c r="D15" s="12">
        <v>26.65</v>
      </c>
      <c r="E15" s="12">
        <v>30.35</v>
      </c>
      <c r="F15" s="12">
        <v>155.6</v>
      </c>
      <c r="G15" s="12">
        <v>48.15</v>
      </c>
      <c r="H15" s="12">
        <v>119.4</v>
      </c>
      <c r="I15" s="12">
        <v>217.5</v>
      </c>
      <c r="J15" s="12">
        <v>376.95</v>
      </c>
      <c r="K15" s="12">
        <v>252.75</v>
      </c>
      <c r="L15" s="12">
        <v>290.8</v>
      </c>
      <c r="M15" s="12">
        <v>140.6</v>
      </c>
      <c r="N15" s="12">
        <v>8.6</v>
      </c>
      <c r="O15" s="12">
        <v>106.5</v>
      </c>
      <c r="P15" s="12">
        <v>192.1</v>
      </c>
      <c r="Q15" s="12">
        <v>80.55</v>
      </c>
      <c r="R15" s="12">
        <v>82.1</v>
      </c>
      <c r="S15" s="12">
        <v>103.65</v>
      </c>
      <c r="T15" s="12">
        <v>32.700000000000003</v>
      </c>
      <c r="U15" s="12">
        <v>28.75</v>
      </c>
      <c r="V15" s="12">
        <v>24.1</v>
      </c>
      <c r="W15" s="12">
        <v>10.45</v>
      </c>
      <c r="X15" s="12">
        <v>10.4</v>
      </c>
      <c r="Y15" s="12">
        <v>26.75</v>
      </c>
      <c r="Z15" s="12">
        <v>45.15</v>
      </c>
      <c r="AA15" s="12">
        <v>564.95000000000005</v>
      </c>
      <c r="AB15" s="12">
        <v>579.65</v>
      </c>
      <c r="AC15" s="12">
        <v>429.7</v>
      </c>
      <c r="AD15" s="12">
        <v>351.4</v>
      </c>
      <c r="AE15" s="12">
        <v>84.25</v>
      </c>
      <c r="AF15" s="12">
        <v>76.400000000000006</v>
      </c>
      <c r="AG15" s="12">
        <v>29.2</v>
      </c>
      <c r="AH15" s="12">
        <v>52.6</v>
      </c>
      <c r="AI15" s="12">
        <v>93.15</v>
      </c>
      <c r="AJ15" s="12">
        <v>12.05</v>
      </c>
      <c r="AK15" s="12">
        <v>41.05</v>
      </c>
      <c r="AL15" s="12">
        <v>121.75</v>
      </c>
      <c r="AM15" s="12">
        <v>7</v>
      </c>
      <c r="AN15" s="12">
        <v>30.6</v>
      </c>
      <c r="AO15" s="12">
        <v>9.75</v>
      </c>
      <c r="AP15" s="12">
        <v>9.9</v>
      </c>
      <c r="AQ15" s="12">
        <v>23.75</v>
      </c>
      <c r="AR15" s="12">
        <v>12.45</v>
      </c>
      <c r="AS15" s="13">
        <v>5046.75</v>
      </c>
      <c r="AT15" s="14"/>
      <c r="AV15" s="17" t="s">
        <v>48</v>
      </c>
      <c r="AW15" s="22">
        <f>SUM(AA3:AD8)</f>
        <v>12092.6</v>
      </c>
      <c r="AX15" s="22">
        <f>SUM(H3:K8,Z3:Z8)</f>
        <v>5841.2500000000009</v>
      </c>
      <c r="AY15" s="22">
        <f>SUM(AE3:AJ8)</f>
        <v>3243.1</v>
      </c>
      <c r="AZ15" s="22">
        <f>SUM(B3:G8)</f>
        <v>7509.2</v>
      </c>
      <c r="BA15" s="22">
        <f>SUM(T3:Y8,AM3:AN8)</f>
        <v>1535.55</v>
      </c>
      <c r="BB15" s="22">
        <f>SUM(L3:S8,AK3:AL8)</f>
        <v>4182.9500000000007</v>
      </c>
      <c r="BC15" s="23">
        <f>SUM(AO3:AR8)</f>
        <v>577.6</v>
      </c>
      <c r="BD15" s="22">
        <f t="shared" si="0"/>
        <v>34982.25</v>
      </c>
    </row>
    <row r="16" spans="1:56" x14ac:dyDescent="0.25">
      <c r="A16" s="1" t="s">
        <v>14</v>
      </c>
      <c r="B16" s="12">
        <v>29.3</v>
      </c>
      <c r="C16" s="12">
        <v>50.6</v>
      </c>
      <c r="D16" s="12">
        <v>14.8</v>
      </c>
      <c r="E16" s="12">
        <v>19.3</v>
      </c>
      <c r="F16" s="12">
        <v>162.05000000000001</v>
      </c>
      <c r="G16" s="12">
        <v>40.700000000000003</v>
      </c>
      <c r="H16" s="12">
        <v>105.15</v>
      </c>
      <c r="I16" s="12">
        <v>192.1</v>
      </c>
      <c r="J16" s="12">
        <v>370.3</v>
      </c>
      <c r="K16" s="12">
        <v>228.8</v>
      </c>
      <c r="L16" s="12">
        <v>276.2</v>
      </c>
      <c r="M16" s="12">
        <v>160</v>
      </c>
      <c r="N16" s="12">
        <v>101.05</v>
      </c>
      <c r="O16" s="12">
        <v>10.3</v>
      </c>
      <c r="P16" s="12">
        <v>181.4</v>
      </c>
      <c r="Q16" s="12">
        <v>130.85</v>
      </c>
      <c r="R16" s="12">
        <v>161.15</v>
      </c>
      <c r="S16" s="12">
        <v>240.65</v>
      </c>
      <c r="T16" s="12">
        <v>26.9</v>
      </c>
      <c r="U16" s="12">
        <v>18.399999999999999</v>
      </c>
      <c r="V16" s="12">
        <v>17.850000000000001</v>
      </c>
      <c r="W16" s="12">
        <v>7.25</v>
      </c>
      <c r="X16" s="12">
        <v>6.5</v>
      </c>
      <c r="Y16" s="12">
        <v>17.45</v>
      </c>
      <c r="Z16" s="12">
        <v>45</v>
      </c>
      <c r="AA16" s="12">
        <v>517.20000000000005</v>
      </c>
      <c r="AB16" s="12">
        <v>572.45000000000005</v>
      </c>
      <c r="AC16" s="12">
        <v>402.65</v>
      </c>
      <c r="AD16" s="12">
        <v>315.35000000000002</v>
      </c>
      <c r="AE16" s="12">
        <v>72.75</v>
      </c>
      <c r="AF16" s="12">
        <v>66.3</v>
      </c>
      <c r="AG16" s="12">
        <v>24.45</v>
      </c>
      <c r="AH16" s="12">
        <v>37.35</v>
      </c>
      <c r="AI16" s="12">
        <v>80.5</v>
      </c>
      <c r="AJ16" s="12">
        <v>11.25</v>
      </c>
      <c r="AK16" s="12">
        <v>49.8</v>
      </c>
      <c r="AL16" s="12">
        <v>312.60000000000002</v>
      </c>
      <c r="AM16" s="12">
        <v>2.75</v>
      </c>
      <c r="AN16" s="12">
        <v>21.45</v>
      </c>
      <c r="AO16" s="12">
        <v>9.4</v>
      </c>
      <c r="AP16" s="12">
        <v>5.25</v>
      </c>
      <c r="AQ16" s="12">
        <v>15.95</v>
      </c>
      <c r="AR16" s="12">
        <v>6.15</v>
      </c>
      <c r="AS16" s="13">
        <v>5137.6499999999996</v>
      </c>
      <c r="AT16" s="14"/>
      <c r="AV16" s="17" t="s">
        <v>49</v>
      </c>
      <c r="AW16" s="22">
        <f>SUM(AA21:AD26,AA40:AD41)</f>
        <v>17970.200000000004</v>
      </c>
      <c r="AX16" s="22">
        <f>SUM(H21:K26,H40:K41,Z21:Z26,Z40:Z41)</f>
        <v>4501.6000000000004</v>
      </c>
      <c r="AY16" s="22">
        <f>SUM(AE21:AJ26,AE40:AJ41)</f>
        <v>2315.4000000000005</v>
      </c>
      <c r="AZ16" s="22">
        <f>SUM(B21:G26,B40:G41)</f>
        <v>1569</v>
      </c>
      <c r="BA16" s="22">
        <f>SUM(T21:Y26,T40:Y41,AM21:AN26,AM40:AN41)</f>
        <v>6649.65</v>
      </c>
      <c r="BB16" s="22">
        <f>SUM(L21:S26,L40:S41,AK21:AL26,AK40:AL41)</f>
        <v>1759.4</v>
      </c>
      <c r="BC16" s="23">
        <f>SUM(AO21:AR26,AO40:AR41)</f>
        <v>747.09999999999991</v>
      </c>
      <c r="BD16" s="22">
        <f t="shared" si="0"/>
        <v>35512.350000000006</v>
      </c>
    </row>
    <row r="17" spans="1:56" x14ac:dyDescent="0.25">
      <c r="A17" s="1" t="s">
        <v>15</v>
      </c>
      <c r="B17" s="12">
        <v>48.5</v>
      </c>
      <c r="C17" s="12">
        <v>82.55</v>
      </c>
      <c r="D17" s="12">
        <v>27.75</v>
      </c>
      <c r="E17" s="12">
        <v>25.85</v>
      </c>
      <c r="F17" s="12">
        <v>150.25</v>
      </c>
      <c r="G17" s="12">
        <v>63.25</v>
      </c>
      <c r="H17" s="12">
        <v>114.25</v>
      </c>
      <c r="I17" s="12">
        <v>204.8</v>
      </c>
      <c r="J17" s="12">
        <v>333.3</v>
      </c>
      <c r="K17" s="12">
        <v>162.85</v>
      </c>
      <c r="L17" s="12">
        <v>287.3</v>
      </c>
      <c r="M17" s="12">
        <v>205.55</v>
      </c>
      <c r="N17" s="12">
        <v>191.1</v>
      </c>
      <c r="O17" s="12">
        <v>188.9</v>
      </c>
      <c r="P17" s="12">
        <v>12.6</v>
      </c>
      <c r="Q17" s="12">
        <v>160.80000000000001</v>
      </c>
      <c r="R17" s="12">
        <v>231.75</v>
      </c>
      <c r="S17" s="12">
        <v>390.7</v>
      </c>
      <c r="T17" s="12">
        <v>32.950000000000003</v>
      </c>
      <c r="U17" s="12">
        <v>31.45</v>
      </c>
      <c r="V17" s="12">
        <v>23.9</v>
      </c>
      <c r="W17" s="12">
        <v>6.3</v>
      </c>
      <c r="X17" s="12">
        <v>8.75</v>
      </c>
      <c r="Y17" s="12">
        <v>17.350000000000001</v>
      </c>
      <c r="Z17" s="12">
        <v>44.25</v>
      </c>
      <c r="AA17" s="12">
        <v>361.5</v>
      </c>
      <c r="AB17" s="12">
        <v>349.35</v>
      </c>
      <c r="AC17" s="12">
        <v>276.5</v>
      </c>
      <c r="AD17" s="12">
        <v>243.75</v>
      </c>
      <c r="AE17" s="12">
        <v>61.05</v>
      </c>
      <c r="AF17" s="12">
        <v>52</v>
      </c>
      <c r="AG17" s="12">
        <v>22.25</v>
      </c>
      <c r="AH17" s="12">
        <v>30.95</v>
      </c>
      <c r="AI17" s="12">
        <v>57.7</v>
      </c>
      <c r="AJ17" s="12">
        <v>9.65</v>
      </c>
      <c r="AK17" s="12">
        <v>25.2</v>
      </c>
      <c r="AL17" s="12">
        <v>111.9</v>
      </c>
      <c r="AM17" s="12">
        <v>8.1999999999999993</v>
      </c>
      <c r="AN17" s="12">
        <v>46.55</v>
      </c>
      <c r="AO17" s="12">
        <v>7.05</v>
      </c>
      <c r="AP17" s="12">
        <v>9.1999999999999993</v>
      </c>
      <c r="AQ17" s="12">
        <v>10.65</v>
      </c>
      <c r="AR17" s="12">
        <v>6.35</v>
      </c>
      <c r="AS17" s="13">
        <v>4736.8</v>
      </c>
      <c r="AT17" s="14"/>
      <c r="AV17" s="1" t="s">
        <v>50</v>
      </c>
      <c r="AW17" s="23">
        <f>SUM(AA13:AD20,AA38:AD39)</f>
        <v>19842.05</v>
      </c>
      <c r="AX17" s="23">
        <f>SUM(H13:K20,H38:K39,Z13:Z20,Z38:Z39)</f>
        <v>8261.1999999999989</v>
      </c>
      <c r="AY17" s="23">
        <f>SUM(AE13:AJ20,AE38:AJ39)</f>
        <v>3331.05</v>
      </c>
      <c r="AZ17" s="23">
        <f>SUM(B13:G20,B38:G39)</f>
        <v>4311.5500000000011</v>
      </c>
      <c r="BA17" s="23">
        <f>SUM(T13:Y20,T38:Y39,AM13:AN20,AM38:AN39)</f>
        <v>1768.0500000000004</v>
      </c>
      <c r="BB17" s="23">
        <f>SUM(L13:S20,L38:S39,AK13:AL20,AK38:AL39)</f>
        <v>13257.300000000007</v>
      </c>
      <c r="BC17" s="23">
        <f>SUM(AO13:AR20,AO38:AR39)</f>
        <v>647.44999999999982</v>
      </c>
      <c r="BD17" s="22">
        <f t="shared" si="0"/>
        <v>51418.650000000009</v>
      </c>
    </row>
    <row r="18" spans="1:56" x14ac:dyDescent="0.25">
      <c r="A18" s="1" t="s">
        <v>16</v>
      </c>
      <c r="B18" s="12">
        <v>24.8</v>
      </c>
      <c r="C18" s="12">
        <v>38</v>
      </c>
      <c r="D18" s="12">
        <v>10.35</v>
      </c>
      <c r="E18" s="12">
        <v>11.05</v>
      </c>
      <c r="F18" s="12">
        <v>81.3</v>
      </c>
      <c r="G18" s="12">
        <v>24.15</v>
      </c>
      <c r="H18" s="12">
        <v>52.05</v>
      </c>
      <c r="I18" s="12">
        <v>153.19999999999999</v>
      </c>
      <c r="J18" s="12">
        <v>225.95</v>
      </c>
      <c r="K18" s="12">
        <v>103.4</v>
      </c>
      <c r="L18" s="12">
        <v>119.9</v>
      </c>
      <c r="M18" s="12">
        <v>96.05</v>
      </c>
      <c r="N18" s="12">
        <v>79.2</v>
      </c>
      <c r="O18" s="12">
        <v>133.05000000000001</v>
      </c>
      <c r="P18" s="12">
        <v>151.9</v>
      </c>
      <c r="Q18" s="12">
        <v>10.3</v>
      </c>
      <c r="R18" s="12">
        <v>81</v>
      </c>
      <c r="S18" s="12">
        <v>185.6</v>
      </c>
      <c r="T18" s="12">
        <v>19.45</v>
      </c>
      <c r="U18" s="12">
        <v>17.3</v>
      </c>
      <c r="V18" s="12">
        <v>14.15</v>
      </c>
      <c r="W18" s="12">
        <v>3.7</v>
      </c>
      <c r="X18" s="12">
        <v>3.3</v>
      </c>
      <c r="Y18" s="12">
        <v>5.9</v>
      </c>
      <c r="Z18" s="12">
        <v>18.8</v>
      </c>
      <c r="AA18" s="12">
        <v>296.60000000000002</v>
      </c>
      <c r="AB18" s="12">
        <v>281.35000000000002</v>
      </c>
      <c r="AC18" s="12">
        <v>209.65</v>
      </c>
      <c r="AD18" s="12">
        <v>207.5</v>
      </c>
      <c r="AE18" s="12">
        <v>50.95</v>
      </c>
      <c r="AF18" s="12">
        <v>43.2</v>
      </c>
      <c r="AG18" s="12">
        <v>11.75</v>
      </c>
      <c r="AH18" s="12">
        <v>15.4</v>
      </c>
      <c r="AI18" s="12">
        <v>48.7</v>
      </c>
      <c r="AJ18" s="12">
        <v>5.2</v>
      </c>
      <c r="AK18" s="12">
        <v>18.100000000000001</v>
      </c>
      <c r="AL18" s="12">
        <v>58</v>
      </c>
      <c r="AM18" s="12">
        <v>2.65</v>
      </c>
      <c r="AN18" s="12">
        <v>17</v>
      </c>
      <c r="AO18" s="12">
        <v>2.4</v>
      </c>
      <c r="AP18" s="12">
        <v>3.25</v>
      </c>
      <c r="AQ18" s="12">
        <v>8.35</v>
      </c>
      <c r="AR18" s="12">
        <v>1.75</v>
      </c>
      <c r="AS18" s="13">
        <v>2945.65</v>
      </c>
      <c r="AT18" s="14"/>
      <c r="AV18" s="9" t="s">
        <v>64</v>
      </c>
      <c r="AW18" s="22">
        <f>SUM(AA42:AD45)</f>
        <v>6116.25</v>
      </c>
      <c r="AX18" s="22">
        <f>SUM(Z42:Z45,H42:K45)</f>
        <v>686.55000000000007</v>
      </c>
      <c r="AY18" s="22">
        <f>SUM(AE42:AJ45)</f>
        <v>2247.4499999999998</v>
      </c>
      <c r="AZ18" s="22">
        <f>SUM(B42:G45)</f>
        <v>586.70000000000005</v>
      </c>
      <c r="BA18" s="22">
        <f>SUM(T42:Y45, AM42:AN45)</f>
        <v>741.44999999999982</v>
      </c>
      <c r="BB18" s="22">
        <f>SUM(AK42:AL45,L42:S45)</f>
        <v>636.20000000000005</v>
      </c>
      <c r="BC18" s="22">
        <f>SUM(AO42:AR45)</f>
        <v>967.14999999999986</v>
      </c>
      <c r="BD18" s="22">
        <f t="shared" si="0"/>
        <v>11981.750000000002</v>
      </c>
    </row>
    <row r="19" spans="1:56" x14ac:dyDescent="0.25">
      <c r="A19" s="1" t="s">
        <v>17</v>
      </c>
      <c r="B19" s="12">
        <v>20.149999999999999</v>
      </c>
      <c r="C19" s="12">
        <v>44.9</v>
      </c>
      <c r="D19" s="12">
        <v>12.8</v>
      </c>
      <c r="E19" s="12">
        <v>15.7</v>
      </c>
      <c r="F19" s="12">
        <v>178.6</v>
      </c>
      <c r="G19" s="12">
        <v>29.6</v>
      </c>
      <c r="H19" s="12">
        <v>78.3</v>
      </c>
      <c r="I19" s="12">
        <v>184.75</v>
      </c>
      <c r="J19" s="12">
        <v>248.5</v>
      </c>
      <c r="K19" s="12">
        <v>125.7</v>
      </c>
      <c r="L19" s="12">
        <v>106.35</v>
      </c>
      <c r="M19" s="12">
        <v>113.15</v>
      </c>
      <c r="N19" s="12">
        <v>84.05</v>
      </c>
      <c r="O19" s="12">
        <v>171.9</v>
      </c>
      <c r="P19" s="12">
        <v>240.45</v>
      </c>
      <c r="Q19" s="12">
        <v>93</v>
      </c>
      <c r="R19" s="12">
        <v>13.2</v>
      </c>
      <c r="S19" s="12">
        <v>206.35</v>
      </c>
      <c r="T19" s="12">
        <v>18.5</v>
      </c>
      <c r="U19" s="12">
        <v>19.3</v>
      </c>
      <c r="V19" s="12">
        <v>20.399999999999999</v>
      </c>
      <c r="W19" s="12">
        <v>4.8499999999999996</v>
      </c>
      <c r="X19" s="12">
        <v>5.75</v>
      </c>
      <c r="Y19" s="12">
        <v>13.65</v>
      </c>
      <c r="Z19" s="12">
        <v>22.7</v>
      </c>
      <c r="AA19" s="12">
        <v>540</v>
      </c>
      <c r="AB19" s="12">
        <v>525.6</v>
      </c>
      <c r="AC19" s="12">
        <v>289.7</v>
      </c>
      <c r="AD19" s="12">
        <v>273.55</v>
      </c>
      <c r="AE19" s="12">
        <v>40.6</v>
      </c>
      <c r="AF19" s="12">
        <v>28.85</v>
      </c>
      <c r="AG19" s="12">
        <v>15.6</v>
      </c>
      <c r="AH19" s="12">
        <v>25.9</v>
      </c>
      <c r="AI19" s="12">
        <v>66.45</v>
      </c>
      <c r="AJ19" s="12">
        <v>7.3</v>
      </c>
      <c r="AK19" s="12">
        <v>12.4</v>
      </c>
      <c r="AL19" s="12">
        <v>57.6</v>
      </c>
      <c r="AM19" s="12">
        <v>5.15</v>
      </c>
      <c r="AN19" s="12">
        <v>23.3</v>
      </c>
      <c r="AO19" s="12">
        <v>3.65</v>
      </c>
      <c r="AP19" s="12">
        <v>4.4000000000000004</v>
      </c>
      <c r="AQ19" s="12">
        <v>17.899999999999999</v>
      </c>
      <c r="AR19" s="12">
        <v>2.7</v>
      </c>
      <c r="AS19" s="13">
        <v>4013.25</v>
      </c>
      <c r="AT19" s="14"/>
      <c r="AV19" s="9" t="s">
        <v>51</v>
      </c>
      <c r="AW19" s="22">
        <f>SUM(AW12:AW18)</f>
        <v>105478.85</v>
      </c>
      <c r="AX19" s="22">
        <f t="shared" ref="AX19:BC19" si="1">SUM(AX12:AX18)</f>
        <v>38184.85</v>
      </c>
      <c r="AY19" s="22">
        <f t="shared" si="1"/>
        <v>55702.05000000001</v>
      </c>
      <c r="AZ19" s="22">
        <f t="shared" si="1"/>
        <v>33930.949999999997</v>
      </c>
      <c r="BA19" s="22">
        <f t="shared" si="1"/>
        <v>35131.599999999999</v>
      </c>
      <c r="BB19" s="22">
        <f t="shared" si="1"/>
        <v>51491.350000000006</v>
      </c>
      <c r="BC19" s="22">
        <f t="shared" si="1"/>
        <v>12251.999999999998</v>
      </c>
      <c r="BD19" s="22">
        <f t="shared" si="0"/>
        <v>332171.65000000002</v>
      </c>
    </row>
    <row r="20" spans="1:56" x14ac:dyDescent="0.25">
      <c r="A20" s="1" t="s">
        <v>18</v>
      </c>
      <c r="B20" s="12">
        <v>37.65</v>
      </c>
      <c r="C20" s="12">
        <v>81.400000000000006</v>
      </c>
      <c r="D20" s="12">
        <v>39.1</v>
      </c>
      <c r="E20" s="12">
        <v>37.299999999999997</v>
      </c>
      <c r="F20" s="12">
        <v>378.35</v>
      </c>
      <c r="G20" s="12">
        <v>63.05</v>
      </c>
      <c r="H20" s="12">
        <v>126.5</v>
      </c>
      <c r="I20" s="12">
        <v>375.65</v>
      </c>
      <c r="J20" s="12">
        <v>417.15</v>
      </c>
      <c r="K20" s="12">
        <v>178.6</v>
      </c>
      <c r="L20" s="12">
        <v>161</v>
      </c>
      <c r="M20" s="12">
        <v>173.25</v>
      </c>
      <c r="N20" s="12">
        <v>98.1</v>
      </c>
      <c r="O20" s="12">
        <v>253.6</v>
      </c>
      <c r="P20" s="12">
        <v>401.85</v>
      </c>
      <c r="Q20" s="12">
        <v>193.4</v>
      </c>
      <c r="R20" s="12">
        <v>208.25</v>
      </c>
      <c r="S20" s="12">
        <v>25.15</v>
      </c>
      <c r="T20" s="12">
        <v>35.4</v>
      </c>
      <c r="U20" s="12">
        <v>28.3</v>
      </c>
      <c r="V20" s="12">
        <v>29.7</v>
      </c>
      <c r="W20" s="12">
        <v>9.0500000000000007</v>
      </c>
      <c r="X20" s="12">
        <v>7.2</v>
      </c>
      <c r="Y20" s="12">
        <v>22.35</v>
      </c>
      <c r="Z20" s="12">
        <v>18.350000000000001</v>
      </c>
      <c r="AA20" s="12">
        <v>968.6</v>
      </c>
      <c r="AB20" s="12">
        <v>896.7</v>
      </c>
      <c r="AC20" s="12">
        <v>469.3</v>
      </c>
      <c r="AD20" s="12">
        <v>417.55</v>
      </c>
      <c r="AE20" s="12">
        <v>81.3</v>
      </c>
      <c r="AF20" s="12">
        <v>41.55</v>
      </c>
      <c r="AG20" s="12">
        <v>22.85</v>
      </c>
      <c r="AH20" s="12">
        <v>29.3</v>
      </c>
      <c r="AI20" s="12">
        <v>85.3</v>
      </c>
      <c r="AJ20" s="12">
        <v>6.4</v>
      </c>
      <c r="AK20" s="12">
        <v>24.95</v>
      </c>
      <c r="AL20" s="12">
        <v>103.1</v>
      </c>
      <c r="AM20" s="12">
        <v>8.6</v>
      </c>
      <c r="AN20" s="12">
        <v>28</v>
      </c>
      <c r="AO20" s="12">
        <v>6.75</v>
      </c>
      <c r="AP20" s="12">
        <v>6.2</v>
      </c>
      <c r="AQ20" s="12">
        <v>37.799999999999997</v>
      </c>
      <c r="AR20" s="12">
        <v>5.5</v>
      </c>
      <c r="AS20" s="13">
        <v>6639.45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40.450000000000003</v>
      </c>
      <c r="C21" s="12">
        <v>50.8</v>
      </c>
      <c r="D21" s="12">
        <v>28.25</v>
      </c>
      <c r="E21" s="12">
        <v>20.7</v>
      </c>
      <c r="F21" s="12">
        <v>134.44999999999999</v>
      </c>
      <c r="G21" s="12">
        <v>32.700000000000003</v>
      </c>
      <c r="H21" s="12">
        <v>119.4</v>
      </c>
      <c r="I21" s="12">
        <v>246.3</v>
      </c>
      <c r="J21" s="12">
        <v>326.7</v>
      </c>
      <c r="K21" s="12">
        <v>26.05</v>
      </c>
      <c r="L21" s="12">
        <v>58.15</v>
      </c>
      <c r="M21" s="12">
        <v>71.849999999999994</v>
      </c>
      <c r="N21" s="12">
        <v>38.85</v>
      </c>
      <c r="O21" s="12">
        <v>26.95</v>
      </c>
      <c r="P21" s="12">
        <v>32.85</v>
      </c>
      <c r="Q21" s="12">
        <v>18.7</v>
      </c>
      <c r="R21" s="12">
        <v>21.1</v>
      </c>
      <c r="S21" s="12">
        <v>35.549999999999997</v>
      </c>
      <c r="T21" s="12">
        <v>11.85</v>
      </c>
      <c r="U21" s="12">
        <v>155.6</v>
      </c>
      <c r="V21" s="12">
        <v>458.3</v>
      </c>
      <c r="W21" s="12">
        <v>128.30000000000001</v>
      </c>
      <c r="X21" s="12">
        <v>66.05</v>
      </c>
      <c r="Y21" s="12">
        <v>106.75</v>
      </c>
      <c r="Z21" s="12">
        <v>17.45</v>
      </c>
      <c r="AA21" s="12">
        <v>705.8</v>
      </c>
      <c r="AB21" s="12">
        <v>667.25</v>
      </c>
      <c r="AC21" s="12">
        <v>384.1</v>
      </c>
      <c r="AD21" s="12">
        <v>365.25</v>
      </c>
      <c r="AE21" s="12">
        <v>70.900000000000006</v>
      </c>
      <c r="AF21" s="12">
        <v>62.35</v>
      </c>
      <c r="AG21" s="12">
        <v>37.85</v>
      </c>
      <c r="AH21" s="12">
        <v>45.7</v>
      </c>
      <c r="AI21" s="12">
        <v>115.15</v>
      </c>
      <c r="AJ21" s="12">
        <v>17.399999999999999</v>
      </c>
      <c r="AK21" s="12">
        <v>6.25</v>
      </c>
      <c r="AL21" s="12">
        <v>13.15</v>
      </c>
      <c r="AM21" s="12">
        <v>100.7</v>
      </c>
      <c r="AN21" s="12">
        <v>519.15</v>
      </c>
      <c r="AO21" s="12">
        <v>13.25</v>
      </c>
      <c r="AP21" s="12">
        <v>13.5</v>
      </c>
      <c r="AQ21" s="12">
        <v>46.2</v>
      </c>
      <c r="AR21" s="12">
        <v>22.95</v>
      </c>
      <c r="AS21" s="13">
        <v>5481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21.75</v>
      </c>
      <c r="C22" s="12">
        <v>34.299999999999997</v>
      </c>
      <c r="D22" s="12">
        <v>24.55</v>
      </c>
      <c r="E22" s="12">
        <v>18.649999999999999</v>
      </c>
      <c r="F22" s="12">
        <v>154.05000000000001</v>
      </c>
      <c r="G22" s="12">
        <v>25.2</v>
      </c>
      <c r="H22" s="12">
        <v>119.65</v>
      </c>
      <c r="I22" s="12">
        <v>335.5</v>
      </c>
      <c r="J22" s="12">
        <v>436.7</v>
      </c>
      <c r="K22" s="12">
        <v>20.25</v>
      </c>
      <c r="L22" s="12">
        <v>35.25</v>
      </c>
      <c r="M22" s="12">
        <v>88.2</v>
      </c>
      <c r="N22" s="12">
        <v>25.1</v>
      </c>
      <c r="O22" s="12">
        <v>19.55</v>
      </c>
      <c r="P22" s="12">
        <v>35.1</v>
      </c>
      <c r="Q22" s="12">
        <v>17.45</v>
      </c>
      <c r="R22" s="12">
        <v>19.149999999999999</v>
      </c>
      <c r="S22" s="12">
        <v>29.15</v>
      </c>
      <c r="T22" s="12">
        <v>150.4</v>
      </c>
      <c r="U22" s="12">
        <v>12.3</v>
      </c>
      <c r="V22" s="12">
        <v>167.7</v>
      </c>
      <c r="W22" s="12">
        <v>62.45</v>
      </c>
      <c r="X22" s="12">
        <v>46.55</v>
      </c>
      <c r="Y22" s="12">
        <v>133.25</v>
      </c>
      <c r="Z22" s="12">
        <v>8.85</v>
      </c>
      <c r="AA22" s="12">
        <v>1305.8</v>
      </c>
      <c r="AB22" s="12">
        <v>1262.0999999999999</v>
      </c>
      <c r="AC22" s="12">
        <v>508.35</v>
      </c>
      <c r="AD22" s="12">
        <v>468.1</v>
      </c>
      <c r="AE22" s="12">
        <v>79.3</v>
      </c>
      <c r="AF22" s="12">
        <v>57.85</v>
      </c>
      <c r="AG22" s="12">
        <v>53.2</v>
      </c>
      <c r="AH22" s="12">
        <v>39.1</v>
      </c>
      <c r="AI22" s="12">
        <v>130.35</v>
      </c>
      <c r="AJ22" s="12">
        <v>17.899999999999999</v>
      </c>
      <c r="AK22" s="12">
        <v>3.9</v>
      </c>
      <c r="AL22" s="12">
        <v>11.3</v>
      </c>
      <c r="AM22" s="12">
        <v>52.55</v>
      </c>
      <c r="AN22" s="12">
        <v>167</v>
      </c>
      <c r="AO22" s="12">
        <v>14.9</v>
      </c>
      <c r="AP22" s="12">
        <v>18.350000000000001</v>
      </c>
      <c r="AQ22" s="12">
        <v>79.45</v>
      </c>
      <c r="AR22" s="12">
        <v>24.5</v>
      </c>
      <c r="AS22" s="13">
        <v>6335.05</v>
      </c>
      <c r="AT22" s="14"/>
      <c r="AV22" s="17" t="s">
        <v>45</v>
      </c>
      <c r="AW22" s="22">
        <f>AW12</f>
        <v>4395.2000000000007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27.45</v>
      </c>
      <c r="C23" s="12">
        <v>40.75</v>
      </c>
      <c r="D23" s="12">
        <v>26.25</v>
      </c>
      <c r="E23" s="12">
        <v>24</v>
      </c>
      <c r="F23" s="12">
        <v>151.4</v>
      </c>
      <c r="G23" s="12">
        <v>24.8</v>
      </c>
      <c r="H23" s="12">
        <v>118.6</v>
      </c>
      <c r="I23" s="12">
        <v>221.8</v>
      </c>
      <c r="J23" s="12">
        <v>312.5</v>
      </c>
      <c r="K23" s="12">
        <v>24.6</v>
      </c>
      <c r="L23" s="12">
        <v>50.1</v>
      </c>
      <c r="M23" s="12">
        <v>77.2</v>
      </c>
      <c r="N23" s="12">
        <v>24.55</v>
      </c>
      <c r="O23" s="12">
        <v>17</v>
      </c>
      <c r="P23" s="12">
        <v>23.95</v>
      </c>
      <c r="Q23" s="12">
        <v>14.75</v>
      </c>
      <c r="R23" s="12">
        <v>20.75</v>
      </c>
      <c r="S23" s="12">
        <v>29.05</v>
      </c>
      <c r="T23" s="12">
        <v>520.79999999999995</v>
      </c>
      <c r="U23" s="12">
        <v>170.6</v>
      </c>
      <c r="V23" s="12">
        <v>10.6</v>
      </c>
      <c r="W23" s="12">
        <v>82.1</v>
      </c>
      <c r="X23" s="12">
        <v>56.05</v>
      </c>
      <c r="Y23" s="12">
        <v>154.19999999999999</v>
      </c>
      <c r="Z23" s="12">
        <v>12</v>
      </c>
      <c r="AA23" s="12">
        <v>1041</v>
      </c>
      <c r="AB23" s="12">
        <v>1000.5</v>
      </c>
      <c r="AC23" s="12">
        <v>438.2</v>
      </c>
      <c r="AD23" s="12">
        <v>372.55</v>
      </c>
      <c r="AE23" s="12">
        <v>51.8</v>
      </c>
      <c r="AF23" s="12">
        <v>50.25</v>
      </c>
      <c r="AG23" s="12">
        <v>38.25</v>
      </c>
      <c r="AH23" s="12">
        <v>39.049999999999997</v>
      </c>
      <c r="AI23" s="12">
        <v>123.8</v>
      </c>
      <c r="AJ23" s="12">
        <v>14.65</v>
      </c>
      <c r="AK23" s="12">
        <v>6.4</v>
      </c>
      <c r="AL23" s="12">
        <v>7.7</v>
      </c>
      <c r="AM23" s="12">
        <v>81.2</v>
      </c>
      <c r="AN23" s="12">
        <v>252.35</v>
      </c>
      <c r="AO23" s="12">
        <v>12.4</v>
      </c>
      <c r="AP23" s="12">
        <v>11.35</v>
      </c>
      <c r="AQ23" s="12">
        <v>82.1</v>
      </c>
      <c r="AR23" s="12">
        <v>25</v>
      </c>
      <c r="AS23" s="13">
        <v>5884.4</v>
      </c>
      <c r="AT23" s="14"/>
      <c r="AV23" s="17" t="s">
        <v>46</v>
      </c>
      <c r="AW23" s="22">
        <f>AW13+AX12</f>
        <v>27246.050000000003</v>
      </c>
      <c r="AX23" s="22">
        <f>AX13</f>
        <v>1871.7000000000005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14.5</v>
      </c>
      <c r="C24" s="12">
        <v>9.5500000000000007</v>
      </c>
      <c r="D24" s="12">
        <v>8.6999999999999993</v>
      </c>
      <c r="E24" s="12">
        <v>7.15</v>
      </c>
      <c r="F24" s="12">
        <v>72.05</v>
      </c>
      <c r="G24" s="12">
        <v>8.35</v>
      </c>
      <c r="H24" s="12">
        <v>39.700000000000003</v>
      </c>
      <c r="I24" s="12">
        <v>135.4</v>
      </c>
      <c r="J24" s="12">
        <v>179.9</v>
      </c>
      <c r="K24" s="12">
        <v>12.3</v>
      </c>
      <c r="L24" s="12">
        <v>28.4</v>
      </c>
      <c r="M24" s="12">
        <v>31.25</v>
      </c>
      <c r="N24" s="12">
        <v>8.5500000000000007</v>
      </c>
      <c r="O24" s="12">
        <v>6.05</v>
      </c>
      <c r="P24" s="12">
        <v>7.4</v>
      </c>
      <c r="Q24" s="12">
        <v>2.15</v>
      </c>
      <c r="R24" s="12">
        <v>6.85</v>
      </c>
      <c r="S24" s="12">
        <v>8.1999999999999993</v>
      </c>
      <c r="T24" s="12">
        <v>158.94999999999999</v>
      </c>
      <c r="U24" s="12">
        <v>86.1</v>
      </c>
      <c r="V24" s="12">
        <v>99.7</v>
      </c>
      <c r="W24" s="12">
        <v>5.55</v>
      </c>
      <c r="X24" s="12">
        <v>22.4</v>
      </c>
      <c r="Y24" s="12">
        <v>66.3</v>
      </c>
      <c r="Z24" s="12">
        <v>4.3</v>
      </c>
      <c r="AA24" s="12">
        <v>745.6</v>
      </c>
      <c r="AB24" s="12">
        <v>678.8</v>
      </c>
      <c r="AC24" s="12">
        <v>252.3</v>
      </c>
      <c r="AD24" s="12">
        <v>215.95</v>
      </c>
      <c r="AE24" s="12">
        <v>31.15</v>
      </c>
      <c r="AF24" s="12">
        <v>27.6</v>
      </c>
      <c r="AG24" s="12">
        <v>14.85</v>
      </c>
      <c r="AH24" s="12">
        <v>11.05</v>
      </c>
      <c r="AI24" s="12">
        <v>48.2</v>
      </c>
      <c r="AJ24" s="12">
        <v>2.65</v>
      </c>
      <c r="AK24" s="12">
        <v>1.85</v>
      </c>
      <c r="AL24" s="12">
        <v>3.35</v>
      </c>
      <c r="AM24" s="12">
        <v>13.15</v>
      </c>
      <c r="AN24" s="12">
        <v>42.85</v>
      </c>
      <c r="AO24" s="12">
        <v>3.15</v>
      </c>
      <c r="AP24" s="12">
        <v>4.45</v>
      </c>
      <c r="AQ24" s="12">
        <v>44.15</v>
      </c>
      <c r="AR24" s="12">
        <v>6.95</v>
      </c>
      <c r="AS24" s="13">
        <v>3177.8</v>
      </c>
      <c r="AT24" s="14"/>
      <c r="AV24" s="17" t="s">
        <v>47</v>
      </c>
      <c r="AW24" s="22">
        <f>AW14+AY12</f>
        <v>63222.55</v>
      </c>
      <c r="AX24" s="22">
        <f>AX14+AY13</f>
        <v>6912.8999999999987</v>
      </c>
      <c r="AY24" s="22">
        <f>AY14</f>
        <v>9268.65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12.25</v>
      </c>
      <c r="C25" s="12">
        <v>15.85</v>
      </c>
      <c r="D25" s="12">
        <v>11.4</v>
      </c>
      <c r="E25" s="12">
        <v>14.85</v>
      </c>
      <c r="F25" s="12">
        <v>58.65</v>
      </c>
      <c r="G25" s="12">
        <v>12.7</v>
      </c>
      <c r="H25" s="12">
        <v>44.35</v>
      </c>
      <c r="I25" s="12">
        <v>86.3</v>
      </c>
      <c r="J25" s="12">
        <v>145.55000000000001</v>
      </c>
      <c r="K25" s="12">
        <v>10.45</v>
      </c>
      <c r="L25" s="12">
        <v>40.700000000000003</v>
      </c>
      <c r="M25" s="12">
        <v>27.2</v>
      </c>
      <c r="N25" s="12">
        <v>12.35</v>
      </c>
      <c r="O25" s="12">
        <v>5</v>
      </c>
      <c r="P25" s="12">
        <v>8.8000000000000007</v>
      </c>
      <c r="Q25" s="12">
        <v>4.2</v>
      </c>
      <c r="R25" s="12">
        <v>4.95</v>
      </c>
      <c r="S25" s="12">
        <v>5.95</v>
      </c>
      <c r="T25" s="12">
        <v>74.400000000000006</v>
      </c>
      <c r="U25" s="12">
        <v>45.95</v>
      </c>
      <c r="V25" s="12">
        <v>54.6</v>
      </c>
      <c r="W25" s="12">
        <v>34.6</v>
      </c>
      <c r="X25" s="12">
        <v>4.8499999999999996</v>
      </c>
      <c r="Y25" s="12">
        <v>68.3</v>
      </c>
      <c r="Z25" s="12">
        <v>7.2</v>
      </c>
      <c r="AA25" s="12">
        <v>654.35</v>
      </c>
      <c r="AB25" s="12">
        <v>620.6</v>
      </c>
      <c r="AC25" s="12">
        <v>231.8</v>
      </c>
      <c r="AD25" s="12">
        <v>205.95</v>
      </c>
      <c r="AE25" s="12">
        <v>36.6</v>
      </c>
      <c r="AF25" s="12">
        <v>23.05</v>
      </c>
      <c r="AG25" s="12">
        <v>18.100000000000001</v>
      </c>
      <c r="AH25" s="12">
        <v>13.95</v>
      </c>
      <c r="AI25" s="12">
        <v>41.35</v>
      </c>
      <c r="AJ25" s="12">
        <v>1.25</v>
      </c>
      <c r="AK25" s="12">
        <v>1.1499999999999999</v>
      </c>
      <c r="AL25" s="12">
        <v>2.5</v>
      </c>
      <c r="AM25" s="12">
        <v>13.95</v>
      </c>
      <c r="AN25" s="12">
        <v>23.9</v>
      </c>
      <c r="AO25" s="12">
        <v>4.4000000000000004</v>
      </c>
      <c r="AP25" s="12">
        <v>5.3</v>
      </c>
      <c r="AQ25" s="12">
        <v>36.299999999999997</v>
      </c>
      <c r="AR25" s="12">
        <v>11.2</v>
      </c>
      <c r="AS25" s="13">
        <v>2757.1</v>
      </c>
      <c r="AT25" s="14"/>
      <c r="AV25" s="17" t="s">
        <v>48</v>
      </c>
      <c r="AW25" s="22">
        <f>AW15+AZ12</f>
        <v>23211</v>
      </c>
      <c r="AX25" s="22">
        <f>AX15+AZ13</f>
        <v>11565.9</v>
      </c>
      <c r="AY25" s="22">
        <f>AY15+AZ14</f>
        <v>6354.5500000000011</v>
      </c>
      <c r="AZ25" s="22">
        <f>AZ15</f>
        <v>7509.2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20.6</v>
      </c>
      <c r="C26" s="12">
        <v>28.55</v>
      </c>
      <c r="D26" s="12">
        <v>21.85</v>
      </c>
      <c r="E26" s="12">
        <v>21.95</v>
      </c>
      <c r="F26" s="12">
        <v>65.150000000000006</v>
      </c>
      <c r="G26" s="12">
        <v>16.8</v>
      </c>
      <c r="H26" s="12">
        <v>62.9</v>
      </c>
      <c r="I26" s="12">
        <v>130.5</v>
      </c>
      <c r="J26" s="12">
        <v>228.3</v>
      </c>
      <c r="K26" s="12">
        <v>39.950000000000003</v>
      </c>
      <c r="L26" s="12">
        <v>68.8</v>
      </c>
      <c r="M26" s="12">
        <v>71.05</v>
      </c>
      <c r="N26" s="12">
        <v>22.8</v>
      </c>
      <c r="O26" s="12">
        <v>16.8</v>
      </c>
      <c r="P26" s="12">
        <v>22.35</v>
      </c>
      <c r="Q26" s="12">
        <v>5.45</v>
      </c>
      <c r="R26" s="12">
        <v>13.1</v>
      </c>
      <c r="S26" s="12">
        <v>20.05</v>
      </c>
      <c r="T26" s="12">
        <v>101.85</v>
      </c>
      <c r="U26" s="12">
        <v>124.2</v>
      </c>
      <c r="V26" s="12">
        <v>153.4</v>
      </c>
      <c r="W26" s="12">
        <v>66.349999999999994</v>
      </c>
      <c r="X26" s="12">
        <v>74.3</v>
      </c>
      <c r="Y26" s="12">
        <v>6.85</v>
      </c>
      <c r="Z26" s="12">
        <v>27.55</v>
      </c>
      <c r="AA26" s="12">
        <v>983.25</v>
      </c>
      <c r="AB26" s="12">
        <v>972</v>
      </c>
      <c r="AC26" s="12">
        <v>522.70000000000005</v>
      </c>
      <c r="AD26" s="12">
        <v>498.95</v>
      </c>
      <c r="AE26" s="12">
        <v>152.69999999999999</v>
      </c>
      <c r="AF26" s="12">
        <v>94.45</v>
      </c>
      <c r="AG26" s="12">
        <v>38.4</v>
      </c>
      <c r="AH26" s="12">
        <v>50.65</v>
      </c>
      <c r="AI26" s="12">
        <v>73.599999999999994</v>
      </c>
      <c r="AJ26" s="12">
        <v>6.8</v>
      </c>
      <c r="AK26" s="12">
        <v>4.75</v>
      </c>
      <c r="AL26" s="12">
        <v>17.2</v>
      </c>
      <c r="AM26" s="12">
        <v>19.3</v>
      </c>
      <c r="AN26" s="12">
        <v>50.65</v>
      </c>
      <c r="AO26" s="12">
        <v>9.8000000000000007</v>
      </c>
      <c r="AP26" s="12">
        <v>6.4</v>
      </c>
      <c r="AQ26" s="12">
        <v>66.8</v>
      </c>
      <c r="AR26" s="12">
        <v>20.7</v>
      </c>
      <c r="AS26" s="13">
        <v>5020.55</v>
      </c>
      <c r="AT26" s="14"/>
      <c r="AV26" s="9" t="s">
        <v>49</v>
      </c>
      <c r="AW26" s="24">
        <f>AW16+BA12</f>
        <v>35628.100000000006</v>
      </c>
      <c r="AX26" s="24">
        <f>AX16+BA13</f>
        <v>8992.5</v>
      </c>
      <c r="AY26" s="24">
        <f>AY16+BA14</f>
        <v>4603.5</v>
      </c>
      <c r="AZ26" s="22">
        <f>AZ16+BA15</f>
        <v>3104.55</v>
      </c>
      <c r="BA26" s="24">
        <f>BA16</f>
        <v>6649.65</v>
      </c>
      <c r="BB26" s="22"/>
      <c r="BC26" s="22"/>
      <c r="BD26" s="24">
        <f>SUM(AW26:AY26, BA26)</f>
        <v>55873.750000000007</v>
      </c>
    </row>
    <row r="27" spans="1:56" x14ac:dyDescent="0.25">
      <c r="A27" s="1" t="s">
        <v>25</v>
      </c>
      <c r="B27" s="12">
        <v>29.65</v>
      </c>
      <c r="C27" s="12">
        <v>45.2</v>
      </c>
      <c r="D27" s="12">
        <v>13</v>
      </c>
      <c r="E27" s="12">
        <v>18.399999999999999</v>
      </c>
      <c r="F27" s="12">
        <v>62.6</v>
      </c>
      <c r="G27" s="12">
        <v>35.950000000000003</v>
      </c>
      <c r="H27" s="12">
        <v>64.400000000000006</v>
      </c>
      <c r="I27" s="12">
        <v>58.45</v>
      </c>
      <c r="J27" s="12">
        <v>113</v>
      </c>
      <c r="K27" s="12">
        <v>31.75</v>
      </c>
      <c r="L27" s="12">
        <v>140.85</v>
      </c>
      <c r="M27" s="12">
        <v>108.8</v>
      </c>
      <c r="N27" s="12">
        <v>44.1</v>
      </c>
      <c r="O27" s="12">
        <v>52</v>
      </c>
      <c r="P27" s="12">
        <v>42.95</v>
      </c>
      <c r="Q27" s="12">
        <v>18.149999999999999</v>
      </c>
      <c r="R27" s="12">
        <v>20.05</v>
      </c>
      <c r="S27" s="12">
        <v>18.850000000000001</v>
      </c>
      <c r="T27" s="12">
        <v>17.8</v>
      </c>
      <c r="U27" s="12">
        <v>8.3000000000000007</v>
      </c>
      <c r="V27" s="12">
        <v>12.8</v>
      </c>
      <c r="W27" s="12">
        <v>3.45</v>
      </c>
      <c r="X27" s="12">
        <v>7.7</v>
      </c>
      <c r="Y27" s="12">
        <v>27.9</v>
      </c>
      <c r="Z27" s="12">
        <v>7.15</v>
      </c>
      <c r="AA27" s="12">
        <v>1161.8499999999999</v>
      </c>
      <c r="AB27" s="12">
        <v>1037.8</v>
      </c>
      <c r="AC27" s="12">
        <v>593.15</v>
      </c>
      <c r="AD27" s="12">
        <v>468.15</v>
      </c>
      <c r="AE27" s="12">
        <v>129.1</v>
      </c>
      <c r="AF27" s="12">
        <v>102.55</v>
      </c>
      <c r="AG27" s="12">
        <v>31.35</v>
      </c>
      <c r="AH27" s="12">
        <v>56.5</v>
      </c>
      <c r="AI27" s="12">
        <v>86.25</v>
      </c>
      <c r="AJ27" s="12">
        <v>7.25</v>
      </c>
      <c r="AK27" s="12">
        <v>10.5</v>
      </c>
      <c r="AL27" s="12">
        <v>26.05</v>
      </c>
      <c r="AM27" s="12">
        <v>2.9</v>
      </c>
      <c r="AN27" s="12">
        <v>36.5</v>
      </c>
      <c r="AO27" s="12">
        <v>9.6</v>
      </c>
      <c r="AP27" s="12">
        <v>9.5</v>
      </c>
      <c r="AQ27" s="12">
        <v>25.45</v>
      </c>
      <c r="AR27" s="12">
        <v>10.35</v>
      </c>
      <c r="AS27" s="13">
        <v>4808.05</v>
      </c>
      <c r="AT27" s="14"/>
      <c r="AV27" s="9" t="s">
        <v>50</v>
      </c>
      <c r="AW27" s="22">
        <f>AW17+BB12</f>
        <v>40056.349999999991</v>
      </c>
      <c r="AX27" s="22">
        <f>AX17+BB13</f>
        <v>16425.300000000003</v>
      </c>
      <c r="AY27" s="22">
        <f>AY17+BB14</f>
        <v>6608.1500000000005</v>
      </c>
      <c r="AZ27" s="22">
        <f>AZ17+BB15</f>
        <v>8494.5000000000018</v>
      </c>
      <c r="BA27" s="22">
        <f>BA17+BB16</f>
        <v>3527.4500000000007</v>
      </c>
      <c r="BB27" s="22">
        <f>BB17</f>
        <v>13257.300000000007</v>
      </c>
      <c r="BC27" s="22"/>
      <c r="BD27" s="22"/>
    </row>
    <row r="28" spans="1:56" x14ac:dyDescent="0.25">
      <c r="A28" s="1" t="s">
        <v>26</v>
      </c>
      <c r="B28" s="12">
        <v>242.05</v>
      </c>
      <c r="C28" s="12">
        <v>765.25</v>
      </c>
      <c r="D28" s="12">
        <v>491.25</v>
      </c>
      <c r="E28" s="12">
        <v>495.55</v>
      </c>
      <c r="F28" s="12">
        <v>831.5</v>
      </c>
      <c r="G28" s="12">
        <v>493.5</v>
      </c>
      <c r="H28" s="12">
        <v>798.1</v>
      </c>
      <c r="I28" s="12">
        <v>820.85</v>
      </c>
      <c r="J28" s="12">
        <v>1162</v>
      </c>
      <c r="K28" s="12">
        <v>597.6</v>
      </c>
      <c r="L28" s="12">
        <v>691.85</v>
      </c>
      <c r="M28" s="12">
        <v>633.4</v>
      </c>
      <c r="N28" s="12">
        <v>655</v>
      </c>
      <c r="O28" s="12">
        <v>602.70000000000005</v>
      </c>
      <c r="P28" s="12">
        <v>419.8</v>
      </c>
      <c r="Q28" s="12">
        <v>348.4</v>
      </c>
      <c r="R28" s="12">
        <v>606</v>
      </c>
      <c r="S28" s="12">
        <v>1058.5999999999999</v>
      </c>
      <c r="T28" s="12">
        <v>810.5</v>
      </c>
      <c r="U28" s="12">
        <v>1527.85</v>
      </c>
      <c r="V28" s="12">
        <v>1192.25</v>
      </c>
      <c r="W28" s="12">
        <v>788.85</v>
      </c>
      <c r="X28" s="12">
        <v>704.15</v>
      </c>
      <c r="Y28" s="12">
        <v>940.95</v>
      </c>
      <c r="Z28" s="12">
        <v>1240.8</v>
      </c>
      <c r="AA28" s="12">
        <v>80.849999999999994</v>
      </c>
      <c r="AB28" s="12">
        <v>115.8</v>
      </c>
      <c r="AC28" s="12">
        <v>437.75</v>
      </c>
      <c r="AD28" s="12">
        <v>411.85</v>
      </c>
      <c r="AE28" s="12">
        <v>882.25</v>
      </c>
      <c r="AF28" s="12">
        <v>1446.9</v>
      </c>
      <c r="AG28" s="12">
        <v>1150.4000000000001</v>
      </c>
      <c r="AH28" s="12">
        <v>1510.05</v>
      </c>
      <c r="AI28" s="12">
        <v>1164.45</v>
      </c>
      <c r="AJ28" s="12">
        <v>513.20000000000005</v>
      </c>
      <c r="AK28" s="12">
        <v>465.25</v>
      </c>
      <c r="AL28" s="12">
        <v>1467.8</v>
      </c>
      <c r="AM28" s="12">
        <v>342.95</v>
      </c>
      <c r="AN28" s="12">
        <v>723.85</v>
      </c>
      <c r="AO28" s="12">
        <v>504.55</v>
      </c>
      <c r="AP28" s="12">
        <v>316.2</v>
      </c>
      <c r="AQ28" s="12">
        <v>310.45</v>
      </c>
      <c r="AR28" s="12">
        <v>512.35</v>
      </c>
      <c r="AS28" s="13">
        <v>31275.65</v>
      </c>
      <c r="AT28" s="14"/>
      <c r="AV28" s="9" t="s">
        <v>64</v>
      </c>
      <c r="AW28" s="22">
        <f>AW18+BC12</f>
        <v>12562.349999999999</v>
      </c>
      <c r="AX28" s="22">
        <f>AX18+BC13</f>
        <v>1348.3000000000002</v>
      </c>
      <c r="AY28" s="22">
        <f>AY18+BC14</f>
        <v>4452.2999999999993</v>
      </c>
      <c r="AZ28" s="22">
        <f>AZ18+BC15</f>
        <v>1164.3000000000002</v>
      </c>
      <c r="BA28" s="22">
        <f>BA18+BC16</f>
        <v>1488.5499999999997</v>
      </c>
      <c r="BB28" s="22">
        <f>BB18+BC17</f>
        <v>1283.6499999999999</v>
      </c>
      <c r="BC28" s="22">
        <f>BC18</f>
        <v>967.14999999999986</v>
      </c>
      <c r="BD28" s="22">
        <f>SUM(AW22:BC28)</f>
        <v>332171.64999999997</v>
      </c>
    </row>
    <row r="29" spans="1:56" x14ac:dyDescent="0.25">
      <c r="A29" s="1" t="s">
        <v>27</v>
      </c>
      <c r="B29" s="12">
        <v>229.25</v>
      </c>
      <c r="C29" s="12">
        <v>781.15</v>
      </c>
      <c r="D29" s="12">
        <v>486.55</v>
      </c>
      <c r="E29" s="12">
        <v>449.65</v>
      </c>
      <c r="F29" s="12">
        <v>665.9</v>
      </c>
      <c r="G29" s="12">
        <v>520.65</v>
      </c>
      <c r="H29" s="12">
        <v>768.9</v>
      </c>
      <c r="I29" s="12">
        <v>622.79999999999995</v>
      </c>
      <c r="J29" s="12">
        <v>865.95</v>
      </c>
      <c r="K29" s="12">
        <v>539.20000000000005</v>
      </c>
      <c r="L29" s="12">
        <v>764.3</v>
      </c>
      <c r="M29" s="12">
        <v>482.9</v>
      </c>
      <c r="N29" s="12">
        <v>602.04999999999995</v>
      </c>
      <c r="O29" s="12">
        <v>605.1</v>
      </c>
      <c r="P29" s="12">
        <v>362.4</v>
      </c>
      <c r="Q29" s="12">
        <v>293.45</v>
      </c>
      <c r="R29" s="12">
        <v>530.95000000000005</v>
      </c>
      <c r="S29" s="12">
        <v>914.95</v>
      </c>
      <c r="T29" s="12">
        <v>649.95000000000005</v>
      </c>
      <c r="U29" s="12">
        <v>1210.55</v>
      </c>
      <c r="V29" s="12">
        <v>953.45</v>
      </c>
      <c r="W29" s="12">
        <v>603.5</v>
      </c>
      <c r="X29" s="12">
        <v>541.45000000000005</v>
      </c>
      <c r="Y29" s="12">
        <v>817.75</v>
      </c>
      <c r="Z29" s="12">
        <v>1065.2</v>
      </c>
      <c r="AA29" s="12">
        <v>127.25</v>
      </c>
      <c r="AB29" s="12">
        <v>79.75</v>
      </c>
      <c r="AC29" s="12">
        <v>190.4</v>
      </c>
      <c r="AD29" s="12">
        <v>415</v>
      </c>
      <c r="AE29" s="12">
        <v>1278.4000000000001</v>
      </c>
      <c r="AF29" s="12">
        <v>2111.25</v>
      </c>
      <c r="AG29" s="12">
        <v>1621.45</v>
      </c>
      <c r="AH29" s="12">
        <v>3103.85</v>
      </c>
      <c r="AI29" s="12">
        <v>1464.85</v>
      </c>
      <c r="AJ29" s="12">
        <v>659.75</v>
      </c>
      <c r="AK29" s="12">
        <v>429.8</v>
      </c>
      <c r="AL29" s="12">
        <v>1140.95</v>
      </c>
      <c r="AM29" s="12">
        <v>269.8</v>
      </c>
      <c r="AN29" s="12">
        <v>582.35</v>
      </c>
      <c r="AO29" s="12">
        <v>568.65</v>
      </c>
      <c r="AP29" s="12">
        <v>382.7</v>
      </c>
      <c r="AQ29" s="12">
        <v>258.2</v>
      </c>
      <c r="AR29" s="12">
        <v>671.05</v>
      </c>
      <c r="AS29" s="13">
        <v>31683.4</v>
      </c>
      <c r="AT29" s="14"/>
      <c r="AW29" s="15"/>
    </row>
    <row r="30" spans="1:56" x14ac:dyDescent="0.25">
      <c r="A30" s="1" t="s">
        <v>28</v>
      </c>
      <c r="B30" s="12">
        <v>230.95</v>
      </c>
      <c r="C30" s="12">
        <v>547.15</v>
      </c>
      <c r="D30" s="12">
        <v>264.35000000000002</v>
      </c>
      <c r="E30" s="12">
        <v>271.60000000000002</v>
      </c>
      <c r="F30" s="12">
        <v>734.65</v>
      </c>
      <c r="G30" s="12">
        <v>305.45</v>
      </c>
      <c r="H30" s="12">
        <v>586.54999999999995</v>
      </c>
      <c r="I30" s="12">
        <v>479.35</v>
      </c>
      <c r="J30" s="12">
        <v>704.65</v>
      </c>
      <c r="K30" s="12">
        <v>382.35</v>
      </c>
      <c r="L30" s="12">
        <v>561.45000000000005</v>
      </c>
      <c r="M30" s="12">
        <v>600.5</v>
      </c>
      <c r="N30" s="12">
        <v>365.9</v>
      </c>
      <c r="O30" s="12">
        <v>329.55</v>
      </c>
      <c r="P30" s="12">
        <v>250.4</v>
      </c>
      <c r="Q30" s="12">
        <v>185.25</v>
      </c>
      <c r="R30" s="12">
        <v>257.55</v>
      </c>
      <c r="S30" s="12">
        <v>413.35</v>
      </c>
      <c r="T30" s="12">
        <v>340.9</v>
      </c>
      <c r="U30" s="12">
        <v>435.6</v>
      </c>
      <c r="V30" s="12">
        <v>405.8</v>
      </c>
      <c r="W30" s="12">
        <v>232.2</v>
      </c>
      <c r="X30" s="12">
        <v>198.25</v>
      </c>
      <c r="Y30" s="12">
        <v>424.5</v>
      </c>
      <c r="Z30" s="12">
        <v>549.9</v>
      </c>
      <c r="AA30" s="12">
        <v>590.65</v>
      </c>
      <c r="AB30" s="12">
        <v>271.60000000000002</v>
      </c>
      <c r="AC30" s="12">
        <v>98</v>
      </c>
      <c r="AD30" s="12">
        <v>352.95</v>
      </c>
      <c r="AE30" s="12">
        <v>1365.5</v>
      </c>
      <c r="AF30" s="12">
        <v>1941.6</v>
      </c>
      <c r="AG30" s="12">
        <v>1157.45</v>
      </c>
      <c r="AH30" s="12">
        <v>2583.65</v>
      </c>
      <c r="AI30" s="12">
        <v>1053.5999999999999</v>
      </c>
      <c r="AJ30" s="12">
        <v>455.15</v>
      </c>
      <c r="AK30" s="12">
        <v>188.35</v>
      </c>
      <c r="AL30" s="12">
        <v>628.1</v>
      </c>
      <c r="AM30" s="12">
        <v>126.55</v>
      </c>
      <c r="AN30" s="12">
        <v>388</v>
      </c>
      <c r="AO30" s="12">
        <v>331.9</v>
      </c>
      <c r="AP30" s="12">
        <v>240</v>
      </c>
      <c r="AQ30" s="12">
        <v>789.9</v>
      </c>
      <c r="AR30" s="12">
        <v>394.35</v>
      </c>
      <c r="AS30" s="13">
        <v>23015.45</v>
      </c>
      <c r="AT30" s="14"/>
      <c r="AW30" s="15"/>
    </row>
    <row r="31" spans="1:56" x14ac:dyDescent="0.25">
      <c r="A31" s="1" t="s">
        <v>29</v>
      </c>
      <c r="B31" s="12">
        <v>206</v>
      </c>
      <c r="C31" s="12">
        <v>520.35</v>
      </c>
      <c r="D31" s="12">
        <v>286</v>
      </c>
      <c r="E31" s="12">
        <v>313.5</v>
      </c>
      <c r="F31" s="12">
        <v>632</v>
      </c>
      <c r="G31" s="12">
        <v>354.15</v>
      </c>
      <c r="H31" s="12">
        <v>570.15</v>
      </c>
      <c r="I31" s="12">
        <v>437.65</v>
      </c>
      <c r="J31" s="12">
        <v>584.1</v>
      </c>
      <c r="K31" s="12">
        <v>355.8</v>
      </c>
      <c r="L31" s="12">
        <v>506.7</v>
      </c>
      <c r="M31" s="12">
        <v>417.25</v>
      </c>
      <c r="N31" s="12">
        <v>326.55</v>
      </c>
      <c r="O31" s="12">
        <v>292.10000000000002</v>
      </c>
      <c r="P31" s="12">
        <v>226.8</v>
      </c>
      <c r="Q31" s="12">
        <v>207.6</v>
      </c>
      <c r="R31" s="12">
        <v>269.25</v>
      </c>
      <c r="S31" s="12">
        <v>406.25</v>
      </c>
      <c r="T31" s="12">
        <v>338.35</v>
      </c>
      <c r="U31" s="12">
        <v>431.3</v>
      </c>
      <c r="V31" s="12">
        <v>322.55</v>
      </c>
      <c r="W31" s="12">
        <v>205.25</v>
      </c>
      <c r="X31" s="12">
        <v>182</v>
      </c>
      <c r="Y31" s="12">
        <v>437.6</v>
      </c>
      <c r="Z31" s="12">
        <v>450.05</v>
      </c>
      <c r="AA31" s="12">
        <v>409.3</v>
      </c>
      <c r="AB31" s="12">
        <v>406.65</v>
      </c>
      <c r="AC31" s="12">
        <v>333.35</v>
      </c>
      <c r="AD31" s="12">
        <v>74.05</v>
      </c>
      <c r="AE31" s="12">
        <v>1075</v>
      </c>
      <c r="AF31" s="12">
        <v>1343.3</v>
      </c>
      <c r="AG31" s="12">
        <v>811.15</v>
      </c>
      <c r="AH31" s="12">
        <v>1933.45</v>
      </c>
      <c r="AI31" s="12">
        <v>796.25</v>
      </c>
      <c r="AJ31" s="12">
        <v>401.2</v>
      </c>
      <c r="AK31" s="12">
        <v>178.55</v>
      </c>
      <c r="AL31" s="12">
        <v>527.20000000000005</v>
      </c>
      <c r="AM31" s="12">
        <v>144.69999999999999</v>
      </c>
      <c r="AN31" s="12">
        <v>384.2</v>
      </c>
      <c r="AO31" s="12">
        <v>307.05</v>
      </c>
      <c r="AP31" s="12">
        <v>208</v>
      </c>
      <c r="AQ31" s="12">
        <v>358.9</v>
      </c>
      <c r="AR31" s="12">
        <v>291.85000000000002</v>
      </c>
      <c r="AS31" s="13">
        <v>19263.45</v>
      </c>
      <c r="AT31" s="14"/>
      <c r="AW31" s="15"/>
    </row>
    <row r="32" spans="1:56" x14ac:dyDescent="0.25">
      <c r="A32" s="1">
        <v>16</v>
      </c>
      <c r="B32" s="12">
        <v>109.5</v>
      </c>
      <c r="C32" s="12">
        <v>118.35</v>
      </c>
      <c r="D32" s="12">
        <v>55.2</v>
      </c>
      <c r="E32" s="12">
        <v>106.3</v>
      </c>
      <c r="F32" s="12">
        <v>370.75</v>
      </c>
      <c r="G32" s="12">
        <v>132.80000000000001</v>
      </c>
      <c r="H32" s="12">
        <v>235.7</v>
      </c>
      <c r="I32" s="12">
        <v>172.1</v>
      </c>
      <c r="J32" s="12">
        <v>218.5</v>
      </c>
      <c r="K32" s="12">
        <v>110.05</v>
      </c>
      <c r="L32" s="12">
        <v>169.05</v>
      </c>
      <c r="M32" s="12">
        <v>132.4</v>
      </c>
      <c r="N32" s="12">
        <v>81.7</v>
      </c>
      <c r="O32" s="12">
        <v>68.95</v>
      </c>
      <c r="P32" s="12">
        <v>67.650000000000006</v>
      </c>
      <c r="Q32" s="12">
        <v>53.1</v>
      </c>
      <c r="R32" s="12">
        <v>38</v>
      </c>
      <c r="S32" s="12">
        <v>89.25</v>
      </c>
      <c r="T32" s="12">
        <v>70.349999999999994</v>
      </c>
      <c r="U32" s="12">
        <v>80.05</v>
      </c>
      <c r="V32" s="12">
        <v>57.35</v>
      </c>
      <c r="W32" s="12">
        <v>31.85</v>
      </c>
      <c r="X32" s="12">
        <v>36.75</v>
      </c>
      <c r="Y32" s="12">
        <v>155.30000000000001</v>
      </c>
      <c r="Z32" s="12">
        <v>131.05000000000001</v>
      </c>
      <c r="AA32" s="12">
        <v>815.05</v>
      </c>
      <c r="AB32" s="12">
        <v>1081.4000000000001</v>
      </c>
      <c r="AC32" s="12">
        <v>1605.1</v>
      </c>
      <c r="AD32" s="12">
        <v>1086.1500000000001</v>
      </c>
      <c r="AE32" s="12">
        <v>30.35</v>
      </c>
      <c r="AF32" s="12">
        <v>400.8</v>
      </c>
      <c r="AG32" s="12">
        <v>339</v>
      </c>
      <c r="AH32" s="12">
        <v>951.6</v>
      </c>
      <c r="AI32" s="12">
        <v>307.25</v>
      </c>
      <c r="AJ32" s="12">
        <v>135.1</v>
      </c>
      <c r="AK32" s="12">
        <v>31.25</v>
      </c>
      <c r="AL32" s="12">
        <v>94.35</v>
      </c>
      <c r="AM32" s="12">
        <v>30.15</v>
      </c>
      <c r="AN32" s="12">
        <v>85.8</v>
      </c>
      <c r="AO32" s="12">
        <v>80.900000000000006</v>
      </c>
      <c r="AP32" s="12">
        <v>90.35</v>
      </c>
      <c r="AQ32" s="12">
        <v>96.95</v>
      </c>
      <c r="AR32" s="12">
        <v>149.30000000000001</v>
      </c>
      <c r="AS32" s="13">
        <v>10302.9</v>
      </c>
      <c r="AT32" s="14"/>
      <c r="AW32" s="15"/>
    </row>
    <row r="33" spans="1:49" x14ac:dyDescent="0.25">
      <c r="A33" s="1">
        <v>24</v>
      </c>
      <c r="B33" s="12">
        <v>131.19999999999999</v>
      </c>
      <c r="C33" s="12">
        <v>138.30000000000001</v>
      </c>
      <c r="D33" s="12">
        <v>51.15</v>
      </c>
      <c r="E33" s="12">
        <v>68.150000000000006</v>
      </c>
      <c r="F33" s="12">
        <v>305.8</v>
      </c>
      <c r="G33" s="12">
        <v>87.85</v>
      </c>
      <c r="H33" s="12">
        <v>171.7</v>
      </c>
      <c r="I33" s="12">
        <v>153.35</v>
      </c>
      <c r="J33" s="12">
        <v>237.85</v>
      </c>
      <c r="K33" s="12">
        <v>92.25</v>
      </c>
      <c r="L33" s="12">
        <v>182.45</v>
      </c>
      <c r="M33" s="12">
        <v>128.80000000000001</v>
      </c>
      <c r="N33" s="12">
        <v>74.349999999999994</v>
      </c>
      <c r="O33" s="12">
        <v>63.15</v>
      </c>
      <c r="P33" s="12">
        <v>48.05</v>
      </c>
      <c r="Q33" s="12">
        <v>41.65</v>
      </c>
      <c r="R33" s="12">
        <v>28.4</v>
      </c>
      <c r="S33" s="12">
        <v>42.25</v>
      </c>
      <c r="T33" s="12">
        <v>56.75</v>
      </c>
      <c r="U33" s="12">
        <v>54.45</v>
      </c>
      <c r="V33" s="12">
        <v>47.55</v>
      </c>
      <c r="W33" s="12">
        <v>30.55</v>
      </c>
      <c r="X33" s="12">
        <v>25.3</v>
      </c>
      <c r="Y33" s="12">
        <v>97.95</v>
      </c>
      <c r="Z33" s="12">
        <v>110.65</v>
      </c>
      <c r="AA33" s="12">
        <v>1283</v>
      </c>
      <c r="AB33" s="12">
        <v>1725.95</v>
      </c>
      <c r="AC33" s="12">
        <v>2317.6</v>
      </c>
      <c r="AD33" s="12">
        <v>1419.8</v>
      </c>
      <c r="AE33" s="12">
        <v>401.2</v>
      </c>
      <c r="AF33" s="12">
        <v>40.950000000000003</v>
      </c>
      <c r="AG33" s="12">
        <v>275.2</v>
      </c>
      <c r="AH33" s="12">
        <v>964.35</v>
      </c>
      <c r="AI33" s="12">
        <v>332.9</v>
      </c>
      <c r="AJ33" s="12">
        <v>144.85</v>
      </c>
      <c r="AK33" s="12">
        <v>19.149999999999999</v>
      </c>
      <c r="AL33" s="12">
        <v>66.75</v>
      </c>
      <c r="AM33" s="12">
        <v>20.350000000000001</v>
      </c>
      <c r="AN33" s="12">
        <v>115.05</v>
      </c>
      <c r="AO33" s="12">
        <v>85</v>
      </c>
      <c r="AP33" s="12">
        <v>90.8</v>
      </c>
      <c r="AQ33" s="12">
        <v>110.65</v>
      </c>
      <c r="AR33" s="12">
        <v>131.55000000000001</v>
      </c>
      <c r="AS33" s="13">
        <v>12015</v>
      </c>
      <c r="AT33" s="14"/>
      <c r="AW33" s="15"/>
    </row>
    <row r="34" spans="1:49" x14ac:dyDescent="0.25">
      <c r="A34" s="1" t="s">
        <v>30</v>
      </c>
      <c r="B34" s="12">
        <v>31.9</v>
      </c>
      <c r="C34" s="12">
        <v>45.1</v>
      </c>
      <c r="D34" s="12">
        <v>18.55</v>
      </c>
      <c r="E34" s="12">
        <v>22.2</v>
      </c>
      <c r="F34" s="12">
        <v>137.80000000000001</v>
      </c>
      <c r="G34" s="12">
        <v>27.2</v>
      </c>
      <c r="H34" s="12">
        <v>61.35</v>
      </c>
      <c r="I34" s="12">
        <v>103.4</v>
      </c>
      <c r="J34" s="12">
        <v>140.75</v>
      </c>
      <c r="K34" s="12">
        <v>38.6</v>
      </c>
      <c r="L34" s="12">
        <v>48.15</v>
      </c>
      <c r="M34" s="12">
        <v>66.2</v>
      </c>
      <c r="N34" s="12">
        <v>26.85</v>
      </c>
      <c r="O34" s="12">
        <v>21.25</v>
      </c>
      <c r="P34" s="12">
        <v>20.2</v>
      </c>
      <c r="Q34" s="12">
        <v>11.1</v>
      </c>
      <c r="R34" s="12">
        <v>13.8</v>
      </c>
      <c r="S34" s="12">
        <v>22.45</v>
      </c>
      <c r="T34" s="12">
        <v>33.950000000000003</v>
      </c>
      <c r="U34" s="12">
        <v>46.2</v>
      </c>
      <c r="V34" s="12">
        <v>32.85</v>
      </c>
      <c r="W34" s="12">
        <v>16.3</v>
      </c>
      <c r="X34" s="12">
        <v>19.7</v>
      </c>
      <c r="Y34" s="12">
        <v>35</v>
      </c>
      <c r="Z34" s="12">
        <v>34.4</v>
      </c>
      <c r="AA34" s="12">
        <v>1085.8</v>
      </c>
      <c r="AB34" s="12">
        <v>1327.5</v>
      </c>
      <c r="AC34" s="12">
        <v>1514.3</v>
      </c>
      <c r="AD34" s="12">
        <v>752.25</v>
      </c>
      <c r="AE34" s="12">
        <v>335.25</v>
      </c>
      <c r="AF34" s="12">
        <v>296.3</v>
      </c>
      <c r="AG34" s="12">
        <v>26.4</v>
      </c>
      <c r="AH34" s="12">
        <v>196.45</v>
      </c>
      <c r="AI34" s="12">
        <v>80.95</v>
      </c>
      <c r="AJ34" s="12">
        <v>52.6</v>
      </c>
      <c r="AK34" s="12">
        <v>16.25</v>
      </c>
      <c r="AL34" s="12">
        <v>48.75</v>
      </c>
      <c r="AM34" s="12">
        <v>7.8</v>
      </c>
      <c r="AN34" s="12">
        <v>41.7</v>
      </c>
      <c r="AO34" s="12">
        <v>35.799999999999997</v>
      </c>
      <c r="AP34" s="12">
        <v>38.6</v>
      </c>
      <c r="AQ34" s="12">
        <v>60.7</v>
      </c>
      <c r="AR34" s="12">
        <v>62.3</v>
      </c>
      <c r="AS34" s="13">
        <v>7054.95</v>
      </c>
      <c r="AT34" s="14"/>
      <c r="AW34" s="15"/>
    </row>
    <row r="35" spans="1:49" x14ac:dyDescent="0.25">
      <c r="A35" s="1" t="s">
        <v>31</v>
      </c>
      <c r="B35" s="12">
        <v>46.15</v>
      </c>
      <c r="C35" s="12">
        <v>93.35</v>
      </c>
      <c r="D35" s="12">
        <v>38.6</v>
      </c>
      <c r="E35" s="12">
        <v>39.65</v>
      </c>
      <c r="F35" s="12">
        <v>114.2</v>
      </c>
      <c r="G35" s="12">
        <v>37.299999999999997</v>
      </c>
      <c r="H35" s="12">
        <v>87.75</v>
      </c>
      <c r="I35" s="12">
        <v>103.35</v>
      </c>
      <c r="J35" s="12">
        <v>156.55000000000001</v>
      </c>
      <c r="K35" s="12">
        <v>68.2</v>
      </c>
      <c r="L35" s="12">
        <v>93.55</v>
      </c>
      <c r="M35" s="12">
        <v>77.599999999999994</v>
      </c>
      <c r="N35" s="12">
        <v>59.6</v>
      </c>
      <c r="O35" s="12">
        <v>34.75</v>
      </c>
      <c r="P35" s="12">
        <v>32.200000000000003</v>
      </c>
      <c r="Q35" s="12">
        <v>11.85</v>
      </c>
      <c r="R35" s="12">
        <v>23.15</v>
      </c>
      <c r="S35" s="12">
        <v>30.65</v>
      </c>
      <c r="T35" s="12">
        <v>43.9</v>
      </c>
      <c r="U35" s="12">
        <v>38.85</v>
      </c>
      <c r="V35" s="12">
        <v>37.35</v>
      </c>
      <c r="W35" s="12">
        <v>11.8</v>
      </c>
      <c r="X35" s="12">
        <v>12.2</v>
      </c>
      <c r="Y35" s="12">
        <v>55.5</v>
      </c>
      <c r="Z35" s="12">
        <v>69.349999999999994</v>
      </c>
      <c r="AA35" s="12">
        <v>1359.05</v>
      </c>
      <c r="AB35" s="12">
        <v>1857.65</v>
      </c>
      <c r="AC35" s="12">
        <v>3791.8</v>
      </c>
      <c r="AD35" s="12">
        <v>1845.3</v>
      </c>
      <c r="AE35" s="12">
        <v>948.05</v>
      </c>
      <c r="AF35" s="12">
        <v>973.7</v>
      </c>
      <c r="AG35" s="12">
        <v>204.7</v>
      </c>
      <c r="AH35" s="12">
        <v>39</v>
      </c>
      <c r="AI35" s="12">
        <v>163.75</v>
      </c>
      <c r="AJ35" s="12">
        <v>134.30000000000001</v>
      </c>
      <c r="AK35" s="12">
        <v>16.8</v>
      </c>
      <c r="AL35" s="12">
        <v>47.3</v>
      </c>
      <c r="AM35" s="12">
        <v>20.399999999999999</v>
      </c>
      <c r="AN35" s="12">
        <v>59.7</v>
      </c>
      <c r="AO35" s="12">
        <v>95.55</v>
      </c>
      <c r="AP35" s="12">
        <v>94</v>
      </c>
      <c r="AQ35" s="12">
        <v>70.650000000000006</v>
      </c>
      <c r="AR35" s="12">
        <v>112.4</v>
      </c>
      <c r="AS35" s="13">
        <v>13251.5</v>
      </c>
      <c r="AT35" s="14"/>
      <c r="AW35" s="15"/>
    </row>
    <row r="36" spans="1:49" x14ac:dyDescent="0.25">
      <c r="A36" s="1" t="s">
        <v>32</v>
      </c>
      <c r="B36" s="12">
        <v>65.8</v>
      </c>
      <c r="C36" s="12">
        <v>212.45</v>
      </c>
      <c r="D36" s="12">
        <v>76.7</v>
      </c>
      <c r="E36" s="12">
        <v>74.849999999999994</v>
      </c>
      <c r="F36" s="12">
        <v>206.4</v>
      </c>
      <c r="G36" s="12">
        <v>82.55</v>
      </c>
      <c r="H36" s="12">
        <v>130.4</v>
      </c>
      <c r="I36" s="12">
        <v>170.3</v>
      </c>
      <c r="J36" s="12">
        <v>254.85</v>
      </c>
      <c r="K36" s="12">
        <v>124.25</v>
      </c>
      <c r="L36" s="12">
        <v>155.1</v>
      </c>
      <c r="M36" s="12">
        <v>119.3</v>
      </c>
      <c r="N36" s="12">
        <v>102</v>
      </c>
      <c r="O36" s="12">
        <v>81</v>
      </c>
      <c r="P36" s="12">
        <v>59.15</v>
      </c>
      <c r="Q36" s="12">
        <v>47.35</v>
      </c>
      <c r="R36" s="12">
        <v>66.3</v>
      </c>
      <c r="S36" s="12">
        <v>86.7</v>
      </c>
      <c r="T36" s="12">
        <v>115.1</v>
      </c>
      <c r="U36" s="12">
        <v>135.30000000000001</v>
      </c>
      <c r="V36" s="12">
        <v>123.05</v>
      </c>
      <c r="W36" s="12">
        <v>50.85</v>
      </c>
      <c r="X36" s="12">
        <v>42.15</v>
      </c>
      <c r="Y36" s="12">
        <v>76.45</v>
      </c>
      <c r="Z36" s="12">
        <v>91.35</v>
      </c>
      <c r="AA36" s="12">
        <v>1118.1500000000001</v>
      </c>
      <c r="AB36" s="12">
        <v>1341.5</v>
      </c>
      <c r="AC36" s="12">
        <v>1204.05</v>
      </c>
      <c r="AD36" s="12">
        <v>791.85</v>
      </c>
      <c r="AE36" s="12">
        <v>292.95</v>
      </c>
      <c r="AF36" s="12">
        <v>328.35</v>
      </c>
      <c r="AG36" s="12">
        <v>89</v>
      </c>
      <c r="AH36" s="12">
        <v>198.3</v>
      </c>
      <c r="AI36" s="12">
        <v>32.85</v>
      </c>
      <c r="AJ36" s="12">
        <v>53</v>
      </c>
      <c r="AK36" s="12">
        <v>49.15</v>
      </c>
      <c r="AL36" s="12">
        <v>160.5</v>
      </c>
      <c r="AM36" s="12">
        <v>58.55</v>
      </c>
      <c r="AN36" s="12">
        <v>99.95</v>
      </c>
      <c r="AO36" s="12">
        <v>71.3</v>
      </c>
      <c r="AP36" s="12">
        <v>103.5</v>
      </c>
      <c r="AQ36" s="12">
        <v>149.85</v>
      </c>
      <c r="AR36" s="12">
        <v>226.05</v>
      </c>
      <c r="AS36" s="13">
        <v>9118.5499999999993</v>
      </c>
      <c r="AT36" s="14"/>
      <c r="AW36" s="15"/>
    </row>
    <row r="37" spans="1:49" x14ac:dyDescent="0.25">
      <c r="A37" s="1" t="s">
        <v>33</v>
      </c>
      <c r="B37" s="12">
        <v>7.8</v>
      </c>
      <c r="C37" s="12">
        <v>21.5</v>
      </c>
      <c r="D37" s="12">
        <v>2.2999999999999998</v>
      </c>
      <c r="E37" s="12">
        <v>3.35</v>
      </c>
      <c r="F37" s="12">
        <v>24.6</v>
      </c>
      <c r="G37" s="12">
        <v>5.8</v>
      </c>
      <c r="H37" s="12">
        <v>17.55</v>
      </c>
      <c r="I37" s="12">
        <v>56.2</v>
      </c>
      <c r="J37" s="12">
        <v>74.45</v>
      </c>
      <c r="K37" s="12">
        <v>15.75</v>
      </c>
      <c r="L37" s="12">
        <v>15.7</v>
      </c>
      <c r="M37" s="12">
        <v>23.45</v>
      </c>
      <c r="N37" s="12">
        <v>10.3</v>
      </c>
      <c r="O37" s="12">
        <v>8.85</v>
      </c>
      <c r="P37" s="12">
        <v>6.95</v>
      </c>
      <c r="Q37" s="12">
        <v>4.95</v>
      </c>
      <c r="R37" s="12">
        <v>6.35</v>
      </c>
      <c r="S37" s="12">
        <v>4.9000000000000004</v>
      </c>
      <c r="T37" s="12">
        <v>17.100000000000001</v>
      </c>
      <c r="U37" s="12">
        <v>17.600000000000001</v>
      </c>
      <c r="V37" s="12">
        <v>14.15</v>
      </c>
      <c r="W37" s="12">
        <v>3.8</v>
      </c>
      <c r="X37" s="12">
        <v>1.45</v>
      </c>
      <c r="Y37" s="12">
        <v>5.95</v>
      </c>
      <c r="Z37" s="12">
        <v>8.6</v>
      </c>
      <c r="AA37" s="12">
        <v>535.5</v>
      </c>
      <c r="AB37" s="12">
        <v>590.4</v>
      </c>
      <c r="AC37" s="12">
        <v>554.35</v>
      </c>
      <c r="AD37" s="12">
        <v>394.95</v>
      </c>
      <c r="AE37" s="12">
        <v>122.1</v>
      </c>
      <c r="AF37" s="12">
        <v>142.35</v>
      </c>
      <c r="AG37" s="12">
        <v>53.35</v>
      </c>
      <c r="AH37" s="12">
        <v>129.6</v>
      </c>
      <c r="AI37" s="12">
        <v>42.9</v>
      </c>
      <c r="AJ37" s="12">
        <v>8.9</v>
      </c>
      <c r="AK37" s="12">
        <v>3.05</v>
      </c>
      <c r="AL37" s="12">
        <v>22.9</v>
      </c>
      <c r="AM37" s="12">
        <v>2.85</v>
      </c>
      <c r="AN37" s="12">
        <v>15.05</v>
      </c>
      <c r="AO37" s="12">
        <v>12.1</v>
      </c>
      <c r="AP37" s="12">
        <v>37.049999999999997</v>
      </c>
      <c r="AQ37" s="12">
        <v>130.5</v>
      </c>
      <c r="AR37" s="12">
        <v>69</v>
      </c>
      <c r="AS37" s="13">
        <v>3246.3</v>
      </c>
      <c r="AT37" s="14"/>
      <c r="AW37" s="15"/>
    </row>
    <row r="38" spans="1:49" x14ac:dyDescent="0.25">
      <c r="A38" s="1" t="s">
        <v>34</v>
      </c>
      <c r="B38" s="12">
        <v>10.3</v>
      </c>
      <c r="C38" s="12">
        <v>10.75</v>
      </c>
      <c r="D38" s="12">
        <v>5.35</v>
      </c>
      <c r="E38" s="12">
        <v>6</v>
      </c>
      <c r="F38" s="12">
        <v>48.85</v>
      </c>
      <c r="G38" s="12">
        <v>11</v>
      </c>
      <c r="H38" s="12">
        <v>22.55</v>
      </c>
      <c r="I38" s="12">
        <v>61.65</v>
      </c>
      <c r="J38" s="12">
        <v>109.5</v>
      </c>
      <c r="K38" s="12">
        <v>101.5</v>
      </c>
      <c r="L38" s="12">
        <v>68.400000000000006</v>
      </c>
      <c r="M38" s="12">
        <v>47.5</v>
      </c>
      <c r="N38" s="12">
        <v>43</v>
      </c>
      <c r="O38" s="12">
        <v>55.2</v>
      </c>
      <c r="P38" s="12">
        <v>24.35</v>
      </c>
      <c r="Q38" s="12">
        <v>17.75</v>
      </c>
      <c r="R38" s="12">
        <v>13.2</v>
      </c>
      <c r="S38" s="12">
        <v>22.65</v>
      </c>
      <c r="T38" s="12">
        <v>6.2</v>
      </c>
      <c r="U38" s="12">
        <v>3.1</v>
      </c>
      <c r="V38" s="12">
        <v>5.55</v>
      </c>
      <c r="W38" s="12">
        <v>2.35</v>
      </c>
      <c r="X38" s="12">
        <v>1.6</v>
      </c>
      <c r="Y38" s="12">
        <v>5.25</v>
      </c>
      <c r="Z38" s="12">
        <v>12.8</v>
      </c>
      <c r="AA38" s="12">
        <v>417.35</v>
      </c>
      <c r="AB38" s="12">
        <v>410.6</v>
      </c>
      <c r="AC38" s="12">
        <v>211.15</v>
      </c>
      <c r="AD38" s="12">
        <v>176.55</v>
      </c>
      <c r="AE38" s="12">
        <v>33.75</v>
      </c>
      <c r="AF38" s="12">
        <v>16.350000000000001</v>
      </c>
      <c r="AG38" s="12">
        <v>12.4</v>
      </c>
      <c r="AH38" s="12">
        <v>16.05</v>
      </c>
      <c r="AI38" s="12">
        <v>47.05</v>
      </c>
      <c r="AJ38" s="12">
        <v>3.75</v>
      </c>
      <c r="AK38" s="12">
        <v>5.35</v>
      </c>
      <c r="AL38" s="12">
        <v>150.9</v>
      </c>
      <c r="AM38" s="12">
        <v>1.25</v>
      </c>
      <c r="AN38" s="12">
        <v>5.25</v>
      </c>
      <c r="AO38" s="12">
        <v>4.5</v>
      </c>
      <c r="AP38" s="12">
        <v>3.65</v>
      </c>
      <c r="AQ38" s="12">
        <v>14.8</v>
      </c>
      <c r="AR38" s="12">
        <v>5.2</v>
      </c>
      <c r="AS38" s="13">
        <v>2252.25</v>
      </c>
      <c r="AT38" s="14"/>
      <c r="AW38" s="15"/>
    </row>
    <row r="39" spans="1:49" x14ac:dyDescent="0.25">
      <c r="A39" s="1" t="s">
        <v>35</v>
      </c>
      <c r="B39" s="12">
        <v>25.5</v>
      </c>
      <c r="C39" s="12">
        <v>50.1</v>
      </c>
      <c r="D39" s="12">
        <v>19.2</v>
      </c>
      <c r="E39" s="12">
        <v>22.4</v>
      </c>
      <c r="F39" s="12">
        <v>140.6</v>
      </c>
      <c r="G39" s="12">
        <v>35.200000000000003</v>
      </c>
      <c r="H39" s="12">
        <v>61.45</v>
      </c>
      <c r="I39" s="12">
        <v>203.25</v>
      </c>
      <c r="J39" s="12">
        <v>272.7</v>
      </c>
      <c r="K39" s="12">
        <v>213.7</v>
      </c>
      <c r="L39" s="12">
        <v>198.1</v>
      </c>
      <c r="M39" s="12">
        <v>224.6</v>
      </c>
      <c r="N39" s="12">
        <v>124.6</v>
      </c>
      <c r="O39" s="12">
        <v>330.95</v>
      </c>
      <c r="P39" s="12">
        <v>117.95</v>
      </c>
      <c r="Q39" s="12">
        <v>60.45</v>
      </c>
      <c r="R39" s="12">
        <v>61.8</v>
      </c>
      <c r="S39" s="12">
        <v>98.9</v>
      </c>
      <c r="T39" s="12">
        <v>15.45</v>
      </c>
      <c r="U39" s="12">
        <v>11.3</v>
      </c>
      <c r="V39" s="12">
        <v>7.7</v>
      </c>
      <c r="W39" s="12">
        <v>3.45</v>
      </c>
      <c r="X39" s="12">
        <v>3.75</v>
      </c>
      <c r="Y39" s="12">
        <v>17.399999999999999</v>
      </c>
      <c r="Z39" s="12">
        <v>26.05</v>
      </c>
      <c r="AA39" s="12">
        <v>1313</v>
      </c>
      <c r="AB39" s="12">
        <v>1144.2</v>
      </c>
      <c r="AC39" s="12">
        <v>649.95000000000005</v>
      </c>
      <c r="AD39" s="12">
        <v>539.29999999999995</v>
      </c>
      <c r="AE39" s="12">
        <v>94.1</v>
      </c>
      <c r="AF39" s="12">
        <v>69.099999999999994</v>
      </c>
      <c r="AG39" s="12">
        <v>57.1</v>
      </c>
      <c r="AH39" s="12">
        <v>46.8</v>
      </c>
      <c r="AI39" s="12">
        <v>167.05</v>
      </c>
      <c r="AJ39" s="12">
        <v>23.95</v>
      </c>
      <c r="AK39" s="12">
        <v>164.05</v>
      </c>
      <c r="AL39" s="12">
        <v>20.2</v>
      </c>
      <c r="AM39" s="12">
        <v>2.9</v>
      </c>
      <c r="AN39" s="12">
        <v>10.3</v>
      </c>
      <c r="AO39" s="12">
        <v>27.6</v>
      </c>
      <c r="AP39" s="12">
        <v>16</v>
      </c>
      <c r="AQ39" s="12">
        <v>119.6</v>
      </c>
      <c r="AR39" s="12">
        <v>18.3</v>
      </c>
      <c r="AS39" s="13">
        <v>6830.05</v>
      </c>
      <c r="AT39" s="14"/>
      <c r="AW39" s="15"/>
    </row>
    <row r="40" spans="1:49" x14ac:dyDescent="0.25">
      <c r="A40" s="1" t="s">
        <v>36</v>
      </c>
      <c r="B40" s="12">
        <v>7.35</v>
      </c>
      <c r="C40" s="12">
        <v>7.15</v>
      </c>
      <c r="D40" s="12">
        <v>3.75</v>
      </c>
      <c r="E40" s="12">
        <v>2.6</v>
      </c>
      <c r="F40" s="12">
        <v>36.4</v>
      </c>
      <c r="G40" s="12">
        <v>3.7</v>
      </c>
      <c r="H40" s="12">
        <v>27.6</v>
      </c>
      <c r="I40" s="12">
        <v>89.65</v>
      </c>
      <c r="J40" s="12">
        <v>131.05000000000001</v>
      </c>
      <c r="K40" s="12">
        <v>8.5</v>
      </c>
      <c r="L40" s="12">
        <v>12.7</v>
      </c>
      <c r="M40" s="12">
        <v>20.399999999999999</v>
      </c>
      <c r="N40" s="12">
        <v>5.85</v>
      </c>
      <c r="O40" s="12">
        <v>3.1</v>
      </c>
      <c r="P40" s="12">
        <v>8.5500000000000007</v>
      </c>
      <c r="Q40" s="12">
        <v>2.0499999999999998</v>
      </c>
      <c r="R40" s="12">
        <v>4.3499999999999996</v>
      </c>
      <c r="S40" s="12">
        <v>10.15</v>
      </c>
      <c r="T40" s="12">
        <v>96.25</v>
      </c>
      <c r="U40" s="12">
        <v>44.05</v>
      </c>
      <c r="V40" s="12">
        <v>68.849999999999994</v>
      </c>
      <c r="W40" s="12">
        <v>13.5</v>
      </c>
      <c r="X40" s="12">
        <v>13.55</v>
      </c>
      <c r="Y40" s="12">
        <v>22.05</v>
      </c>
      <c r="Z40" s="12">
        <v>3.2</v>
      </c>
      <c r="AA40" s="12">
        <v>283.35000000000002</v>
      </c>
      <c r="AB40" s="12">
        <v>262.45</v>
      </c>
      <c r="AC40" s="12">
        <v>136</v>
      </c>
      <c r="AD40" s="12">
        <v>148.30000000000001</v>
      </c>
      <c r="AE40" s="12">
        <v>27.25</v>
      </c>
      <c r="AF40" s="12">
        <v>23.2</v>
      </c>
      <c r="AG40" s="12">
        <v>10.6</v>
      </c>
      <c r="AH40" s="12">
        <v>18.399999999999999</v>
      </c>
      <c r="AI40" s="12">
        <v>53.7</v>
      </c>
      <c r="AJ40" s="12">
        <v>4.1500000000000004</v>
      </c>
      <c r="AK40" s="12">
        <v>1.45</v>
      </c>
      <c r="AL40" s="12">
        <v>2.75</v>
      </c>
      <c r="AM40" s="12">
        <v>4</v>
      </c>
      <c r="AN40" s="12">
        <v>81.5</v>
      </c>
      <c r="AO40" s="12">
        <v>2.95</v>
      </c>
      <c r="AP40" s="12">
        <v>3.8</v>
      </c>
      <c r="AQ40" s="12">
        <v>19.75</v>
      </c>
      <c r="AR40" s="12">
        <v>5.75</v>
      </c>
      <c r="AS40" s="13">
        <v>1735.7</v>
      </c>
      <c r="AT40" s="14"/>
      <c r="AW40" s="15"/>
    </row>
    <row r="41" spans="1:49" x14ac:dyDescent="0.25">
      <c r="A41" s="1" t="s">
        <v>37</v>
      </c>
      <c r="B41" s="12">
        <v>38.75</v>
      </c>
      <c r="C41" s="12">
        <v>38.950000000000003</v>
      </c>
      <c r="D41" s="12">
        <v>12.8</v>
      </c>
      <c r="E41" s="12">
        <v>12.15</v>
      </c>
      <c r="F41" s="12">
        <v>80.95</v>
      </c>
      <c r="G41" s="12">
        <v>23.05</v>
      </c>
      <c r="H41" s="12">
        <v>146.6</v>
      </c>
      <c r="I41" s="12">
        <v>218.7</v>
      </c>
      <c r="J41" s="12">
        <v>314.2</v>
      </c>
      <c r="K41" s="12">
        <v>28</v>
      </c>
      <c r="L41" s="12">
        <v>59.05</v>
      </c>
      <c r="M41" s="12">
        <v>90.75</v>
      </c>
      <c r="N41" s="12">
        <v>31.55</v>
      </c>
      <c r="O41" s="12">
        <v>23.4</v>
      </c>
      <c r="P41" s="12">
        <v>42.4</v>
      </c>
      <c r="Q41" s="12">
        <v>17.7</v>
      </c>
      <c r="R41" s="12">
        <v>19.649999999999999</v>
      </c>
      <c r="S41" s="12">
        <v>30.3</v>
      </c>
      <c r="T41" s="12">
        <v>564.25</v>
      </c>
      <c r="U41" s="12">
        <v>193.7</v>
      </c>
      <c r="V41" s="12">
        <v>252.65</v>
      </c>
      <c r="W41" s="12">
        <v>43.55</v>
      </c>
      <c r="X41" s="12">
        <v>27.3</v>
      </c>
      <c r="Y41" s="12">
        <v>50.35</v>
      </c>
      <c r="Z41" s="12">
        <v>33.1</v>
      </c>
      <c r="AA41" s="12">
        <v>607.65</v>
      </c>
      <c r="AB41" s="12">
        <v>552.75</v>
      </c>
      <c r="AC41" s="12">
        <v>446.55</v>
      </c>
      <c r="AD41" s="12">
        <v>431.9</v>
      </c>
      <c r="AE41" s="12">
        <v>93.7</v>
      </c>
      <c r="AF41" s="12">
        <v>124.45</v>
      </c>
      <c r="AG41" s="12">
        <v>46.55</v>
      </c>
      <c r="AH41" s="12">
        <v>61.65</v>
      </c>
      <c r="AI41" s="12">
        <v>103.8</v>
      </c>
      <c r="AJ41" s="12">
        <v>16.7</v>
      </c>
      <c r="AK41" s="12">
        <v>6.25</v>
      </c>
      <c r="AL41" s="12">
        <v>8.8000000000000007</v>
      </c>
      <c r="AM41" s="12">
        <v>84.55</v>
      </c>
      <c r="AN41" s="12">
        <v>10.3</v>
      </c>
      <c r="AO41" s="12">
        <v>17.850000000000001</v>
      </c>
      <c r="AP41" s="12">
        <v>22.3</v>
      </c>
      <c r="AQ41" s="12">
        <v>55.4</v>
      </c>
      <c r="AR41" s="12">
        <v>35.75</v>
      </c>
      <c r="AS41" s="13">
        <v>5120.75</v>
      </c>
      <c r="AT41" s="14"/>
      <c r="AW41" s="15"/>
    </row>
    <row r="42" spans="1:49" x14ac:dyDescent="0.25">
      <c r="A42" s="1" t="s">
        <v>58</v>
      </c>
      <c r="B42" s="12">
        <v>9.15</v>
      </c>
      <c r="C42" s="12">
        <v>17.149999999999999</v>
      </c>
      <c r="D42" s="12">
        <v>3.65</v>
      </c>
      <c r="E42" s="12">
        <v>5.75</v>
      </c>
      <c r="F42" s="12">
        <v>25.6</v>
      </c>
      <c r="G42" s="12">
        <v>8.25</v>
      </c>
      <c r="H42" s="12">
        <v>18.5</v>
      </c>
      <c r="I42" s="12">
        <v>42.55</v>
      </c>
      <c r="J42" s="12">
        <v>67</v>
      </c>
      <c r="K42" s="12">
        <v>19.55</v>
      </c>
      <c r="L42" s="12">
        <v>16.2</v>
      </c>
      <c r="M42" s="12">
        <v>22.15</v>
      </c>
      <c r="N42" s="12">
        <v>8.8000000000000007</v>
      </c>
      <c r="O42" s="12">
        <v>12.2</v>
      </c>
      <c r="P42" s="12">
        <v>8</v>
      </c>
      <c r="Q42" s="12">
        <v>3.25</v>
      </c>
      <c r="R42" s="12">
        <v>4.05</v>
      </c>
      <c r="S42" s="12">
        <v>7.8</v>
      </c>
      <c r="T42" s="12">
        <v>12.7</v>
      </c>
      <c r="U42" s="12">
        <v>15.4</v>
      </c>
      <c r="V42" s="12">
        <v>11.5</v>
      </c>
      <c r="W42" s="12">
        <v>4</v>
      </c>
      <c r="X42" s="12">
        <v>4.5</v>
      </c>
      <c r="Y42" s="12">
        <v>9.85</v>
      </c>
      <c r="Z42" s="12">
        <v>13.35</v>
      </c>
      <c r="AA42" s="12">
        <v>503.65</v>
      </c>
      <c r="AB42" s="12">
        <v>514.45000000000005</v>
      </c>
      <c r="AC42" s="12">
        <v>370.8</v>
      </c>
      <c r="AD42" s="12">
        <v>299.64999999999998</v>
      </c>
      <c r="AE42" s="12">
        <v>80.25</v>
      </c>
      <c r="AF42" s="12">
        <v>83.55</v>
      </c>
      <c r="AG42" s="12">
        <v>42.7</v>
      </c>
      <c r="AH42" s="12">
        <v>97.75</v>
      </c>
      <c r="AI42" s="12">
        <v>85.55</v>
      </c>
      <c r="AJ42" s="12">
        <v>13.45</v>
      </c>
      <c r="AK42" s="12">
        <v>4.4000000000000004</v>
      </c>
      <c r="AL42" s="12">
        <v>27.9</v>
      </c>
      <c r="AM42" s="12">
        <v>2.9</v>
      </c>
      <c r="AN42" s="12">
        <v>16.350000000000001</v>
      </c>
      <c r="AO42" s="12">
        <v>6.3</v>
      </c>
      <c r="AP42" s="12">
        <v>18.3</v>
      </c>
      <c r="AQ42" s="12">
        <v>43.55</v>
      </c>
      <c r="AR42" s="12">
        <v>37.9</v>
      </c>
      <c r="AS42" s="13">
        <v>2620.3000000000002</v>
      </c>
      <c r="AT42" s="14"/>
      <c r="AW42" s="15"/>
    </row>
    <row r="43" spans="1:49" x14ac:dyDescent="0.25">
      <c r="A43" s="1" t="s">
        <v>59</v>
      </c>
      <c r="B43" s="12">
        <v>7.65</v>
      </c>
      <c r="C43" s="12">
        <v>18.100000000000001</v>
      </c>
      <c r="D43" s="12">
        <v>3.1</v>
      </c>
      <c r="E43" s="12">
        <v>4.95</v>
      </c>
      <c r="F43" s="12">
        <v>22.95</v>
      </c>
      <c r="G43" s="12">
        <v>4.0999999999999996</v>
      </c>
      <c r="H43" s="12">
        <v>13.75</v>
      </c>
      <c r="I43" s="12">
        <v>30.15</v>
      </c>
      <c r="J43" s="12">
        <v>52.4</v>
      </c>
      <c r="K43" s="12">
        <v>14.45</v>
      </c>
      <c r="L43" s="12">
        <v>24.2</v>
      </c>
      <c r="M43" s="12">
        <v>15.75</v>
      </c>
      <c r="N43" s="12">
        <v>11.45</v>
      </c>
      <c r="O43" s="12">
        <v>6.2</v>
      </c>
      <c r="P43" s="12">
        <v>8.5500000000000007</v>
      </c>
      <c r="Q43" s="12">
        <v>5.75</v>
      </c>
      <c r="R43" s="12">
        <v>4.3</v>
      </c>
      <c r="S43" s="12">
        <v>5.85</v>
      </c>
      <c r="T43" s="12">
        <v>11.95</v>
      </c>
      <c r="U43" s="12">
        <v>16.7</v>
      </c>
      <c r="V43" s="12">
        <v>10.5</v>
      </c>
      <c r="W43" s="12">
        <v>3.7</v>
      </c>
      <c r="X43" s="12">
        <v>4.95</v>
      </c>
      <c r="Y43" s="12">
        <v>6.6</v>
      </c>
      <c r="Z43" s="12">
        <v>9.6999999999999993</v>
      </c>
      <c r="AA43" s="12">
        <v>317.55</v>
      </c>
      <c r="AB43" s="12">
        <v>351.3</v>
      </c>
      <c r="AC43" s="12">
        <v>247.75</v>
      </c>
      <c r="AD43" s="12">
        <v>209.25</v>
      </c>
      <c r="AE43" s="12">
        <v>84.2</v>
      </c>
      <c r="AF43" s="12">
        <v>90.8</v>
      </c>
      <c r="AG43" s="12">
        <v>37.6</v>
      </c>
      <c r="AH43" s="12">
        <v>117.45</v>
      </c>
      <c r="AI43" s="12">
        <v>121.2</v>
      </c>
      <c r="AJ43" s="12">
        <v>46.8</v>
      </c>
      <c r="AK43" s="12">
        <v>2.9</v>
      </c>
      <c r="AL43" s="12">
        <v>15.9</v>
      </c>
      <c r="AM43" s="12">
        <v>3.8</v>
      </c>
      <c r="AN43" s="12">
        <v>23.05</v>
      </c>
      <c r="AO43" s="12">
        <v>25.6</v>
      </c>
      <c r="AP43" s="12">
        <v>5.9</v>
      </c>
      <c r="AQ43" s="12">
        <v>43.5</v>
      </c>
      <c r="AR43" s="12">
        <v>27.1</v>
      </c>
      <c r="AS43" s="13">
        <v>2089.4</v>
      </c>
      <c r="AT43" s="14"/>
      <c r="AW43" s="15"/>
    </row>
    <row r="44" spans="1:49" x14ac:dyDescent="0.25">
      <c r="A44" s="1" t="s">
        <v>60</v>
      </c>
      <c r="B44" s="12">
        <v>22.25</v>
      </c>
      <c r="C44" s="12">
        <v>46.75</v>
      </c>
      <c r="D44" s="12">
        <v>37.200000000000003</v>
      </c>
      <c r="E44" s="12">
        <v>42.7</v>
      </c>
      <c r="F44" s="12">
        <v>93.2</v>
      </c>
      <c r="G44" s="12">
        <v>27.85</v>
      </c>
      <c r="H44" s="12">
        <v>49.05</v>
      </c>
      <c r="I44" s="12">
        <v>29.05</v>
      </c>
      <c r="J44" s="12">
        <v>52.3</v>
      </c>
      <c r="K44" s="12">
        <v>36.450000000000003</v>
      </c>
      <c r="L44" s="12">
        <v>36.25</v>
      </c>
      <c r="M44" s="12">
        <v>47.55</v>
      </c>
      <c r="N44" s="12">
        <v>23.65</v>
      </c>
      <c r="O44" s="12">
        <v>17.5</v>
      </c>
      <c r="P44" s="12">
        <v>12.1</v>
      </c>
      <c r="Q44" s="12">
        <v>6.4</v>
      </c>
      <c r="R44" s="12">
        <v>13.4</v>
      </c>
      <c r="S44" s="12">
        <v>33.75</v>
      </c>
      <c r="T44" s="12">
        <v>48.15</v>
      </c>
      <c r="U44" s="12">
        <v>78.400000000000006</v>
      </c>
      <c r="V44" s="12">
        <v>78.8</v>
      </c>
      <c r="W44" s="12">
        <v>45.55</v>
      </c>
      <c r="X44" s="12">
        <v>39.15</v>
      </c>
      <c r="Y44" s="12">
        <v>66.150000000000006</v>
      </c>
      <c r="Z44" s="12">
        <v>37.450000000000003</v>
      </c>
      <c r="AA44" s="12">
        <v>299.60000000000002</v>
      </c>
      <c r="AB44" s="12">
        <v>251.75</v>
      </c>
      <c r="AC44" s="12">
        <v>631.35</v>
      </c>
      <c r="AD44" s="12">
        <v>328.65</v>
      </c>
      <c r="AE44" s="12">
        <v>93.85</v>
      </c>
      <c r="AF44" s="12">
        <v>106.45</v>
      </c>
      <c r="AG44" s="12">
        <v>61</v>
      </c>
      <c r="AH44" s="12">
        <v>74.8</v>
      </c>
      <c r="AI44" s="12">
        <v>153.1</v>
      </c>
      <c r="AJ44" s="12">
        <v>124.95</v>
      </c>
      <c r="AK44" s="12">
        <v>16.100000000000001</v>
      </c>
      <c r="AL44" s="12">
        <v>119.4</v>
      </c>
      <c r="AM44" s="12">
        <v>19.95</v>
      </c>
      <c r="AN44" s="12">
        <v>53.8</v>
      </c>
      <c r="AO44" s="12">
        <v>49.6</v>
      </c>
      <c r="AP44" s="12">
        <v>47.45</v>
      </c>
      <c r="AQ44" s="12">
        <v>17.55</v>
      </c>
      <c r="AR44" s="12">
        <v>284.5</v>
      </c>
      <c r="AS44" s="13">
        <v>3754.9</v>
      </c>
      <c r="AT44" s="14"/>
      <c r="AW44" s="15"/>
    </row>
    <row r="45" spans="1:49" x14ac:dyDescent="0.25">
      <c r="A45" s="1" t="s">
        <v>61</v>
      </c>
      <c r="B45" s="12">
        <v>14.8</v>
      </c>
      <c r="C45" s="12">
        <v>25.6</v>
      </c>
      <c r="D45" s="12">
        <v>11.65</v>
      </c>
      <c r="E45" s="12">
        <v>15.9</v>
      </c>
      <c r="F45" s="12">
        <v>103.2</v>
      </c>
      <c r="G45" s="12">
        <v>15.2</v>
      </c>
      <c r="H45" s="12">
        <v>28.15</v>
      </c>
      <c r="I45" s="12">
        <v>59.1</v>
      </c>
      <c r="J45" s="12">
        <v>80.5</v>
      </c>
      <c r="K45" s="12">
        <v>21.35</v>
      </c>
      <c r="L45" s="12">
        <v>18.7</v>
      </c>
      <c r="M45" s="12">
        <v>24.8</v>
      </c>
      <c r="N45" s="12">
        <v>10.45</v>
      </c>
      <c r="O45" s="12">
        <v>4.95</v>
      </c>
      <c r="P45" s="12">
        <v>5.8</v>
      </c>
      <c r="Q45" s="12">
        <v>1.1000000000000001</v>
      </c>
      <c r="R45" s="12">
        <v>2.2999999999999998</v>
      </c>
      <c r="S45" s="12">
        <v>6.2</v>
      </c>
      <c r="T45" s="12">
        <v>21.25</v>
      </c>
      <c r="U45" s="12">
        <v>23.3</v>
      </c>
      <c r="V45" s="12">
        <v>27.35</v>
      </c>
      <c r="W45" s="12">
        <v>7.7</v>
      </c>
      <c r="X45" s="12">
        <v>11.5</v>
      </c>
      <c r="Y45" s="12">
        <v>20.399999999999999</v>
      </c>
      <c r="Z45" s="12">
        <v>11.75</v>
      </c>
      <c r="AA45" s="12">
        <v>500.15</v>
      </c>
      <c r="AB45" s="12">
        <v>612.04999999999995</v>
      </c>
      <c r="AC45" s="12">
        <v>400.55</v>
      </c>
      <c r="AD45" s="12">
        <v>277.75</v>
      </c>
      <c r="AE45" s="12">
        <v>124.8</v>
      </c>
      <c r="AF45" s="12">
        <v>126.1</v>
      </c>
      <c r="AG45" s="12">
        <v>64.349999999999994</v>
      </c>
      <c r="AH45" s="12">
        <v>111.8</v>
      </c>
      <c r="AI45" s="12">
        <v>237.9</v>
      </c>
      <c r="AJ45" s="12">
        <v>67.05</v>
      </c>
      <c r="AK45" s="12">
        <v>4.2</v>
      </c>
      <c r="AL45" s="12">
        <v>16</v>
      </c>
      <c r="AM45" s="12">
        <v>6.55</v>
      </c>
      <c r="AN45" s="12">
        <v>35</v>
      </c>
      <c r="AO45" s="12">
        <v>38.35</v>
      </c>
      <c r="AP45" s="12">
        <v>27.05</v>
      </c>
      <c r="AQ45" s="12">
        <v>280.45</v>
      </c>
      <c r="AR45" s="12">
        <v>14.05</v>
      </c>
      <c r="AS45" s="13">
        <v>3517.15</v>
      </c>
      <c r="AT45" s="14"/>
      <c r="AW45" s="15"/>
    </row>
    <row r="46" spans="1:49" x14ac:dyDescent="0.25">
      <c r="A46" s="11" t="s">
        <v>51</v>
      </c>
      <c r="B46" s="14">
        <v>3542.3</v>
      </c>
      <c r="C46" s="14">
        <v>7371.6</v>
      </c>
      <c r="D46" s="14">
        <v>3972.75</v>
      </c>
      <c r="E46" s="14">
        <v>3447.2</v>
      </c>
      <c r="F46" s="14">
        <v>11244.3</v>
      </c>
      <c r="G46" s="14">
        <v>4352.8</v>
      </c>
      <c r="H46" s="14">
        <v>6923.4</v>
      </c>
      <c r="I46" s="14">
        <v>8641.65</v>
      </c>
      <c r="J46" s="14">
        <v>12431.65</v>
      </c>
      <c r="K46" s="14">
        <v>5290.9</v>
      </c>
      <c r="L46" s="14">
        <v>7215.5</v>
      </c>
      <c r="M46" s="14">
        <v>6471.05</v>
      </c>
      <c r="N46" s="14">
        <v>5038.3500000000004</v>
      </c>
      <c r="O46" s="14">
        <v>5239.05</v>
      </c>
      <c r="P46" s="14">
        <v>4787.3</v>
      </c>
      <c r="Q46" s="14">
        <v>3004.3</v>
      </c>
      <c r="R46" s="14">
        <v>3978.5</v>
      </c>
      <c r="S46" s="14">
        <v>6580.95</v>
      </c>
      <c r="T46" s="14">
        <v>5587.45</v>
      </c>
      <c r="U46" s="14">
        <v>6441.85</v>
      </c>
      <c r="V46" s="14">
        <v>5820</v>
      </c>
      <c r="W46" s="14">
        <v>3075.9</v>
      </c>
      <c r="X46" s="14">
        <v>2684.1</v>
      </c>
      <c r="Y46" s="14">
        <v>4634.1000000000004</v>
      </c>
      <c r="Z46" s="14">
        <v>4897.25</v>
      </c>
      <c r="AA46" s="14">
        <v>28499.5</v>
      </c>
      <c r="AB46" s="14">
        <v>29773.7</v>
      </c>
      <c r="AC46" s="14">
        <v>26586</v>
      </c>
      <c r="AD46" s="14">
        <v>20619.650000000001</v>
      </c>
      <c r="AE46" s="14">
        <v>10317.299999999999</v>
      </c>
      <c r="AF46" s="14">
        <v>12249.4</v>
      </c>
      <c r="AG46" s="14">
        <v>7188.4</v>
      </c>
      <c r="AH46" s="14">
        <v>13555.3</v>
      </c>
      <c r="AI46" s="14">
        <v>9135.0499999999993</v>
      </c>
      <c r="AJ46" s="14">
        <v>3256.6</v>
      </c>
      <c r="AK46" s="14">
        <v>2315.9499999999998</v>
      </c>
      <c r="AL46" s="14">
        <v>6860.4</v>
      </c>
      <c r="AM46" s="14">
        <v>1832.55</v>
      </c>
      <c r="AN46" s="14">
        <v>5055.6499999999996</v>
      </c>
      <c r="AO46" s="14">
        <v>2634.15</v>
      </c>
      <c r="AP46" s="14">
        <v>2062.4</v>
      </c>
      <c r="AQ46" s="14">
        <v>3934.6</v>
      </c>
      <c r="AR46" s="14">
        <v>3620.85</v>
      </c>
      <c r="AS46" s="14">
        <v>332171.65000000002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0:49" x14ac:dyDescent="0.25">
      <c r="AW49" s="15"/>
    </row>
    <row r="50" spans="20:49" x14ac:dyDescent="0.25">
      <c r="T50" s="15">
        <f>SUM(T40:Y45, T21:Y37,Z21:AJ26,Z40:AJ41,AM21:AN37,AO21:AR26,AM40:AN45,AO40:AR41)</f>
        <v>48600.799999999974</v>
      </c>
      <c r="AW50" s="15"/>
    </row>
    <row r="51" spans="20:49" x14ac:dyDescent="0.25">
      <c r="AW51" s="15"/>
    </row>
    <row r="52" spans="20:49" x14ac:dyDescent="0.25">
      <c r="AW52" s="15"/>
    </row>
    <row r="53" spans="20:49" x14ac:dyDescent="0.25">
      <c r="AW53" s="15"/>
    </row>
    <row r="54" spans="20:49" x14ac:dyDescent="0.25">
      <c r="AW54" s="15"/>
    </row>
    <row r="55" spans="20:49" x14ac:dyDescent="0.25">
      <c r="AW55" s="15"/>
    </row>
    <row r="56" spans="20:49" x14ac:dyDescent="0.25">
      <c r="AW56" s="15"/>
    </row>
    <row r="57" spans="20:49" x14ac:dyDescent="0.25">
      <c r="AW57" s="15"/>
    </row>
    <row r="58" spans="20:49" x14ac:dyDescent="0.25">
      <c r="AW58" s="15"/>
    </row>
    <row r="59" spans="20:49" x14ac:dyDescent="0.25">
      <c r="AW59" s="15"/>
    </row>
    <row r="60" spans="20:49" x14ac:dyDescent="0.25">
      <c r="AW60" s="15"/>
    </row>
    <row r="61" spans="20:49" x14ac:dyDescent="0.25">
      <c r="AW61" s="15"/>
    </row>
    <row r="62" spans="20:49" x14ac:dyDescent="0.25">
      <c r="AW62" s="15"/>
    </row>
    <row r="63" spans="20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38630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10.199999999999999</v>
      </c>
      <c r="C3" s="12">
        <v>122.6</v>
      </c>
      <c r="D3" s="12">
        <v>103.2</v>
      </c>
      <c r="E3" s="12">
        <v>44.4</v>
      </c>
      <c r="F3" s="12">
        <v>252.6</v>
      </c>
      <c r="G3" s="12">
        <v>84.4</v>
      </c>
      <c r="H3" s="12">
        <v>79.599999999999994</v>
      </c>
      <c r="I3" s="12">
        <v>39</v>
      </c>
      <c r="J3" s="12">
        <v>70.400000000000006</v>
      </c>
      <c r="K3" s="12">
        <v>21.4</v>
      </c>
      <c r="L3" s="12">
        <v>77.2</v>
      </c>
      <c r="M3" s="12">
        <v>57.6</v>
      </c>
      <c r="N3" s="12">
        <v>19.8</v>
      </c>
      <c r="O3" s="12">
        <v>26.8</v>
      </c>
      <c r="P3" s="12">
        <v>28.8</v>
      </c>
      <c r="Q3" s="12">
        <v>13</v>
      </c>
      <c r="R3" s="12">
        <v>6.2</v>
      </c>
      <c r="S3" s="12">
        <v>21</v>
      </c>
      <c r="T3" s="12">
        <v>23.6</v>
      </c>
      <c r="U3" s="12">
        <v>8.1999999999999993</v>
      </c>
      <c r="V3" s="12">
        <v>11</v>
      </c>
      <c r="W3" s="12">
        <v>7</v>
      </c>
      <c r="X3" s="12">
        <v>6.2</v>
      </c>
      <c r="Y3" s="12">
        <v>14</v>
      </c>
      <c r="Z3" s="12">
        <v>19</v>
      </c>
      <c r="AA3" s="12">
        <v>91</v>
      </c>
      <c r="AB3" s="12">
        <v>86.8</v>
      </c>
      <c r="AC3" s="12">
        <v>220.4</v>
      </c>
      <c r="AD3" s="12">
        <v>114.8</v>
      </c>
      <c r="AE3" s="12">
        <v>94</v>
      </c>
      <c r="AF3" s="12">
        <v>126.2</v>
      </c>
      <c r="AG3" s="12">
        <v>21.4</v>
      </c>
      <c r="AH3" s="12">
        <v>40</v>
      </c>
      <c r="AI3" s="12">
        <v>32</v>
      </c>
      <c r="AJ3" s="12">
        <v>6</v>
      </c>
      <c r="AK3" s="12">
        <v>6.8</v>
      </c>
      <c r="AL3" s="12">
        <v>10.8</v>
      </c>
      <c r="AM3" s="12">
        <v>2.4</v>
      </c>
      <c r="AN3" s="12">
        <v>25.6</v>
      </c>
      <c r="AO3" s="12">
        <v>6.2</v>
      </c>
      <c r="AP3" s="12">
        <v>9.6</v>
      </c>
      <c r="AQ3" s="12">
        <v>13.6</v>
      </c>
      <c r="AR3" s="12">
        <v>10.199999999999999</v>
      </c>
      <c r="AS3" s="13">
        <v>2085</v>
      </c>
      <c r="AT3" s="14"/>
      <c r="AV3" s="9" t="s">
        <v>39</v>
      </c>
      <c r="AW3" s="12">
        <f>SUM(B3:Z27,AK3:AN27,B38:Z41,AK38:AN41)</f>
        <v>42213.200000000019</v>
      </c>
      <c r="AY3" s="9" t="s">
        <v>40</v>
      </c>
      <c r="AZ3" s="15">
        <f>SUM(AW12:AW18,AX12:BC12)</f>
        <v>105822.8</v>
      </c>
      <c r="BA3" s="16">
        <f>AZ3/BD$19</f>
        <v>0.62757707808982499</v>
      </c>
    </row>
    <row r="4" spans="1:56" x14ac:dyDescent="0.25">
      <c r="A4" s="1" t="s">
        <v>4</v>
      </c>
      <c r="B4" s="12">
        <v>141.80000000000001</v>
      </c>
      <c r="C4" s="12">
        <v>11.8</v>
      </c>
      <c r="D4" s="12">
        <v>92</v>
      </c>
      <c r="E4" s="12">
        <v>64</v>
      </c>
      <c r="F4" s="12">
        <v>685.2</v>
      </c>
      <c r="G4" s="12">
        <v>133.19999999999999</v>
      </c>
      <c r="H4" s="12">
        <v>122.2</v>
      </c>
      <c r="I4" s="12">
        <v>79.599999999999994</v>
      </c>
      <c r="J4" s="12">
        <v>158</v>
      </c>
      <c r="K4" s="12">
        <v>33.200000000000003</v>
      </c>
      <c r="L4" s="12">
        <v>121.2</v>
      </c>
      <c r="M4" s="12">
        <v>122.4</v>
      </c>
      <c r="N4" s="12">
        <v>35.6</v>
      </c>
      <c r="O4" s="12">
        <v>43.8</v>
      </c>
      <c r="P4" s="12">
        <v>32</v>
      </c>
      <c r="Q4" s="12">
        <v>18.399999999999999</v>
      </c>
      <c r="R4" s="12">
        <v>24</v>
      </c>
      <c r="S4" s="12">
        <v>49.2</v>
      </c>
      <c r="T4" s="12">
        <v>29.2</v>
      </c>
      <c r="U4" s="12">
        <v>10.199999999999999</v>
      </c>
      <c r="V4" s="12">
        <v>18.600000000000001</v>
      </c>
      <c r="W4" s="12">
        <v>7.6</v>
      </c>
      <c r="X4" s="12">
        <v>8.4</v>
      </c>
      <c r="Y4" s="12">
        <v>21.6</v>
      </c>
      <c r="Z4" s="12">
        <v>34</v>
      </c>
      <c r="AA4" s="12">
        <v>296.60000000000002</v>
      </c>
      <c r="AB4" s="12">
        <v>260.2</v>
      </c>
      <c r="AC4" s="12">
        <v>624.6</v>
      </c>
      <c r="AD4" s="12">
        <v>224.8</v>
      </c>
      <c r="AE4" s="12">
        <v>99.2</v>
      </c>
      <c r="AF4" s="12">
        <v>143.4</v>
      </c>
      <c r="AG4" s="12">
        <v>36.4</v>
      </c>
      <c r="AH4" s="12">
        <v>65.400000000000006</v>
      </c>
      <c r="AI4" s="12">
        <v>76.2</v>
      </c>
      <c r="AJ4" s="12">
        <v>18.8</v>
      </c>
      <c r="AK4" s="12">
        <v>6</v>
      </c>
      <c r="AL4" s="12">
        <v>20</v>
      </c>
      <c r="AM4" s="12">
        <v>4.4000000000000004</v>
      </c>
      <c r="AN4" s="12">
        <v>34</v>
      </c>
      <c r="AO4" s="12">
        <v>10.8</v>
      </c>
      <c r="AP4" s="12">
        <v>12.8</v>
      </c>
      <c r="AQ4" s="12">
        <v>41.2</v>
      </c>
      <c r="AR4" s="12">
        <v>19.8</v>
      </c>
      <c r="AS4" s="13">
        <v>4091.8</v>
      </c>
      <c r="AT4" s="14"/>
      <c r="AV4" s="9" t="s">
        <v>41</v>
      </c>
      <c r="AW4" s="12">
        <f>SUM(AA28:AJ37, AA42:AJ45, AO28:AR37, AO42:AR45)</f>
        <v>50524.800000000017</v>
      </c>
      <c r="AY4" s="9" t="s">
        <v>42</v>
      </c>
      <c r="AZ4" s="15">
        <f>SUM(AX13:BB18)</f>
        <v>66418.400000000009</v>
      </c>
      <c r="BA4" s="16">
        <f>AZ4/BD$19</f>
        <v>0.39389115959321841</v>
      </c>
    </row>
    <row r="5" spans="1:56" x14ac:dyDescent="0.25">
      <c r="A5" s="1" t="s">
        <v>5</v>
      </c>
      <c r="B5" s="12">
        <v>109.4</v>
      </c>
      <c r="C5" s="12">
        <v>80</v>
      </c>
      <c r="D5" s="12">
        <v>7.8</v>
      </c>
      <c r="E5" s="12">
        <v>38</v>
      </c>
      <c r="F5" s="12">
        <v>565</v>
      </c>
      <c r="G5" s="12">
        <v>67.2</v>
      </c>
      <c r="H5" s="12">
        <v>46</v>
      </c>
      <c r="I5" s="12">
        <v>48.6</v>
      </c>
      <c r="J5" s="12">
        <v>86.8</v>
      </c>
      <c r="K5" s="12">
        <v>24.2</v>
      </c>
      <c r="L5" s="12">
        <v>49.6</v>
      </c>
      <c r="M5" s="12">
        <v>48.2</v>
      </c>
      <c r="N5" s="12">
        <v>15.4</v>
      </c>
      <c r="O5" s="12">
        <v>15</v>
      </c>
      <c r="P5" s="12">
        <v>10</v>
      </c>
      <c r="Q5" s="12">
        <v>5</v>
      </c>
      <c r="R5" s="12">
        <v>11</v>
      </c>
      <c r="S5" s="12">
        <v>21.4</v>
      </c>
      <c r="T5" s="12">
        <v>12.4</v>
      </c>
      <c r="U5" s="12">
        <v>7.4</v>
      </c>
      <c r="V5" s="12">
        <v>13</v>
      </c>
      <c r="W5" s="12">
        <v>4.4000000000000004</v>
      </c>
      <c r="X5" s="12">
        <v>7</v>
      </c>
      <c r="Y5" s="12">
        <v>16.399999999999999</v>
      </c>
      <c r="Z5" s="12">
        <v>9.4</v>
      </c>
      <c r="AA5" s="12">
        <v>156.6</v>
      </c>
      <c r="AB5" s="12">
        <v>141.19999999999999</v>
      </c>
      <c r="AC5" s="12">
        <v>300.39999999999998</v>
      </c>
      <c r="AD5" s="12">
        <v>161.19999999999999</v>
      </c>
      <c r="AE5" s="12">
        <v>39.4</v>
      </c>
      <c r="AF5" s="12">
        <v>42.4</v>
      </c>
      <c r="AG5" s="12">
        <v>16.2</v>
      </c>
      <c r="AH5" s="12">
        <v>15.2</v>
      </c>
      <c r="AI5" s="12">
        <v>26.8</v>
      </c>
      <c r="AJ5" s="12">
        <v>3</v>
      </c>
      <c r="AK5" s="12">
        <v>1.8</v>
      </c>
      <c r="AL5" s="12">
        <v>13</v>
      </c>
      <c r="AM5" s="12">
        <v>3.4</v>
      </c>
      <c r="AN5" s="12">
        <v>11.6</v>
      </c>
      <c r="AO5" s="12">
        <v>3.8</v>
      </c>
      <c r="AP5" s="12">
        <v>3.4</v>
      </c>
      <c r="AQ5" s="12">
        <v>33</v>
      </c>
      <c r="AR5" s="12">
        <v>10.6</v>
      </c>
      <c r="AS5" s="13">
        <v>2301.6</v>
      </c>
      <c r="AT5" s="14"/>
      <c r="AV5" s="9" t="s">
        <v>43</v>
      </c>
      <c r="AW5" s="12">
        <f>SUM(AA3:AJ27,B28:Z37,AA38:AJ41,AK28:AN37, B42:Z45, AK42:AN45, AO3:AR27, AO38:AR41)</f>
        <v>83401.19999999991</v>
      </c>
    </row>
    <row r="6" spans="1:56" x14ac:dyDescent="0.25">
      <c r="A6" s="1" t="s">
        <v>6</v>
      </c>
      <c r="B6" s="12">
        <v>51.4</v>
      </c>
      <c r="C6" s="12">
        <v>66.400000000000006</v>
      </c>
      <c r="D6" s="12">
        <v>45.8</v>
      </c>
      <c r="E6" s="12">
        <v>4.5999999999999996</v>
      </c>
      <c r="F6" s="12">
        <v>223.6</v>
      </c>
      <c r="G6" s="12">
        <v>50.2</v>
      </c>
      <c r="H6" s="12">
        <v>45</v>
      </c>
      <c r="I6" s="12">
        <v>38.4</v>
      </c>
      <c r="J6" s="12">
        <v>87.8</v>
      </c>
      <c r="K6" s="12">
        <v>23.2</v>
      </c>
      <c r="L6" s="12">
        <v>53.6</v>
      </c>
      <c r="M6" s="12">
        <v>52.8</v>
      </c>
      <c r="N6" s="12">
        <v>13.4</v>
      </c>
      <c r="O6" s="12">
        <v>18</v>
      </c>
      <c r="P6" s="12">
        <v>14.6</v>
      </c>
      <c r="Q6" s="12">
        <v>6.8</v>
      </c>
      <c r="R6" s="12">
        <v>9</v>
      </c>
      <c r="S6" s="12">
        <v>24.8</v>
      </c>
      <c r="T6" s="12">
        <v>13</v>
      </c>
      <c r="U6" s="12">
        <v>13</v>
      </c>
      <c r="V6" s="12">
        <v>14.4</v>
      </c>
      <c r="W6" s="12">
        <v>5.6</v>
      </c>
      <c r="X6" s="12">
        <v>5.8</v>
      </c>
      <c r="Y6" s="12">
        <v>10.4</v>
      </c>
      <c r="Z6" s="12">
        <v>12.8</v>
      </c>
      <c r="AA6" s="12">
        <v>220</v>
      </c>
      <c r="AB6" s="12">
        <v>168.8</v>
      </c>
      <c r="AC6" s="12">
        <v>343.2</v>
      </c>
      <c r="AD6" s="12">
        <v>275.2</v>
      </c>
      <c r="AE6" s="12">
        <v>84.4</v>
      </c>
      <c r="AF6" s="12">
        <v>80.8</v>
      </c>
      <c r="AG6" s="12">
        <v>29</v>
      </c>
      <c r="AH6" s="12">
        <v>18.399999999999999</v>
      </c>
      <c r="AI6" s="12">
        <v>27.4</v>
      </c>
      <c r="AJ6" s="12">
        <v>3.4</v>
      </c>
      <c r="AK6" s="12">
        <v>2</v>
      </c>
      <c r="AL6" s="12">
        <v>13.6</v>
      </c>
      <c r="AM6" s="12">
        <v>3</v>
      </c>
      <c r="AN6" s="12">
        <v>9.4</v>
      </c>
      <c r="AO6" s="12">
        <v>2.2000000000000002</v>
      </c>
      <c r="AP6" s="12">
        <v>3.8</v>
      </c>
      <c r="AQ6" s="12">
        <v>36.4</v>
      </c>
      <c r="AR6" s="12">
        <v>8.8000000000000007</v>
      </c>
      <c r="AS6" s="13">
        <v>2234.1999999999998</v>
      </c>
      <c r="AT6" s="14"/>
      <c r="AV6" s="9" t="s">
        <v>62</v>
      </c>
      <c r="AW6" s="12">
        <f>SUM(AO3:AR45, B42:AN45)</f>
        <v>13956.599999999988</v>
      </c>
    </row>
    <row r="7" spans="1:56" x14ac:dyDescent="0.25">
      <c r="A7" s="1" t="s">
        <v>7</v>
      </c>
      <c r="B7" s="12">
        <v>253.8</v>
      </c>
      <c r="C7" s="12">
        <v>701.6</v>
      </c>
      <c r="D7" s="12">
        <v>572.4</v>
      </c>
      <c r="E7" s="12">
        <v>240.2</v>
      </c>
      <c r="F7" s="12">
        <v>21.2</v>
      </c>
      <c r="G7" s="12">
        <v>345</v>
      </c>
      <c r="H7" s="12">
        <v>391.6</v>
      </c>
      <c r="I7" s="12">
        <v>218.8</v>
      </c>
      <c r="J7" s="12">
        <v>316.2</v>
      </c>
      <c r="K7" s="12">
        <v>140.19999999999999</v>
      </c>
      <c r="L7" s="12">
        <v>288.60000000000002</v>
      </c>
      <c r="M7" s="12">
        <v>229</v>
      </c>
      <c r="N7" s="12">
        <v>144.80000000000001</v>
      </c>
      <c r="O7" s="12">
        <v>159.6</v>
      </c>
      <c r="P7" s="12">
        <v>100.6</v>
      </c>
      <c r="Q7" s="12">
        <v>56.2</v>
      </c>
      <c r="R7" s="12">
        <v>126.6</v>
      </c>
      <c r="S7" s="12">
        <v>355.6</v>
      </c>
      <c r="T7" s="12">
        <v>95.8</v>
      </c>
      <c r="U7" s="12">
        <v>163.4</v>
      </c>
      <c r="V7" s="12">
        <v>182.8</v>
      </c>
      <c r="W7" s="12">
        <v>128.80000000000001</v>
      </c>
      <c r="X7" s="12">
        <v>112.8</v>
      </c>
      <c r="Y7" s="12">
        <v>58.6</v>
      </c>
      <c r="Z7" s="12">
        <v>44.8</v>
      </c>
      <c r="AA7" s="12">
        <v>678.2</v>
      </c>
      <c r="AB7" s="12">
        <v>457.8</v>
      </c>
      <c r="AC7" s="12">
        <v>1308.8</v>
      </c>
      <c r="AD7" s="12">
        <v>714.4</v>
      </c>
      <c r="AE7" s="12">
        <v>222.4</v>
      </c>
      <c r="AF7" s="12">
        <v>234.6</v>
      </c>
      <c r="AG7" s="12">
        <v>133</v>
      </c>
      <c r="AH7" s="12">
        <v>80.2</v>
      </c>
      <c r="AI7" s="12">
        <v>202</v>
      </c>
      <c r="AJ7" s="12">
        <v>25.6</v>
      </c>
      <c r="AK7" s="12">
        <v>55.8</v>
      </c>
      <c r="AL7" s="12">
        <v>246.4</v>
      </c>
      <c r="AM7" s="12">
        <v>24.4</v>
      </c>
      <c r="AN7" s="12">
        <v>68</v>
      </c>
      <c r="AO7" s="12">
        <v>20.8</v>
      </c>
      <c r="AP7" s="12">
        <v>24.8</v>
      </c>
      <c r="AQ7" s="12">
        <v>72.400000000000006</v>
      </c>
      <c r="AR7" s="12">
        <v>123.2</v>
      </c>
      <c r="AS7" s="13">
        <v>10141.799999999999</v>
      </c>
      <c r="AT7" s="14"/>
      <c r="AV7" s="9" t="s">
        <v>44</v>
      </c>
      <c r="AW7" s="12">
        <f>SUM(AJ3:AN41,B37:AI41)</f>
        <v>18349.000000000004</v>
      </c>
    </row>
    <row r="8" spans="1:56" x14ac:dyDescent="0.25">
      <c r="A8" s="1" t="s">
        <v>8</v>
      </c>
      <c r="B8" s="12">
        <v>88.8</v>
      </c>
      <c r="C8" s="12">
        <v>128.80000000000001</v>
      </c>
      <c r="D8" s="12">
        <v>69</v>
      </c>
      <c r="E8" s="12">
        <v>45.4</v>
      </c>
      <c r="F8" s="12">
        <v>311.60000000000002</v>
      </c>
      <c r="G8" s="12">
        <v>7</v>
      </c>
      <c r="H8" s="12">
        <v>92</v>
      </c>
      <c r="I8" s="12">
        <v>73.400000000000006</v>
      </c>
      <c r="J8" s="12">
        <v>120.6</v>
      </c>
      <c r="K8" s="12">
        <v>52.6</v>
      </c>
      <c r="L8" s="12">
        <v>94.4</v>
      </c>
      <c r="M8" s="12">
        <v>84.4</v>
      </c>
      <c r="N8" s="12">
        <v>31.8</v>
      </c>
      <c r="O8" s="12">
        <v>37.200000000000003</v>
      </c>
      <c r="P8" s="12">
        <v>30</v>
      </c>
      <c r="Q8" s="12">
        <v>10.199999999999999</v>
      </c>
      <c r="R8" s="12">
        <v>23.6</v>
      </c>
      <c r="S8" s="12">
        <v>25.8</v>
      </c>
      <c r="T8" s="12">
        <v>13.4</v>
      </c>
      <c r="U8" s="12">
        <v>10.4</v>
      </c>
      <c r="V8" s="12">
        <v>17.600000000000001</v>
      </c>
      <c r="W8" s="12">
        <v>7</v>
      </c>
      <c r="X8" s="12">
        <v>5.8</v>
      </c>
      <c r="Y8" s="12">
        <v>15.4</v>
      </c>
      <c r="Z8" s="12">
        <v>40.6</v>
      </c>
      <c r="AA8" s="12">
        <v>181.4</v>
      </c>
      <c r="AB8" s="12">
        <v>155.80000000000001</v>
      </c>
      <c r="AC8" s="12">
        <v>329.8</v>
      </c>
      <c r="AD8" s="12">
        <v>260.8</v>
      </c>
      <c r="AE8" s="12">
        <v>122.6</v>
      </c>
      <c r="AF8" s="12">
        <v>95.4</v>
      </c>
      <c r="AG8" s="12">
        <v>19.600000000000001</v>
      </c>
      <c r="AH8" s="12">
        <v>18.600000000000001</v>
      </c>
      <c r="AI8" s="12">
        <v>21.6</v>
      </c>
      <c r="AJ8" s="12">
        <v>4.4000000000000004</v>
      </c>
      <c r="AK8" s="12">
        <v>8</v>
      </c>
      <c r="AL8" s="12">
        <v>16.399999999999999</v>
      </c>
      <c r="AM8" s="12">
        <v>1.6</v>
      </c>
      <c r="AN8" s="12">
        <v>15.2</v>
      </c>
      <c r="AO8" s="12">
        <v>2.2000000000000002</v>
      </c>
      <c r="AP8" s="12">
        <v>1.8</v>
      </c>
      <c r="AQ8" s="12">
        <v>20.399999999999999</v>
      </c>
      <c r="AR8" s="12">
        <v>11.6</v>
      </c>
      <c r="AS8" s="13">
        <v>2724</v>
      </c>
      <c r="AT8" s="14"/>
      <c r="AW8" s="15"/>
    </row>
    <row r="9" spans="1:56" x14ac:dyDescent="0.25">
      <c r="A9" s="1" t="s">
        <v>9</v>
      </c>
      <c r="B9" s="12">
        <v>76.2</v>
      </c>
      <c r="C9" s="12">
        <v>117.6</v>
      </c>
      <c r="D9" s="12">
        <v>51</v>
      </c>
      <c r="E9" s="12">
        <v>46.8</v>
      </c>
      <c r="F9" s="12">
        <v>375.4</v>
      </c>
      <c r="G9" s="12">
        <v>86.2</v>
      </c>
      <c r="H9" s="12">
        <v>18</v>
      </c>
      <c r="I9" s="12">
        <v>45.8</v>
      </c>
      <c r="J9" s="12">
        <v>98</v>
      </c>
      <c r="K9" s="12">
        <v>30</v>
      </c>
      <c r="L9" s="12">
        <v>116</v>
      </c>
      <c r="M9" s="12">
        <v>110</v>
      </c>
      <c r="N9" s="12">
        <v>48.6</v>
      </c>
      <c r="O9" s="12">
        <v>61.4</v>
      </c>
      <c r="P9" s="12">
        <v>52.2</v>
      </c>
      <c r="Q9" s="12">
        <v>21.6</v>
      </c>
      <c r="R9" s="12">
        <v>23.4</v>
      </c>
      <c r="S9" s="12">
        <v>35.6</v>
      </c>
      <c r="T9" s="12">
        <v>40.200000000000003</v>
      </c>
      <c r="U9" s="12">
        <v>26</v>
      </c>
      <c r="V9" s="12">
        <v>37</v>
      </c>
      <c r="W9" s="12">
        <v>15.4</v>
      </c>
      <c r="X9" s="12">
        <v>14.2</v>
      </c>
      <c r="Y9" s="12">
        <v>38</v>
      </c>
      <c r="Z9" s="12">
        <v>47.4</v>
      </c>
      <c r="AA9" s="12">
        <v>357</v>
      </c>
      <c r="AB9" s="12">
        <v>278</v>
      </c>
      <c r="AC9" s="12">
        <v>668.8</v>
      </c>
      <c r="AD9" s="12">
        <v>393.2</v>
      </c>
      <c r="AE9" s="12">
        <v>178.8</v>
      </c>
      <c r="AF9" s="12">
        <v>184.4</v>
      </c>
      <c r="AG9" s="12">
        <v>38.200000000000003</v>
      </c>
      <c r="AH9" s="12">
        <v>40</v>
      </c>
      <c r="AI9" s="12">
        <v>44.2</v>
      </c>
      <c r="AJ9" s="12">
        <v>8.1999999999999993</v>
      </c>
      <c r="AK9" s="12">
        <v>7</v>
      </c>
      <c r="AL9" s="12">
        <v>23.2</v>
      </c>
      <c r="AM9" s="12">
        <v>9.4</v>
      </c>
      <c r="AN9" s="12">
        <v>52</v>
      </c>
      <c r="AO9" s="12">
        <v>5.2</v>
      </c>
      <c r="AP9" s="12">
        <v>2.6</v>
      </c>
      <c r="AQ9" s="12">
        <v>24.8</v>
      </c>
      <c r="AR9" s="12">
        <v>13</v>
      </c>
      <c r="AS9" s="13">
        <v>3960</v>
      </c>
      <c r="AT9" s="14"/>
      <c r="AW9" s="15"/>
    </row>
    <row r="10" spans="1:56" x14ac:dyDescent="0.25">
      <c r="A10" s="1">
        <v>19</v>
      </c>
      <c r="B10" s="12">
        <v>38.6</v>
      </c>
      <c r="C10" s="12">
        <v>82.8</v>
      </c>
      <c r="D10" s="12">
        <v>53.6</v>
      </c>
      <c r="E10" s="12">
        <v>43.2</v>
      </c>
      <c r="F10" s="12">
        <v>205.6</v>
      </c>
      <c r="G10" s="12">
        <v>85.6</v>
      </c>
      <c r="H10" s="12">
        <v>47.8</v>
      </c>
      <c r="I10" s="12">
        <v>5.4</v>
      </c>
      <c r="J10" s="12">
        <v>23.2</v>
      </c>
      <c r="K10" s="12">
        <v>14.6</v>
      </c>
      <c r="L10" s="12">
        <v>73.599999999999994</v>
      </c>
      <c r="M10" s="12">
        <v>68.8</v>
      </c>
      <c r="N10" s="12">
        <v>37.200000000000003</v>
      </c>
      <c r="O10" s="12">
        <v>53.2</v>
      </c>
      <c r="P10" s="12">
        <v>37.6</v>
      </c>
      <c r="Q10" s="12">
        <v>18</v>
      </c>
      <c r="R10" s="12">
        <v>22.4</v>
      </c>
      <c r="S10" s="12">
        <v>40.4</v>
      </c>
      <c r="T10" s="12">
        <v>32.200000000000003</v>
      </c>
      <c r="U10" s="12">
        <v>23.2</v>
      </c>
      <c r="V10" s="12">
        <v>35.200000000000003</v>
      </c>
      <c r="W10" s="12">
        <v>18.399999999999999</v>
      </c>
      <c r="X10" s="12">
        <v>18</v>
      </c>
      <c r="Y10" s="12">
        <v>41</v>
      </c>
      <c r="Z10" s="12">
        <v>31</v>
      </c>
      <c r="AA10" s="12">
        <v>155.4</v>
      </c>
      <c r="AB10" s="12">
        <v>145.80000000000001</v>
      </c>
      <c r="AC10" s="12">
        <v>300.8</v>
      </c>
      <c r="AD10" s="12">
        <v>250</v>
      </c>
      <c r="AE10" s="12">
        <v>101.2</v>
      </c>
      <c r="AF10" s="12">
        <v>76.400000000000006</v>
      </c>
      <c r="AG10" s="12">
        <v>32.6</v>
      </c>
      <c r="AH10" s="12">
        <v>25</v>
      </c>
      <c r="AI10" s="12">
        <v>36.6</v>
      </c>
      <c r="AJ10" s="12">
        <v>5.8</v>
      </c>
      <c r="AK10" s="12">
        <v>9.1999999999999993</v>
      </c>
      <c r="AL10" s="12">
        <v>19</v>
      </c>
      <c r="AM10" s="12">
        <v>8</v>
      </c>
      <c r="AN10" s="12">
        <v>38.4</v>
      </c>
      <c r="AO10" s="12">
        <v>3.4</v>
      </c>
      <c r="AP10" s="12">
        <v>4.5999999999999996</v>
      </c>
      <c r="AQ10" s="12">
        <v>10.199999999999999</v>
      </c>
      <c r="AR10" s="12">
        <v>14.8</v>
      </c>
      <c r="AS10" s="13">
        <v>2387.8000000000002</v>
      </c>
      <c r="AT10" s="14"/>
      <c r="AV10" s="17"/>
      <c r="AW10" s="15"/>
      <c r="BC10" s="11"/>
    </row>
    <row r="11" spans="1:56" x14ac:dyDescent="0.25">
      <c r="A11" s="1">
        <v>12</v>
      </c>
      <c r="B11" s="12">
        <v>67</v>
      </c>
      <c r="C11" s="12">
        <v>137.19999999999999</v>
      </c>
      <c r="D11" s="12">
        <v>99.4</v>
      </c>
      <c r="E11" s="12">
        <v>66</v>
      </c>
      <c r="F11" s="12">
        <v>304.2</v>
      </c>
      <c r="G11" s="12">
        <v>132</v>
      </c>
      <c r="H11" s="12">
        <v>92.2</v>
      </c>
      <c r="I11" s="12">
        <v>20.2</v>
      </c>
      <c r="J11" s="12">
        <v>11</v>
      </c>
      <c r="K11" s="12">
        <v>19.2</v>
      </c>
      <c r="L11" s="12">
        <v>117.8</v>
      </c>
      <c r="M11" s="12">
        <v>144.19999999999999</v>
      </c>
      <c r="N11" s="12">
        <v>104.8</v>
      </c>
      <c r="O11" s="12">
        <v>115.2</v>
      </c>
      <c r="P11" s="12">
        <v>75.599999999999994</v>
      </c>
      <c r="Q11" s="12">
        <v>35.6</v>
      </c>
      <c r="R11" s="12">
        <v>58.6</v>
      </c>
      <c r="S11" s="12">
        <v>94</v>
      </c>
      <c r="T11" s="12">
        <v>64.8</v>
      </c>
      <c r="U11" s="12">
        <v>51.2</v>
      </c>
      <c r="V11" s="12">
        <v>65.2</v>
      </c>
      <c r="W11" s="12">
        <v>28</v>
      </c>
      <c r="X11" s="12">
        <v>27.6</v>
      </c>
      <c r="Y11" s="12">
        <v>60.8</v>
      </c>
      <c r="Z11" s="12">
        <v>66.2</v>
      </c>
      <c r="AA11" s="12">
        <v>281.39999999999998</v>
      </c>
      <c r="AB11" s="12">
        <v>268.8</v>
      </c>
      <c r="AC11" s="12">
        <v>690</v>
      </c>
      <c r="AD11" s="12">
        <v>296.39999999999998</v>
      </c>
      <c r="AE11" s="12">
        <v>113.4</v>
      </c>
      <c r="AF11" s="12">
        <v>92.4</v>
      </c>
      <c r="AG11" s="12">
        <v>56.2</v>
      </c>
      <c r="AH11" s="12">
        <v>65</v>
      </c>
      <c r="AI11" s="12">
        <v>70.400000000000006</v>
      </c>
      <c r="AJ11" s="12">
        <v>21.2</v>
      </c>
      <c r="AK11" s="12">
        <v>14.4</v>
      </c>
      <c r="AL11" s="12">
        <v>25.8</v>
      </c>
      <c r="AM11" s="12">
        <v>14.6</v>
      </c>
      <c r="AN11" s="12">
        <v>59.6</v>
      </c>
      <c r="AO11" s="12">
        <v>8.6</v>
      </c>
      <c r="AP11" s="12">
        <v>8</v>
      </c>
      <c r="AQ11" s="12">
        <v>26.6</v>
      </c>
      <c r="AR11" s="12">
        <v>23.2</v>
      </c>
      <c r="AS11" s="13">
        <v>4194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17.2</v>
      </c>
      <c r="C12" s="12">
        <v>35.799999999999997</v>
      </c>
      <c r="D12" s="12">
        <v>26.8</v>
      </c>
      <c r="E12" s="12">
        <v>25.4</v>
      </c>
      <c r="F12" s="12">
        <v>118.6</v>
      </c>
      <c r="G12" s="12">
        <v>41.8</v>
      </c>
      <c r="H12" s="12">
        <v>34.799999999999997</v>
      </c>
      <c r="I12" s="12">
        <v>15.4</v>
      </c>
      <c r="J12" s="12">
        <v>17.600000000000001</v>
      </c>
      <c r="K12" s="12">
        <v>9.8000000000000007</v>
      </c>
      <c r="L12" s="12">
        <v>67.599999999999994</v>
      </c>
      <c r="M12" s="12">
        <v>96.4</v>
      </c>
      <c r="N12" s="12">
        <v>120.2</v>
      </c>
      <c r="O12" s="12">
        <v>115.8</v>
      </c>
      <c r="P12" s="12">
        <v>52</v>
      </c>
      <c r="Q12" s="12">
        <v>22</v>
      </c>
      <c r="R12" s="12">
        <v>50.6</v>
      </c>
      <c r="S12" s="12">
        <v>65</v>
      </c>
      <c r="T12" s="12">
        <v>7.4</v>
      </c>
      <c r="U12" s="12">
        <v>9.1999999999999993</v>
      </c>
      <c r="V12" s="12">
        <v>7.8</v>
      </c>
      <c r="W12" s="12">
        <v>4.8</v>
      </c>
      <c r="X12" s="12">
        <v>5</v>
      </c>
      <c r="Y12" s="12">
        <v>12.6</v>
      </c>
      <c r="Z12" s="12">
        <v>23</v>
      </c>
      <c r="AA12" s="12">
        <v>228</v>
      </c>
      <c r="AB12" s="12">
        <v>206</v>
      </c>
      <c r="AC12" s="12">
        <v>510.6</v>
      </c>
      <c r="AD12" s="12">
        <v>229.2</v>
      </c>
      <c r="AE12" s="12">
        <v>78.400000000000006</v>
      </c>
      <c r="AF12" s="12">
        <v>86.8</v>
      </c>
      <c r="AG12" s="12">
        <v>36.200000000000003</v>
      </c>
      <c r="AH12" s="12">
        <v>47.6</v>
      </c>
      <c r="AI12" s="12">
        <v>27.2</v>
      </c>
      <c r="AJ12" s="12">
        <v>8</v>
      </c>
      <c r="AK12" s="12">
        <v>53</v>
      </c>
      <c r="AL12" s="12">
        <v>83.2</v>
      </c>
      <c r="AM12" s="12">
        <v>2.2000000000000002</v>
      </c>
      <c r="AN12" s="12">
        <v>9.8000000000000007</v>
      </c>
      <c r="AO12" s="12">
        <v>8.4</v>
      </c>
      <c r="AP12" s="12">
        <v>7.6</v>
      </c>
      <c r="AQ12" s="12">
        <v>23.6</v>
      </c>
      <c r="AR12" s="12">
        <v>12.8</v>
      </c>
      <c r="AS12" s="13">
        <v>2661.2</v>
      </c>
      <c r="AT12" s="14"/>
      <c r="AV12" s="17" t="s">
        <v>45</v>
      </c>
      <c r="AW12" s="15">
        <f>SUM(AA28:AD31)</f>
        <v>2017.8</v>
      </c>
      <c r="AX12" s="15">
        <f>SUM(Z28:Z31,H28:K31)</f>
        <v>6983.2</v>
      </c>
      <c r="AY12" s="15">
        <f>SUM(AE28:AJ31)</f>
        <v>16235.800000000001</v>
      </c>
      <c r="AZ12" s="15">
        <f>SUM(B28:G31)</f>
        <v>7773.6</v>
      </c>
      <c r="BA12" s="15">
        <f>SUM(AM28:AN31,T28:Y31)</f>
        <v>7901.4</v>
      </c>
      <c r="BB12" s="15">
        <f>SUM(AK28:AL31,L28:S31)</f>
        <v>10002.000000000002</v>
      </c>
      <c r="BC12" s="14">
        <f>SUM(AO28:AR31)</f>
        <v>3620</v>
      </c>
      <c r="BD12" s="9">
        <f t="shared" ref="BD12:BD18" si="0">SUM(AW12:BB12)</f>
        <v>50913.8</v>
      </c>
    </row>
    <row r="13" spans="1:56" x14ac:dyDescent="0.25">
      <c r="A13" s="1" t="s">
        <v>11</v>
      </c>
      <c r="B13" s="12">
        <v>94.2</v>
      </c>
      <c r="C13" s="12">
        <v>111.2</v>
      </c>
      <c r="D13" s="12">
        <v>49.2</v>
      </c>
      <c r="E13" s="12">
        <v>51.8</v>
      </c>
      <c r="F13" s="12">
        <v>271</v>
      </c>
      <c r="G13" s="12">
        <v>95</v>
      </c>
      <c r="H13" s="12">
        <v>110.6</v>
      </c>
      <c r="I13" s="12">
        <v>81.599999999999994</v>
      </c>
      <c r="J13" s="12">
        <v>113.4</v>
      </c>
      <c r="K13" s="12">
        <v>66.8</v>
      </c>
      <c r="L13" s="12">
        <v>16</v>
      </c>
      <c r="M13" s="12">
        <v>163.6</v>
      </c>
      <c r="N13" s="12">
        <v>160.80000000000001</v>
      </c>
      <c r="O13" s="12">
        <v>253.2</v>
      </c>
      <c r="P13" s="12">
        <v>157.4</v>
      </c>
      <c r="Q13" s="12">
        <v>60</v>
      </c>
      <c r="R13" s="12">
        <v>61.4</v>
      </c>
      <c r="S13" s="12">
        <v>82.6</v>
      </c>
      <c r="T13" s="12">
        <v>37.200000000000003</v>
      </c>
      <c r="U13" s="12">
        <v>17.2</v>
      </c>
      <c r="V13" s="12">
        <v>34.200000000000003</v>
      </c>
      <c r="W13" s="12">
        <v>23.8</v>
      </c>
      <c r="X13" s="12">
        <v>21.4</v>
      </c>
      <c r="Y13" s="12">
        <v>29.4</v>
      </c>
      <c r="Z13" s="12">
        <v>104.6</v>
      </c>
      <c r="AA13" s="12">
        <v>273</v>
      </c>
      <c r="AB13" s="12">
        <v>220.8</v>
      </c>
      <c r="AC13" s="12">
        <v>554.79999999999995</v>
      </c>
      <c r="AD13" s="12">
        <v>298.8</v>
      </c>
      <c r="AE13" s="12">
        <v>137.4</v>
      </c>
      <c r="AF13" s="12">
        <v>186.8</v>
      </c>
      <c r="AG13" s="12">
        <v>36.200000000000003</v>
      </c>
      <c r="AH13" s="12">
        <v>53.8</v>
      </c>
      <c r="AI13" s="12">
        <v>59.2</v>
      </c>
      <c r="AJ13" s="12">
        <v>14.4</v>
      </c>
      <c r="AK13" s="12">
        <v>40.4</v>
      </c>
      <c r="AL13" s="12">
        <v>96.6</v>
      </c>
      <c r="AM13" s="12">
        <v>5.8</v>
      </c>
      <c r="AN13" s="12">
        <v>47.6</v>
      </c>
      <c r="AO13" s="12">
        <v>8.4</v>
      </c>
      <c r="AP13" s="12">
        <v>12.4</v>
      </c>
      <c r="AQ13" s="12">
        <v>31</v>
      </c>
      <c r="AR13" s="12">
        <v>11.4</v>
      </c>
      <c r="AS13" s="13">
        <v>4356.3999999999996</v>
      </c>
      <c r="AT13" s="14"/>
      <c r="AV13" s="17" t="s">
        <v>46</v>
      </c>
      <c r="AW13" s="15">
        <f>SUM(AA27:AD27,AA9:AD12)</f>
        <v>6962.7999999999993</v>
      </c>
      <c r="AX13" s="15">
        <f>SUM(Z27,Z9:Z12,H9:K12,H27:K27)</f>
        <v>840</v>
      </c>
      <c r="AY13" s="15">
        <f>SUM(AE9:AJ12,AE27:AJ27)</f>
        <v>1812</v>
      </c>
      <c r="AZ13" s="15">
        <f>SUM(B9:G12,B27:G27)</f>
        <v>2500.2000000000003</v>
      </c>
      <c r="BA13" s="15">
        <f>SUM(T9:Y12,AM9:AN12,T27:Y27,AM27:AN27)</f>
        <v>943.59999999999968</v>
      </c>
      <c r="BB13" s="15">
        <f>SUM(L9:S12,AK9:AL12,L27:S27,AK27:AL27)</f>
        <v>2684.9999999999995</v>
      </c>
      <c r="BC13" s="14">
        <f>SUM(AO9:AR12,AO27:AR27)</f>
        <v>238.79999999999995</v>
      </c>
      <c r="BD13" s="9">
        <f t="shared" si="0"/>
        <v>15743.6</v>
      </c>
    </row>
    <row r="14" spans="1:56" x14ac:dyDescent="0.25">
      <c r="A14" s="1" t="s">
        <v>12</v>
      </c>
      <c r="B14" s="12">
        <v>67</v>
      </c>
      <c r="C14" s="12">
        <v>121.4</v>
      </c>
      <c r="D14" s="12">
        <v>43.6</v>
      </c>
      <c r="E14" s="12">
        <v>45.4</v>
      </c>
      <c r="F14" s="12">
        <v>223.4</v>
      </c>
      <c r="G14" s="12">
        <v>84.8</v>
      </c>
      <c r="H14" s="12">
        <v>120.6</v>
      </c>
      <c r="I14" s="12">
        <v>76.400000000000006</v>
      </c>
      <c r="J14" s="12">
        <v>151</v>
      </c>
      <c r="K14" s="12">
        <v>81.8</v>
      </c>
      <c r="L14" s="12">
        <v>162.19999999999999</v>
      </c>
      <c r="M14" s="12">
        <v>11.2</v>
      </c>
      <c r="N14" s="12">
        <v>99.8</v>
      </c>
      <c r="O14" s="12">
        <v>134.19999999999999</v>
      </c>
      <c r="P14" s="12">
        <v>120.2</v>
      </c>
      <c r="Q14" s="12">
        <v>63.4</v>
      </c>
      <c r="R14" s="12">
        <v>87.2</v>
      </c>
      <c r="S14" s="12">
        <v>144</v>
      </c>
      <c r="T14" s="12">
        <v>45.4</v>
      </c>
      <c r="U14" s="12">
        <v>43.8</v>
      </c>
      <c r="V14" s="12">
        <v>37.6</v>
      </c>
      <c r="W14" s="12">
        <v>19.399999999999999</v>
      </c>
      <c r="X14" s="12">
        <v>22</v>
      </c>
      <c r="Y14" s="12">
        <v>35</v>
      </c>
      <c r="Z14" s="12">
        <v>71.400000000000006</v>
      </c>
      <c r="AA14" s="12">
        <v>324.8</v>
      </c>
      <c r="AB14" s="12">
        <v>197.4</v>
      </c>
      <c r="AC14" s="12">
        <v>521.20000000000005</v>
      </c>
      <c r="AD14" s="12">
        <v>304.2</v>
      </c>
      <c r="AE14" s="12">
        <v>113.6</v>
      </c>
      <c r="AF14" s="12">
        <v>125.6</v>
      </c>
      <c r="AG14" s="12">
        <v>61.6</v>
      </c>
      <c r="AH14" s="12">
        <v>48</v>
      </c>
      <c r="AI14" s="12">
        <v>74.400000000000006</v>
      </c>
      <c r="AJ14" s="12">
        <v>20.2</v>
      </c>
      <c r="AK14" s="12">
        <v>44.4</v>
      </c>
      <c r="AL14" s="12">
        <v>183</v>
      </c>
      <c r="AM14" s="12">
        <v>14.6</v>
      </c>
      <c r="AN14" s="12">
        <v>75.400000000000006</v>
      </c>
      <c r="AO14" s="12">
        <v>15.4</v>
      </c>
      <c r="AP14" s="12">
        <v>14.8</v>
      </c>
      <c r="AQ14" s="12">
        <v>29.8</v>
      </c>
      <c r="AR14" s="12">
        <v>18.8</v>
      </c>
      <c r="AS14" s="13">
        <v>4299.3999999999996</v>
      </c>
      <c r="AT14" s="14"/>
      <c r="AV14" s="17" t="s">
        <v>47</v>
      </c>
      <c r="AW14" s="15">
        <f>SUM(AA32:AD37)</f>
        <v>16047.800000000001</v>
      </c>
      <c r="AX14" s="15">
        <f>SUM(H32:K37,Z32:Z37)</f>
        <v>1842.4000000000008</v>
      </c>
      <c r="AY14" s="15">
        <f>SUM(AE32:AJ37)</f>
        <v>5552.199999999998</v>
      </c>
      <c r="AZ14" s="15">
        <f>SUM(B32:G37)</f>
        <v>2318.6000000000004</v>
      </c>
      <c r="BA14" s="15">
        <f>SUM(T32:Y37,AM32:AN37)</f>
        <v>1542.7999999999997</v>
      </c>
      <c r="BB14" s="15">
        <f>SUM(L32:S37,AK32:AL37)</f>
        <v>2046.8000000000006</v>
      </c>
      <c r="BC14" s="14">
        <f>SUM(AO32:AR37)</f>
        <v>1565.8000000000002</v>
      </c>
      <c r="BD14" s="9">
        <f t="shared" si="0"/>
        <v>29350.6</v>
      </c>
    </row>
    <row r="15" spans="1:56" x14ac:dyDescent="0.25">
      <c r="A15" s="1" t="s">
        <v>13</v>
      </c>
      <c r="B15" s="12">
        <v>21.4</v>
      </c>
      <c r="C15" s="12">
        <v>36</v>
      </c>
      <c r="D15" s="12">
        <v>15</v>
      </c>
      <c r="E15" s="12">
        <v>14.4</v>
      </c>
      <c r="F15" s="12">
        <v>144.6</v>
      </c>
      <c r="G15" s="12">
        <v>22.6</v>
      </c>
      <c r="H15" s="12">
        <v>52</v>
      </c>
      <c r="I15" s="12">
        <v>46.2</v>
      </c>
      <c r="J15" s="12">
        <v>108.8</v>
      </c>
      <c r="K15" s="12">
        <v>116.2</v>
      </c>
      <c r="L15" s="12">
        <v>181.6</v>
      </c>
      <c r="M15" s="12">
        <v>89</v>
      </c>
      <c r="N15" s="12">
        <v>9.8000000000000007</v>
      </c>
      <c r="O15" s="12">
        <v>106</v>
      </c>
      <c r="P15" s="12">
        <v>81.400000000000006</v>
      </c>
      <c r="Q15" s="12">
        <v>45</v>
      </c>
      <c r="R15" s="12">
        <v>37.6</v>
      </c>
      <c r="S15" s="12">
        <v>63.2</v>
      </c>
      <c r="T15" s="12">
        <v>12</v>
      </c>
      <c r="U15" s="12">
        <v>8.6</v>
      </c>
      <c r="V15" s="12">
        <v>10.199999999999999</v>
      </c>
      <c r="W15" s="12">
        <v>6.4</v>
      </c>
      <c r="X15" s="12">
        <v>7</v>
      </c>
      <c r="Y15" s="12">
        <v>11.4</v>
      </c>
      <c r="Z15" s="12">
        <v>24.2</v>
      </c>
      <c r="AA15" s="12">
        <v>210.6</v>
      </c>
      <c r="AB15" s="12">
        <v>155.80000000000001</v>
      </c>
      <c r="AC15" s="12">
        <v>346.6</v>
      </c>
      <c r="AD15" s="12">
        <v>129.4</v>
      </c>
      <c r="AE15" s="12">
        <v>39.6</v>
      </c>
      <c r="AF15" s="12">
        <v>58.2</v>
      </c>
      <c r="AG15" s="12">
        <v>22.4</v>
      </c>
      <c r="AH15" s="12">
        <v>26.8</v>
      </c>
      <c r="AI15" s="12">
        <v>26.8</v>
      </c>
      <c r="AJ15" s="12">
        <v>7.6</v>
      </c>
      <c r="AK15" s="12">
        <v>27.8</v>
      </c>
      <c r="AL15" s="12">
        <v>55.4</v>
      </c>
      <c r="AM15" s="12">
        <v>1.6</v>
      </c>
      <c r="AN15" s="12">
        <v>16.600000000000001</v>
      </c>
      <c r="AO15" s="12">
        <v>3.2</v>
      </c>
      <c r="AP15" s="12">
        <v>4.4000000000000004</v>
      </c>
      <c r="AQ15" s="12">
        <v>20</v>
      </c>
      <c r="AR15" s="12">
        <v>7.6</v>
      </c>
      <c r="AS15" s="13">
        <v>2431</v>
      </c>
      <c r="AT15" s="14"/>
      <c r="AV15" s="17" t="s">
        <v>48</v>
      </c>
      <c r="AW15" s="15">
        <f>SUM(AA3:AD8)</f>
        <v>7772.8</v>
      </c>
      <c r="AX15" s="15">
        <f>SUM(H3:K8,Z3:Z8)</f>
        <v>2569.4</v>
      </c>
      <c r="AY15" s="15">
        <f>SUM(AE3:AJ8)</f>
        <v>2325.4</v>
      </c>
      <c r="AZ15" s="15">
        <f>SUM(B3:G8)</f>
        <v>5839.6</v>
      </c>
      <c r="BA15" s="15">
        <f>SUM(T3:Y8,AM3:AN8)</f>
        <v>1303.2000000000003</v>
      </c>
      <c r="BB15" s="15">
        <f>SUM(L3:S8,AK3:AL8)</f>
        <v>3264.6000000000004</v>
      </c>
      <c r="BC15" s="14">
        <f>SUM(AO3:AR8)</f>
        <v>503.40000000000003</v>
      </c>
      <c r="BD15" s="9">
        <f t="shared" si="0"/>
        <v>23075</v>
      </c>
    </row>
    <row r="16" spans="1:56" x14ac:dyDescent="0.25">
      <c r="A16" s="1" t="s">
        <v>14</v>
      </c>
      <c r="B16" s="12">
        <v>24.2</v>
      </c>
      <c r="C16" s="12">
        <v>39.6</v>
      </c>
      <c r="D16" s="12">
        <v>17</v>
      </c>
      <c r="E16" s="12">
        <v>17.8</v>
      </c>
      <c r="F16" s="12">
        <v>153.6</v>
      </c>
      <c r="G16" s="12">
        <v>34</v>
      </c>
      <c r="H16" s="12">
        <v>58.6</v>
      </c>
      <c r="I16" s="12">
        <v>55.8</v>
      </c>
      <c r="J16" s="12">
        <v>126.2</v>
      </c>
      <c r="K16" s="12">
        <v>108.2</v>
      </c>
      <c r="L16" s="12">
        <v>252.8</v>
      </c>
      <c r="M16" s="12">
        <v>141.6</v>
      </c>
      <c r="N16" s="12">
        <v>103</v>
      </c>
      <c r="O16" s="12">
        <v>11.4</v>
      </c>
      <c r="P16" s="12">
        <v>115.8</v>
      </c>
      <c r="Q16" s="12">
        <v>91.6</v>
      </c>
      <c r="R16" s="12">
        <v>100.6</v>
      </c>
      <c r="S16" s="12">
        <v>114</v>
      </c>
      <c r="T16" s="12">
        <v>17.2</v>
      </c>
      <c r="U16" s="12">
        <v>9.8000000000000007</v>
      </c>
      <c r="V16" s="12">
        <v>9.1999999999999993</v>
      </c>
      <c r="W16" s="12">
        <v>5.8</v>
      </c>
      <c r="X16" s="12">
        <v>4.8</v>
      </c>
      <c r="Y16" s="12">
        <v>12.4</v>
      </c>
      <c r="Z16" s="12">
        <v>30.8</v>
      </c>
      <c r="AA16" s="12">
        <v>191</v>
      </c>
      <c r="AB16" s="12">
        <v>136</v>
      </c>
      <c r="AC16" s="12">
        <v>361.6</v>
      </c>
      <c r="AD16" s="12">
        <v>120.8</v>
      </c>
      <c r="AE16" s="12">
        <v>31.4</v>
      </c>
      <c r="AF16" s="12">
        <v>46.8</v>
      </c>
      <c r="AG16" s="12">
        <v>17.2</v>
      </c>
      <c r="AH16" s="12">
        <v>23</v>
      </c>
      <c r="AI16" s="12">
        <v>27.6</v>
      </c>
      <c r="AJ16" s="12">
        <v>10.4</v>
      </c>
      <c r="AK16" s="12">
        <v>44.2</v>
      </c>
      <c r="AL16" s="12">
        <v>155.80000000000001</v>
      </c>
      <c r="AM16" s="12">
        <v>1.4</v>
      </c>
      <c r="AN16" s="12">
        <v>19.8</v>
      </c>
      <c r="AO16" s="12">
        <v>4.2</v>
      </c>
      <c r="AP16" s="12">
        <v>1.6</v>
      </c>
      <c r="AQ16" s="12">
        <v>14</v>
      </c>
      <c r="AR16" s="12">
        <v>8.1999999999999993</v>
      </c>
      <c r="AS16" s="13">
        <v>2870.8</v>
      </c>
      <c r="AT16" s="14"/>
      <c r="AV16" s="17" t="s">
        <v>49</v>
      </c>
      <c r="AW16" s="15">
        <f>SUM(AA21:AD26,AA40:AD41)</f>
        <v>7529.4000000000005</v>
      </c>
      <c r="AX16" s="15">
        <f>SUM(H21:K26,H40:K41,Z21:Z26,Z40:Z41)</f>
        <v>995.40000000000009</v>
      </c>
      <c r="AY16" s="15">
        <f>SUM(AE21:AJ26,AE40:AJ41)</f>
        <v>1521</v>
      </c>
      <c r="AZ16" s="15">
        <f>SUM(B21:G26,B40:G41)</f>
        <v>1380.4000000000003</v>
      </c>
      <c r="BA16" s="15">
        <f>SUM(T21:Y26,T40:Y41,AM21:AN26,AM40:AN41)</f>
        <v>3727.9999999999986</v>
      </c>
      <c r="BB16" s="15">
        <f>SUM(L21:S26,L40:S41,AK21:AL26,AK40:AL41)</f>
        <v>1034.8</v>
      </c>
      <c r="BC16" s="14">
        <f>SUM(AO21:AR26,AO40:AR41)</f>
        <v>492.6</v>
      </c>
      <c r="BD16" s="9">
        <f t="shared" si="0"/>
        <v>16188.999999999998</v>
      </c>
    </row>
    <row r="17" spans="1:56" x14ac:dyDescent="0.25">
      <c r="A17" s="1" t="s">
        <v>15</v>
      </c>
      <c r="B17" s="12">
        <v>24.4</v>
      </c>
      <c r="C17" s="12">
        <v>37</v>
      </c>
      <c r="D17" s="12">
        <v>12.4</v>
      </c>
      <c r="E17" s="12">
        <v>13.2</v>
      </c>
      <c r="F17" s="12">
        <v>110.4</v>
      </c>
      <c r="G17" s="12">
        <v>32.799999999999997</v>
      </c>
      <c r="H17" s="12">
        <v>44</v>
      </c>
      <c r="I17" s="12">
        <v>42.6</v>
      </c>
      <c r="J17" s="12">
        <v>77.2</v>
      </c>
      <c r="K17" s="12">
        <v>42</v>
      </c>
      <c r="L17" s="12">
        <v>166</v>
      </c>
      <c r="M17" s="12">
        <v>116.8</v>
      </c>
      <c r="N17" s="12">
        <v>88</v>
      </c>
      <c r="O17" s="12">
        <v>133.80000000000001</v>
      </c>
      <c r="P17" s="12">
        <v>8.1999999999999993</v>
      </c>
      <c r="Q17" s="12">
        <v>114.2</v>
      </c>
      <c r="R17" s="12">
        <v>107.6</v>
      </c>
      <c r="S17" s="12">
        <v>163.80000000000001</v>
      </c>
      <c r="T17" s="12">
        <v>15.2</v>
      </c>
      <c r="U17" s="12">
        <v>6</v>
      </c>
      <c r="V17" s="12">
        <v>5.6</v>
      </c>
      <c r="W17" s="12">
        <v>4.4000000000000004</v>
      </c>
      <c r="X17" s="12">
        <v>2.4</v>
      </c>
      <c r="Y17" s="12">
        <v>10</v>
      </c>
      <c r="Z17" s="12">
        <v>21</v>
      </c>
      <c r="AA17" s="12">
        <v>114.8</v>
      </c>
      <c r="AB17" s="12">
        <v>62.4</v>
      </c>
      <c r="AC17" s="12">
        <v>184.8</v>
      </c>
      <c r="AD17" s="12">
        <v>73</v>
      </c>
      <c r="AE17" s="12">
        <v>30</v>
      </c>
      <c r="AF17" s="12">
        <v>35.4</v>
      </c>
      <c r="AG17" s="12">
        <v>10.6</v>
      </c>
      <c r="AH17" s="12">
        <v>19.8</v>
      </c>
      <c r="AI17" s="12">
        <v>20.399999999999999</v>
      </c>
      <c r="AJ17" s="12">
        <v>10.4</v>
      </c>
      <c r="AK17" s="12">
        <v>20.2</v>
      </c>
      <c r="AL17" s="12">
        <v>45.4</v>
      </c>
      <c r="AM17" s="12">
        <v>4.2</v>
      </c>
      <c r="AN17" s="12">
        <v>20.8</v>
      </c>
      <c r="AO17" s="12">
        <v>3</v>
      </c>
      <c r="AP17" s="12">
        <v>7.4</v>
      </c>
      <c r="AQ17" s="12">
        <v>7</v>
      </c>
      <c r="AR17" s="12">
        <v>2.8</v>
      </c>
      <c r="AS17" s="13">
        <v>2071.4</v>
      </c>
      <c r="AT17" s="14"/>
      <c r="AV17" s="1" t="s">
        <v>50</v>
      </c>
      <c r="AW17" s="14">
        <f>SUM(AA13:AD20,AA38:AD39)</f>
        <v>9682.7999999999993</v>
      </c>
      <c r="AX17" s="14">
        <f>SUM(H13:K20,H38:K39,Z13:Z20,Z38:Z39)</f>
        <v>2709.2</v>
      </c>
      <c r="AY17" s="14">
        <f>SUM(AE13:AJ20,AE38:AJ39)</f>
        <v>2098.8000000000002</v>
      </c>
      <c r="AZ17" s="14">
        <f>SUM(B13:G20,B38:G39)</f>
        <v>3323.3999999999987</v>
      </c>
      <c r="BA17" s="14">
        <f>SUM(T13:Y20,T38:Y39,AM13:AN20,AM38:AN39)</f>
        <v>1015.5999999999999</v>
      </c>
      <c r="BB17" s="14">
        <f>SUM(L13:S20,L38:S39,AK13:AL20,AK38:AL39)</f>
        <v>8080.7999999999984</v>
      </c>
      <c r="BC17" s="14">
        <f>SUM(AO13:AR20,AO38:AR39)</f>
        <v>453.2000000000001</v>
      </c>
      <c r="BD17" s="9">
        <f t="shared" si="0"/>
        <v>26910.599999999995</v>
      </c>
    </row>
    <row r="18" spans="1:56" x14ac:dyDescent="0.25">
      <c r="A18" s="1" t="s">
        <v>16</v>
      </c>
      <c r="B18" s="12">
        <v>11.8</v>
      </c>
      <c r="C18" s="12">
        <v>17.2</v>
      </c>
      <c r="D18" s="12">
        <v>5.2</v>
      </c>
      <c r="E18" s="12">
        <v>6.2</v>
      </c>
      <c r="F18" s="12">
        <v>54.2</v>
      </c>
      <c r="G18" s="12">
        <v>11.4</v>
      </c>
      <c r="H18" s="12">
        <v>19.2</v>
      </c>
      <c r="I18" s="12">
        <v>17.8</v>
      </c>
      <c r="J18" s="12">
        <v>35.4</v>
      </c>
      <c r="K18" s="12">
        <v>19.600000000000001</v>
      </c>
      <c r="L18" s="12">
        <v>58.2</v>
      </c>
      <c r="M18" s="12">
        <v>61</v>
      </c>
      <c r="N18" s="12">
        <v>47.2</v>
      </c>
      <c r="O18" s="12">
        <v>87.4</v>
      </c>
      <c r="P18" s="12">
        <v>106.6</v>
      </c>
      <c r="Q18" s="12">
        <v>4.5999999999999996</v>
      </c>
      <c r="R18" s="12">
        <v>57</v>
      </c>
      <c r="S18" s="12">
        <v>84.8</v>
      </c>
      <c r="T18" s="12">
        <v>6.2</v>
      </c>
      <c r="U18" s="12">
        <v>4</v>
      </c>
      <c r="V18" s="12">
        <v>4</v>
      </c>
      <c r="W18" s="12">
        <v>3.2</v>
      </c>
      <c r="X18" s="12">
        <v>1.4</v>
      </c>
      <c r="Y18" s="12">
        <v>5</v>
      </c>
      <c r="Z18" s="12">
        <v>10.8</v>
      </c>
      <c r="AA18" s="12">
        <v>81.400000000000006</v>
      </c>
      <c r="AB18" s="12">
        <v>52</v>
      </c>
      <c r="AC18" s="12">
        <v>138.6</v>
      </c>
      <c r="AD18" s="12">
        <v>42.2</v>
      </c>
      <c r="AE18" s="12">
        <v>21.6</v>
      </c>
      <c r="AF18" s="12">
        <v>23.4</v>
      </c>
      <c r="AG18" s="12">
        <v>5.8</v>
      </c>
      <c r="AH18" s="12">
        <v>11.4</v>
      </c>
      <c r="AI18" s="12">
        <v>14.8</v>
      </c>
      <c r="AJ18" s="12">
        <v>4.4000000000000004</v>
      </c>
      <c r="AK18" s="12">
        <v>11.2</v>
      </c>
      <c r="AL18" s="12">
        <v>32.6</v>
      </c>
      <c r="AM18" s="12">
        <v>2.8</v>
      </c>
      <c r="AN18" s="12">
        <v>12.8</v>
      </c>
      <c r="AO18" s="12">
        <v>2.4</v>
      </c>
      <c r="AP18" s="12">
        <v>4</v>
      </c>
      <c r="AQ18" s="12">
        <v>5</v>
      </c>
      <c r="AR18" s="12">
        <v>2.6</v>
      </c>
      <c r="AS18" s="13">
        <v>1208.4000000000001</v>
      </c>
      <c r="AT18" s="14"/>
      <c r="AV18" s="9" t="s">
        <v>64</v>
      </c>
      <c r="AW18" s="15">
        <f>SUM(AA42:AD45)</f>
        <v>3293.4</v>
      </c>
      <c r="AX18" s="9">
        <f>SUM(Z42:Z45,H42:K45)</f>
        <v>247.39999999999998</v>
      </c>
      <c r="AY18" s="9">
        <f>SUM(AE42:AJ45)</f>
        <v>1547.7999999999995</v>
      </c>
      <c r="AZ18" s="9">
        <f>SUM(B42:G45)</f>
        <v>487.00000000000006</v>
      </c>
      <c r="BA18" s="9">
        <f>SUM(T42:Y45, AM42:AN45)</f>
        <v>461.59999999999997</v>
      </c>
      <c r="BB18" s="9">
        <f>SUM(AK42:AL45,L42:S45)</f>
        <v>401.39999999999992</v>
      </c>
      <c r="BC18" s="9">
        <f>SUM(AO42:AR45)</f>
        <v>644.19999999999993</v>
      </c>
      <c r="BD18" s="9">
        <f t="shared" si="0"/>
        <v>6438.5999999999995</v>
      </c>
    </row>
    <row r="19" spans="1:56" x14ac:dyDescent="0.25">
      <c r="A19" s="1" t="s">
        <v>17</v>
      </c>
      <c r="B19" s="12">
        <v>9</v>
      </c>
      <c r="C19" s="12">
        <v>25.2</v>
      </c>
      <c r="D19" s="12">
        <v>6.6</v>
      </c>
      <c r="E19" s="12">
        <v>6</v>
      </c>
      <c r="F19" s="12">
        <v>138.6</v>
      </c>
      <c r="G19" s="12">
        <v>22.2</v>
      </c>
      <c r="H19" s="12">
        <v>21.6</v>
      </c>
      <c r="I19" s="12">
        <v>23.2</v>
      </c>
      <c r="J19" s="12">
        <v>59.8</v>
      </c>
      <c r="K19" s="12">
        <v>39.799999999999997</v>
      </c>
      <c r="L19" s="12">
        <v>60.4</v>
      </c>
      <c r="M19" s="12">
        <v>79.599999999999994</v>
      </c>
      <c r="N19" s="12">
        <v>47.2</v>
      </c>
      <c r="O19" s="12">
        <v>98.8</v>
      </c>
      <c r="P19" s="12">
        <v>106.4</v>
      </c>
      <c r="Q19" s="12">
        <v>58.2</v>
      </c>
      <c r="R19" s="12">
        <v>9.8000000000000007</v>
      </c>
      <c r="S19" s="12">
        <v>103.8</v>
      </c>
      <c r="T19" s="12">
        <v>12.4</v>
      </c>
      <c r="U19" s="12">
        <v>4.8</v>
      </c>
      <c r="V19" s="12">
        <v>7.6</v>
      </c>
      <c r="W19" s="12">
        <v>2.4</v>
      </c>
      <c r="X19" s="12">
        <v>2.2000000000000002</v>
      </c>
      <c r="Y19" s="12">
        <v>5.6</v>
      </c>
      <c r="Z19" s="12">
        <v>11.2</v>
      </c>
      <c r="AA19" s="12">
        <v>148.80000000000001</v>
      </c>
      <c r="AB19" s="12">
        <v>89.4</v>
      </c>
      <c r="AC19" s="12">
        <v>233.6</v>
      </c>
      <c r="AD19" s="12">
        <v>66.8</v>
      </c>
      <c r="AE19" s="12">
        <v>18.600000000000001</v>
      </c>
      <c r="AF19" s="12">
        <v>22.4</v>
      </c>
      <c r="AG19" s="12">
        <v>12.2</v>
      </c>
      <c r="AH19" s="12">
        <v>14</v>
      </c>
      <c r="AI19" s="12">
        <v>31.4</v>
      </c>
      <c r="AJ19" s="12">
        <v>7.2</v>
      </c>
      <c r="AK19" s="12">
        <v>8.8000000000000007</v>
      </c>
      <c r="AL19" s="12">
        <v>32.200000000000003</v>
      </c>
      <c r="AM19" s="12">
        <v>2.2000000000000002</v>
      </c>
      <c r="AN19" s="12">
        <v>17.8</v>
      </c>
      <c r="AO19" s="12">
        <v>1.8</v>
      </c>
      <c r="AP19" s="12">
        <v>2.8</v>
      </c>
      <c r="AQ19" s="12">
        <v>15.6</v>
      </c>
      <c r="AR19" s="12">
        <v>2.6</v>
      </c>
      <c r="AS19" s="13">
        <v>1690.6</v>
      </c>
      <c r="AT19" s="14"/>
      <c r="AV19" s="9" t="s">
        <v>51</v>
      </c>
      <c r="AW19" s="15">
        <f>SUM(AW12:AW18)</f>
        <v>53306.80000000001</v>
      </c>
      <c r="AX19" s="9">
        <f t="shared" ref="AX19:BC19" si="1">SUM(AX12:AX18)</f>
        <v>16186.999999999998</v>
      </c>
      <c r="AY19" s="9">
        <f t="shared" si="1"/>
        <v>31093</v>
      </c>
      <c r="AZ19" s="9">
        <f t="shared" si="1"/>
        <v>23622.799999999999</v>
      </c>
      <c r="BA19" s="9">
        <f t="shared" si="1"/>
        <v>16896.199999999997</v>
      </c>
      <c r="BB19" s="9">
        <f t="shared" si="1"/>
        <v>27515.4</v>
      </c>
      <c r="BC19" s="9">
        <f t="shared" si="1"/>
        <v>7518</v>
      </c>
      <c r="BD19" s="9">
        <f>SUM(BD12:BD18)</f>
        <v>168621.2</v>
      </c>
    </row>
    <row r="20" spans="1:56" x14ac:dyDescent="0.25">
      <c r="A20" s="1" t="s">
        <v>18</v>
      </c>
      <c r="B20" s="12">
        <v>23.2</v>
      </c>
      <c r="C20" s="12">
        <v>54.4</v>
      </c>
      <c r="D20" s="12">
        <v>21.6</v>
      </c>
      <c r="E20" s="12">
        <v>19.2</v>
      </c>
      <c r="F20" s="12">
        <v>428.8</v>
      </c>
      <c r="G20" s="12">
        <v>24.6</v>
      </c>
      <c r="H20" s="12">
        <v>40</v>
      </c>
      <c r="I20" s="12">
        <v>36.200000000000003</v>
      </c>
      <c r="J20" s="12">
        <v>99.2</v>
      </c>
      <c r="K20" s="12">
        <v>62.6</v>
      </c>
      <c r="L20" s="12">
        <v>88.8</v>
      </c>
      <c r="M20" s="12">
        <v>133.4</v>
      </c>
      <c r="N20" s="12">
        <v>66.8</v>
      </c>
      <c r="O20" s="12">
        <v>130.80000000000001</v>
      </c>
      <c r="P20" s="12">
        <v>167.4</v>
      </c>
      <c r="Q20" s="12">
        <v>82.8</v>
      </c>
      <c r="R20" s="12">
        <v>113.4</v>
      </c>
      <c r="S20" s="12">
        <v>28.6</v>
      </c>
      <c r="T20" s="12">
        <v>26</v>
      </c>
      <c r="U20" s="12">
        <v>18.8</v>
      </c>
      <c r="V20" s="12">
        <v>13.6</v>
      </c>
      <c r="W20" s="12">
        <v>5.6</v>
      </c>
      <c r="X20" s="12">
        <v>5.8</v>
      </c>
      <c r="Y20" s="12">
        <v>23</v>
      </c>
      <c r="Z20" s="12">
        <v>14.4</v>
      </c>
      <c r="AA20" s="12">
        <v>364.2</v>
      </c>
      <c r="AB20" s="12">
        <v>202.8</v>
      </c>
      <c r="AC20" s="12">
        <v>499.4</v>
      </c>
      <c r="AD20" s="12">
        <v>154.4</v>
      </c>
      <c r="AE20" s="12">
        <v>33</v>
      </c>
      <c r="AF20" s="12">
        <v>33</v>
      </c>
      <c r="AG20" s="12">
        <v>18.8</v>
      </c>
      <c r="AH20" s="12">
        <v>21.6</v>
      </c>
      <c r="AI20" s="12">
        <v>43</v>
      </c>
      <c r="AJ20" s="12">
        <v>7.2</v>
      </c>
      <c r="AK20" s="12">
        <v>18.2</v>
      </c>
      <c r="AL20" s="12">
        <v>52</v>
      </c>
      <c r="AM20" s="12">
        <v>5.4</v>
      </c>
      <c r="AN20" s="12">
        <v>23.8</v>
      </c>
      <c r="AO20" s="12">
        <v>3</v>
      </c>
      <c r="AP20" s="12">
        <v>3.6</v>
      </c>
      <c r="AQ20" s="12">
        <v>26.8</v>
      </c>
      <c r="AR20" s="12">
        <v>8</v>
      </c>
      <c r="AS20" s="13">
        <v>3247.2</v>
      </c>
      <c r="AT20" s="14"/>
      <c r="AV20" s="18"/>
      <c r="AW20" s="15"/>
    </row>
    <row r="21" spans="1:56" x14ac:dyDescent="0.25">
      <c r="A21" s="1" t="s">
        <v>19</v>
      </c>
      <c r="B21" s="12">
        <v>24.2</v>
      </c>
      <c r="C21" s="12">
        <v>32.6</v>
      </c>
      <c r="D21" s="12">
        <v>16.8</v>
      </c>
      <c r="E21" s="12">
        <v>11</v>
      </c>
      <c r="F21" s="12">
        <v>95.8</v>
      </c>
      <c r="G21" s="12">
        <v>12</v>
      </c>
      <c r="H21" s="12">
        <v>44.4</v>
      </c>
      <c r="I21" s="12">
        <v>26.4</v>
      </c>
      <c r="J21" s="12">
        <v>69.8</v>
      </c>
      <c r="K21" s="12">
        <v>10.199999999999999</v>
      </c>
      <c r="L21" s="12">
        <v>30.4</v>
      </c>
      <c r="M21" s="12">
        <v>50.4</v>
      </c>
      <c r="N21" s="12">
        <v>12.6</v>
      </c>
      <c r="O21" s="12">
        <v>19</v>
      </c>
      <c r="P21" s="12">
        <v>15.4</v>
      </c>
      <c r="Q21" s="12">
        <v>7.6</v>
      </c>
      <c r="R21" s="12">
        <v>12.2</v>
      </c>
      <c r="S21" s="12">
        <v>19.2</v>
      </c>
      <c r="T21" s="12">
        <v>14</v>
      </c>
      <c r="U21" s="12">
        <v>69.8</v>
      </c>
      <c r="V21" s="12">
        <v>280.8</v>
      </c>
      <c r="W21" s="12">
        <v>76.8</v>
      </c>
      <c r="X21" s="12">
        <v>34.200000000000003</v>
      </c>
      <c r="Y21" s="12">
        <v>43.4</v>
      </c>
      <c r="Z21" s="12">
        <v>6.6</v>
      </c>
      <c r="AA21" s="12">
        <v>196.2</v>
      </c>
      <c r="AB21" s="12">
        <v>130.4</v>
      </c>
      <c r="AC21" s="12">
        <v>285</v>
      </c>
      <c r="AD21" s="12">
        <v>104.2</v>
      </c>
      <c r="AE21" s="12">
        <v>37.6</v>
      </c>
      <c r="AF21" s="12">
        <v>56</v>
      </c>
      <c r="AG21" s="12">
        <v>22.4</v>
      </c>
      <c r="AH21" s="12">
        <v>22.4</v>
      </c>
      <c r="AI21" s="12">
        <v>58.8</v>
      </c>
      <c r="AJ21" s="12">
        <v>10.6</v>
      </c>
      <c r="AK21" s="12">
        <v>3.4</v>
      </c>
      <c r="AL21" s="12">
        <v>8.6</v>
      </c>
      <c r="AM21" s="12">
        <v>31.6</v>
      </c>
      <c r="AN21" s="12">
        <v>270.39999999999998</v>
      </c>
      <c r="AO21" s="12">
        <v>5.4</v>
      </c>
      <c r="AP21" s="12">
        <v>12.4</v>
      </c>
      <c r="AQ21" s="12">
        <v>39</v>
      </c>
      <c r="AR21" s="12">
        <v>12.6</v>
      </c>
      <c r="AS21" s="13">
        <v>2342.6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7.4</v>
      </c>
      <c r="C22" s="12">
        <v>13.4</v>
      </c>
      <c r="D22" s="12">
        <v>8.6</v>
      </c>
      <c r="E22" s="12">
        <v>12.6</v>
      </c>
      <c r="F22" s="12">
        <v>157.19999999999999</v>
      </c>
      <c r="G22" s="12">
        <v>14.8</v>
      </c>
      <c r="H22" s="12">
        <v>27</v>
      </c>
      <c r="I22" s="12">
        <v>22.8</v>
      </c>
      <c r="J22" s="12">
        <v>55.8</v>
      </c>
      <c r="K22" s="12">
        <v>7.2</v>
      </c>
      <c r="L22" s="12">
        <v>21.8</v>
      </c>
      <c r="M22" s="12">
        <v>48</v>
      </c>
      <c r="N22" s="12">
        <v>7.8</v>
      </c>
      <c r="O22" s="12">
        <v>9</v>
      </c>
      <c r="P22" s="12">
        <v>9.4</v>
      </c>
      <c r="Q22" s="12">
        <v>4.8</v>
      </c>
      <c r="R22" s="12">
        <v>4.8</v>
      </c>
      <c r="S22" s="12">
        <v>18.600000000000001</v>
      </c>
      <c r="T22" s="12">
        <v>61.6</v>
      </c>
      <c r="U22" s="12">
        <v>9.4</v>
      </c>
      <c r="V22" s="12">
        <v>95.2</v>
      </c>
      <c r="W22" s="12">
        <v>32.200000000000003</v>
      </c>
      <c r="X22" s="12">
        <v>13.6</v>
      </c>
      <c r="Y22" s="12">
        <v>86.6</v>
      </c>
      <c r="Z22" s="12">
        <v>5.6</v>
      </c>
      <c r="AA22" s="12">
        <v>341.4</v>
      </c>
      <c r="AB22" s="12">
        <v>171</v>
      </c>
      <c r="AC22" s="12">
        <v>403.4</v>
      </c>
      <c r="AD22" s="12">
        <v>148.19999999999999</v>
      </c>
      <c r="AE22" s="12">
        <v>39.200000000000003</v>
      </c>
      <c r="AF22" s="12">
        <v>36.4</v>
      </c>
      <c r="AG22" s="12">
        <v>19</v>
      </c>
      <c r="AH22" s="12">
        <v>22.8</v>
      </c>
      <c r="AI22" s="12">
        <v>61.4</v>
      </c>
      <c r="AJ22" s="12">
        <v>6.4</v>
      </c>
      <c r="AK22" s="12">
        <v>2</v>
      </c>
      <c r="AL22" s="12">
        <v>9.8000000000000007</v>
      </c>
      <c r="AM22" s="12">
        <v>15.2</v>
      </c>
      <c r="AN22" s="12">
        <v>52.2</v>
      </c>
      <c r="AO22" s="12">
        <v>7.6</v>
      </c>
      <c r="AP22" s="12">
        <v>3.4</v>
      </c>
      <c r="AQ22" s="12">
        <v>55.2</v>
      </c>
      <c r="AR22" s="12">
        <v>14.8</v>
      </c>
      <c r="AS22" s="13">
        <v>2164.6</v>
      </c>
      <c r="AT22" s="14"/>
      <c r="AV22" s="17" t="s">
        <v>45</v>
      </c>
      <c r="AW22" s="15">
        <f>AW12</f>
        <v>2017.8</v>
      </c>
      <c r="AX22" s="15"/>
      <c r="AY22" s="15"/>
    </row>
    <row r="23" spans="1:56" x14ac:dyDescent="0.25">
      <c r="A23" s="1" t="s">
        <v>21</v>
      </c>
      <c r="B23" s="12">
        <v>15.4</v>
      </c>
      <c r="C23" s="12">
        <v>19</v>
      </c>
      <c r="D23" s="12">
        <v>12</v>
      </c>
      <c r="E23" s="12">
        <v>13.2</v>
      </c>
      <c r="F23" s="12">
        <v>202.8</v>
      </c>
      <c r="G23" s="12">
        <v>18</v>
      </c>
      <c r="H23" s="12">
        <v>36.4</v>
      </c>
      <c r="I23" s="12">
        <v>30.4</v>
      </c>
      <c r="J23" s="12">
        <v>71.400000000000006</v>
      </c>
      <c r="K23" s="12">
        <v>9.8000000000000007</v>
      </c>
      <c r="L23" s="12">
        <v>31</v>
      </c>
      <c r="M23" s="12">
        <v>44.8</v>
      </c>
      <c r="N23" s="12">
        <v>6.6</v>
      </c>
      <c r="O23" s="12">
        <v>8</v>
      </c>
      <c r="P23" s="12">
        <v>8</v>
      </c>
      <c r="Q23" s="12">
        <v>8</v>
      </c>
      <c r="R23" s="12">
        <v>5</v>
      </c>
      <c r="S23" s="12">
        <v>13.4</v>
      </c>
      <c r="T23" s="12">
        <v>360.6</v>
      </c>
      <c r="U23" s="12">
        <v>98</v>
      </c>
      <c r="V23" s="12">
        <v>11.8</v>
      </c>
      <c r="W23" s="12">
        <v>48</v>
      </c>
      <c r="X23" s="12">
        <v>32.799999999999997</v>
      </c>
      <c r="Y23" s="12">
        <v>122.4</v>
      </c>
      <c r="Z23" s="12">
        <v>4.2</v>
      </c>
      <c r="AA23" s="12">
        <v>408.2</v>
      </c>
      <c r="AB23" s="12">
        <v>235.4</v>
      </c>
      <c r="AC23" s="12">
        <v>523</v>
      </c>
      <c r="AD23" s="12">
        <v>207.8</v>
      </c>
      <c r="AE23" s="12">
        <v>34.6</v>
      </c>
      <c r="AF23" s="12">
        <v>36.200000000000003</v>
      </c>
      <c r="AG23" s="12">
        <v>25.6</v>
      </c>
      <c r="AH23" s="12">
        <v>17.2</v>
      </c>
      <c r="AI23" s="12">
        <v>77.599999999999994</v>
      </c>
      <c r="AJ23" s="12">
        <v>8</v>
      </c>
      <c r="AK23" s="12">
        <v>5.2</v>
      </c>
      <c r="AL23" s="12">
        <v>5.2</v>
      </c>
      <c r="AM23" s="12">
        <v>34.799999999999997</v>
      </c>
      <c r="AN23" s="12">
        <v>115.6</v>
      </c>
      <c r="AO23" s="12">
        <v>5.6</v>
      </c>
      <c r="AP23" s="12">
        <v>6</v>
      </c>
      <c r="AQ23" s="12">
        <v>60.4</v>
      </c>
      <c r="AR23" s="12">
        <v>13.8</v>
      </c>
      <c r="AS23" s="13">
        <v>3051.2</v>
      </c>
      <c r="AT23" s="14"/>
      <c r="AV23" s="17" t="s">
        <v>46</v>
      </c>
      <c r="AW23" s="15">
        <f>AW13+AX12</f>
        <v>13946</v>
      </c>
      <c r="AX23" s="15">
        <f>AX13</f>
        <v>840</v>
      </c>
      <c r="AY23" s="15"/>
      <c r="AZ23" s="15"/>
    </row>
    <row r="24" spans="1:56" x14ac:dyDescent="0.25">
      <c r="A24" s="1" t="s">
        <v>22</v>
      </c>
      <c r="B24" s="12">
        <v>10</v>
      </c>
      <c r="C24" s="12">
        <v>12.2</v>
      </c>
      <c r="D24" s="12">
        <v>5.6</v>
      </c>
      <c r="E24" s="12">
        <v>5.4</v>
      </c>
      <c r="F24" s="12">
        <v>124.6</v>
      </c>
      <c r="G24" s="12">
        <v>8.4</v>
      </c>
      <c r="H24" s="12">
        <v>15.6</v>
      </c>
      <c r="I24" s="12">
        <v>17</v>
      </c>
      <c r="J24" s="12">
        <v>27.4</v>
      </c>
      <c r="K24" s="12">
        <v>3.8</v>
      </c>
      <c r="L24" s="12">
        <v>28</v>
      </c>
      <c r="M24" s="12">
        <v>21.6</v>
      </c>
      <c r="N24" s="12">
        <v>4.4000000000000004</v>
      </c>
      <c r="O24" s="12">
        <v>5.8</v>
      </c>
      <c r="P24" s="12">
        <v>2.6</v>
      </c>
      <c r="Q24" s="12">
        <v>2.6</v>
      </c>
      <c r="R24" s="12">
        <v>2.4</v>
      </c>
      <c r="S24" s="12">
        <v>5.4</v>
      </c>
      <c r="T24" s="12">
        <v>96.2</v>
      </c>
      <c r="U24" s="12">
        <v>37.4</v>
      </c>
      <c r="V24" s="12">
        <v>48</v>
      </c>
      <c r="W24" s="12">
        <v>6.8</v>
      </c>
      <c r="X24" s="12">
        <v>10.8</v>
      </c>
      <c r="Y24" s="12">
        <v>76.2</v>
      </c>
      <c r="Z24" s="12">
        <v>4</v>
      </c>
      <c r="AA24" s="12">
        <v>270</v>
      </c>
      <c r="AB24" s="12">
        <v>129.4</v>
      </c>
      <c r="AC24" s="12">
        <v>272.8</v>
      </c>
      <c r="AD24" s="12">
        <v>128.80000000000001</v>
      </c>
      <c r="AE24" s="12">
        <v>23.2</v>
      </c>
      <c r="AF24" s="12">
        <v>23</v>
      </c>
      <c r="AG24" s="12">
        <v>12</v>
      </c>
      <c r="AH24" s="12">
        <v>5.8</v>
      </c>
      <c r="AI24" s="12">
        <v>36.799999999999997</v>
      </c>
      <c r="AJ24" s="12">
        <v>1.8</v>
      </c>
      <c r="AK24" s="12">
        <v>0.4</v>
      </c>
      <c r="AL24" s="12">
        <v>1.6</v>
      </c>
      <c r="AM24" s="12">
        <v>5.6</v>
      </c>
      <c r="AN24" s="12">
        <v>17.399999999999999</v>
      </c>
      <c r="AO24" s="12">
        <v>2.6</v>
      </c>
      <c r="AP24" s="12">
        <v>1.4</v>
      </c>
      <c r="AQ24" s="12">
        <v>35.799999999999997</v>
      </c>
      <c r="AR24" s="12">
        <v>6.8</v>
      </c>
      <c r="AS24" s="13">
        <v>1557.4</v>
      </c>
      <c r="AT24" s="14"/>
      <c r="AV24" s="17" t="s">
        <v>47</v>
      </c>
      <c r="AW24" s="15">
        <f>AW14+AY12</f>
        <v>32283.600000000002</v>
      </c>
      <c r="AX24" s="15">
        <f>AX14+AY13</f>
        <v>3654.4000000000005</v>
      </c>
      <c r="AY24" s="15">
        <f>AY14</f>
        <v>5552.199999999998</v>
      </c>
      <c r="AZ24" s="15"/>
      <c r="BA24" s="15"/>
    </row>
    <row r="25" spans="1:56" x14ac:dyDescent="0.25">
      <c r="A25" s="1" t="s">
        <v>23</v>
      </c>
      <c r="B25" s="12">
        <v>6.6</v>
      </c>
      <c r="C25" s="12">
        <v>7</v>
      </c>
      <c r="D25" s="12">
        <v>6.4</v>
      </c>
      <c r="E25" s="12">
        <v>5.4</v>
      </c>
      <c r="F25" s="12">
        <v>122</v>
      </c>
      <c r="G25" s="12">
        <v>4.5999999999999996</v>
      </c>
      <c r="H25" s="12">
        <v>15.6</v>
      </c>
      <c r="I25" s="12">
        <v>12.6</v>
      </c>
      <c r="J25" s="12">
        <v>32.4</v>
      </c>
      <c r="K25" s="12">
        <v>3.8</v>
      </c>
      <c r="L25" s="12">
        <v>19.600000000000001</v>
      </c>
      <c r="M25" s="12">
        <v>21.4</v>
      </c>
      <c r="N25" s="12">
        <v>7.6</v>
      </c>
      <c r="O25" s="12">
        <v>3</v>
      </c>
      <c r="P25" s="12">
        <v>2.6</v>
      </c>
      <c r="Q25" s="12">
        <v>0.8</v>
      </c>
      <c r="R25" s="12">
        <v>2.6</v>
      </c>
      <c r="S25" s="12">
        <v>4.8</v>
      </c>
      <c r="T25" s="12">
        <v>33</v>
      </c>
      <c r="U25" s="12">
        <v>17.600000000000001</v>
      </c>
      <c r="V25" s="12">
        <v>30</v>
      </c>
      <c r="W25" s="12">
        <v>9.8000000000000007</v>
      </c>
      <c r="X25" s="12">
        <v>4.5999999999999996</v>
      </c>
      <c r="Y25" s="12">
        <v>82.6</v>
      </c>
      <c r="Z25" s="12">
        <v>3.2</v>
      </c>
      <c r="AA25" s="12">
        <v>219.4</v>
      </c>
      <c r="AB25" s="12">
        <v>102.4</v>
      </c>
      <c r="AC25" s="12">
        <v>265.60000000000002</v>
      </c>
      <c r="AD25" s="12">
        <v>107</v>
      </c>
      <c r="AE25" s="12">
        <v>18.8</v>
      </c>
      <c r="AF25" s="12">
        <v>15.6</v>
      </c>
      <c r="AG25" s="12">
        <v>11</v>
      </c>
      <c r="AH25" s="12">
        <v>6.8</v>
      </c>
      <c r="AI25" s="12">
        <v>39</v>
      </c>
      <c r="AJ25" s="12">
        <v>1</v>
      </c>
      <c r="AK25" s="12">
        <v>0.6</v>
      </c>
      <c r="AL25" s="12">
        <v>1.8</v>
      </c>
      <c r="AM25" s="12">
        <v>5.6</v>
      </c>
      <c r="AN25" s="12">
        <v>12.6</v>
      </c>
      <c r="AO25" s="12">
        <v>4.8</v>
      </c>
      <c r="AP25" s="12">
        <v>3.2</v>
      </c>
      <c r="AQ25" s="12">
        <v>26.6</v>
      </c>
      <c r="AR25" s="12">
        <v>7.2</v>
      </c>
      <c r="AS25" s="13">
        <v>1308.5999999999999</v>
      </c>
      <c r="AT25" s="14"/>
      <c r="AV25" s="17" t="s">
        <v>48</v>
      </c>
      <c r="AW25" s="15">
        <f>AW15+AZ12</f>
        <v>15546.400000000001</v>
      </c>
      <c r="AX25" s="15">
        <f>AX15+AZ13</f>
        <v>5069.6000000000004</v>
      </c>
      <c r="AY25" s="15">
        <f>AY15+AZ14</f>
        <v>4644</v>
      </c>
      <c r="AZ25" s="15">
        <f>AZ15</f>
        <v>5839.6</v>
      </c>
      <c r="BA25" s="15"/>
      <c r="BB25" s="15"/>
      <c r="BC25" s="14"/>
    </row>
    <row r="26" spans="1:56" x14ac:dyDescent="0.25">
      <c r="A26" s="1" t="s">
        <v>24</v>
      </c>
      <c r="B26" s="12">
        <v>18.2</v>
      </c>
      <c r="C26" s="12">
        <v>25.4</v>
      </c>
      <c r="D26" s="12">
        <v>14.4</v>
      </c>
      <c r="E26" s="12">
        <v>11.4</v>
      </c>
      <c r="F26" s="12">
        <v>75.2</v>
      </c>
      <c r="G26" s="12">
        <v>15.6</v>
      </c>
      <c r="H26" s="12">
        <v>37.6</v>
      </c>
      <c r="I26" s="12">
        <v>44.6</v>
      </c>
      <c r="J26" s="12">
        <v>64</v>
      </c>
      <c r="K26" s="12">
        <v>17.2</v>
      </c>
      <c r="L26" s="12">
        <v>33.6</v>
      </c>
      <c r="M26" s="12">
        <v>38.799999999999997</v>
      </c>
      <c r="N26" s="12">
        <v>13.8</v>
      </c>
      <c r="O26" s="12">
        <v>15.8</v>
      </c>
      <c r="P26" s="12">
        <v>9.8000000000000007</v>
      </c>
      <c r="Q26" s="12">
        <v>2</v>
      </c>
      <c r="R26" s="12">
        <v>5.8</v>
      </c>
      <c r="S26" s="12">
        <v>18</v>
      </c>
      <c r="T26" s="12">
        <v>46.2</v>
      </c>
      <c r="U26" s="12">
        <v>89.4</v>
      </c>
      <c r="V26" s="12">
        <v>134.19999999999999</v>
      </c>
      <c r="W26" s="12">
        <v>84</v>
      </c>
      <c r="X26" s="12">
        <v>98.6</v>
      </c>
      <c r="Y26" s="12">
        <v>15</v>
      </c>
      <c r="Z26" s="12">
        <v>20</v>
      </c>
      <c r="AA26" s="12">
        <v>448.2</v>
      </c>
      <c r="AB26" s="12">
        <v>311.60000000000002</v>
      </c>
      <c r="AC26" s="12">
        <v>651.4</v>
      </c>
      <c r="AD26" s="12">
        <v>368.8</v>
      </c>
      <c r="AE26" s="12">
        <v>121</v>
      </c>
      <c r="AF26" s="12">
        <v>113.6</v>
      </c>
      <c r="AG26" s="12">
        <v>34</v>
      </c>
      <c r="AH26" s="12">
        <v>21.2</v>
      </c>
      <c r="AI26" s="12">
        <v>47</v>
      </c>
      <c r="AJ26" s="12">
        <v>4.4000000000000004</v>
      </c>
      <c r="AK26" s="12">
        <v>1.8</v>
      </c>
      <c r="AL26" s="12">
        <v>10.8</v>
      </c>
      <c r="AM26" s="12">
        <v>11.2</v>
      </c>
      <c r="AN26" s="12">
        <v>28.4</v>
      </c>
      <c r="AO26" s="12">
        <v>2.6</v>
      </c>
      <c r="AP26" s="12">
        <v>3.6</v>
      </c>
      <c r="AQ26" s="12">
        <v>43</v>
      </c>
      <c r="AR26" s="12">
        <v>11.8</v>
      </c>
      <c r="AS26" s="13">
        <v>3183</v>
      </c>
      <c r="AT26" s="14"/>
      <c r="AV26" s="9" t="s">
        <v>49</v>
      </c>
      <c r="AW26" s="15">
        <f>AW16+BA12</f>
        <v>15430.8</v>
      </c>
      <c r="AX26" s="9">
        <f>AX16+BA13</f>
        <v>1938.9999999999998</v>
      </c>
      <c r="AY26" s="9">
        <f>AY16+BA14</f>
        <v>3063.7999999999997</v>
      </c>
      <c r="AZ26" s="9">
        <f>AZ16+BA15</f>
        <v>2683.6000000000004</v>
      </c>
      <c r="BA26" s="9">
        <f>BA16</f>
        <v>3727.9999999999986</v>
      </c>
    </row>
    <row r="27" spans="1:56" x14ac:dyDescent="0.25">
      <c r="A27" s="1" t="s">
        <v>25</v>
      </c>
      <c r="B27" s="12">
        <v>20.2</v>
      </c>
      <c r="C27" s="12">
        <v>31.4</v>
      </c>
      <c r="D27" s="12">
        <v>10.4</v>
      </c>
      <c r="E27" s="12">
        <v>10</v>
      </c>
      <c r="F27" s="12">
        <v>56</v>
      </c>
      <c r="G27" s="12">
        <v>38.200000000000003</v>
      </c>
      <c r="H27" s="12">
        <v>41.8</v>
      </c>
      <c r="I27" s="12">
        <v>27.2</v>
      </c>
      <c r="J27" s="12">
        <v>78.2</v>
      </c>
      <c r="K27" s="12">
        <v>14.4</v>
      </c>
      <c r="L27" s="12">
        <v>107.8</v>
      </c>
      <c r="M27" s="12">
        <v>60.4</v>
      </c>
      <c r="N27" s="12">
        <v>21.2</v>
      </c>
      <c r="O27" s="12">
        <v>29.8</v>
      </c>
      <c r="P27" s="12">
        <v>17.8</v>
      </c>
      <c r="Q27" s="12">
        <v>9.1999999999999993</v>
      </c>
      <c r="R27" s="12">
        <v>13</v>
      </c>
      <c r="S27" s="12">
        <v>16</v>
      </c>
      <c r="T27" s="12">
        <v>7.4</v>
      </c>
      <c r="U27" s="12">
        <v>5.8</v>
      </c>
      <c r="V27" s="12">
        <v>5</v>
      </c>
      <c r="W27" s="12">
        <v>1.8</v>
      </c>
      <c r="X27" s="12">
        <v>2.8</v>
      </c>
      <c r="Y27" s="12">
        <v>16.399999999999999</v>
      </c>
      <c r="Z27" s="12">
        <v>7.8</v>
      </c>
      <c r="AA27" s="12">
        <v>416.8</v>
      </c>
      <c r="AB27" s="12">
        <v>309.39999999999998</v>
      </c>
      <c r="AC27" s="12">
        <v>698</v>
      </c>
      <c r="AD27" s="12">
        <v>279.2</v>
      </c>
      <c r="AE27" s="12">
        <v>110</v>
      </c>
      <c r="AF27" s="12">
        <v>101.6</v>
      </c>
      <c r="AG27" s="12">
        <v>28.2</v>
      </c>
      <c r="AH27" s="12">
        <v>37</v>
      </c>
      <c r="AI27" s="12">
        <v>51.8</v>
      </c>
      <c r="AJ27" s="12">
        <v>9.1999999999999993</v>
      </c>
      <c r="AK27" s="12">
        <v>6</v>
      </c>
      <c r="AL27" s="12">
        <v>13.6</v>
      </c>
      <c r="AM27" s="12">
        <v>2.8</v>
      </c>
      <c r="AN27" s="12">
        <v>24.4</v>
      </c>
      <c r="AO27" s="12">
        <v>5.2</v>
      </c>
      <c r="AP27" s="12">
        <v>6.2</v>
      </c>
      <c r="AQ27" s="12">
        <v>23.2</v>
      </c>
      <c r="AR27" s="12">
        <v>6.8</v>
      </c>
      <c r="AS27" s="13">
        <v>2779.4</v>
      </c>
      <c r="AT27" s="14"/>
      <c r="AV27" s="9" t="s">
        <v>50</v>
      </c>
      <c r="AW27" s="15">
        <f>AW17+BB12</f>
        <v>19684.800000000003</v>
      </c>
      <c r="AX27" s="9">
        <f>AX17+BB13</f>
        <v>5394.1999999999989</v>
      </c>
      <c r="AY27" s="9">
        <f>AY17+BB14</f>
        <v>4145.6000000000004</v>
      </c>
      <c r="AZ27" s="9">
        <f>AZ17+BB15</f>
        <v>6587.9999999999991</v>
      </c>
      <c r="BA27" s="9">
        <f>BA17+BB16</f>
        <v>2050.3999999999996</v>
      </c>
      <c r="BB27" s="9">
        <f>BB17</f>
        <v>8080.7999999999984</v>
      </c>
    </row>
    <row r="28" spans="1:56" x14ac:dyDescent="0.25">
      <c r="A28" s="1" t="s">
        <v>26</v>
      </c>
      <c r="B28" s="12">
        <v>104.2</v>
      </c>
      <c r="C28" s="12">
        <v>352.2</v>
      </c>
      <c r="D28" s="12">
        <v>210.4</v>
      </c>
      <c r="E28" s="12">
        <v>306.2</v>
      </c>
      <c r="F28" s="12">
        <v>794</v>
      </c>
      <c r="G28" s="12">
        <v>218.4</v>
      </c>
      <c r="H28" s="12">
        <v>431.2</v>
      </c>
      <c r="I28" s="12">
        <v>206</v>
      </c>
      <c r="J28" s="12">
        <v>353.8</v>
      </c>
      <c r="K28" s="12">
        <v>257.8</v>
      </c>
      <c r="L28" s="12">
        <v>313.8</v>
      </c>
      <c r="M28" s="12">
        <v>358</v>
      </c>
      <c r="N28" s="12">
        <v>257.2</v>
      </c>
      <c r="O28" s="12">
        <v>235</v>
      </c>
      <c r="P28" s="12">
        <v>136.80000000000001</v>
      </c>
      <c r="Q28" s="12">
        <v>98.4</v>
      </c>
      <c r="R28" s="12">
        <v>184</v>
      </c>
      <c r="S28" s="12">
        <v>423.8</v>
      </c>
      <c r="T28" s="12">
        <v>242.2</v>
      </c>
      <c r="U28" s="12">
        <v>420.2</v>
      </c>
      <c r="V28" s="12">
        <v>536.4</v>
      </c>
      <c r="W28" s="12">
        <v>323</v>
      </c>
      <c r="X28" s="12">
        <v>278.60000000000002</v>
      </c>
      <c r="Y28" s="12">
        <v>554.4</v>
      </c>
      <c r="Z28" s="12">
        <v>476.2</v>
      </c>
      <c r="AA28" s="12">
        <v>58.4</v>
      </c>
      <c r="AB28" s="12">
        <v>45.2</v>
      </c>
      <c r="AC28" s="12">
        <v>282</v>
      </c>
      <c r="AD28" s="12">
        <v>141.80000000000001</v>
      </c>
      <c r="AE28" s="12">
        <v>429.4</v>
      </c>
      <c r="AF28" s="12">
        <v>554.79999999999995</v>
      </c>
      <c r="AG28" s="12">
        <v>332.4</v>
      </c>
      <c r="AH28" s="12">
        <v>404</v>
      </c>
      <c r="AI28" s="12">
        <v>327.60000000000002</v>
      </c>
      <c r="AJ28" s="12">
        <v>147.19999999999999</v>
      </c>
      <c r="AK28" s="12">
        <v>200.6</v>
      </c>
      <c r="AL28" s="12">
        <v>957.8</v>
      </c>
      <c r="AM28" s="12">
        <v>112.8</v>
      </c>
      <c r="AN28" s="12">
        <v>255.8</v>
      </c>
      <c r="AO28" s="12">
        <v>79</v>
      </c>
      <c r="AP28" s="12">
        <v>93.8</v>
      </c>
      <c r="AQ28" s="12">
        <v>288.39999999999998</v>
      </c>
      <c r="AR28" s="12">
        <v>261</v>
      </c>
      <c r="AS28" s="13">
        <v>13044.2</v>
      </c>
      <c r="AT28" s="14"/>
      <c r="AV28" s="9" t="s">
        <v>64</v>
      </c>
      <c r="AW28" s="15">
        <f>AW18+BC12</f>
        <v>6913.4</v>
      </c>
      <c r="AX28" s="9">
        <f>AX18+BC14</f>
        <v>1813.2000000000003</v>
      </c>
      <c r="AY28" s="9">
        <f>AY18+BC15</f>
        <v>2051.1999999999994</v>
      </c>
      <c r="AZ28" s="9">
        <f>AZ18+BC16</f>
        <v>979.60000000000014</v>
      </c>
      <c r="BA28" s="9">
        <f>BA18+BC17</f>
        <v>914.80000000000007</v>
      </c>
      <c r="BB28" s="9">
        <f>BB18</f>
        <v>401.39999999999992</v>
      </c>
      <c r="BC28" s="9">
        <f>BC18</f>
        <v>644.19999999999993</v>
      </c>
      <c r="BD28" s="9">
        <f>SUM(AW22:BB28)</f>
        <v>175256.20000000004</v>
      </c>
    </row>
    <row r="29" spans="1:56" x14ac:dyDescent="0.25">
      <c r="A29" s="1" t="s">
        <v>27</v>
      </c>
      <c r="B29" s="12">
        <v>82.8</v>
      </c>
      <c r="C29" s="12">
        <v>276</v>
      </c>
      <c r="D29" s="12">
        <v>164.6</v>
      </c>
      <c r="E29" s="12">
        <v>181.8</v>
      </c>
      <c r="F29" s="12">
        <v>498.6</v>
      </c>
      <c r="G29" s="12">
        <v>181.2</v>
      </c>
      <c r="H29" s="12">
        <v>286</v>
      </c>
      <c r="I29" s="12">
        <v>176.4</v>
      </c>
      <c r="J29" s="12">
        <v>330</v>
      </c>
      <c r="K29" s="12">
        <v>229.4</v>
      </c>
      <c r="L29" s="12">
        <v>254</v>
      </c>
      <c r="M29" s="12">
        <v>203.4</v>
      </c>
      <c r="N29" s="12">
        <v>176.8</v>
      </c>
      <c r="O29" s="12">
        <v>163.19999999999999</v>
      </c>
      <c r="P29" s="12">
        <v>76.599999999999994</v>
      </c>
      <c r="Q29" s="12">
        <v>63.6</v>
      </c>
      <c r="R29" s="12">
        <v>104</v>
      </c>
      <c r="S29" s="12">
        <v>238.6</v>
      </c>
      <c r="T29" s="12">
        <v>131</v>
      </c>
      <c r="U29" s="12">
        <v>183.6</v>
      </c>
      <c r="V29" s="12">
        <v>238.8</v>
      </c>
      <c r="W29" s="12">
        <v>125.6</v>
      </c>
      <c r="X29" s="12">
        <v>115.4</v>
      </c>
      <c r="Y29" s="12">
        <v>328.6</v>
      </c>
      <c r="Z29" s="12">
        <v>332</v>
      </c>
      <c r="AA29" s="12">
        <v>32.799999999999997</v>
      </c>
      <c r="AB29" s="12">
        <v>33.799999999999997</v>
      </c>
      <c r="AC29" s="12">
        <v>68</v>
      </c>
      <c r="AD29" s="12">
        <v>95.6</v>
      </c>
      <c r="AE29" s="12">
        <v>515.4</v>
      </c>
      <c r="AF29" s="12">
        <v>680.4</v>
      </c>
      <c r="AG29" s="12">
        <v>552.79999999999995</v>
      </c>
      <c r="AH29" s="12">
        <v>1539.2</v>
      </c>
      <c r="AI29" s="12">
        <v>344.6</v>
      </c>
      <c r="AJ29" s="12">
        <v>130</v>
      </c>
      <c r="AK29" s="12">
        <v>93.8</v>
      </c>
      <c r="AL29" s="12">
        <v>319</v>
      </c>
      <c r="AM29" s="12">
        <v>41</v>
      </c>
      <c r="AN29" s="12">
        <v>129.6</v>
      </c>
      <c r="AO29" s="12">
        <v>73.400000000000006</v>
      </c>
      <c r="AP29" s="12">
        <v>65.599999999999994</v>
      </c>
      <c r="AQ29" s="12">
        <v>166.8</v>
      </c>
      <c r="AR29" s="12">
        <v>151.4</v>
      </c>
      <c r="AS29" s="13">
        <v>10175.200000000001</v>
      </c>
      <c r="AT29" s="14"/>
      <c r="AW29" s="15"/>
    </row>
    <row r="30" spans="1:56" x14ac:dyDescent="0.25">
      <c r="A30" s="1" t="s">
        <v>28</v>
      </c>
      <c r="B30" s="12">
        <v>209</v>
      </c>
      <c r="C30" s="12">
        <v>549.20000000000005</v>
      </c>
      <c r="D30" s="12">
        <v>286.60000000000002</v>
      </c>
      <c r="E30" s="12">
        <v>315.39999999999998</v>
      </c>
      <c r="F30" s="12">
        <v>1194.5999999999999</v>
      </c>
      <c r="G30" s="12">
        <v>327.8</v>
      </c>
      <c r="H30" s="12">
        <v>591.79999999999995</v>
      </c>
      <c r="I30" s="12">
        <v>322.39999999999998</v>
      </c>
      <c r="J30" s="12">
        <v>563.20000000000005</v>
      </c>
      <c r="K30" s="12">
        <v>427.4</v>
      </c>
      <c r="L30" s="12">
        <v>503.8</v>
      </c>
      <c r="M30" s="12">
        <v>611</v>
      </c>
      <c r="N30" s="12">
        <v>304.39999999999998</v>
      </c>
      <c r="O30" s="12">
        <v>315</v>
      </c>
      <c r="P30" s="12">
        <v>169.4</v>
      </c>
      <c r="Q30" s="12">
        <v>119.8</v>
      </c>
      <c r="R30" s="12">
        <v>200.6</v>
      </c>
      <c r="S30" s="12">
        <v>446.8</v>
      </c>
      <c r="T30" s="12">
        <v>264.60000000000002</v>
      </c>
      <c r="U30" s="12">
        <v>382.6</v>
      </c>
      <c r="V30" s="12">
        <v>505.8</v>
      </c>
      <c r="W30" s="12">
        <v>286.39999999999998</v>
      </c>
      <c r="X30" s="12">
        <v>253.8</v>
      </c>
      <c r="Y30" s="12">
        <v>621</v>
      </c>
      <c r="Z30" s="12">
        <v>681</v>
      </c>
      <c r="AA30" s="12">
        <v>312</v>
      </c>
      <c r="AB30" s="12">
        <v>67.2</v>
      </c>
      <c r="AC30" s="12">
        <v>116.4</v>
      </c>
      <c r="AD30" s="12">
        <v>254.2</v>
      </c>
      <c r="AE30" s="12">
        <v>1297</v>
      </c>
      <c r="AF30" s="12">
        <v>1767</v>
      </c>
      <c r="AG30" s="12">
        <v>936.2</v>
      </c>
      <c r="AH30" s="12">
        <v>1736.6</v>
      </c>
      <c r="AI30" s="12">
        <v>910.2</v>
      </c>
      <c r="AJ30" s="12">
        <v>321.60000000000002</v>
      </c>
      <c r="AK30" s="12">
        <v>204.6</v>
      </c>
      <c r="AL30" s="12">
        <v>869</v>
      </c>
      <c r="AM30" s="12">
        <v>81.400000000000006</v>
      </c>
      <c r="AN30" s="12">
        <v>313.39999999999998</v>
      </c>
      <c r="AO30" s="12">
        <v>203.4</v>
      </c>
      <c r="AP30" s="12">
        <v>193.6</v>
      </c>
      <c r="AQ30" s="12">
        <v>890</v>
      </c>
      <c r="AR30" s="12">
        <v>471.6</v>
      </c>
      <c r="AS30" s="13">
        <v>21398.799999999999</v>
      </c>
      <c r="AT30" s="14"/>
      <c r="AW30" s="15"/>
    </row>
    <row r="31" spans="1:56" x14ac:dyDescent="0.25">
      <c r="A31" s="1" t="s">
        <v>29</v>
      </c>
      <c r="B31" s="12">
        <v>83.2</v>
      </c>
      <c r="C31" s="12">
        <v>194.8</v>
      </c>
      <c r="D31" s="12">
        <v>141.4</v>
      </c>
      <c r="E31" s="12">
        <v>248</v>
      </c>
      <c r="F31" s="12">
        <v>615.20000000000005</v>
      </c>
      <c r="G31" s="12">
        <v>238</v>
      </c>
      <c r="H31" s="12">
        <v>385.2</v>
      </c>
      <c r="I31" s="12">
        <v>205</v>
      </c>
      <c r="J31" s="12">
        <v>229.6</v>
      </c>
      <c r="K31" s="12">
        <v>201.2</v>
      </c>
      <c r="L31" s="12">
        <v>273.8</v>
      </c>
      <c r="M31" s="12">
        <v>284.2</v>
      </c>
      <c r="N31" s="12">
        <v>107.8</v>
      </c>
      <c r="O31" s="12">
        <v>110.2</v>
      </c>
      <c r="P31" s="12">
        <v>66.599999999999994</v>
      </c>
      <c r="Q31" s="12">
        <v>34.6</v>
      </c>
      <c r="R31" s="12">
        <v>55.2</v>
      </c>
      <c r="S31" s="12">
        <v>134.19999999999999</v>
      </c>
      <c r="T31" s="12">
        <v>93.2</v>
      </c>
      <c r="U31" s="12">
        <v>146.4</v>
      </c>
      <c r="V31" s="12">
        <v>206.4</v>
      </c>
      <c r="W31" s="12">
        <v>112.4</v>
      </c>
      <c r="X31" s="12">
        <v>107</v>
      </c>
      <c r="Y31" s="12">
        <v>364</v>
      </c>
      <c r="Z31" s="12">
        <v>297.60000000000002</v>
      </c>
      <c r="AA31" s="12">
        <v>126.6</v>
      </c>
      <c r="AB31" s="12">
        <v>82.6</v>
      </c>
      <c r="AC31" s="12">
        <v>237.4</v>
      </c>
      <c r="AD31" s="12">
        <v>63.8</v>
      </c>
      <c r="AE31" s="12">
        <v>740.4</v>
      </c>
      <c r="AF31" s="12">
        <v>894</v>
      </c>
      <c r="AG31" s="12">
        <v>405.8</v>
      </c>
      <c r="AH31" s="12">
        <v>762.2</v>
      </c>
      <c r="AI31" s="12">
        <v>348.4</v>
      </c>
      <c r="AJ31" s="12">
        <v>158.6</v>
      </c>
      <c r="AK31" s="12">
        <v>70.599999999999994</v>
      </c>
      <c r="AL31" s="12">
        <v>262</v>
      </c>
      <c r="AM31" s="12">
        <v>36.4</v>
      </c>
      <c r="AN31" s="12">
        <v>109.6</v>
      </c>
      <c r="AO31" s="12">
        <v>89.6</v>
      </c>
      <c r="AP31" s="12">
        <v>107.4</v>
      </c>
      <c r="AQ31" s="12">
        <v>296.39999999999998</v>
      </c>
      <c r="AR31" s="12">
        <v>188.6</v>
      </c>
      <c r="AS31" s="13">
        <v>9915.6</v>
      </c>
      <c r="AT31" s="14"/>
      <c r="AW31" s="15"/>
    </row>
    <row r="32" spans="1:56" x14ac:dyDescent="0.25">
      <c r="A32" s="1">
        <v>16</v>
      </c>
      <c r="B32" s="12">
        <v>76.599999999999994</v>
      </c>
      <c r="C32" s="12">
        <v>86.8</v>
      </c>
      <c r="D32" s="12">
        <v>44.4</v>
      </c>
      <c r="E32" s="12">
        <v>89.8</v>
      </c>
      <c r="F32" s="12">
        <v>249.6</v>
      </c>
      <c r="G32" s="12">
        <v>133.19999999999999</v>
      </c>
      <c r="H32" s="12">
        <v>203.2</v>
      </c>
      <c r="I32" s="12">
        <v>115</v>
      </c>
      <c r="J32" s="12">
        <v>108</v>
      </c>
      <c r="K32" s="12">
        <v>79.400000000000006</v>
      </c>
      <c r="L32" s="12">
        <v>144</v>
      </c>
      <c r="M32" s="12">
        <v>106</v>
      </c>
      <c r="N32" s="12">
        <v>38.4</v>
      </c>
      <c r="O32" s="12">
        <v>37.4</v>
      </c>
      <c r="P32" s="12">
        <v>33.6</v>
      </c>
      <c r="Q32" s="12">
        <v>19.600000000000001</v>
      </c>
      <c r="R32" s="12">
        <v>18.399999999999999</v>
      </c>
      <c r="S32" s="12">
        <v>29</v>
      </c>
      <c r="T32" s="12">
        <v>38.799999999999997</v>
      </c>
      <c r="U32" s="12">
        <v>35.6</v>
      </c>
      <c r="V32" s="12">
        <v>39.799999999999997</v>
      </c>
      <c r="W32" s="12">
        <v>22.8</v>
      </c>
      <c r="X32" s="12">
        <v>17.600000000000001</v>
      </c>
      <c r="Y32" s="12">
        <v>138.80000000000001</v>
      </c>
      <c r="Z32" s="12">
        <v>121.4</v>
      </c>
      <c r="AA32" s="12">
        <v>373.6</v>
      </c>
      <c r="AB32" s="12">
        <v>372.8</v>
      </c>
      <c r="AC32" s="12">
        <v>1448.4</v>
      </c>
      <c r="AD32" s="12">
        <v>772.6</v>
      </c>
      <c r="AE32" s="12">
        <v>28</v>
      </c>
      <c r="AF32" s="12">
        <v>274.60000000000002</v>
      </c>
      <c r="AG32" s="12">
        <v>213.8</v>
      </c>
      <c r="AH32" s="12">
        <v>468.4</v>
      </c>
      <c r="AI32" s="12">
        <v>210.2</v>
      </c>
      <c r="AJ32" s="12">
        <v>77</v>
      </c>
      <c r="AK32" s="12">
        <v>13.4</v>
      </c>
      <c r="AL32" s="12">
        <v>58.8</v>
      </c>
      <c r="AM32" s="12">
        <v>8.6</v>
      </c>
      <c r="AN32" s="12">
        <v>49.2</v>
      </c>
      <c r="AO32" s="12">
        <v>34</v>
      </c>
      <c r="AP32" s="12">
        <v>64.2</v>
      </c>
      <c r="AQ32" s="12">
        <v>71.8</v>
      </c>
      <c r="AR32" s="12">
        <v>72.8</v>
      </c>
      <c r="AS32" s="13">
        <v>6639.4</v>
      </c>
      <c r="AT32" s="14"/>
      <c r="AW32" s="15"/>
    </row>
    <row r="33" spans="1:49" x14ac:dyDescent="0.25">
      <c r="A33" s="1">
        <v>24</v>
      </c>
      <c r="B33" s="12">
        <v>112</v>
      </c>
      <c r="C33" s="12">
        <v>121.8</v>
      </c>
      <c r="D33" s="12">
        <v>45.2</v>
      </c>
      <c r="E33" s="12">
        <v>80.2</v>
      </c>
      <c r="F33" s="12">
        <v>218.2</v>
      </c>
      <c r="G33" s="12">
        <v>98.6</v>
      </c>
      <c r="H33" s="12">
        <v>168.8</v>
      </c>
      <c r="I33" s="12">
        <v>78.8</v>
      </c>
      <c r="J33" s="12">
        <v>101</v>
      </c>
      <c r="K33" s="12">
        <v>66</v>
      </c>
      <c r="L33" s="12">
        <v>171</v>
      </c>
      <c r="M33" s="12">
        <v>115.8</v>
      </c>
      <c r="N33" s="12">
        <v>56.4</v>
      </c>
      <c r="O33" s="12">
        <v>43</v>
      </c>
      <c r="P33" s="12">
        <v>28.4</v>
      </c>
      <c r="Q33" s="12">
        <v>22.8</v>
      </c>
      <c r="R33" s="12">
        <v>21.6</v>
      </c>
      <c r="S33" s="12">
        <v>31.2</v>
      </c>
      <c r="T33" s="12">
        <v>57</v>
      </c>
      <c r="U33" s="12">
        <v>38</v>
      </c>
      <c r="V33" s="12">
        <v>35.200000000000003</v>
      </c>
      <c r="W33" s="12">
        <v>22.6</v>
      </c>
      <c r="X33" s="12">
        <v>18.2</v>
      </c>
      <c r="Y33" s="12">
        <v>116.4</v>
      </c>
      <c r="Z33" s="12">
        <v>107.4</v>
      </c>
      <c r="AA33" s="12">
        <v>436.2</v>
      </c>
      <c r="AB33" s="12">
        <v>477</v>
      </c>
      <c r="AC33" s="12">
        <v>1946.6</v>
      </c>
      <c r="AD33" s="12">
        <v>941.6</v>
      </c>
      <c r="AE33" s="12">
        <v>256.60000000000002</v>
      </c>
      <c r="AF33" s="12">
        <v>47.2</v>
      </c>
      <c r="AG33" s="12">
        <v>198.4</v>
      </c>
      <c r="AH33" s="12">
        <v>488.6</v>
      </c>
      <c r="AI33" s="12">
        <v>251.6</v>
      </c>
      <c r="AJ33" s="12">
        <v>126.8</v>
      </c>
      <c r="AK33" s="12">
        <v>13.6</v>
      </c>
      <c r="AL33" s="12">
        <v>46.2</v>
      </c>
      <c r="AM33" s="12">
        <v>12.6</v>
      </c>
      <c r="AN33" s="12">
        <v>82</v>
      </c>
      <c r="AO33" s="12">
        <v>60.2</v>
      </c>
      <c r="AP33" s="12">
        <v>108.8</v>
      </c>
      <c r="AQ33" s="12">
        <v>89.8</v>
      </c>
      <c r="AR33" s="12">
        <v>82.2</v>
      </c>
      <c r="AS33" s="13">
        <v>7641.6</v>
      </c>
      <c r="AT33" s="14"/>
      <c r="AW33" s="15"/>
    </row>
    <row r="34" spans="1:49" x14ac:dyDescent="0.25">
      <c r="A34" s="1" t="s">
        <v>30</v>
      </c>
      <c r="B34" s="12">
        <v>19</v>
      </c>
      <c r="C34" s="12">
        <v>43.6</v>
      </c>
      <c r="D34" s="12">
        <v>17.600000000000001</v>
      </c>
      <c r="E34" s="12">
        <v>28.2</v>
      </c>
      <c r="F34" s="12">
        <v>139.4</v>
      </c>
      <c r="G34" s="12">
        <v>22</v>
      </c>
      <c r="H34" s="12">
        <v>38.4</v>
      </c>
      <c r="I34" s="12">
        <v>33.6</v>
      </c>
      <c r="J34" s="12">
        <v>45</v>
      </c>
      <c r="K34" s="12">
        <v>30.2</v>
      </c>
      <c r="L34" s="12">
        <v>37.200000000000003</v>
      </c>
      <c r="M34" s="12">
        <v>56</v>
      </c>
      <c r="N34" s="12">
        <v>19.2</v>
      </c>
      <c r="O34" s="12">
        <v>17.399999999999999</v>
      </c>
      <c r="P34" s="12">
        <v>12.2</v>
      </c>
      <c r="Q34" s="12">
        <v>5.2</v>
      </c>
      <c r="R34" s="12">
        <v>10</v>
      </c>
      <c r="S34" s="12">
        <v>14.4</v>
      </c>
      <c r="T34" s="12">
        <v>18.399999999999999</v>
      </c>
      <c r="U34" s="12">
        <v>24.2</v>
      </c>
      <c r="V34" s="12">
        <v>24.4</v>
      </c>
      <c r="W34" s="12">
        <v>13.2</v>
      </c>
      <c r="X34" s="12">
        <v>12.4</v>
      </c>
      <c r="Y34" s="12">
        <v>44.2</v>
      </c>
      <c r="Z34" s="12">
        <v>31.8</v>
      </c>
      <c r="AA34" s="12">
        <v>276.60000000000002</v>
      </c>
      <c r="AB34" s="12">
        <v>304.2</v>
      </c>
      <c r="AC34" s="12">
        <v>1236</v>
      </c>
      <c r="AD34" s="12">
        <v>364</v>
      </c>
      <c r="AE34" s="12">
        <v>197.6</v>
      </c>
      <c r="AF34" s="12">
        <v>200.4</v>
      </c>
      <c r="AG34" s="12">
        <v>26.6</v>
      </c>
      <c r="AH34" s="12">
        <v>88.4</v>
      </c>
      <c r="AI34" s="12">
        <v>63.4</v>
      </c>
      <c r="AJ34" s="12">
        <v>44.8</v>
      </c>
      <c r="AK34" s="12">
        <v>6.4</v>
      </c>
      <c r="AL34" s="12">
        <v>27.2</v>
      </c>
      <c r="AM34" s="12">
        <v>4.4000000000000004</v>
      </c>
      <c r="AN34" s="12">
        <v>34.799999999999997</v>
      </c>
      <c r="AO34" s="12">
        <v>17.8</v>
      </c>
      <c r="AP34" s="12">
        <v>37.4</v>
      </c>
      <c r="AQ34" s="12">
        <v>51.6</v>
      </c>
      <c r="AR34" s="12">
        <v>34.6</v>
      </c>
      <c r="AS34" s="13">
        <v>3773.4</v>
      </c>
      <c r="AT34" s="14"/>
      <c r="AW34" s="15"/>
    </row>
    <row r="35" spans="1:49" x14ac:dyDescent="0.25">
      <c r="A35" s="1" t="s">
        <v>31</v>
      </c>
      <c r="B35" s="12">
        <v>38.6</v>
      </c>
      <c r="C35" s="12">
        <v>59.2</v>
      </c>
      <c r="D35" s="12">
        <v>21</v>
      </c>
      <c r="E35" s="12">
        <v>20.6</v>
      </c>
      <c r="F35" s="12">
        <v>87.4</v>
      </c>
      <c r="G35" s="12">
        <v>18.8</v>
      </c>
      <c r="H35" s="12">
        <v>46.8</v>
      </c>
      <c r="I35" s="12">
        <v>27.2</v>
      </c>
      <c r="J35" s="12">
        <v>56.4</v>
      </c>
      <c r="K35" s="12">
        <v>37.4</v>
      </c>
      <c r="L35" s="12">
        <v>56.6</v>
      </c>
      <c r="M35" s="12">
        <v>49.2</v>
      </c>
      <c r="N35" s="12">
        <v>26.6</v>
      </c>
      <c r="O35" s="12">
        <v>24.2</v>
      </c>
      <c r="P35" s="12">
        <v>17.399999999999999</v>
      </c>
      <c r="Q35" s="12">
        <v>14.2</v>
      </c>
      <c r="R35" s="12">
        <v>16.399999999999999</v>
      </c>
      <c r="S35" s="12">
        <v>23.8</v>
      </c>
      <c r="T35" s="12">
        <v>22.8</v>
      </c>
      <c r="U35" s="12">
        <v>22.6</v>
      </c>
      <c r="V35" s="12">
        <v>23.2</v>
      </c>
      <c r="W35" s="12">
        <v>5.8</v>
      </c>
      <c r="X35" s="12">
        <v>6.2</v>
      </c>
      <c r="Y35" s="12">
        <v>18.2</v>
      </c>
      <c r="Z35" s="12">
        <v>43.6</v>
      </c>
      <c r="AA35" s="12">
        <v>377.4</v>
      </c>
      <c r="AB35" s="12">
        <v>525.6</v>
      </c>
      <c r="AC35" s="12">
        <v>2815</v>
      </c>
      <c r="AD35" s="12">
        <v>697.2</v>
      </c>
      <c r="AE35" s="12">
        <v>448.6</v>
      </c>
      <c r="AF35" s="12">
        <v>472</v>
      </c>
      <c r="AG35" s="12">
        <v>97.4</v>
      </c>
      <c r="AH35" s="12">
        <v>37.4</v>
      </c>
      <c r="AI35" s="12">
        <v>90.6</v>
      </c>
      <c r="AJ35" s="12">
        <v>74.2</v>
      </c>
      <c r="AK35" s="12">
        <v>9.1999999999999993</v>
      </c>
      <c r="AL35" s="12">
        <v>32</v>
      </c>
      <c r="AM35" s="12">
        <v>7.6</v>
      </c>
      <c r="AN35" s="12">
        <v>50</v>
      </c>
      <c r="AO35" s="12">
        <v>34.200000000000003</v>
      </c>
      <c r="AP35" s="12">
        <v>82</v>
      </c>
      <c r="AQ35" s="12">
        <v>59.2</v>
      </c>
      <c r="AR35" s="12">
        <v>63.4</v>
      </c>
      <c r="AS35" s="13">
        <v>6757.2</v>
      </c>
      <c r="AT35" s="14"/>
      <c r="AW35" s="15"/>
    </row>
    <row r="36" spans="1:49" x14ac:dyDescent="0.25">
      <c r="A36" s="1" t="s">
        <v>32</v>
      </c>
      <c r="B36" s="12">
        <v>33.200000000000003</v>
      </c>
      <c r="C36" s="12">
        <v>75.2</v>
      </c>
      <c r="D36" s="12">
        <v>28.8</v>
      </c>
      <c r="E36" s="12">
        <v>29.8</v>
      </c>
      <c r="F36" s="12">
        <v>196.4</v>
      </c>
      <c r="G36" s="12">
        <v>28</v>
      </c>
      <c r="H36" s="12">
        <v>54.4</v>
      </c>
      <c r="I36" s="12">
        <v>36.4</v>
      </c>
      <c r="J36" s="12">
        <v>79.8</v>
      </c>
      <c r="K36" s="12">
        <v>30.4</v>
      </c>
      <c r="L36" s="12">
        <v>58</v>
      </c>
      <c r="M36" s="12">
        <v>65.400000000000006</v>
      </c>
      <c r="N36" s="12">
        <v>31.8</v>
      </c>
      <c r="O36" s="12">
        <v>27.2</v>
      </c>
      <c r="P36" s="12">
        <v>21</v>
      </c>
      <c r="Q36" s="12">
        <v>14.2</v>
      </c>
      <c r="R36" s="12">
        <v>31</v>
      </c>
      <c r="S36" s="12">
        <v>44.4</v>
      </c>
      <c r="T36" s="12">
        <v>52.4</v>
      </c>
      <c r="U36" s="12">
        <v>59.4</v>
      </c>
      <c r="V36" s="12">
        <v>84.8</v>
      </c>
      <c r="W36" s="12">
        <v>42.8</v>
      </c>
      <c r="X36" s="12">
        <v>41.8</v>
      </c>
      <c r="Y36" s="12">
        <v>52.6</v>
      </c>
      <c r="Z36" s="12">
        <v>55.4</v>
      </c>
      <c r="AA36" s="12">
        <v>287</v>
      </c>
      <c r="AB36" s="12">
        <v>259.60000000000002</v>
      </c>
      <c r="AC36" s="12">
        <v>1022</v>
      </c>
      <c r="AD36" s="12">
        <v>359.4</v>
      </c>
      <c r="AE36" s="12">
        <v>196.4</v>
      </c>
      <c r="AF36" s="12">
        <v>250</v>
      </c>
      <c r="AG36" s="12">
        <v>77.400000000000006</v>
      </c>
      <c r="AH36" s="12">
        <v>105.4</v>
      </c>
      <c r="AI36" s="12">
        <v>21.4</v>
      </c>
      <c r="AJ36" s="12">
        <v>48.4</v>
      </c>
      <c r="AK36" s="12">
        <v>24</v>
      </c>
      <c r="AL36" s="12">
        <v>114.4</v>
      </c>
      <c r="AM36" s="12">
        <v>18.399999999999999</v>
      </c>
      <c r="AN36" s="12">
        <v>71</v>
      </c>
      <c r="AO36" s="12">
        <v>37</v>
      </c>
      <c r="AP36" s="12">
        <v>100.8</v>
      </c>
      <c r="AQ36" s="12">
        <v>117.8</v>
      </c>
      <c r="AR36" s="12">
        <v>152</v>
      </c>
      <c r="AS36" s="13">
        <v>4537</v>
      </c>
      <c r="AT36" s="14"/>
      <c r="AW36" s="15"/>
    </row>
    <row r="37" spans="1:49" x14ac:dyDescent="0.25">
      <c r="A37" s="1" t="s">
        <v>33</v>
      </c>
      <c r="B37" s="12">
        <v>4.8</v>
      </c>
      <c r="C37" s="12">
        <v>16.8</v>
      </c>
      <c r="D37" s="12">
        <v>3.4</v>
      </c>
      <c r="E37" s="12">
        <v>2.4</v>
      </c>
      <c r="F37" s="12">
        <v>25</v>
      </c>
      <c r="G37" s="12">
        <v>3</v>
      </c>
      <c r="H37" s="12">
        <v>10.199999999999999</v>
      </c>
      <c r="I37" s="12">
        <v>6.4</v>
      </c>
      <c r="J37" s="12">
        <v>15.8</v>
      </c>
      <c r="K37" s="12">
        <v>5.8</v>
      </c>
      <c r="L37" s="12">
        <v>14.6</v>
      </c>
      <c r="M37" s="12">
        <v>21.2</v>
      </c>
      <c r="N37" s="12">
        <v>7</v>
      </c>
      <c r="O37" s="12">
        <v>11.6</v>
      </c>
      <c r="P37" s="12">
        <v>8</v>
      </c>
      <c r="Q37" s="12">
        <v>4</v>
      </c>
      <c r="R37" s="12">
        <v>5.8</v>
      </c>
      <c r="S37" s="12">
        <v>5.2</v>
      </c>
      <c r="T37" s="12">
        <v>8.4</v>
      </c>
      <c r="U37" s="12">
        <v>6.4</v>
      </c>
      <c r="V37" s="12">
        <v>10.6</v>
      </c>
      <c r="W37" s="12">
        <v>1.8</v>
      </c>
      <c r="X37" s="12">
        <v>0.6</v>
      </c>
      <c r="Y37" s="12">
        <v>5.6</v>
      </c>
      <c r="Z37" s="12">
        <v>8.4</v>
      </c>
      <c r="AA37" s="12">
        <v>132.80000000000001</v>
      </c>
      <c r="AB37" s="12">
        <v>93.6</v>
      </c>
      <c r="AC37" s="12">
        <v>370.6</v>
      </c>
      <c r="AD37" s="12">
        <v>158</v>
      </c>
      <c r="AE37" s="12">
        <v>83</v>
      </c>
      <c r="AF37" s="12">
        <v>104.2</v>
      </c>
      <c r="AG37" s="12">
        <v>46.2</v>
      </c>
      <c r="AH37" s="12">
        <v>81.8</v>
      </c>
      <c r="AI37" s="12">
        <v>47.6</v>
      </c>
      <c r="AJ37" s="12">
        <v>7.8</v>
      </c>
      <c r="AK37" s="12">
        <v>2.6</v>
      </c>
      <c r="AL37" s="12">
        <v>12</v>
      </c>
      <c r="AM37" s="12">
        <v>2.2000000000000002</v>
      </c>
      <c r="AN37" s="12">
        <v>18.399999999999999</v>
      </c>
      <c r="AO37" s="12">
        <v>7.4</v>
      </c>
      <c r="AP37" s="12">
        <v>34.6</v>
      </c>
      <c r="AQ37" s="12">
        <v>121.4</v>
      </c>
      <c r="AR37" s="12">
        <v>30.8</v>
      </c>
      <c r="AS37" s="13">
        <v>1567.8</v>
      </c>
      <c r="AT37" s="14"/>
      <c r="AW37" s="15"/>
    </row>
    <row r="38" spans="1:49" x14ac:dyDescent="0.25">
      <c r="A38" s="1" t="s">
        <v>34</v>
      </c>
      <c r="B38" s="12">
        <v>8.6</v>
      </c>
      <c r="C38" s="12">
        <v>8.6</v>
      </c>
      <c r="D38" s="12">
        <v>4.2</v>
      </c>
      <c r="E38" s="12">
        <v>3.8</v>
      </c>
      <c r="F38" s="12">
        <v>54.8</v>
      </c>
      <c r="G38" s="12">
        <v>5.6</v>
      </c>
      <c r="H38" s="12">
        <v>13.4</v>
      </c>
      <c r="I38" s="12">
        <v>11</v>
      </c>
      <c r="J38" s="12">
        <v>19.399999999999999</v>
      </c>
      <c r="K38" s="12">
        <v>43.6</v>
      </c>
      <c r="L38" s="12">
        <v>42.6</v>
      </c>
      <c r="M38" s="12">
        <v>39.4</v>
      </c>
      <c r="N38" s="12">
        <v>27.2</v>
      </c>
      <c r="O38" s="12">
        <v>51.2</v>
      </c>
      <c r="P38" s="12">
        <v>19.399999999999999</v>
      </c>
      <c r="Q38" s="12">
        <v>12.6</v>
      </c>
      <c r="R38" s="12">
        <v>7.6</v>
      </c>
      <c r="S38" s="12">
        <v>18.8</v>
      </c>
      <c r="T38" s="12">
        <v>2.6</v>
      </c>
      <c r="U38" s="12">
        <v>1.2</v>
      </c>
      <c r="V38" s="12">
        <v>4.4000000000000004</v>
      </c>
      <c r="W38" s="12">
        <v>0.6</v>
      </c>
      <c r="X38" s="12">
        <v>1.2</v>
      </c>
      <c r="Y38" s="12">
        <v>2.4</v>
      </c>
      <c r="Z38" s="12">
        <v>7.2</v>
      </c>
      <c r="AA38" s="12">
        <v>164.2</v>
      </c>
      <c r="AB38" s="12">
        <v>87.8</v>
      </c>
      <c r="AC38" s="12">
        <v>209</v>
      </c>
      <c r="AD38" s="12">
        <v>79.599999999999994</v>
      </c>
      <c r="AE38" s="12">
        <v>9.4</v>
      </c>
      <c r="AF38" s="12">
        <v>15.8</v>
      </c>
      <c r="AG38" s="12">
        <v>6.8</v>
      </c>
      <c r="AH38" s="12">
        <v>11.6</v>
      </c>
      <c r="AI38" s="12">
        <v>23.4</v>
      </c>
      <c r="AJ38" s="12">
        <v>2.6</v>
      </c>
      <c r="AK38" s="12">
        <v>6.4</v>
      </c>
      <c r="AL38" s="12">
        <v>90.4</v>
      </c>
      <c r="AM38" s="12">
        <v>0.6</v>
      </c>
      <c r="AN38" s="12">
        <v>4.2</v>
      </c>
      <c r="AO38" s="12">
        <v>3.6</v>
      </c>
      <c r="AP38" s="12">
        <v>1.8</v>
      </c>
      <c r="AQ38" s="12">
        <v>12</v>
      </c>
      <c r="AR38" s="12">
        <v>5.8</v>
      </c>
      <c r="AS38" s="13">
        <v>1146.4000000000001</v>
      </c>
      <c r="AT38" s="14"/>
      <c r="AW38" s="15"/>
    </row>
    <row r="39" spans="1:49" x14ac:dyDescent="0.25">
      <c r="A39" s="1" t="s">
        <v>35</v>
      </c>
      <c r="B39" s="12">
        <v>15.8</v>
      </c>
      <c r="C39" s="12">
        <v>20.2</v>
      </c>
      <c r="D39" s="12">
        <v>12.8</v>
      </c>
      <c r="E39" s="12">
        <v>9</v>
      </c>
      <c r="F39" s="12">
        <v>246.6</v>
      </c>
      <c r="G39" s="12">
        <v>19.600000000000001</v>
      </c>
      <c r="H39" s="12">
        <v>23.8</v>
      </c>
      <c r="I39" s="12">
        <v>26</v>
      </c>
      <c r="J39" s="12">
        <v>39.4</v>
      </c>
      <c r="K39" s="12">
        <v>70</v>
      </c>
      <c r="L39" s="12">
        <v>105.8</v>
      </c>
      <c r="M39" s="12">
        <v>191</v>
      </c>
      <c r="N39" s="12">
        <v>63</v>
      </c>
      <c r="O39" s="12">
        <v>165.2</v>
      </c>
      <c r="P39" s="12">
        <v>45.8</v>
      </c>
      <c r="Q39" s="12">
        <v>30.6</v>
      </c>
      <c r="R39" s="12">
        <v>30.2</v>
      </c>
      <c r="S39" s="12">
        <v>45.8</v>
      </c>
      <c r="T39" s="12">
        <v>8.8000000000000007</v>
      </c>
      <c r="U39" s="12">
        <v>7.6</v>
      </c>
      <c r="V39" s="12">
        <v>6.4</v>
      </c>
      <c r="W39" s="12">
        <v>0.4</v>
      </c>
      <c r="X39" s="12">
        <v>1.6</v>
      </c>
      <c r="Y39" s="12">
        <v>12.4</v>
      </c>
      <c r="Z39" s="12">
        <v>12.6</v>
      </c>
      <c r="AA39" s="12">
        <v>826</v>
      </c>
      <c r="AB39" s="12">
        <v>310</v>
      </c>
      <c r="AC39" s="12">
        <v>866.4</v>
      </c>
      <c r="AD39" s="12">
        <v>284.39999999999998</v>
      </c>
      <c r="AE39" s="12">
        <v>54.8</v>
      </c>
      <c r="AF39" s="12">
        <v>51.4</v>
      </c>
      <c r="AG39" s="12">
        <v>30.4</v>
      </c>
      <c r="AH39" s="12">
        <v>36.6</v>
      </c>
      <c r="AI39" s="12">
        <v>106.6</v>
      </c>
      <c r="AJ39" s="12">
        <v>10</v>
      </c>
      <c r="AK39" s="12">
        <v>99.2</v>
      </c>
      <c r="AL39" s="12">
        <v>17.399999999999999</v>
      </c>
      <c r="AM39" s="12">
        <v>5</v>
      </c>
      <c r="AN39" s="12">
        <v>7.2</v>
      </c>
      <c r="AO39" s="12">
        <v>10.4</v>
      </c>
      <c r="AP39" s="12">
        <v>8</v>
      </c>
      <c r="AQ39" s="12">
        <v>97</v>
      </c>
      <c r="AR39" s="12">
        <v>11</v>
      </c>
      <c r="AS39" s="13">
        <v>4042.2</v>
      </c>
      <c r="AT39" s="14"/>
      <c r="AW39" s="15"/>
    </row>
    <row r="40" spans="1:49" x14ac:dyDescent="0.25">
      <c r="A40" s="1" t="s">
        <v>36</v>
      </c>
      <c r="B40" s="12">
        <v>2.4</v>
      </c>
      <c r="C40" s="12">
        <v>4.2</v>
      </c>
      <c r="D40" s="12">
        <v>3.8</v>
      </c>
      <c r="E40" s="12">
        <v>2.2000000000000002</v>
      </c>
      <c r="F40" s="12">
        <v>24.4</v>
      </c>
      <c r="G40" s="12">
        <v>4.2</v>
      </c>
      <c r="H40" s="12">
        <v>8.6</v>
      </c>
      <c r="I40" s="12">
        <v>7.2</v>
      </c>
      <c r="J40" s="12">
        <v>13.4</v>
      </c>
      <c r="K40" s="12">
        <v>1.6</v>
      </c>
      <c r="L40" s="12">
        <v>6.8</v>
      </c>
      <c r="M40" s="12">
        <v>17.2</v>
      </c>
      <c r="N40" s="12">
        <v>1.6</v>
      </c>
      <c r="O40" s="12">
        <v>2.2000000000000002</v>
      </c>
      <c r="P40" s="12">
        <v>2.8</v>
      </c>
      <c r="Q40" s="12">
        <v>3.2</v>
      </c>
      <c r="R40" s="12">
        <v>2.6</v>
      </c>
      <c r="S40" s="12">
        <v>4.2</v>
      </c>
      <c r="T40" s="12">
        <v>30.6</v>
      </c>
      <c r="U40" s="12">
        <v>11.6</v>
      </c>
      <c r="V40" s="12">
        <v>27.6</v>
      </c>
      <c r="W40" s="12">
        <v>5.4</v>
      </c>
      <c r="X40" s="12">
        <v>5.2</v>
      </c>
      <c r="Y40" s="12">
        <v>11.2</v>
      </c>
      <c r="Z40" s="12">
        <v>1.8</v>
      </c>
      <c r="AA40" s="12">
        <v>104.4</v>
      </c>
      <c r="AB40" s="12">
        <v>36</v>
      </c>
      <c r="AC40" s="12">
        <v>78.8</v>
      </c>
      <c r="AD40" s="12">
        <v>34.799999999999997</v>
      </c>
      <c r="AE40" s="12">
        <v>6.2</v>
      </c>
      <c r="AF40" s="12">
        <v>13.6</v>
      </c>
      <c r="AG40" s="12">
        <v>7.6</v>
      </c>
      <c r="AH40" s="12">
        <v>4.5999999999999996</v>
      </c>
      <c r="AI40" s="12">
        <v>18.2</v>
      </c>
      <c r="AJ40" s="12">
        <v>1.8</v>
      </c>
      <c r="AK40" s="12">
        <v>1.4</v>
      </c>
      <c r="AL40" s="12">
        <v>2.8</v>
      </c>
      <c r="AM40" s="12">
        <v>5</v>
      </c>
      <c r="AN40" s="12">
        <v>34.799999999999997</v>
      </c>
      <c r="AO40" s="12">
        <v>3.2</v>
      </c>
      <c r="AP40" s="12">
        <v>1</v>
      </c>
      <c r="AQ40" s="12">
        <v>13.4</v>
      </c>
      <c r="AR40" s="12">
        <v>1.8</v>
      </c>
      <c r="AS40" s="13">
        <v>575.4</v>
      </c>
      <c r="AT40" s="14"/>
      <c r="AW40" s="15"/>
    </row>
    <row r="41" spans="1:49" x14ac:dyDescent="0.25">
      <c r="A41" s="1" t="s">
        <v>37</v>
      </c>
      <c r="B41" s="12">
        <v>29.8</v>
      </c>
      <c r="C41" s="12">
        <v>41.8</v>
      </c>
      <c r="D41" s="12">
        <v>13</v>
      </c>
      <c r="E41" s="12">
        <v>8.1999999999999993</v>
      </c>
      <c r="F41" s="12">
        <v>66.599999999999994</v>
      </c>
      <c r="G41" s="12">
        <v>14.6</v>
      </c>
      <c r="H41" s="12">
        <v>69.599999999999994</v>
      </c>
      <c r="I41" s="12">
        <v>30</v>
      </c>
      <c r="J41" s="12">
        <v>78.8</v>
      </c>
      <c r="K41" s="12">
        <v>10.8</v>
      </c>
      <c r="L41" s="12">
        <v>49.8</v>
      </c>
      <c r="M41" s="12">
        <v>71.2</v>
      </c>
      <c r="N41" s="12">
        <v>21</v>
      </c>
      <c r="O41" s="12">
        <v>19</v>
      </c>
      <c r="P41" s="12">
        <v>26</v>
      </c>
      <c r="Q41" s="12">
        <v>14.8</v>
      </c>
      <c r="R41" s="12">
        <v>14.8</v>
      </c>
      <c r="S41" s="12">
        <v>21</v>
      </c>
      <c r="T41" s="12">
        <v>307.2</v>
      </c>
      <c r="U41" s="12">
        <v>63.6</v>
      </c>
      <c r="V41" s="12">
        <v>99</v>
      </c>
      <c r="W41" s="12">
        <v>23.4</v>
      </c>
      <c r="X41" s="12">
        <v>13</v>
      </c>
      <c r="Y41" s="12">
        <v>30.2</v>
      </c>
      <c r="Z41" s="12">
        <v>26.8</v>
      </c>
      <c r="AA41" s="12">
        <v>220.2</v>
      </c>
      <c r="AB41" s="12">
        <v>133.80000000000001</v>
      </c>
      <c r="AC41" s="12">
        <v>350.8</v>
      </c>
      <c r="AD41" s="12">
        <v>141</v>
      </c>
      <c r="AE41" s="12">
        <v>54.4</v>
      </c>
      <c r="AF41" s="12">
        <v>85.2</v>
      </c>
      <c r="AG41" s="12">
        <v>39.200000000000003</v>
      </c>
      <c r="AH41" s="12">
        <v>56.8</v>
      </c>
      <c r="AI41" s="12">
        <v>81.8</v>
      </c>
      <c r="AJ41" s="12">
        <v>23.4</v>
      </c>
      <c r="AK41" s="12">
        <v>5.2</v>
      </c>
      <c r="AL41" s="12">
        <v>7.4</v>
      </c>
      <c r="AM41" s="12">
        <v>36.6</v>
      </c>
      <c r="AN41" s="12">
        <v>11.4</v>
      </c>
      <c r="AO41" s="12">
        <v>11.4</v>
      </c>
      <c r="AP41" s="12">
        <v>12.6</v>
      </c>
      <c r="AQ41" s="12">
        <v>42.2</v>
      </c>
      <c r="AR41" s="12">
        <v>21.4</v>
      </c>
      <c r="AS41" s="13">
        <v>2498.8000000000002</v>
      </c>
      <c r="AT41" s="14"/>
      <c r="AW41" s="15"/>
    </row>
    <row r="42" spans="1:49" x14ac:dyDescent="0.25">
      <c r="A42" s="1" t="s">
        <v>58</v>
      </c>
      <c r="B42" s="12">
        <v>6</v>
      </c>
      <c r="C42" s="12">
        <v>13.4</v>
      </c>
      <c r="D42" s="12">
        <v>2.8</v>
      </c>
      <c r="E42" s="12">
        <v>1.2</v>
      </c>
      <c r="F42" s="12">
        <v>20.2</v>
      </c>
      <c r="G42" s="12">
        <v>2.6</v>
      </c>
      <c r="H42" s="12">
        <v>5.6</v>
      </c>
      <c r="I42" s="12">
        <v>2.2000000000000002</v>
      </c>
      <c r="J42" s="12">
        <v>10.4</v>
      </c>
      <c r="K42" s="12">
        <v>8.4</v>
      </c>
      <c r="L42" s="12">
        <v>8.4</v>
      </c>
      <c r="M42" s="12">
        <v>16</v>
      </c>
      <c r="N42" s="12">
        <v>4.5999999999999996</v>
      </c>
      <c r="O42" s="12">
        <v>3.4</v>
      </c>
      <c r="P42" s="12">
        <v>3</v>
      </c>
      <c r="Q42" s="12">
        <v>2.2000000000000002</v>
      </c>
      <c r="R42" s="12">
        <v>1.2</v>
      </c>
      <c r="S42" s="12">
        <v>3</v>
      </c>
      <c r="T42" s="12">
        <v>6</v>
      </c>
      <c r="U42" s="12">
        <v>6.4</v>
      </c>
      <c r="V42" s="12">
        <v>5</v>
      </c>
      <c r="W42" s="12">
        <v>3</v>
      </c>
      <c r="X42" s="12">
        <v>4</v>
      </c>
      <c r="Y42" s="12">
        <v>2.6</v>
      </c>
      <c r="Z42" s="12">
        <v>3.2</v>
      </c>
      <c r="AA42" s="12">
        <v>78</v>
      </c>
      <c r="AB42" s="12">
        <v>58</v>
      </c>
      <c r="AC42" s="12">
        <v>233</v>
      </c>
      <c r="AD42" s="12">
        <v>89.6</v>
      </c>
      <c r="AE42" s="12">
        <v>40</v>
      </c>
      <c r="AF42" s="12">
        <v>56</v>
      </c>
      <c r="AG42" s="12">
        <v>15.2</v>
      </c>
      <c r="AH42" s="12">
        <v>31.6</v>
      </c>
      <c r="AI42" s="12">
        <v>34</v>
      </c>
      <c r="AJ42" s="12">
        <v>7.4</v>
      </c>
      <c r="AK42" s="12">
        <v>2.4</v>
      </c>
      <c r="AL42" s="12">
        <v>12.2</v>
      </c>
      <c r="AM42" s="12">
        <v>2.2000000000000002</v>
      </c>
      <c r="AN42" s="12">
        <v>10.8</v>
      </c>
      <c r="AO42" s="12">
        <v>3.8</v>
      </c>
      <c r="AP42" s="12">
        <v>17</v>
      </c>
      <c r="AQ42" s="12">
        <v>33.799999999999997</v>
      </c>
      <c r="AR42" s="12">
        <v>14</v>
      </c>
      <c r="AS42" s="13">
        <v>883.8</v>
      </c>
      <c r="AT42" s="14"/>
      <c r="AW42" s="15"/>
    </row>
    <row r="43" spans="1:49" x14ac:dyDescent="0.25">
      <c r="A43" s="1" t="s">
        <v>59</v>
      </c>
      <c r="B43" s="12">
        <v>6.6</v>
      </c>
      <c r="C43" s="12">
        <v>10.6</v>
      </c>
      <c r="D43" s="12">
        <v>3</v>
      </c>
      <c r="E43" s="12">
        <v>4.5999999999999996</v>
      </c>
      <c r="F43" s="12">
        <v>22.8</v>
      </c>
      <c r="G43" s="12">
        <v>3</v>
      </c>
      <c r="H43" s="12">
        <v>3.8</v>
      </c>
      <c r="I43" s="12">
        <v>5.8</v>
      </c>
      <c r="J43" s="12">
        <v>10.6</v>
      </c>
      <c r="K43" s="12">
        <v>9</v>
      </c>
      <c r="L43" s="12">
        <v>11.2</v>
      </c>
      <c r="M43" s="12">
        <v>16.8</v>
      </c>
      <c r="N43" s="12">
        <v>5.8</v>
      </c>
      <c r="O43" s="12">
        <v>4.8</v>
      </c>
      <c r="P43" s="12">
        <v>3.4</v>
      </c>
      <c r="Q43" s="12">
        <v>3.6</v>
      </c>
      <c r="R43" s="12">
        <v>2.8</v>
      </c>
      <c r="S43" s="12">
        <v>4.8</v>
      </c>
      <c r="T43" s="12">
        <v>10.8</v>
      </c>
      <c r="U43" s="12">
        <v>3.4</v>
      </c>
      <c r="V43" s="12">
        <v>4.4000000000000004</v>
      </c>
      <c r="W43" s="12">
        <v>2</v>
      </c>
      <c r="X43" s="12">
        <v>3.4</v>
      </c>
      <c r="Y43" s="12">
        <v>3.4</v>
      </c>
      <c r="Z43" s="12">
        <v>4.5999999999999996</v>
      </c>
      <c r="AA43" s="12">
        <v>86.2</v>
      </c>
      <c r="AB43" s="12">
        <v>60.2</v>
      </c>
      <c r="AC43" s="12">
        <v>197.8</v>
      </c>
      <c r="AD43" s="12">
        <v>116</v>
      </c>
      <c r="AE43" s="12">
        <v>61.8</v>
      </c>
      <c r="AF43" s="12">
        <v>116.4</v>
      </c>
      <c r="AG43" s="12">
        <v>40.6</v>
      </c>
      <c r="AH43" s="12">
        <v>84.8</v>
      </c>
      <c r="AI43" s="12">
        <v>108.4</v>
      </c>
      <c r="AJ43" s="12">
        <v>37.799999999999997</v>
      </c>
      <c r="AK43" s="12">
        <v>1.8</v>
      </c>
      <c r="AL43" s="12">
        <v>9.4</v>
      </c>
      <c r="AM43" s="12">
        <v>1.6</v>
      </c>
      <c r="AN43" s="12">
        <v>10</v>
      </c>
      <c r="AO43" s="12">
        <v>23.8</v>
      </c>
      <c r="AP43" s="12">
        <v>5.8</v>
      </c>
      <c r="AQ43" s="12">
        <v>28.6</v>
      </c>
      <c r="AR43" s="12">
        <v>12.8</v>
      </c>
      <c r="AS43" s="13">
        <v>1168.8</v>
      </c>
      <c r="AT43" s="14"/>
      <c r="AW43" s="15"/>
    </row>
    <row r="44" spans="1:49" x14ac:dyDescent="0.25">
      <c r="A44" s="1" t="s">
        <v>60</v>
      </c>
      <c r="B44" s="12">
        <v>14.4</v>
      </c>
      <c r="C44" s="12">
        <v>30.2</v>
      </c>
      <c r="D44" s="12">
        <v>23.8</v>
      </c>
      <c r="E44" s="12">
        <v>31.4</v>
      </c>
      <c r="F44" s="12">
        <v>71.2</v>
      </c>
      <c r="G44" s="12">
        <v>17.2</v>
      </c>
      <c r="H44" s="12">
        <v>26.4</v>
      </c>
      <c r="I44" s="12">
        <v>12.4</v>
      </c>
      <c r="J44" s="12">
        <v>28.6</v>
      </c>
      <c r="K44" s="12">
        <v>24.2</v>
      </c>
      <c r="L44" s="12">
        <v>23.8</v>
      </c>
      <c r="M44" s="12">
        <v>33.799999999999997</v>
      </c>
      <c r="N44" s="12">
        <v>14.2</v>
      </c>
      <c r="O44" s="12">
        <v>14</v>
      </c>
      <c r="P44" s="12">
        <v>4.2</v>
      </c>
      <c r="Q44" s="12">
        <v>2.4</v>
      </c>
      <c r="R44" s="12">
        <v>11.2</v>
      </c>
      <c r="S44" s="12">
        <v>19.2</v>
      </c>
      <c r="T44" s="12">
        <v>31.2</v>
      </c>
      <c r="U44" s="12">
        <v>46.4</v>
      </c>
      <c r="V44" s="12">
        <v>48.6</v>
      </c>
      <c r="W44" s="12">
        <v>37.4</v>
      </c>
      <c r="X44" s="12">
        <v>24.6</v>
      </c>
      <c r="Y44" s="12">
        <v>45</v>
      </c>
      <c r="Z44" s="12">
        <v>21.8</v>
      </c>
      <c r="AA44" s="12">
        <v>246</v>
      </c>
      <c r="AB44" s="12">
        <v>146</v>
      </c>
      <c r="AC44" s="12">
        <v>678.6</v>
      </c>
      <c r="AD44" s="12">
        <v>275.60000000000002</v>
      </c>
      <c r="AE44" s="12">
        <v>68.400000000000006</v>
      </c>
      <c r="AF44" s="12">
        <v>83.4</v>
      </c>
      <c r="AG44" s="12">
        <v>47.8</v>
      </c>
      <c r="AH44" s="12">
        <v>60.2</v>
      </c>
      <c r="AI44" s="12">
        <v>109.8</v>
      </c>
      <c r="AJ44" s="12">
        <v>90.6</v>
      </c>
      <c r="AK44" s="12">
        <v>9.8000000000000007</v>
      </c>
      <c r="AL44" s="12">
        <v>72.2</v>
      </c>
      <c r="AM44" s="12">
        <v>10.8</v>
      </c>
      <c r="AN44" s="12">
        <v>34.200000000000003</v>
      </c>
      <c r="AO44" s="12">
        <v>29.2</v>
      </c>
      <c r="AP44" s="12">
        <v>34.200000000000003</v>
      </c>
      <c r="AQ44" s="12">
        <v>12.6</v>
      </c>
      <c r="AR44" s="12">
        <v>190.2</v>
      </c>
      <c r="AS44" s="13">
        <v>2857.2</v>
      </c>
      <c r="AT44" s="14"/>
      <c r="AW44" s="15"/>
    </row>
    <row r="45" spans="1:49" x14ac:dyDescent="0.25">
      <c r="A45" s="1" t="s">
        <v>61</v>
      </c>
      <c r="B45" s="12">
        <v>12.6</v>
      </c>
      <c r="C45" s="12">
        <v>19.399999999999999</v>
      </c>
      <c r="D45" s="12">
        <v>7.6</v>
      </c>
      <c r="E45" s="12">
        <v>13.8</v>
      </c>
      <c r="F45" s="12">
        <v>138.80000000000001</v>
      </c>
      <c r="G45" s="12">
        <v>9.8000000000000007</v>
      </c>
      <c r="H45" s="12">
        <v>13.6</v>
      </c>
      <c r="I45" s="12">
        <v>11.8</v>
      </c>
      <c r="J45" s="12">
        <v>19.8</v>
      </c>
      <c r="K45" s="12">
        <v>15.2</v>
      </c>
      <c r="L45" s="12">
        <v>12.8</v>
      </c>
      <c r="M45" s="12">
        <v>21</v>
      </c>
      <c r="N45" s="12">
        <v>6.4</v>
      </c>
      <c r="O45" s="12">
        <v>4.8</v>
      </c>
      <c r="P45" s="12">
        <v>3.4</v>
      </c>
      <c r="Q45" s="12">
        <v>2.2000000000000002</v>
      </c>
      <c r="R45" s="12">
        <v>4.2</v>
      </c>
      <c r="S45" s="12">
        <v>2.4</v>
      </c>
      <c r="T45" s="12">
        <v>16.8</v>
      </c>
      <c r="U45" s="12">
        <v>14.4</v>
      </c>
      <c r="V45" s="12">
        <v>15</v>
      </c>
      <c r="W45" s="12">
        <v>8.1999999999999993</v>
      </c>
      <c r="X45" s="12">
        <v>9.4</v>
      </c>
      <c r="Y45" s="12">
        <v>16.399999999999999</v>
      </c>
      <c r="Z45" s="12">
        <v>10</v>
      </c>
      <c r="AA45" s="12">
        <v>220.4</v>
      </c>
      <c r="AB45" s="12">
        <v>152</v>
      </c>
      <c r="AC45" s="12">
        <v>473.4</v>
      </c>
      <c r="AD45" s="12">
        <v>182.6</v>
      </c>
      <c r="AE45" s="12">
        <v>65</v>
      </c>
      <c r="AF45" s="12">
        <v>80</v>
      </c>
      <c r="AG45" s="12">
        <v>31.6</v>
      </c>
      <c r="AH45" s="12">
        <v>68.8</v>
      </c>
      <c r="AI45" s="12">
        <v>172.6</v>
      </c>
      <c r="AJ45" s="12">
        <v>35.6</v>
      </c>
      <c r="AK45" s="12">
        <v>6.4</v>
      </c>
      <c r="AL45" s="12">
        <v>12.2</v>
      </c>
      <c r="AM45" s="12">
        <v>3.4</v>
      </c>
      <c r="AN45" s="12">
        <v>20.8</v>
      </c>
      <c r="AO45" s="12">
        <v>11.8</v>
      </c>
      <c r="AP45" s="12">
        <v>18.2</v>
      </c>
      <c r="AQ45" s="12">
        <v>194</v>
      </c>
      <c r="AR45" s="12">
        <v>14.4</v>
      </c>
      <c r="AS45" s="13">
        <v>2173</v>
      </c>
      <c r="AT45" s="14"/>
      <c r="AW45" s="15"/>
    </row>
    <row r="46" spans="1:49" x14ac:dyDescent="0.25">
      <c r="A46" s="11" t="s">
        <v>51</v>
      </c>
      <c r="B46" s="14">
        <v>2091.1999999999998</v>
      </c>
      <c r="C46" s="14">
        <v>3991.6</v>
      </c>
      <c r="D46" s="14">
        <v>2400.1999999999998</v>
      </c>
      <c r="E46" s="14">
        <v>2237.6</v>
      </c>
      <c r="F46" s="14">
        <v>10085</v>
      </c>
      <c r="G46" s="14">
        <v>2817.2</v>
      </c>
      <c r="H46" s="14">
        <v>4035</v>
      </c>
      <c r="I46" s="14">
        <v>2459</v>
      </c>
      <c r="J46" s="14">
        <v>4262.6000000000004</v>
      </c>
      <c r="K46" s="14">
        <v>2519.6</v>
      </c>
      <c r="L46" s="14">
        <v>4405.8</v>
      </c>
      <c r="M46" s="14">
        <v>4372</v>
      </c>
      <c r="N46" s="14">
        <v>2437.6</v>
      </c>
      <c r="O46" s="14">
        <v>2940.8</v>
      </c>
      <c r="P46" s="14">
        <v>2040.4</v>
      </c>
      <c r="Q46" s="14">
        <v>1229.5999999999999</v>
      </c>
      <c r="R46" s="14">
        <v>1697.4</v>
      </c>
      <c r="S46" s="14">
        <v>3123.6</v>
      </c>
      <c r="T46" s="14">
        <v>2465.4</v>
      </c>
      <c r="U46" s="14">
        <v>2236.1999999999998</v>
      </c>
      <c r="V46" s="14">
        <v>3045.4</v>
      </c>
      <c r="W46" s="14">
        <v>1594.2</v>
      </c>
      <c r="X46" s="14">
        <v>1389.2</v>
      </c>
      <c r="Y46" s="14">
        <v>3230.6</v>
      </c>
      <c r="Z46" s="14">
        <v>2910.8</v>
      </c>
      <c r="AA46" s="14">
        <v>11013.2</v>
      </c>
      <c r="AB46" s="14">
        <v>7920.8</v>
      </c>
      <c r="AC46" s="14">
        <v>23867.4</v>
      </c>
      <c r="AD46" s="14">
        <v>10505.4</v>
      </c>
      <c r="AE46" s="14">
        <v>6495.8</v>
      </c>
      <c r="AF46" s="14">
        <v>7823.2</v>
      </c>
      <c r="AG46" s="14">
        <v>3862</v>
      </c>
      <c r="AH46" s="14">
        <v>6834</v>
      </c>
      <c r="AI46" s="14">
        <v>4504.8</v>
      </c>
      <c r="AJ46" s="14">
        <v>1573.2</v>
      </c>
      <c r="AK46" s="14">
        <v>1170</v>
      </c>
      <c r="AL46" s="14">
        <v>4098.2</v>
      </c>
      <c r="AM46" s="14">
        <v>608.79999999999995</v>
      </c>
      <c r="AN46" s="14">
        <v>2326.4</v>
      </c>
      <c r="AO46" s="14">
        <v>880</v>
      </c>
      <c r="AP46" s="14">
        <v>1153</v>
      </c>
      <c r="AQ46" s="14">
        <v>3321.4</v>
      </c>
      <c r="AR46" s="14">
        <v>2163.6</v>
      </c>
      <c r="AS46" s="14">
        <v>176139.2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38630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10.199999999999999</v>
      </c>
      <c r="C3" s="12">
        <v>73</v>
      </c>
      <c r="D3" s="12">
        <v>74.8</v>
      </c>
      <c r="E3" s="12">
        <v>31.6</v>
      </c>
      <c r="F3" s="12">
        <v>136.6</v>
      </c>
      <c r="G3" s="12">
        <v>66.599999999999994</v>
      </c>
      <c r="H3" s="12">
        <v>62.8</v>
      </c>
      <c r="I3" s="12">
        <v>26.4</v>
      </c>
      <c r="J3" s="12">
        <v>57</v>
      </c>
      <c r="K3" s="12">
        <v>22.4</v>
      </c>
      <c r="L3" s="12">
        <v>84.6</v>
      </c>
      <c r="M3" s="12">
        <v>88.4</v>
      </c>
      <c r="N3" s="12">
        <v>19.8</v>
      </c>
      <c r="O3" s="12">
        <v>14.6</v>
      </c>
      <c r="P3" s="12">
        <v>18.8</v>
      </c>
      <c r="Q3" s="12">
        <v>10.4</v>
      </c>
      <c r="R3" s="12">
        <v>7</v>
      </c>
      <c r="S3" s="12">
        <v>21.6</v>
      </c>
      <c r="T3" s="12">
        <v>16</v>
      </c>
      <c r="U3" s="12">
        <v>3.6</v>
      </c>
      <c r="V3" s="12">
        <v>7.4</v>
      </c>
      <c r="W3" s="12">
        <v>2.6</v>
      </c>
      <c r="X3" s="12">
        <v>3.6</v>
      </c>
      <c r="Y3" s="12">
        <v>6.8</v>
      </c>
      <c r="Z3" s="12">
        <v>18.2</v>
      </c>
      <c r="AA3" s="12">
        <v>77.400000000000006</v>
      </c>
      <c r="AB3" s="12">
        <v>57.4</v>
      </c>
      <c r="AC3" s="12">
        <v>141</v>
      </c>
      <c r="AD3" s="12">
        <v>85.2</v>
      </c>
      <c r="AE3" s="12">
        <v>56.4</v>
      </c>
      <c r="AF3" s="12">
        <v>77.8</v>
      </c>
      <c r="AG3" s="12">
        <v>14.4</v>
      </c>
      <c r="AH3" s="12">
        <v>23.4</v>
      </c>
      <c r="AI3" s="12">
        <v>22.8</v>
      </c>
      <c r="AJ3" s="12">
        <v>4.4000000000000004</v>
      </c>
      <c r="AK3" s="12">
        <v>7</v>
      </c>
      <c r="AL3" s="12">
        <v>8.1999999999999993</v>
      </c>
      <c r="AM3" s="12">
        <v>2.2000000000000002</v>
      </c>
      <c r="AN3" s="12">
        <v>23.6</v>
      </c>
      <c r="AO3" s="12">
        <v>5.2</v>
      </c>
      <c r="AP3" s="12">
        <v>5.2</v>
      </c>
      <c r="AQ3" s="12">
        <v>17.2</v>
      </c>
      <c r="AR3" s="12">
        <v>10</v>
      </c>
      <c r="AS3" s="13">
        <v>1523.6</v>
      </c>
      <c r="AT3" s="14"/>
      <c r="AV3" s="9" t="s">
        <v>39</v>
      </c>
      <c r="AW3" s="12">
        <f>SUM(B3:Z27,AK3:AN27,B38:Z41,AK38:AN41)</f>
        <v>40030.600000000006</v>
      </c>
      <c r="AY3" s="9" t="s">
        <v>40</v>
      </c>
      <c r="AZ3" s="15">
        <f>SUM(AW12:AW18,AX12:BC12)</f>
        <v>75034.2</v>
      </c>
      <c r="BA3" s="16">
        <f>AZ3/BD$19</f>
        <v>0.57468494812577264</v>
      </c>
    </row>
    <row r="4" spans="1:56" x14ac:dyDescent="0.25">
      <c r="A4" s="1" t="s">
        <v>4</v>
      </c>
      <c r="B4" s="12">
        <v>90.4</v>
      </c>
      <c r="C4" s="12">
        <v>12.6</v>
      </c>
      <c r="D4" s="12">
        <v>65.2</v>
      </c>
      <c r="E4" s="12">
        <v>44.2</v>
      </c>
      <c r="F4" s="12">
        <v>228.8</v>
      </c>
      <c r="G4" s="12">
        <v>99.8</v>
      </c>
      <c r="H4" s="12">
        <v>85</v>
      </c>
      <c r="I4" s="12">
        <v>45.2</v>
      </c>
      <c r="J4" s="12">
        <v>97.2</v>
      </c>
      <c r="K4" s="12">
        <v>36</v>
      </c>
      <c r="L4" s="12">
        <v>107</v>
      </c>
      <c r="M4" s="12">
        <v>422.2</v>
      </c>
      <c r="N4" s="12">
        <v>18</v>
      </c>
      <c r="O4" s="12">
        <v>26.4</v>
      </c>
      <c r="P4" s="12">
        <v>20.8</v>
      </c>
      <c r="Q4" s="12">
        <v>12.8</v>
      </c>
      <c r="R4" s="12">
        <v>16</v>
      </c>
      <c r="S4" s="12">
        <v>45</v>
      </c>
      <c r="T4" s="12">
        <v>25.2</v>
      </c>
      <c r="U4" s="12">
        <v>5.8</v>
      </c>
      <c r="V4" s="12">
        <v>13.8</v>
      </c>
      <c r="W4" s="12">
        <v>6</v>
      </c>
      <c r="X4" s="12">
        <v>4.2</v>
      </c>
      <c r="Y4" s="12">
        <v>15.2</v>
      </c>
      <c r="Z4" s="12">
        <v>18.2</v>
      </c>
      <c r="AA4" s="12">
        <v>219.8</v>
      </c>
      <c r="AB4" s="12">
        <v>152.80000000000001</v>
      </c>
      <c r="AC4" s="12">
        <v>359.4</v>
      </c>
      <c r="AD4" s="12">
        <v>153.80000000000001</v>
      </c>
      <c r="AE4" s="12">
        <v>54.2</v>
      </c>
      <c r="AF4" s="12">
        <v>82.4</v>
      </c>
      <c r="AG4" s="12">
        <v>25.8</v>
      </c>
      <c r="AH4" s="12">
        <v>57.2</v>
      </c>
      <c r="AI4" s="12">
        <v>56.6</v>
      </c>
      <c r="AJ4" s="12">
        <v>16.8</v>
      </c>
      <c r="AK4" s="12">
        <v>5</v>
      </c>
      <c r="AL4" s="12">
        <v>13.8</v>
      </c>
      <c r="AM4" s="12">
        <v>3.4</v>
      </c>
      <c r="AN4" s="12">
        <v>32</v>
      </c>
      <c r="AO4" s="12">
        <v>9.8000000000000007</v>
      </c>
      <c r="AP4" s="12">
        <v>8.6</v>
      </c>
      <c r="AQ4" s="12">
        <v>38.4</v>
      </c>
      <c r="AR4" s="12">
        <v>12.2</v>
      </c>
      <c r="AS4" s="13">
        <v>2863</v>
      </c>
      <c r="AT4" s="14"/>
      <c r="AV4" s="9" t="s">
        <v>41</v>
      </c>
      <c r="AW4" s="12">
        <f>SUM(AA28:AJ37, AA42:AJ45, AO28:AR37, AO42:AR45)</f>
        <v>36571.800000000025</v>
      </c>
      <c r="AY4" s="9" t="s">
        <v>42</v>
      </c>
      <c r="AZ4" s="15">
        <f>SUM(AX13:BB18)</f>
        <v>58429.8</v>
      </c>
      <c r="BA4" s="16">
        <f>AZ4/BD$19</f>
        <v>0.44751228882295369</v>
      </c>
    </row>
    <row r="5" spans="1:56" x14ac:dyDescent="0.25">
      <c r="A5" s="1" t="s">
        <v>5</v>
      </c>
      <c r="B5" s="12">
        <v>82</v>
      </c>
      <c r="C5" s="12">
        <v>60</v>
      </c>
      <c r="D5" s="12">
        <v>10.4</v>
      </c>
      <c r="E5" s="12">
        <v>32.200000000000003</v>
      </c>
      <c r="F5" s="12">
        <v>230.6</v>
      </c>
      <c r="G5" s="12">
        <v>42.6</v>
      </c>
      <c r="H5" s="12">
        <v>35.4</v>
      </c>
      <c r="I5" s="12">
        <v>26.4</v>
      </c>
      <c r="J5" s="12">
        <v>60.8</v>
      </c>
      <c r="K5" s="12">
        <v>24.4</v>
      </c>
      <c r="L5" s="12">
        <v>55.4</v>
      </c>
      <c r="M5" s="12">
        <v>135.6</v>
      </c>
      <c r="N5" s="12">
        <v>13.8</v>
      </c>
      <c r="O5" s="12">
        <v>11.2</v>
      </c>
      <c r="P5" s="12">
        <v>12</v>
      </c>
      <c r="Q5" s="12">
        <v>5.2</v>
      </c>
      <c r="R5" s="12">
        <v>8.1999999999999993</v>
      </c>
      <c r="S5" s="12">
        <v>20.2</v>
      </c>
      <c r="T5" s="12">
        <v>9</v>
      </c>
      <c r="U5" s="12">
        <v>4.5999999999999996</v>
      </c>
      <c r="V5" s="12">
        <v>13.4</v>
      </c>
      <c r="W5" s="12">
        <v>4.5999999999999996</v>
      </c>
      <c r="X5" s="12">
        <v>5</v>
      </c>
      <c r="Y5" s="12">
        <v>12.2</v>
      </c>
      <c r="Z5" s="12">
        <v>4.5999999999999996</v>
      </c>
      <c r="AA5" s="12">
        <v>134.19999999999999</v>
      </c>
      <c r="AB5" s="12">
        <v>88.2</v>
      </c>
      <c r="AC5" s="12">
        <v>194.8</v>
      </c>
      <c r="AD5" s="12">
        <v>130.19999999999999</v>
      </c>
      <c r="AE5" s="12">
        <v>32.6</v>
      </c>
      <c r="AF5" s="12">
        <v>25.6</v>
      </c>
      <c r="AG5" s="12">
        <v>13.4</v>
      </c>
      <c r="AH5" s="12">
        <v>8.1999999999999993</v>
      </c>
      <c r="AI5" s="12">
        <v>22.4</v>
      </c>
      <c r="AJ5" s="12">
        <v>3.2</v>
      </c>
      <c r="AK5" s="12">
        <v>1.2</v>
      </c>
      <c r="AL5" s="12">
        <v>8</v>
      </c>
      <c r="AM5" s="12">
        <v>2</v>
      </c>
      <c r="AN5" s="12">
        <v>7.6</v>
      </c>
      <c r="AO5" s="12">
        <v>2.2000000000000002</v>
      </c>
      <c r="AP5" s="12">
        <v>3.4</v>
      </c>
      <c r="AQ5" s="12">
        <v>39.4</v>
      </c>
      <c r="AR5" s="12">
        <v>7.8</v>
      </c>
      <c r="AS5" s="13">
        <v>1644.2</v>
      </c>
      <c r="AT5" s="14"/>
      <c r="AV5" s="9" t="s">
        <v>43</v>
      </c>
      <c r="AW5" s="12">
        <f>SUM(AA3:AJ27,B28:Z37,AA38:AJ41,AK28:AN37, B42:Z45, AK42:AN45, AO3:AR27, AO38:AR41)</f>
        <v>60848.199999999983</v>
      </c>
    </row>
    <row r="6" spans="1:56" x14ac:dyDescent="0.25">
      <c r="A6" s="1" t="s">
        <v>6</v>
      </c>
      <c r="B6" s="12">
        <v>32.799999999999997</v>
      </c>
      <c r="C6" s="12">
        <v>50.8</v>
      </c>
      <c r="D6" s="12">
        <v>34.4</v>
      </c>
      <c r="E6" s="12">
        <v>6.4</v>
      </c>
      <c r="F6" s="12">
        <v>63.6</v>
      </c>
      <c r="G6" s="12">
        <v>39.799999999999997</v>
      </c>
      <c r="H6" s="12">
        <v>28.4</v>
      </c>
      <c r="I6" s="12">
        <v>30</v>
      </c>
      <c r="J6" s="12">
        <v>47.4</v>
      </c>
      <c r="K6" s="12">
        <v>26.4</v>
      </c>
      <c r="L6" s="12">
        <v>60.8</v>
      </c>
      <c r="M6" s="12">
        <v>113.2</v>
      </c>
      <c r="N6" s="12">
        <v>8.8000000000000007</v>
      </c>
      <c r="O6" s="12">
        <v>12.6</v>
      </c>
      <c r="P6" s="12">
        <v>5</v>
      </c>
      <c r="Q6" s="12">
        <v>2.2000000000000002</v>
      </c>
      <c r="R6" s="12">
        <v>6.4</v>
      </c>
      <c r="S6" s="12">
        <v>15.8</v>
      </c>
      <c r="T6" s="12">
        <v>6</v>
      </c>
      <c r="U6" s="12">
        <v>5.6</v>
      </c>
      <c r="V6" s="12">
        <v>10.199999999999999</v>
      </c>
      <c r="W6" s="12">
        <v>3.8</v>
      </c>
      <c r="X6" s="12">
        <v>4.2</v>
      </c>
      <c r="Y6" s="12">
        <v>10.199999999999999</v>
      </c>
      <c r="Z6" s="12">
        <v>5.8</v>
      </c>
      <c r="AA6" s="12">
        <v>163.6</v>
      </c>
      <c r="AB6" s="12">
        <v>100.6</v>
      </c>
      <c r="AC6" s="12">
        <v>218</v>
      </c>
      <c r="AD6" s="12">
        <v>215.6</v>
      </c>
      <c r="AE6" s="12">
        <v>61.8</v>
      </c>
      <c r="AF6" s="12">
        <v>55.2</v>
      </c>
      <c r="AG6" s="12">
        <v>22.2</v>
      </c>
      <c r="AH6" s="12">
        <v>12.8</v>
      </c>
      <c r="AI6" s="12">
        <v>23.4</v>
      </c>
      <c r="AJ6" s="12">
        <v>3</v>
      </c>
      <c r="AK6" s="12">
        <v>4.4000000000000004</v>
      </c>
      <c r="AL6" s="12">
        <v>10</v>
      </c>
      <c r="AM6" s="12">
        <v>1</v>
      </c>
      <c r="AN6" s="12">
        <v>6.2</v>
      </c>
      <c r="AO6" s="12">
        <v>1.4</v>
      </c>
      <c r="AP6" s="12">
        <v>1</v>
      </c>
      <c r="AQ6" s="12">
        <v>59.2</v>
      </c>
      <c r="AR6" s="12">
        <v>9.8000000000000007</v>
      </c>
      <c r="AS6" s="13">
        <v>1599.8</v>
      </c>
      <c r="AT6" s="14"/>
      <c r="AV6" s="9" t="s">
        <v>62</v>
      </c>
      <c r="AW6" s="12">
        <f>SUM(AO3:AR45, B42:AN45)</f>
        <v>12349.200000000008</v>
      </c>
    </row>
    <row r="7" spans="1:56" x14ac:dyDescent="0.25">
      <c r="A7" s="1" t="s">
        <v>7</v>
      </c>
      <c r="B7" s="12">
        <v>158.80000000000001</v>
      </c>
      <c r="C7" s="12">
        <v>229</v>
      </c>
      <c r="D7" s="12">
        <v>219.6</v>
      </c>
      <c r="E7" s="12">
        <v>65.400000000000006</v>
      </c>
      <c r="F7" s="12">
        <v>20.2</v>
      </c>
      <c r="G7" s="12">
        <v>148.4</v>
      </c>
      <c r="H7" s="12">
        <v>142.19999999999999</v>
      </c>
      <c r="I7" s="12">
        <v>118.8</v>
      </c>
      <c r="J7" s="12">
        <v>165.2</v>
      </c>
      <c r="K7" s="12">
        <v>79.599999999999994</v>
      </c>
      <c r="L7" s="12">
        <v>139.80000000000001</v>
      </c>
      <c r="M7" s="12">
        <v>334.2</v>
      </c>
      <c r="N7" s="12">
        <v>49</v>
      </c>
      <c r="O7" s="12">
        <v>48.2</v>
      </c>
      <c r="P7" s="12">
        <v>40.4</v>
      </c>
      <c r="Q7" s="12">
        <v>15.2</v>
      </c>
      <c r="R7" s="12">
        <v>55.6</v>
      </c>
      <c r="S7" s="12">
        <v>232</v>
      </c>
      <c r="T7" s="12">
        <v>39</v>
      </c>
      <c r="U7" s="12">
        <v>27.6</v>
      </c>
      <c r="V7" s="12">
        <v>42.2</v>
      </c>
      <c r="W7" s="12">
        <v>24.2</v>
      </c>
      <c r="X7" s="12">
        <v>26.2</v>
      </c>
      <c r="Y7" s="12">
        <v>28.8</v>
      </c>
      <c r="Z7" s="12">
        <v>30.2</v>
      </c>
      <c r="AA7" s="12">
        <v>314.8</v>
      </c>
      <c r="AB7" s="12">
        <v>204.4</v>
      </c>
      <c r="AC7" s="12">
        <v>652.4</v>
      </c>
      <c r="AD7" s="12">
        <v>397.4</v>
      </c>
      <c r="AE7" s="12">
        <v>146</v>
      </c>
      <c r="AF7" s="12">
        <v>117.6</v>
      </c>
      <c r="AG7" s="12">
        <v>59.6</v>
      </c>
      <c r="AH7" s="12">
        <v>39.799999999999997</v>
      </c>
      <c r="AI7" s="12">
        <v>76</v>
      </c>
      <c r="AJ7" s="12">
        <v>9.6</v>
      </c>
      <c r="AK7" s="12">
        <v>18.8</v>
      </c>
      <c r="AL7" s="12">
        <v>53.2</v>
      </c>
      <c r="AM7" s="12">
        <v>8.4</v>
      </c>
      <c r="AN7" s="12">
        <v>21.6</v>
      </c>
      <c r="AO7" s="12">
        <v>3.6</v>
      </c>
      <c r="AP7" s="12">
        <v>6.4</v>
      </c>
      <c r="AQ7" s="12">
        <v>111.4</v>
      </c>
      <c r="AR7" s="12">
        <v>67</v>
      </c>
      <c r="AS7" s="13">
        <v>4787.8</v>
      </c>
      <c r="AT7" s="14"/>
      <c r="AV7" s="9" t="s">
        <v>44</v>
      </c>
      <c r="AW7" s="12">
        <f>SUM(AJ3:AN41,B37:AI41)</f>
        <v>17024.800000000007</v>
      </c>
    </row>
    <row r="8" spans="1:56" x14ac:dyDescent="0.25">
      <c r="A8" s="1" t="s">
        <v>8</v>
      </c>
      <c r="B8" s="12">
        <v>74.8</v>
      </c>
      <c r="C8" s="12">
        <v>91.4</v>
      </c>
      <c r="D8" s="12">
        <v>42.2</v>
      </c>
      <c r="E8" s="12">
        <v>38</v>
      </c>
      <c r="F8" s="12">
        <v>121.6</v>
      </c>
      <c r="G8" s="12">
        <v>6.4</v>
      </c>
      <c r="H8" s="12">
        <v>70.400000000000006</v>
      </c>
      <c r="I8" s="12">
        <v>58</v>
      </c>
      <c r="J8" s="12">
        <v>79.2</v>
      </c>
      <c r="K8" s="12">
        <v>43.4</v>
      </c>
      <c r="L8" s="12">
        <v>94.8</v>
      </c>
      <c r="M8" s="12">
        <v>124</v>
      </c>
      <c r="N8" s="12">
        <v>18.2</v>
      </c>
      <c r="O8" s="12">
        <v>22</v>
      </c>
      <c r="P8" s="12">
        <v>17</v>
      </c>
      <c r="Q8" s="12">
        <v>8.6</v>
      </c>
      <c r="R8" s="12">
        <v>18.399999999999999</v>
      </c>
      <c r="S8" s="12">
        <v>24.6</v>
      </c>
      <c r="T8" s="12">
        <v>9.8000000000000007</v>
      </c>
      <c r="U8" s="12">
        <v>7.4</v>
      </c>
      <c r="V8" s="12">
        <v>11.8</v>
      </c>
      <c r="W8" s="12">
        <v>5.8</v>
      </c>
      <c r="X8" s="12">
        <v>2.4</v>
      </c>
      <c r="Y8" s="12">
        <v>12.2</v>
      </c>
      <c r="Z8" s="12">
        <v>27.6</v>
      </c>
      <c r="AA8" s="12">
        <v>109.6</v>
      </c>
      <c r="AB8" s="12">
        <v>95.2</v>
      </c>
      <c r="AC8" s="12">
        <v>206.8</v>
      </c>
      <c r="AD8" s="12">
        <v>205.6</v>
      </c>
      <c r="AE8" s="12">
        <v>92.6</v>
      </c>
      <c r="AF8" s="12">
        <v>69.8</v>
      </c>
      <c r="AG8" s="12">
        <v>16.600000000000001</v>
      </c>
      <c r="AH8" s="12">
        <v>14.4</v>
      </c>
      <c r="AI8" s="12">
        <v>14.8</v>
      </c>
      <c r="AJ8" s="12">
        <v>4</v>
      </c>
      <c r="AK8" s="12">
        <v>4.5999999999999996</v>
      </c>
      <c r="AL8" s="12">
        <v>15.4</v>
      </c>
      <c r="AM8" s="12">
        <v>2</v>
      </c>
      <c r="AN8" s="12">
        <v>11</v>
      </c>
      <c r="AO8" s="12">
        <v>2</v>
      </c>
      <c r="AP8" s="12">
        <v>1</v>
      </c>
      <c r="AQ8" s="12">
        <v>29.8</v>
      </c>
      <c r="AR8" s="12">
        <v>8.8000000000000007</v>
      </c>
      <c r="AS8" s="13">
        <v>1934</v>
      </c>
      <c r="AT8" s="14"/>
      <c r="AW8" s="15"/>
    </row>
    <row r="9" spans="1:56" x14ac:dyDescent="0.25">
      <c r="A9" s="1" t="s">
        <v>9</v>
      </c>
      <c r="B9" s="12">
        <v>60.6</v>
      </c>
      <c r="C9" s="12">
        <v>79.2</v>
      </c>
      <c r="D9" s="12">
        <v>31.8</v>
      </c>
      <c r="E9" s="12">
        <v>30</v>
      </c>
      <c r="F9" s="12">
        <v>123.2</v>
      </c>
      <c r="G9" s="12">
        <v>69</v>
      </c>
      <c r="H9" s="12">
        <v>8.4</v>
      </c>
      <c r="I9" s="12">
        <v>30.6</v>
      </c>
      <c r="J9" s="12">
        <v>61.4</v>
      </c>
      <c r="K9" s="12">
        <v>23</v>
      </c>
      <c r="L9" s="12">
        <v>125</v>
      </c>
      <c r="M9" s="12">
        <v>187.8</v>
      </c>
      <c r="N9" s="12">
        <v>29.8</v>
      </c>
      <c r="O9" s="12">
        <v>46</v>
      </c>
      <c r="P9" s="12">
        <v>28</v>
      </c>
      <c r="Q9" s="12">
        <v>16.8</v>
      </c>
      <c r="R9" s="12">
        <v>14.4</v>
      </c>
      <c r="S9" s="12">
        <v>24.4</v>
      </c>
      <c r="T9" s="12">
        <v>30.6</v>
      </c>
      <c r="U9" s="12">
        <v>23.2</v>
      </c>
      <c r="V9" s="12">
        <v>24.6</v>
      </c>
      <c r="W9" s="12">
        <v>9</v>
      </c>
      <c r="X9" s="12">
        <v>9.4</v>
      </c>
      <c r="Y9" s="12">
        <v>25.4</v>
      </c>
      <c r="Z9" s="12">
        <v>34.4</v>
      </c>
      <c r="AA9" s="12">
        <v>236</v>
      </c>
      <c r="AB9" s="12">
        <v>155</v>
      </c>
      <c r="AC9" s="12">
        <v>432</v>
      </c>
      <c r="AD9" s="12">
        <v>310.60000000000002</v>
      </c>
      <c r="AE9" s="12">
        <v>126.8</v>
      </c>
      <c r="AF9" s="12">
        <v>114.4</v>
      </c>
      <c r="AG9" s="12">
        <v>28.8</v>
      </c>
      <c r="AH9" s="12">
        <v>33.4</v>
      </c>
      <c r="AI9" s="12">
        <v>30.2</v>
      </c>
      <c r="AJ9" s="12">
        <v>7.2</v>
      </c>
      <c r="AK9" s="12">
        <v>5.4</v>
      </c>
      <c r="AL9" s="12">
        <v>15.2</v>
      </c>
      <c r="AM9" s="12">
        <v>9.8000000000000007</v>
      </c>
      <c r="AN9" s="12">
        <v>41</v>
      </c>
      <c r="AO9" s="12">
        <v>4.2</v>
      </c>
      <c r="AP9" s="12">
        <v>4.2</v>
      </c>
      <c r="AQ9" s="12">
        <v>46.8</v>
      </c>
      <c r="AR9" s="12">
        <v>6.8</v>
      </c>
      <c r="AS9" s="13">
        <v>2753.8</v>
      </c>
      <c r="AT9" s="14"/>
      <c r="AW9" s="15"/>
    </row>
    <row r="10" spans="1:56" x14ac:dyDescent="0.25">
      <c r="A10" s="1">
        <v>19</v>
      </c>
      <c r="B10" s="12">
        <v>24.4</v>
      </c>
      <c r="C10" s="12">
        <v>43</v>
      </c>
      <c r="D10" s="12">
        <v>30.4</v>
      </c>
      <c r="E10" s="12">
        <v>32.4</v>
      </c>
      <c r="F10" s="12">
        <v>117.6</v>
      </c>
      <c r="G10" s="12">
        <v>61.6</v>
      </c>
      <c r="H10" s="12">
        <v>31.4</v>
      </c>
      <c r="I10" s="12">
        <v>7</v>
      </c>
      <c r="J10" s="12">
        <v>13.4</v>
      </c>
      <c r="K10" s="12">
        <v>13.8</v>
      </c>
      <c r="L10" s="12">
        <v>64.2</v>
      </c>
      <c r="M10" s="12">
        <v>98.8</v>
      </c>
      <c r="N10" s="12">
        <v>15.2</v>
      </c>
      <c r="O10" s="12">
        <v>31.6</v>
      </c>
      <c r="P10" s="12">
        <v>28</v>
      </c>
      <c r="Q10" s="12">
        <v>11.4</v>
      </c>
      <c r="R10" s="12">
        <v>11.8</v>
      </c>
      <c r="S10" s="12">
        <v>30.4</v>
      </c>
      <c r="T10" s="12">
        <v>21.8</v>
      </c>
      <c r="U10" s="12">
        <v>15.2</v>
      </c>
      <c r="V10" s="12">
        <v>27</v>
      </c>
      <c r="W10" s="12">
        <v>11.8</v>
      </c>
      <c r="X10" s="12">
        <v>8.8000000000000007</v>
      </c>
      <c r="Y10" s="12">
        <v>22.8</v>
      </c>
      <c r="Z10" s="12">
        <v>20.2</v>
      </c>
      <c r="AA10" s="12">
        <v>97.2</v>
      </c>
      <c r="AB10" s="12">
        <v>100.8</v>
      </c>
      <c r="AC10" s="12">
        <v>229.8</v>
      </c>
      <c r="AD10" s="12">
        <v>169.2</v>
      </c>
      <c r="AE10" s="12">
        <v>69.400000000000006</v>
      </c>
      <c r="AF10" s="12">
        <v>48.8</v>
      </c>
      <c r="AG10" s="12">
        <v>25.8</v>
      </c>
      <c r="AH10" s="12">
        <v>20</v>
      </c>
      <c r="AI10" s="12">
        <v>24.4</v>
      </c>
      <c r="AJ10" s="12">
        <v>4.2</v>
      </c>
      <c r="AK10" s="12">
        <v>3.8</v>
      </c>
      <c r="AL10" s="12">
        <v>14.2</v>
      </c>
      <c r="AM10" s="12">
        <v>4.4000000000000004</v>
      </c>
      <c r="AN10" s="12">
        <v>19</v>
      </c>
      <c r="AO10" s="12">
        <v>1.8</v>
      </c>
      <c r="AP10" s="12">
        <v>1.8</v>
      </c>
      <c r="AQ10" s="12">
        <v>17.399999999999999</v>
      </c>
      <c r="AR10" s="12">
        <v>15.4</v>
      </c>
      <c r="AS10" s="13">
        <v>1661.4</v>
      </c>
      <c r="AT10" s="14"/>
      <c r="AV10" s="17"/>
      <c r="AW10" s="15"/>
      <c r="BC10" s="11"/>
    </row>
    <row r="11" spans="1:56" x14ac:dyDescent="0.25">
      <c r="A11" s="1">
        <v>12</v>
      </c>
      <c r="B11" s="12">
        <v>53.2</v>
      </c>
      <c r="C11" s="12">
        <v>86</v>
      </c>
      <c r="D11" s="12">
        <v>60</v>
      </c>
      <c r="E11" s="12">
        <v>40.799999999999997</v>
      </c>
      <c r="F11" s="12">
        <v>154.80000000000001</v>
      </c>
      <c r="G11" s="12">
        <v>74.2</v>
      </c>
      <c r="H11" s="12">
        <v>52.2</v>
      </c>
      <c r="I11" s="12">
        <v>13.8</v>
      </c>
      <c r="J11" s="12">
        <v>12.2</v>
      </c>
      <c r="K11" s="12">
        <v>12</v>
      </c>
      <c r="L11" s="12">
        <v>89.6</v>
      </c>
      <c r="M11" s="12">
        <v>215.2</v>
      </c>
      <c r="N11" s="12">
        <v>64.400000000000006</v>
      </c>
      <c r="O11" s="12">
        <v>70</v>
      </c>
      <c r="P11" s="12">
        <v>56</v>
      </c>
      <c r="Q11" s="12">
        <v>22.4</v>
      </c>
      <c r="R11" s="12">
        <v>35.6</v>
      </c>
      <c r="S11" s="12">
        <v>70</v>
      </c>
      <c r="T11" s="12">
        <v>40.4</v>
      </c>
      <c r="U11" s="12">
        <v>28</v>
      </c>
      <c r="V11" s="12">
        <v>49</v>
      </c>
      <c r="W11" s="12">
        <v>18</v>
      </c>
      <c r="X11" s="12">
        <v>23.6</v>
      </c>
      <c r="Y11" s="12">
        <v>46.4</v>
      </c>
      <c r="Z11" s="12">
        <v>33.200000000000003</v>
      </c>
      <c r="AA11" s="12">
        <v>212</v>
      </c>
      <c r="AB11" s="12">
        <v>200.4</v>
      </c>
      <c r="AC11" s="12">
        <v>454.4</v>
      </c>
      <c r="AD11" s="12">
        <v>245.6</v>
      </c>
      <c r="AE11" s="12">
        <v>81.8</v>
      </c>
      <c r="AF11" s="12">
        <v>67.400000000000006</v>
      </c>
      <c r="AG11" s="12">
        <v>35.6</v>
      </c>
      <c r="AH11" s="12">
        <v>34.6</v>
      </c>
      <c r="AI11" s="12">
        <v>52</v>
      </c>
      <c r="AJ11" s="12">
        <v>16.399999999999999</v>
      </c>
      <c r="AK11" s="12">
        <v>6.2</v>
      </c>
      <c r="AL11" s="12">
        <v>18.2</v>
      </c>
      <c r="AM11" s="12">
        <v>7.4</v>
      </c>
      <c r="AN11" s="12">
        <v>44.2</v>
      </c>
      <c r="AO11" s="12">
        <v>4</v>
      </c>
      <c r="AP11" s="12">
        <v>3</v>
      </c>
      <c r="AQ11" s="12">
        <v>41</v>
      </c>
      <c r="AR11" s="12">
        <v>14.6</v>
      </c>
      <c r="AS11" s="13">
        <v>2959.8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26.4</v>
      </c>
      <c r="C12" s="12">
        <v>37.4</v>
      </c>
      <c r="D12" s="12">
        <v>21.8</v>
      </c>
      <c r="E12" s="12">
        <v>27.2</v>
      </c>
      <c r="F12" s="12">
        <v>75.2</v>
      </c>
      <c r="G12" s="12">
        <v>42.2</v>
      </c>
      <c r="H12" s="12">
        <v>21</v>
      </c>
      <c r="I12" s="12">
        <v>11.4</v>
      </c>
      <c r="J12" s="12">
        <v>17.2</v>
      </c>
      <c r="K12" s="12">
        <v>4</v>
      </c>
      <c r="L12" s="12">
        <v>157.80000000000001</v>
      </c>
      <c r="M12" s="12">
        <v>209</v>
      </c>
      <c r="N12" s="12">
        <v>82.6</v>
      </c>
      <c r="O12" s="12">
        <v>87.4</v>
      </c>
      <c r="P12" s="12">
        <v>38.200000000000003</v>
      </c>
      <c r="Q12" s="12">
        <v>28</v>
      </c>
      <c r="R12" s="12">
        <v>34.6</v>
      </c>
      <c r="S12" s="12">
        <v>55.6</v>
      </c>
      <c r="T12" s="12">
        <v>6.4</v>
      </c>
      <c r="U12" s="12">
        <v>6.8</v>
      </c>
      <c r="V12" s="12">
        <v>20</v>
      </c>
      <c r="W12" s="12">
        <v>3.6</v>
      </c>
      <c r="X12" s="12">
        <v>5.4</v>
      </c>
      <c r="Y12" s="12">
        <v>12.8</v>
      </c>
      <c r="Z12" s="12">
        <v>25.2</v>
      </c>
      <c r="AA12" s="12">
        <v>161</v>
      </c>
      <c r="AB12" s="12">
        <v>139.4</v>
      </c>
      <c r="AC12" s="12">
        <v>393</v>
      </c>
      <c r="AD12" s="12">
        <v>206.8</v>
      </c>
      <c r="AE12" s="12">
        <v>83</v>
      </c>
      <c r="AF12" s="12">
        <v>81.599999999999994</v>
      </c>
      <c r="AG12" s="12">
        <v>31</v>
      </c>
      <c r="AH12" s="12">
        <v>32</v>
      </c>
      <c r="AI12" s="12">
        <v>24.4</v>
      </c>
      <c r="AJ12" s="12">
        <v>10.4</v>
      </c>
      <c r="AK12" s="12">
        <v>50</v>
      </c>
      <c r="AL12" s="12">
        <v>51.6</v>
      </c>
      <c r="AM12" s="12">
        <v>1.8</v>
      </c>
      <c r="AN12" s="12">
        <v>10.6</v>
      </c>
      <c r="AO12" s="12">
        <v>5.6</v>
      </c>
      <c r="AP12" s="12">
        <v>7.4</v>
      </c>
      <c r="AQ12" s="12">
        <v>39</v>
      </c>
      <c r="AR12" s="12">
        <v>13.4</v>
      </c>
      <c r="AS12" s="13">
        <v>2399.1999999999998</v>
      </c>
      <c r="AT12" s="14"/>
      <c r="AV12" s="17" t="s">
        <v>45</v>
      </c>
      <c r="AW12" s="15">
        <f>SUM(AA28:AD31)</f>
        <v>1291.3999999999999</v>
      </c>
      <c r="AX12" s="15">
        <f>SUM(Z28:Z31,H28:K31)</f>
        <v>4917.2000000000007</v>
      </c>
      <c r="AY12" s="15">
        <f>SUM(AE28:AJ31)</f>
        <v>11073.6</v>
      </c>
      <c r="AZ12" s="15">
        <f>SUM(B28:G31)</f>
        <v>4553</v>
      </c>
      <c r="BA12" s="15">
        <f>SUM(AM28:AN31,T28:Y31)</f>
        <v>5359.8</v>
      </c>
      <c r="BB12" s="15">
        <f>SUM(AK28:AL31,L28:S31)</f>
        <v>7760.7999999999984</v>
      </c>
      <c r="BC12" s="14">
        <f>SUM(AO28:AR31)</f>
        <v>2898.2</v>
      </c>
      <c r="BD12" s="9">
        <f t="shared" ref="BD12:BD18" si="0">SUM(AW12:BB12)</f>
        <v>34955.799999999996</v>
      </c>
    </row>
    <row r="13" spans="1:56" x14ac:dyDescent="0.25">
      <c r="A13" s="1" t="s">
        <v>11</v>
      </c>
      <c r="B13" s="12">
        <v>94.2</v>
      </c>
      <c r="C13" s="12">
        <v>118.2</v>
      </c>
      <c r="D13" s="12">
        <v>54.6</v>
      </c>
      <c r="E13" s="12">
        <v>63.8</v>
      </c>
      <c r="F13" s="12">
        <v>137.6</v>
      </c>
      <c r="G13" s="12">
        <v>100</v>
      </c>
      <c r="H13" s="12">
        <v>125</v>
      </c>
      <c r="I13" s="12">
        <v>62.4</v>
      </c>
      <c r="J13" s="12">
        <v>96</v>
      </c>
      <c r="K13" s="12">
        <v>150.80000000000001</v>
      </c>
      <c r="L13" s="12">
        <v>12.4</v>
      </c>
      <c r="M13" s="12">
        <v>416.8</v>
      </c>
      <c r="N13" s="12">
        <v>187</v>
      </c>
      <c r="O13" s="12">
        <v>237.8</v>
      </c>
      <c r="P13" s="12">
        <v>157</v>
      </c>
      <c r="Q13" s="12">
        <v>100</v>
      </c>
      <c r="R13" s="12">
        <v>70.8</v>
      </c>
      <c r="S13" s="12">
        <v>97.8</v>
      </c>
      <c r="T13" s="12">
        <v>40</v>
      </c>
      <c r="U13" s="12">
        <v>18.600000000000001</v>
      </c>
      <c r="V13" s="12">
        <v>31</v>
      </c>
      <c r="W13" s="12">
        <v>13.8</v>
      </c>
      <c r="X13" s="12">
        <v>14.6</v>
      </c>
      <c r="Y13" s="12">
        <v>42</v>
      </c>
      <c r="Z13" s="12">
        <v>109.6</v>
      </c>
      <c r="AA13" s="12">
        <v>229</v>
      </c>
      <c r="AB13" s="12">
        <v>163.80000000000001</v>
      </c>
      <c r="AC13" s="12">
        <v>401</v>
      </c>
      <c r="AD13" s="12">
        <v>244.6</v>
      </c>
      <c r="AE13" s="12">
        <v>137.80000000000001</v>
      </c>
      <c r="AF13" s="12">
        <v>169</v>
      </c>
      <c r="AG13" s="12">
        <v>36.799999999999997</v>
      </c>
      <c r="AH13" s="12">
        <v>67</v>
      </c>
      <c r="AI13" s="12">
        <v>52</v>
      </c>
      <c r="AJ13" s="12">
        <v>12.2</v>
      </c>
      <c r="AK13" s="12">
        <v>31.4</v>
      </c>
      <c r="AL13" s="12">
        <v>81.599999999999994</v>
      </c>
      <c r="AM13" s="12">
        <v>5.4</v>
      </c>
      <c r="AN13" s="12">
        <v>50</v>
      </c>
      <c r="AO13" s="12">
        <v>7.8</v>
      </c>
      <c r="AP13" s="12">
        <v>9.4</v>
      </c>
      <c r="AQ13" s="12">
        <v>41.8</v>
      </c>
      <c r="AR13" s="12">
        <v>14.2</v>
      </c>
      <c r="AS13" s="13">
        <v>4306.6000000000004</v>
      </c>
      <c r="AT13" s="14"/>
      <c r="AV13" s="17" t="s">
        <v>46</v>
      </c>
      <c r="AW13" s="15">
        <f>SUM(AA27:AD27,AA9:AD12)</f>
        <v>4957.2</v>
      </c>
      <c r="AX13" s="15">
        <f>SUM(Z27,Z9:Z12,H9:K12,H27:K27)</f>
        <v>572.19999999999993</v>
      </c>
      <c r="AY13" s="15">
        <f>SUM(AE9:AJ12,AE27:AJ27)</f>
        <v>1331.6000000000001</v>
      </c>
      <c r="AZ13" s="15">
        <f>SUM(B9:G12,B27:G27)</f>
        <v>1506.4000000000008</v>
      </c>
      <c r="BA13" s="15">
        <f>SUM(T9:Y12,AM9:AN12,T27:Y27,AM27:AN27)</f>
        <v>669.00000000000011</v>
      </c>
      <c r="BB13" s="15">
        <f>SUM(L9:S12,AK9:AL12,L27:S27,AK27:AL27)</f>
        <v>2525.6000000000004</v>
      </c>
      <c r="BC13" s="14">
        <f>SUM(AO9:AR12,AO27:AR27)</f>
        <v>261.39999999999998</v>
      </c>
      <c r="BD13" s="9">
        <f t="shared" si="0"/>
        <v>11562.000000000002</v>
      </c>
    </row>
    <row r="14" spans="1:56" x14ac:dyDescent="0.25">
      <c r="A14" s="1" t="s">
        <v>12</v>
      </c>
      <c r="B14" s="12">
        <v>89</v>
      </c>
      <c r="C14" s="12">
        <v>413</v>
      </c>
      <c r="D14" s="12">
        <v>123</v>
      </c>
      <c r="E14" s="12">
        <v>86.6</v>
      </c>
      <c r="F14" s="12">
        <v>230.4</v>
      </c>
      <c r="G14" s="12">
        <v>106.4</v>
      </c>
      <c r="H14" s="12">
        <v>180.8</v>
      </c>
      <c r="I14" s="12">
        <v>95.8</v>
      </c>
      <c r="J14" s="12">
        <v>204</v>
      </c>
      <c r="K14" s="12">
        <v>187.8</v>
      </c>
      <c r="L14" s="12">
        <v>416.8</v>
      </c>
      <c r="M14" s="12">
        <v>11.8</v>
      </c>
      <c r="N14" s="12">
        <v>537.6</v>
      </c>
      <c r="O14" s="12">
        <v>481.2</v>
      </c>
      <c r="P14" s="12">
        <v>299.8</v>
      </c>
      <c r="Q14" s="12">
        <v>164.4</v>
      </c>
      <c r="R14" s="12">
        <v>276.2</v>
      </c>
      <c r="S14" s="12">
        <v>820.6</v>
      </c>
      <c r="T14" s="12">
        <v>122.8</v>
      </c>
      <c r="U14" s="12">
        <v>199.8</v>
      </c>
      <c r="V14" s="12">
        <v>183.6</v>
      </c>
      <c r="W14" s="12">
        <v>122</v>
      </c>
      <c r="X14" s="12">
        <v>132</v>
      </c>
      <c r="Y14" s="12">
        <v>84.4</v>
      </c>
      <c r="Z14" s="12">
        <v>87.4</v>
      </c>
      <c r="AA14" s="12">
        <v>467</v>
      </c>
      <c r="AB14" s="12">
        <v>290.39999999999998</v>
      </c>
      <c r="AC14" s="12">
        <v>774.4</v>
      </c>
      <c r="AD14" s="12">
        <v>418.2</v>
      </c>
      <c r="AE14" s="12">
        <v>101.2</v>
      </c>
      <c r="AF14" s="12">
        <v>128.6</v>
      </c>
      <c r="AG14" s="12">
        <v>79</v>
      </c>
      <c r="AH14" s="12">
        <v>64.2</v>
      </c>
      <c r="AI14" s="12">
        <v>111.2</v>
      </c>
      <c r="AJ14" s="12">
        <v>17.600000000000001</v>
      </c>
      <c r="AK14" s="12">
        <v>280.60000000000002</v>
      </c>
      <c r="AL14" s="12">
        <v>1744</v>
      </c>
      <c r="AM14" s="12">
        <v>89</v>
      </c>
      <c r="AN14" s="12">
        <v>189.4</v>
      </c>
      <c r="AO14" s="12">
        <v>31</v>
      </c>
      <c r="AP14" s="12">
        <v>26.6</v>
      </c>
      <c r="AQ14" s="12">
        <v>90</v>
      </c>
      <c r="AR14" s="12">
        <v>51</v>
      </c>
      <c r="AS14" s="13">
        <v>10610.6</v>
      </c>
      <c r="AT14" s="14"/>
      <c r="AV14" s="17" t="s">
        <v>47</v>
      </c>
      <c r="AW14" s="15">
        <f>SUM(AA32:AD37)</f>
        <v>11254.799999999997</v>
      </c>
      <c r="AX14" s="15">
        <f>SUM(H32:K37,Z32:Z37)</f>
        <v>1291</v>
      </c>
      <c r="AY14" s="15">
        <f>SUM(AE32:AJ37)</f>
        <v>3881.7999999999988</v>
      </c>
      <c r="AZ14" s="15">
        <f>SUM(B32:G37)</f>
        <v>1378</v>
      </c>
      <c r="BA14" s="15">
        <f>SUM(T32:Y37,AM32:AN37)</f>
        <v>1268.4000000000001</v>
      </c>
      <c r="BB14" s="15">
        <f>SUM(L32:S37,AK32:AL37)</f>
        <v>2007.2000000000005</v>
      </c>
      <c r="BC14" s="14">
        <f>SUM(AO32:AR37)</f>
        <v>1492.1999999999996</v>
      </c>
      <c r="BD14" s="9">
        <f t="shared" si="0"/>
        <v>21081.199999999997</v>
      </c>
    </row>
    <row r="15" spans="1:56" x14ac:dyDescent="0.25">
      <c r="A15" s="1" t="s">
        <v>13</v>
      </c>
      <c r="B15" s="12">
        <v>21</v>
      </c>
      <c r="C15" s="12">
        <v>22.2</v>
      </c>
      <c r="D15" s="12">
        <v>9.6</v>
      </c>
      <c r="E15" s="12">
        <v>9.4</v>
      </c>
      <c r="F15" s="12">
        <v>47.8</v>
      </c>
      <c r="G15" s="12">
        <v>15.2</v>
      </c>
      <c r="H15" s="12">
        <v>38</v>
      </c>
      <c r="I15" s="12">
        <v>23.2</v>
      </c>
      <c r="J15" s="12">
        <v>68.400000000000006</v>
      </c>
      <c r="K15" s="12">
        <v>78</v>
      </c>
      <c r="L15" s="12">
        <v>189.2</v>
      </c>
      <c r="M15" s="12">
        <v>517.79999999999995</v>
      </c>
      <c r="N15" s="12">
        <v>7.6</v>
      </c>
      <c r="O15" s="12">
        <v>69.599999999999994</v>
      </c>
      <c r="P15" s="12">
        <v>66.2</v>
      </c>
      <c r="Q15" s="12">
        <v>33.799999999999997</v>
      </c>
      <c r="R15" s="12">
        <v>30</v>
      </c>
      <c r="S15" s="12">
        <v>40.4</v>
      </c>
      <c r="T15" s="12">
        <v>8.6</v>
      </c>
      <c r="U15" s="12">
        <v>3.4</v>
      </c>
      <c r="V15" s="12">
        <v>8</v>
      </c>
      <c r="W15" s="12">
        <v>2.4</v>
      </c>
      <c r="X15" s="12">
        <v>6.2</v>
      </c>
      <c r="Y15" s="12">
        <v>10.199999999999999</v>
      </c>
      <c r="Z15" s="12">
        <v>16.399999999999999</v>
      </c>
      <c r="AA15" s="12">
        <v>139.4</v>
      </c>
      <c r="AB15" s="12">
        <v>91.6</v>
      </c>
      <c r="AC15" s="12">
        <v>233</v>
      </c>
      <c r="AD15" s="12">
        <v>109.2</v>
      </c>
      <c r="AE15" s="12">
        <v>31.2</v>
      </c>
      <c r="AF15" s="12">
        <v>30.8</v>
      </c>
      <c r="AG15" s="12">
        <v>16.399999999999999</v>
      </c>
      <c r="AH15" s="12">
        <v>21.8</v>
      </c>
      <c r="AI15" s="12">
        <v>33</v>
      </c>
      <c r="AJ15" s="12">
        <v>6.8</v>
      </c>
      <c r="AK15" s="12">
        <v>20.8</v>
      </c>
      <c r="AL15" s="12">
        <v>37</v>
      </c>
      <c r="AM15" s="12">
        <v>1.4</v>
      </c>
      <c r="AN15" s="12">
        <v>14.8</v>
      </c>
      <c r="AO15" s="12">
        <v>3.6</v>
      </c>
      <c r="AP15" s="12">
        <v>5.6</v>
      </c>
      <c r="AQ15" s="12">
        <v>16.399999999999999</v>
      </c>
      <c r="AR15" s="12">
        <v>7.2</v>
      </c>
      <c r="AS15" s="13">
        <v>2162.6</v>
      </c>
      <c r="AT15" s="14"/>
      <c r="AV15" s="17" t="s">
        <v>48</v>
      </c>
      <c r="AW15" s="15">
        <f>SUM(AA3:AD8)</f>
        <v>4678.2000000000007</v>
      </c>
      <c r="AX15" s="15">
        <f>SUM(H3:K8,Z3:Z8)</f>
        <v>1572.6</v>
      </c>
      <c r="AY15" s="15">
        <f>SUM(AE3:AJ8)</f>
        <v>1436.7999999999997</v>
      </c>
      <c r="AZ15" s="15">
        <f>SUM(B3:G8)</f>
        <v>2835.2</v>
      </c>
      <c r="BA15" s="15">
        <f>SUM(T3:Y8,AM3:AN8)</f>
        <v>557.4</v>
      </c>
      <c r="BB15" s="15">
        <f>SUM(L3:S8,AK3:AL8)</f>
        <v>2811.4</v>
      </c>
      <c r="BC15" s="14">
        <f>SUM(AO3:AR8)</f>
        <v>460.80000000000007</v>
      </c>
      <c r="BD15" s="9">
        <f t="shared" si="0"/>
        <v>13891.599999999999</v>
      </c>
    </row>
    <row r="16" spans="1:56" x14ac:dyDescent="0.25">
      <c r="A16" s="1" t="s">
        <v>14</v>
      </c>
      <c r="B16" s="12">
        <v>13</v>
      </c>
      <c r="C16" s="12">
        <v>27.2</v>
      </c>
      <c r="D16" s="12">
        <v>9.4</v>
      </c>
      <c r="E16" s="12">
        <v>10.4</v>
      </c>
      <c r="F16" s="12">
        <v>42.2</v>
      </c>
      <c r="G16" s="12">
        <v>24.8</v>
      </c>
      <c r="H16" s="12">
        <v>44.8</v>
      </c>
      <c r="I16" s="12">
        <v>33.200000000000003</v>
      </c>
      <c r="J16" s="12">
        <v>70.400000000000006</v>
      </c>
      <c r="K16" s="12">
        <v>81.599999999999994</v>
      </c>
      <c r="L16" s="12">
        <v>250.4</v>
      </c>
      <c r="M16" s="12">
        <v>454.4</v>
      </c>
      <c r="N16" s="12">
        <v>73.599999999999994</v>
      </c>
      <c r="O16" s="12">
        <v>7.2</v>
      </c>
      <c r="P16" s="12">
        <v>84.8</v>
      </c>
      <c r="Q16" s="12">
        <v>76.400000000000006</v>
      </c>
      <c r="R16" s="12">
        <v>75.2</v>
      </c>
      <c r="S16" s="12">
        <v>97.2</v>
      </c>
      <c r="T16" s="12">
        <v>17.600000000000001</v>
      </c>
      <c r="U16" s="12">
        <v>8</v>
      </c>
      <c r="V16" s="12">
        <v>8</v>
      </c>
      <c r="W16" s="12">
        <v>3</v>
      </c>
      <c r="X16" s="12">
        <v>4.2</v>
      </c>
      <c r="Y16" s="12">
        <v>5.2</v>
      </c>
      <c r="Z16" s="12">
        <v>19.8</v>
      </c>
      <c r="AA16" s="12">
        <v>136.4</v>
      </c>
      <c r="AB16" s="12">
        <v>93.2</v>
      </c>
      <c r="AC16" s="12">
        <v>237.4</v>
      </c>
      <c r="AD16" s="12">
        <v>92.8</v>
      </c>
      <c r="AE16" s="12">
        <v>30.4</v>
      </c>
      <c r="AF16" s="12">
        <v>28.4</v>
      </c>
      <c r="AG16" s="12">
        <v>11.2</v>
      </c>
      <c r="AH16" s="12">
        <v>17.399999999999999</v>
      </c>
      <c r="AI16" s="12">
        <v>33.4</v>
      </c>
      <c r="AJ16" s="12">
        <v>6.8</v>
      </c>
      <c r="AK16" s="12">
        <v>39.799999999999997</v>
      </c>
      <c r="AL16" s="12">
        <v>103</v>
      </c>
      <c r="AM16" s="12">
        <v>2.6</v>
      </c>
      <c r="AN16" s="12">
        <v>16.8</v>
      </c>
      <c r="AO16" s="12">
        <v>4.8</v>
      </c>
      <c r="AP16" s="12">
        <v>3.4</v>
      </c>
      <c r="AQ16" s="12">
        <v>14.6</v>
      </c>
      <c r="AR16" s="12">
        <v>3.6</v>
      </c>
      <c r="AS16" s="13">
        <v>2418</v>
      </c>
      <c r="AT16" s="14"/>
      <c r="AV16" s="17" t="s">
        <v>49</v>
      </c>
      <c r="AW16" s="15">
        <f>SUM(AA21:AD26,AA40:AD41)</f>
        <v>5544.7999999999984</v>
      </c>
      <c r="AX16" s="15">
        <f>SUM(H21:K26,H40:K41,Z21:Z26,Z40:Z41)</f>
        <v>708.8</v>
      </c>
      <c r="AY16" s="15">
        <f>SUM(AE21:AJ26,AE40:AJ41)</f>
        <v>1272.0000000000002</v>
      </c>
      <c r="AZ16" s="15">
        <f>SUM(B21:G26,B40:G41)</f>
        <v>572.19999999999993</v>
      </c>
      <c r="BA16" s="15">
        <f>SUM(T21:Y26,T40:Y41,AM21:AN26,AM40:AN41)</f>
        <v>2250.599999999999</v>
      </c>
      <c r="BB16" s="15">
        <f>SUM(L21:S26,L40:S41,AK21:AL26,AK40:AL41)</f>
        <v>1741.6000000000001</v>
      </c>
      <c r="BC16" s="14">
        <f>SUM(AO21:AR26,AO40:AR41)</f>
        <v>562.4</v>
      </c>
      <c r="BD16" s="9">
        <f t="shared" si="0"/>
        <v>12089.999999999998</v>
      </c>
    </row>
    <row r="17" spans="1:56" x14ac:dyDescent="0.25">
      <c r="A17" s="1" t="s">
        <v>15</v>
      </c>
      <c r="B17" s="12">
        <v>19</v>
      </c>
      <c r="C17" s="12">
        <v>24.4</v>
      </c>
      <c r="D17" s="12">
        <v>12.2</v>
      </c>
      <c r="E17" s="12">
        <v>7.4</v>
      </c>
      <c r="F17" s="12">
        <v>40.799999999999997</v>
      </c>
      <c r="G17" s="12">
        <v>18.2</v>
      </c>
      <c r="H17" s="12">
        <v>32.4</v>
      </c>
      <c r="I17" s="12">
        <v>29.6</v>
      </c>
      <c r="J17" s="12">
        <v>47.4</v>
      </c>
      <c r="K17" s="12">
        <v>32.200000000000003</v>
      </c>
      <c r="L17" s="12">
        <v>168.2</v>
      </c>
      <c r="M17" s="12">
        <v>285.60000000000002</v>
      </c>
      <c r="N17" s="12">
        <v>68.400000000000006</v>
      </c>
      <c r="O17" s="12">
        <v>102.8</v>
      </c>
      <c r="P17" s="12">
        <v>8.8000000000000007</v>
      </c>
      <c r="Q17" s="12">
        <v>65</v>
      </c>
      <c r="R17" s="12">
        <v>69</v>
      </c>
      <c r="S17" s="12">
        <v>125.8</v>
      </c>
      <c r="T17" s="12">
        <v>12.8</v>
      </c>
      <c r="U17" s="12">
        <v>5.6</v>
      </c>
      <c r="V17" s="12">
        <v>5</v>
      </c>
      <c r="W17" s="12">
        <v>1.2</v>
      </c>
      <c r="X17" s="12">
        <v>1.8</v>
      </c>
      <c r="Y17" s="12">
        <v>4.4000000000000004</v>
      </c>
      <c r="Z17" s="12">
        <v>15</v>
      </c>
      <c r="AA17" s="12">
        <v>85.2</v>
      </c>
      <c r="AB17" s="12">
        <v>40</v>
      </c>
      <c r="AC17" s="12">
        <v>99.2</v>
      </c>
      <c r="AD17" s="12">
        <v>55.8</v>
      </c>
      <c r="AE17" s="12">
        <v>21.6</v>
      </c>
      <c r="AF17" s="12">
        <v>22.8</v>
      </c>
      <c r="AG17" s="12">
        <v>8.6</v>
      </c>
      <c r="AH17" s="12">
        <v>11.4</v>
      </c>
      <c r="AI17" s="12">
        <v>10.6</v>
      </c>
      <c r="AJ17" s="12">
        <v>2.6</v>
      </c>
      <c r="AK17" s="12">
        <v>13</v>
      </c>
      <c r="AL17" s="12">
        <v>26</v>
      </c>
      <c r="AM17" s="12">
        <v>1.4</v>
      </c>
      <c r="AN17" s="12">
        <v>17.2</v>
      </c>
      <c r="AO17" s="12">
        <v>4</v>
      </c>
      <c r="AP17" s="12">
        <v>3.2</v>
      </c>
      <c r="AQ17" s="12">
        <v>8.8000000000000007</v>
      </c>
      <c r="AR17" s="12">
        <v>1.4</v>
      </c>
      <c r="AS17" s="13">
        <v>1635.8</v>
      </c>
      <c r="AT17" s="14"/>
      <c r="AV17" s="1" t="s">
        <v>50</v>
      </c>
      <c r="AW17" s="14">
        <f>SUM(AA13:AD20,AA38:AD39)</f>
        <v>7872.5999999999985</v>
      </c>
      <c r="AX17" s="14">
        <f>SUM(H13:K20,H38:K39,Z13:Z20,Z38:Z39)</f>
        <v>2531.599999999999</v>
      </c>
      <c r="AY17" s="14">
        <f>SUM(AE13:AJ20,AE38:AJ39)</f>
        <v>1940.6000000000001</v>
      </c>
      <c r="AZ17" s="14">
        <f>SUM(B13:G20,B38:G39)</f>
        <v>2538.0000000000018</v>
      </c>
      <c r="BA17" s="14">
        <f>SUM(T13:Y20,T38:Y39,AM13:AN20,AM38:AN39)</f>
        <v>1726.8000000000004</v>
      </c>
      <c r="BB17" s="14">
        <f>SUM(L13:S20,L38:S39,AK13:AL20,AK38:AL39)</f>
        <v>14911.199999999993</v>
      </c>
      <c r="BC17" s="14">
        <f>SUM(AO13:AR20,AO38:AR39)</f>
        <v>593.80000000000007</v>
      </c>
      <c r="BD17" s="9">
        <f t="shared" si="0"/>
        <v>31520.799999999992</v>
      </c>
    </row>
    <row r="18" spans="1:56" x14ac:dyDescent="0.25">
      <c r="A18" s="1" t="s">
        <v>16</v>
      </c>
      <c r="B18" s="12">
        <v>12.2</v>
      </c>
      <c r="C18" s="12">
        <v>16.8</v>
      </c>
      <c r="D18" s="12">
        <v>4.8</v>
      </c>
      <c r="E18" s="12">
        <v>2</v>
      </c>
      <c r="F18" s="12">
        <v>12</v>
      </c>
      <c r="G18" s="12">
        <v>11.4</v>
      </c>
      <c r="H18" s="12">
        <v>17.8</v>
      </c>
      <c r="I18" s="12">
        <v>13.8</v>
      </c>
      <c r="J18" s="12">
        <v>24.6</v>
      </c>
      <c r="K18" s="12">
        <v>28.6</v>
      </c>
      <c r="L18" s="12">
        <v>94</v>
      </c>
      <c r="M18" s="12">
        <v>158.80000000000001</v>
      </c>
      <c r="N18" s="12">
        <v>32</v>
      </c>
      <c r="O18" s="12">
        <v>72.8</v>
      </c>
      <c r="P18" s="12">
        <v>71.599999999999994</v>
      </c>
      <c r="Q18" s="12">
        <v>7.4</v>
      </c>
      <c r="R18" s="12">
        <v>36.4</v>
      </c>
      <c r="S18" s="12">
        <v>61</v>
      </c>
      <c r="T18" s="12">
        <v>5.8</v>
      </c>
      <c r="U18" s="12">
        <v>2.8</v>
      </c>
      <c r="V18" s="12">
        <v>4.4000000000000004</v>
      </c>
      <c r="W18" s="12">
        <v>0.2</v>
      </c>
      <c r="X18" s="12">
        <v>1</v>
      </c>
      <c r="Y18" s="12">
        <v>3</v>
      </c>
      <c r="Z18" s="12">
        <v>5</v>
      </c>
      <c r="AA18" s="12">
        <v>76.2</v>
      </c>
      <c r="AB18" s="12">
        <v>28.6</v>
      </c>
      <c r="AC18" s="12">
        <v>91.4</v>
      </c>
      <c r="AD18" s="12">
        <v>26.4</v>
      </c>
      <c r="AE18" s="12">
        <v>14.8</v>
      </c>
      <c r="AF18" s="12">
        <v>24.8</v>
      </c>
      <c r="AG18" s="12">
        <v>5</v>
      </c>
      <c r="AH18" s="12">
        <v>10.4</v>
      </c>
      <c r="AI18" s="12">
        <v>9.6</v>
      </c>
      <c r="AJ18" s="12">
        <v>5.8</v>
      </c>
      <c r="AK18" s="12">
        <v>12.2</v>
      </c>
      <c r="AL18" s="12">
        <v>21.4</v>
      </c>
      <c r="AM18" s="12">
        <v>3.8</v>
      </c>
      <c r="AN18" s="12">
        <v>10.6</v>
      </c>
      <c r="AO18" s="12">
        <v>2.2000000000000002</v>
      </c>
      <c r="AP18" s="12">
        <v>3.6</v>
      </c>
      <c r="AQ18" s="12">
        <v>7</v>
      </c>
      <c r="AR18" s="12">
        <v>2.2000000000000002</v>
      </c>
      <c r="AS18" s="13">
        <v>1056.2</v>
      </c>
      <c r="AT18" s="14"/>
      <c r="AV18" s="9" t="s">
        <v>64</v>
      </c>
      <c r="AW18" s="15">
        <f>SUM(AA42:AD45)</f>
        <v>2872.6</v>
      </c>
      <c r="AX18" s="9">
        <f>SUM(Z42:Z45,H42:K45)</f>
        <v>206</v>
      </c>
      <c r="AY18" s="9">
        <f>SUM(AE42:AJ45)</f>
        <v>1191.2</v>
      </c>
      <c r="AZ18" s="9">
        <f>SUM(B42:G45)</f>
        <v>307</v>
      </c>
      <c r="BA18" s="9">
        <f>SUM(T42:Y45, AM42:AN45)</f>
        <v>418.8</v>
      </c>
      <c r="BB18" s="9">
        <f>SUM(AK42:AL45,L42:S45)</f>
        <v>468.80000000000007</v>
      </c>
      <c r="BC18" s="9">
        <f>SUM(AO42:AR45)</f>
        <v>616</v>
      </c>
      <c r="BD18" s="9">
        <f t="shared" si="0"/>
        <v>5464.4000000000005</v>
      </c>
    </row>
    <row r="19" spans="1:56" x14ac:dyDescent="0.25">
      <c r="A19" s="1" t="s">
        <v>17</v>
      </c>
      <c r="B19" s="12">
        <v>5.6</v>
      </c>
      <c r="C19" s="12">
        <v>19.8</v>
      </c>
      <c r="D19" s="12">
        <v>10.8</v>
      </c>
      <c r="E19" s="12">
        <v>5.6</v>
      </c>
      <c r="F19" s="12">
        <v>41.8</v>
      </c>
      <c r="G19" s="12">
        <v>22.8</v>
      </c>
      <c r="H19" s="12">
        <v>16</v>
      </c>
      <c r="I19" s="12">
        <v>15.6</v>
      </c>
      <c r="J19" s="12">
        <v>38.200000000000003</v>
      </c>
      <c r="K19" s="12">
        <v>36</v>
      </c>
      <c r="L19" s="12">
        <v>69.8</v>
      </c>
      <c r="M19" s="12">
        <v>264</v>
      </c>
      <c r="N19" s="12">
        <v>28.2</v>
      </c>
      <c r="O19" s="12">
        <v>79</v>
      </c>
      <c r="P19" s="12">
        <v>80.8</v>
      </c>
      <c r="Q19" s="12">
        <v>43.2</v>
      </c>
      <c r="R19" s="12">
        <v>9</v>
      </c>
      <c r="S19" s="12">
        <v>85</v>
      </c>
      <c r="T19" s="12">
        <v>7.8</v>
      </c>
      <c r="U19" s="12">
        <v>5</v>
      </c>
      <c r="V19" s="12">
        <v>5.6</v>
      </c>
      <c r="W19" s="12">
        <v>2.2000000000000002</v>
      </c>
      <c r="X19" s="12">
        <v>1.4</v>
      </c>
      <c r="Y19" s="12">
        <v>3</v>
      </c>
      <c r="Z19" s="12">
        <v>6.2</v>
      </c>
      <c r="AA19" s="12">
        <v>117.2</v>
      </c>
      <c r="AB19" s="12">
        <v>58</v>
      </c>
      <c r="AC19" s="12">
        <v>140.4</v>
      </c>
      <c r="AD19" s="12">
        <v>41.2</v>
      </c>
      <c r="AE19" s="12">
        <v>14.4</v>
      </c>
      <c r="AF19" s="12">
        <v>9.6</v>
      </c>
      <c r="AG19" s="12">
        <v>8.8000000000000007</v>
      </c>
      <c r="AH19" s="12">
        <v>14</v>
      </c>
      <c r="AI19" s="12">
        <v>21.2</v>
      </c>
      <c r="AJ19" s="12">
        <v>5.2</v>
      </c>
      <c r="AK19" s="12">
        <v>6.8</v>
      </c>
      <c r="AL19" s="12">
        <v>20.8</v>
      </c>
      <c r="AM19" s="12">
        <v>2.8</v>
      </c>
      <c r="AN19" s="12">
        <v>11.8</v>
      </c>
      <c r="AO19" s="12">
        <v>3.8</v>
      </c>
      <c r="AP19" s="12">
        <v>3.4</v>
      </c>
      <c r="AQ19" s="12">
        <v>14.8</v>
      </c>
      <c r="AR19" s="12">
        <v>2</v>
      </c>
      <c r="AS19" s="13">
        <v>1398.6</v>
      </c>
      <c r="AT19" s="14"/>
      <c r="AV19" s="9" t="s">
        <v>51</v>
      </c>
      <c r="AW19" s="15">
        <f>SUM(AW12:AW18)</f>
        <v>38471.599999999999</v>
      </c>
      <c r="AX19" s="9">
        <f t="shared" ref="AX19:BC19" si="1">SUM(AX12:AX18)</f>
        <v>11799.399999999998</v>
      </c>
      <c r="AY19" s="9">
        <f t="shared" si="1"/>
        <v>22127.599999999999</v>
      </c>
      <c r="AZ19" s="9">
        <f t="shared" si="1"/>
        <v>13689.800000000003</v>
      </c>
      <c r="BA19" s="9">
        <f t="shared" si="1"/>
        <v>12250.8</v>
      </c>
      <c r="BB19" s="9">
        <f t="shared" si="1"/>
        <v>32226.599999999991</v>
      </c>
      <c r="BC19" s="9">
        <f t="shared" si="1"/>
        <v>6884.7999999999993</v>
      </c>
      <c r="BD19" s="9">
        <f>SUM(BD12:BD18)</f>
        <v>130565.79999999999</v>
      </c>
    </row>
    <row r="20" spans="1:56" x14ac:dyDescent="0.25">
      <c r="A20" s="1" t="s">
        <v>18</v>
      </c>
      <c r="B20" s="12">
        <v>20.6</v>
      </c>
      <c r="C20" s="12">
        <v>47.8</v>
      </c>
      <c r="D20" s="12">
        <v>19.2</v>
      </c>
      <c r="E20" s="12">
        <v>18.600000000000001</v>
      </c>
      <c r="F20" s="12">
        <v>118.2</v>
      </c>
      <c r="G20" s="12">
        <v>21.8</v>
      </c>
      <c r="H20" s="12">
        <v>33.200000000000003</v>
      </c>
      <c r="I20" s="12">
        <v>33.200000000000003</v>
      </c>
      <c r="J20" s="12">
        <v>69.8</v>
      </c>
      <c r="K20" s="12">
        <v>63.2</v>
      </c>
      <c r="L20" s="12">
        <v>93.2</v>
      </c>
      <c r="M20" s="12">
        <v>812.8</v>
      </c>
      <c r="N20" s="12">
        <v>49</v>
      </c>
      <c r="O20" s="12">
        <v>105.2</v>
      </c>
      <c r="P20" s="12">
        <v>132</v>
      </c>
      <c r="Q20" s="12">
        <v>62.4</v>
      </c>
      <c r="R20" s="12">
        <v>77.8</v>
      </c>
      <c r="S20" s="12">
        <v>20.2</v>
      </c>
      <c r="T20" s="12">
        <v>21.8</v>
      </c>
      <c r="U20" s="12">
        <v>14</v>
      </c>
      <c r="V20" s="12">
        <v>11.8</v>
      </c>
      <c r="W20" s="12">
        <v>5.6</v>
      </c>
      <c r="X20" s="12">
        <v>3.2</v>
      </c>
      <c r="Y20" s="12">
        <v>10.4</v>
      </c>
      <c r="Z20" s="12">
        <v>10.6</v>
      </c>
      <c r="AA20" s="12">
        <v>274.2</v>
      </c>
      <c r="AB20" s="12">
        <v>114.2</v>
      </c>
      <c r="AC20" s="12">
        <v>326.8</v>
      </c>
      <c r="AD20" s="12">
        <v>117.4</v>
      </c>
      <c r="AE20" s="12">
        <v>25.4</v>
      </c>
      <c r="AF20" s="12">
        <v>25.2</v>
      </c>
      <c r="AG20" s="12">
        <v>17.2</v>
      </c>
      <c r="AH20" s="12">
        <v>26</v>
      </c>
      <c r="AI20" s="12">
        <v>40.799999999999997</v>
      </c>
      <c r="AJ20" s="12">
        <v>2.6</v>
      </c>
      <c r="AK20" s="12">
        <v>13.2</v>
      </c>
      <c r="AL20" s="12">
        <v>40.6</v>
      </c>
      <c r="AM20" s="12">
        <v>4.8</v>
      </c>
      <c r="AN20" s="12">
        <v>22.4</v>
      </c>
      <c r="AO20" s="12">
        <v>3.2</v>
      </c>
      <c r="AP20" s="12">
        <v>4.8</v>
      </c>
      <c r="AQ20" s="12">
        <v>38.799999999999997</v>
      </c>
      <c r="AR20" s="12">
        <v>4.5999999999999996</v>
      </c>
      <c r="AS20" s="13">
        <v>2977.8</v>
      </c>
      <c r="AT20" s="14"/>
      <c r="AV20" s="18"/>
      <c r="AW20" s="15"/>
    </row>
    <row r="21" spans="1:56" x14ac:dyDescent="0.25">
      <c r="A21" s="1" t="s">
        <v>19</v>
      </c>
      <c r="B21" s="12">
        <v>16.8</v>
      </c>
      <c r="C21" s="12">
        <v>23.2</v>
      </c>
      <c r="D21" s="12">
        <v>9</v>
      </c>
      <c r="E21" s="12">
        <v>5.8</v>
      </c>
      <c r="F21" s="12">
        <v>34.6</v>
      </c>
      <c r="G21" s="12">
        <v>11.4</v>
      </c>
      <c r="H21" s="12">
        <v>34</v>
      </c>
      <c r="I21" s="12">
        <v>20</v>
      </c>
      <c r="J21" s="12">
        <v>45.2</v>
      </c>
      <c r="K21" s="12">
        <v>5.8</v>
      </c>
      <c r="L21" s="12">
        <v>33</v>
      </c>
      <c r="M21" s="12">
        <v>125.8</v>
      </c>
      <c r="N21" s="12">
        <v>9.8000000000000007</v>
      </c>
      <c r="O21" s="12">
        <v>12.4</v>
      </c>
      <c r="P21" s="12">
        <v>10</v>
      </c>
      <c r="Q21" s="12">
        <v>7.2</v>
      </c>
      <c r="R21" s="12">
        <v>10.6</v>
      </c>
      <c r="S21" s="12">
        <v>21.8</v>
      </c>
      <c r="T21" s="12">
        <v>12</v>
      </c>
      <c r="U21" s="12">
        <v>52.6</v>
      </c>
      <c r="V21" s="12">
        <v>206.6</v>
      </c>
      <c r="W21" s="12">
        <v>56</v>
      </c>
      <c r="X21" s="12">
        <v>20.6</v>
      </c>
      <c r="Y21" s="12">
        <v>33.6</v>
      </c>
      <c r="Z21" s="12">
        <v>4.4000000000000004</v>
      </c>
      <c r="AA21" s="12">
        <v>174.4</v>
      </c>
      <c r="AB21" s="12">
        <v>85.2</v>
      </c>
      <c r="AC21" s="12">
        <v>180.8</v>
      </c>
      <c r="AD21" s="12">
        <v>95.8</v>
      </c>
      <c r="AE21" s="12">
        <v>33.799999999999997</v>
      </c>
      <c r="AF21" s="12">
        <v>42.2</v>
      </c>
      <c r="AG21" s="12">
        <v>21.6</v>
      </c>
      <c r="AH21" s="12">
        <v>27.6</v>
      </c>
      <c r="AI21" s="12">
        <v>49.8</v>
      </c>
      <c r="AJ21" s="12">
        <v>9</v>
      </c>
      <c r="AK21" s="12">
        <v>2.6</v>
      </c>
      <c r="AL21" s="12">
        <v>7</v>
      </c>
      <c r="AM21" s="12">
        <v>16.399999999999999</v>
      </c>
      <c r="AN21" s="12">
        <v>172.4</v>
      </c>
      <c r="AO21" s="12">
        <v>7.2</v>
      </c>
      <c r="AP21" s="12">
        <v>5</v>
      </c>
      <c r="AQ21" s="12">
        <v>37.6</v>
      </c>
      <c r="AR21" s="12">
        <v>18.600000000000001</v>
      </c>
      <c r="AS21" s="13">
        <v>1809.2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5.2</v>
      </c>
      <c r="C22" s="12">
        <v>6</v>
      </c>
      <c r="D22" s="12">
        <v>5</v>
      </c>
      <c r="E22" s="12">
        <v>6</v>
      </c>
      <c r="F22" s="12">
        <v>28</v>
      </c>
      <c r="G22" s="12">
        <v>9.1999999999999993</v>
      </c>
      <c r="H22" s="12">
        <v>22</v>
      </c>
      <c r="I22" s="12">
        <v>16.600000000000001</v>
      </c>
      <c r="J22" s="12">
        <v>31.2</v>
      </c>
      <c r="K22" s="12">
        <v>4.8</v>
      </c>
      <c r="L22" s="12">
        <v>13.8</v>
      </c>
      <c r="M22" s="12">
        <v>211</v>
      </c>
      <c r="N22" s="12">
        <v>4.5999999999999996</v>
      </c>
      <c r="O22" s="12">
        <v>5.8</v>
      </c>
      <c r="P22" s="12">
        <v>6.6</v>
      </c>
      <c r="Q22" s="12">
        <v>3.2</v>
      </c>
      <c r="R22" s="12">
        <v>4.2</v>
      </c>
      <c r="S22" s="12">
        <v>11.4</v>
      </c>
      <c r="T22" s="12">
        <v>47.8</v>
      </c>
      <c r="U22" s="12">
        <v>12.8</v>
      </c>
      <c r="V22" s="12">
        <v>63.2</v>
      </c>
      <c r="W22" s="12">
        <v>16.8</v>
      </c>
      <c r="X22" s="12">
        <v>15.6</v>
      </c>
      <c r="Y22" s="12">
        <v>37</v>
      </c>
      <c r="Z22" s="12">
        <v>3.8</v>
      </c>
      <c r="AA22" s="12">
        <v>254.6</v>
      </c>
      <c r="AB22" s="12">
        <v>129.80000000000001</v>
      </c>
      <c r="AC22" s="12">
        <v>238</v>
      </c>
      <c r="AD22" s="12">
        <v>135.19999999999999</v>
      </c>
      <c r="AE22" s="12">
        <v>29.4</v>
      </c>
      <c r="AF22" s="12">
        <v>14.4</v>
      </c>
      <c r="AG22" s="12">
        <v>17.2</v>
      </c>
      <c r="AH22" s="12">
        <v>25.6</v>
      </c>
      <c r="AI22" s="12">
        <v>42.8</v>
      </c>
      <c r="AJ22" s="12">
        <v>3.6</v>
      </c>
      <c r="AK22" s="12">
        <v>1.8</v>
      </c>
      <c r="AL22" s="12">
        <v>5.2</v>
      </c>
      <c r="AM22" s="12">
        <v>8</v>
      </c>
      <c r="AN22" s="12">
        <v>26</v>
      </c>
      <c r="AO22" s="12">
        <v>3</v>
      </c>
      <c r="AP22" s="12">
        <v>4.5999999999999996</v>
      </c>
      <c r="AQ22" s="12">
        <v>75</v>
      </c>
      <c r="AR22" s="12">
        <v>11</v>
      </c>
      <c r="AS22" s="13">
        <v>1616.8</v>
      </c>
      <c r="AT22" s="14"/>
      <c r="AV22" s="17" t="s">
        <v>45</v>
      </c>
      <c r="AW22" s="15">
        <f>AW12</f>
        <v>1291.3999999999999</v>
      </c>
      <c r="AX22" s="15"/>
      <c r="AY22" s="15"/>
    </row>
    <row r="23" spans="1:56" x14ac:dyDescent="0.25">
      <c r="A23" s="1" t="s">
        <v>21</v>
      </c>
      <c r="B23" s="12">
        <v>6</v>
      </c>
      <c r="C23" s="12">
        <v>13</v>
      </c>
      <c r="D23" s="12">
        <v>10</v>
      </c>
      <c r="E23" s="12">
        <v>8.4</v>
      </c>
      <c r="F23" s="12">
        <v>51.8</v>
      </c>
      <c r="G23" s="12">
        <v>11.8</v>
      </c>
      <c r="H23" s="12">
        <v>25.6</v>
      </c>
      <c r="I23" s="12">
        <v>21.2</v>
      </c>
      <c r="J23" s="12">
        <v>51.2</v>
      </c>
      <c r="K23" s="12">
        <v>15.6</v>
      </c>
      <c r="L23" s="12">
        <v>24.6</v>
      </c>
      <c r="M23" s="12">
        <v>194</v>
      </c>
      <c r="N23" s="12">
        <v>6.2</v>
      </c>
      <c r="O23" s="12">
        <v>5.2</v>
      </c>
      <c r="P23" s="12">
        <v>4.4000000000000004</v>
      </c>
      <c r="Q23" s="12">
        <v>5.2</v>
      </c>
      <c r="R23" s="12">
        <v>5</v>
      </c>
      <c r="S23" s="12">
        <v>9.8000000000000007</v>
      </c>
      <c r="T23" s="12">
        <v>248.4</v>
      </c>
      <c r="U23" s="12">
        <v>62.4</v>
      </c>
      <c r="V23" s="12">
        <v>9.8000000000000007</v>
      </c>
      <c r="W23" s="12">
        <v>20.8</v>
      </c>
      <c r="X23" s="12">
        <v>23</v>
      </c>
      <c r="Y23" s="12">
        <v>59.6</v>
      </c>
      <c r="Z23" s="12">
        <v>3.2</v>
      </c>
      <c r="AA23" s="12">
        <v>322.2</v>
      </c>
      <c r="AB23" s="12">
        <v>170.4</v>
      </c>
      <c r="AC23" s="12">
        <v>346</v>
      </c>
      <c r="AD23" s="12">
        <v>184.2</v>
      </c>
      <c r="AE23" s="12">
        <v>27.2</v>
      </c>
      <c r="AF23" s="12">
        <v>30.2</v>
      </c>
      <c r="AG23" s="12">
        <v>24.6</v>
      </c>
      <c r="AH23" s="12">
        <v>22</v>
      </c>
      <c r="AI23" s="12">
        <v>64</v>
      </c>
      <c r="AJ23" s="12">
        <v>10.199999999999999</v>
      </c>
      <c r="AK23" s="12">
        <v>2.2000000000000002</v>
      </c>
      <c r="AL23" s="12">
        <v>3.4</v>
      </c>
      <c r="AM23" s="12">
        <v>21.4</v>
      </c>
      <c r="AN23" s="12">
        <v>55</v>
      </c>
      <c r="AO23" s="12">
        <v>7</v>
      </c>
      <c r="AP23" s="12">
        <v>3</v>
      </c>
      <c r="AQ23" s="12">
        <v>69.8</v>
      </c>
      <c r="AR23" s="12">
        <v>14.6</v>
      </c>
      <c r="AS23" s="13">
        <v>2273.6</v>
      </c>
      <c r="AT23" s="14"/>
      <c r="AV23" s="17" t="s">
        <v>46</v>
      </c>
      <c r="AW23" s="15">
        <f>AW13+AX12</f>
        <v>9874.4000000000015</v>
      </c>
      <c r="AX23" s="15">
        <f>AX13</f>
        <v>572.19999999999993</v>
      </c>
      <c r="AY23" s="15"/>
      <c r="AZ23" s="15"/>
    </row>
    <row r="24" spans="1:56" x14ac:dyDescent="0.25">
      <c r="A24" s="1" t="s">
        <v>22</v>
      </c>
      <c r="B24" s="12">
        <v>5.4</v>
      </c>
      <c r="C24" s="12">
        <v>5</v>
      </c>
      <c r="D24" s="12">
        <v>5.6</v>
      </c>
      <c r="E24" s="12">
        <v>6.6</v>
      </c>
      <c r="F24" s="12">
        <v>28.2</v>
      </c>
      <c r="G24" s="12">
        <v>5.2</v>
      </c>
      <c r="H24" s="12">
        <v>9.6</v>
      </c>
      <c r="I24" s="12">
        <v>10</v>
      </c>
      <c r="J24" s="12">
        <v>21.6</v>
      </c>
      <c r="K24" s="12">
        <v>2.8</v>
      </c>
      <c r="L24" s="12">
        <v>12.8</v>
      </c>
      <c r="M24" s="12">
        <v>125.6</v>
      </c>
      <c r="N24" s="12">
        <v>1.6</v>
      </c>
      <c r="O24" s="12">
        <v>2.2000000000000002</v>
      </c>
      <c r="P24" s="12">
        <v>1.8</v>
      </c>
      <c r="Q24" s="12">
        <v>0.6</v>
      </c>
      <c r="R24" s="12">
        <v>2</v>
      </c>
      <c r="S24" s="12">
        <v>4.8</v>
      </c>
      <c r="T24" s="12">
        <v>60</v>
      </c>
      <c r="U24" s="12">
        <v>15</v>
      </c>
      <c r="V24" s="12">
        <v>28.6</v>
      </c>
      <c r="W24" s="12">
        <v>7.8</v>
      </c>
      <c r="X24" s="12">
        <v>9.4</v>
      </c>
      <c r="Y24" s="12">
        <v>32.6</v>
      </c>
      <c r="Z24" s="12">
        <v>0.4</v>
      </c>
      <c r="AA24" s="12">
        <v>238</v>
      </c>
      <c r="AB24" s="12">
        <v>100.4</v>
      </c>
      <c r="AC24" s="12">
        <v>159.4</v>
      </c>
      <c r="AD24" s="12">
        <v>121.6</v>
      </c>
      <c r="AE24" s="12">
        <v>17.600000000000001</v>
      </c>
      <c r="AF24" s="12">
        <v>14.2</v>
      </c>
      <c r="AG24" s="12">
        <v>12</v>
      </c>
      <c r="AH24" s="12">
        <v>9.4</v>
      </c>
      <c r="AI24" s="12">
        <v>39.799999999999997</v>
      </c>
      <c r="AJ24" s="12">
        <v>1.2</v>
      </c>
      <c r="AK24" s="12">
        <v>1.2</v>
      </c>
      <c r="AL24" s="12">
        <v>2</v>
      </c>
      <c r="AM24" s="12">
        <v>2.4</v>
      </c>
      <c r="AN24" s="12">
        <v>11</v>
      </c>
      <c r="AO24" s="12">
        <v>3</v>
      </c>
      <c r="AP24" s="12">
        <v>2.2000000000000002</v>
      </c>
      <c r="AQ24" s="12">
        <v>48.2</v>
      </c>
      <c r="AR24" s="12">
        <v>11</v>
      </c>
      <c r="AS24" s="13">
        <v>1199.8</v>
      </c>
      <c r="AT24" s="14"/>
      <c r="AV24" s="17" t="s">
        <v>47</v>
      </c>
      <c r="AW24" s="15">
        <f>AW14+AY12</f>
        <v>22328.399999999998</v>
      </c>
      <c r="AX24" s="15">
        <f>AX14+AY13</f>
        <v>2622.6000000000004</v>
      </c>
      <c r="AY24" s="15">
        <f>AY14</f>
        <v>3881.7999999999988</v>
      </c>
      <c r="AZ24" s="15"/>
      <c r="BA24" s="15"/>
    </row>
    <row r="25" spans="1:56" x14ac:dyDescent="0.25">
      <c r="A25" s="1" t="s">
        <v>23</v>
      </c>
      <c r="B25" s="12">
        <v>3.2</v>
      </c>
      <c r="C25" s="12">
        <v>3.6</v>
      </c>
      <c r="D25" s="12">
        <v>5.4</v>
      </c>
      <c r="E25" s="12">
        <v>4.8</v>
      </c>
      <c r="F25" s="12">
        <v>26.2</v>
      </c>
      <c r="G25" s="12">
        <v>3.6</v>
      </c>
      <c r="H25" s="12">
        <v>8.8000000000000007</v>
      </c>
      <c r="I25" s="12">
        <v>9</v>
      </c>
      <c r="J25" s="12">
        <v>26.2</v>
      </c>
      <c r="K25" s="12">
        <v>4</v>
      </c>
      <c r="L25" s="12">
        <v>13.6</v>
      </c>
      <c r="M25" s="12">
        <v>125</v>
      </c>
      <c r="N25" s="12">
        <v>3.4</v>
      </c>
      <c r="O25" s="12">
        <v>2.6</v>
      </c>
      <c r="P25" s="12">
        <v>2.4</v>
      </c>
      <c r="Q25" s="12">
        <v>1</v>
      </c>
      <c r="R25" s="12">
        <v>1.4</v>
      </c>
      <c r="S25" s="12">
        <v>4.5999999999999996</v>
      </c>
      <c r="T25" s="12">
        <v>23</v>
      </c>
      <c r="U25" s="12">
        <v>11</v>
      </c>
      <c r="V25" s="12">
        <v>22</v>
      </c>
      <c r="W25" s="12">
        <v>8</v>
      </c>
      <c r="X25" s="12">
        <v>3.2</v>
      </c>
      <c r="Y25" s="12">
        <v>32.6</v>
      </c>
      <c r="Z25" s="12">
        <v>2</v>
      </c>
      <c r="AA25" s="12">
        <v>239.6</v>
      </c>
      <c r="AB25" s="12">
        <v>90.6</v>
      </c>
      <c r="AC25" s="12">
        <v>150.6</v>
      </c>
      <c r="AD25" s="12">
        <v>105.2</v>
      </c>
      <c r="AE25" s="12">
        <v>15.8</v>
      </c>
      <c r="AF25" s="12">
        <v>12.6</v>
      </c>
      <c r="AG25" s="12">
        <v>8.4</v>
      </c>
      <c r="AH25" s="12">
        <v>7.8</v>
      </c>
      <c r="AI25" s="12">
        <v>47</v>
      </c>
      <c r="AJ25" s="12">
        <v>1.6</v>
      </c>
      <c r="AK25" s="12">
        <v>0.8</v>
      </c>
      <c r="AL25" s="12">
        <v>1.4</v>
      </c>
      <c r="AM25" s="12">
        <v>3</v>
      </c>
      <c r="AN25" s="12">
        <v>7.4</v>
      </c>
      <c r="AO25" s="12">
        <v>4</v>
      </c>
      <c r="AP25" s="12">
        <v>2</v>
      </c>
      <c r="AQ25" s="12">
        <v>35.4</v>
      </c>
      <c r="AR25" s="12">
        <v>4.2</v>
      </c>
      <c r="AS25" s="13">
        <v>1088</v>
      </c>
      <c r="AT25" s="14"/>
      <c r="AV25" s="17" t="s">
        <v>48</v>
      </c>
      <c r="AW25" s="15">
        <f>AW15+AZ12</f>
        <v>9231.2000000000007</v>
      </c>
      <c r="AX25" s="15">
        <f>AX15+AZ13</f>
        <v>3079.0000000000009</v>
      </c>
      <c r="AY25" s="15">
        <f>AY15+AZ14</f>
        <v>2814.7999999999997</v>
      </c>
      <c r="AZ25" s="15">
        <f>AZ15</f>
        <v>2835.2</v>
      </c>
      <c r="BA25" s="15"/>
      <c r="BB25" s="15"/>
      <c r="BC25" s="14"/>
    </row>
    <row r="26" spans="1:56" x14ac:dyDescent="0.25">
      <c r="A26" s="1" t="s">
        <v>24</v>
      </c>
      <c r="B26" s="12">
        <v>8.6</v>
      </c>
      <c r="C26" s="12">
        <v>15.8</v>
      </c>
      <c r="D26" s="12">
        <v>12</v>
      </c>
      <c r="E26" s="12">
        <v>9.8000000000000007</v>
      </c>
      <c r="F26" s="12">
        <v>34</v>
      </c>
      <c r="G26" s="12">
        <v>16.600000000000001</v>
      </c>
      <c r="H26" s="12">
        <v>23.4</v>
      </c>
      <c r="I26" s="12">
        <v>23.8</v>
      </c>
      <c r="J26" s="12">
        <v>48.2</v>
      </c>
      <c r="K26" s="12">
        <v>11.2</v>
      </c>
      <c r="L26" s="12">
        <v>41.8</v>
      </c>
      <c r="M26" s="12">
        <v>106</v>
      </c>
      <c r="N26" s="12">
        <v>8.4</v>
      </c>
      <c r="O26" s="12">
        <v>8.4</v>
      </c>
      <c r="P26" s="12">
        <v>5</v>
      </c>
      <c r="Q26" s="12">
        <v>2.6</v>
      </c>
      <c r="R26" s="12">
        <v>5.8</v>
      </c>
      <c r="S26" s="12">
        <v>12.2</v>
      </c>
      <c r="T26" s="12">
        <v>24.8</v>
      </c>
      <c r="U26" s="12">
        <v>44.6</v>
      </c>
      <c r="V26" s="12">
        <v>59</v>
      </c>
      <c r="W26" s="12">
        <v>32.799999999999997</v>
      </c>
      <c r="X26" s="12">
        <v>35</v>
      </c>
      <c r="Y26" s="12">
        <v>6.6</v>
      </c>
      <c r="Z26" s="12">
        <v>14</v>
      </c>
      <c r="AA26" s="12">
        <v>314</v>
      </c>
      <c r="AB26" s="12">
        <v>209.2</v>
      </c>
      <c r="AC26" s="12">
        <v>428.2</v>
      </c>
      <c r="AD26" s="12">
        <v>328.2</v>
      </c>
      <c r="AE26" s="12">
        <v>98</v>
      </c>
      <c r="AF26" s="12">
        <v>88.6</v>
      </c>
      <c r="AG26" s="12">
        <v>35.799999999999997</v>
      </c>
      <c r="AH26" s="12">
        <v>18.600000000000001</v>
      </c>
      <c r="AI26" s="12">
        <v>40.4</v>
      </c>
      <c r="AJ26" s="12">
        <v>3.6</v>
      </c>
      <c r="AK26" s="12">
        <v>2.4</v>
      </c>
      <c r="AL26" s="12">
        <v>9.8000000000000007</v>
      </c>
      <c r="AM26" s="12">
        <v>6.2</v>
      </c>
      <c r="AN26" s="12">
        <v>17.2</v>
      </c>
      <c r="AO26" s="12">
        <v>1.6</v>
      </c>
      <c r="AP26" s="12">
        <v>0.8</v>
      </c>
      <c r="AQ26" s="12">
        <v>81.599999999999994</v>
      </c>
      <c r="AR26" s="12">
        <v>12.4</v>
      </c>
      <c r="AS26" s="13">
        <v>2307</v>
      </c>
      <c r="AT26" s="14"/>
      <c r="AV26" s="9" t="s">
        <v>49</v>
      </c>
      <c r="AW26" s="15">
        <f>AW16+BA12</f>
        <v>10904.599999999999</v>
      </c>
      <c r="AX26" s="9">
        <f>AX16+BA13</f>
        <v>1377.8000000000002</v>
      </c>
      <c r="AY26" s="9">
        <f>AY16+BA14</f>
        <v>2540.4000000000005</v>
      </c>
      <c r="AZ26" s="9">
        <f>AZ16+BA15</f>
        <v>1129.5999999999999</v>
      </c>
      <c r="BA26" s="9">
        <f>BA16</f>
        <v>2250.599999999999</v>
      </c>
    </row>
    <row r="27" spans="1:56" x14ac:dyDescent="0.25">
      <c r="A27" s="1" t="s">
        <v>25</v>
      </c>
      <c r="B27" s="12">
        <v>13.2</v>
      </c>
      <c r="C27" s="12">
        <v>17.399999999999999</v>
      </c>
      <c r="D27" s="12">
        <v>5.4</v>
      </c>
      <c r="E27" s="12">
        <v>6.4</v>
      </c>
      <c r="F27" s="12">
        <v>33.4</v>
      </c>
      <c r="G27" s="12">
        <v>28.2</v>
      </c>
      <c r="H27" s="12">
        <v>29.8</v>
      </c>
      <c r="I27" s="12">
        <v>17.399999999999999</v>
      </c>
      <c r="J27" s="12">
        <v>45.4</v>
      </c>
      <c r="K27" s="12">
        <v>25.8</v>
      </c>
      <c r="L27" s="12">
        <v>107.4</v>
      </c>
      <c r="M27" s="12">
        <v>89.8</v>
      </c>
      <c r="N27" s="12">
        <v>17.8</v>
      </c>
      <c r="O27" s="12">
        <v>18.8</v>
      </c>
      <c r="P27" s="12">
        <v>12</v>
      </c>
      <c r="Q27" s="12">
        <v>5.8</v>
      </c>
      <c r="R27" s="12">
        <v>9</v>
      </c>
      <c r="S27" s="12">
        <v>7.8</v>
      </c>
      <c r="T27" s="12">
        <v>3.2</v>
      </c>
      <c r="U27" s="12">
        <v>2.6</v>
      </c>
      <c r="V27" s="12">
        <v>3.4</v>
      </c>
      <c r="W27" s="12">
        <v>0</v>
      </c>
      <c r="X27" s="12">
        <v>2</v>
      </c>
      <c r="Y27" s="12">
        <v>11.6</v>
      </c>
      <c r="Z27" s="12">
        <v>8</v>
      </c>
      <c r="AA27" s="12">
        <v>329.2</v>
      </c>
      <c r="AB27" s="12">
        <v>208.4</v>
      </c>
      <c r="AC27" s="12">
        <v>450</v>
      </c>
      <c r="AD27" s="12">
        <v>226.4</v>
      </c>
      <c r="AE27" s="12">
        <v>91</v>
      </c>
      <c r="AF27" s="12">
        <v>65.2</v>
      </c>
      <c r="AG27" s="12">
        <v>18.8</v>
      </c>
      <c r="AH27" s="12">
        <v>29.6</v>
      </c>
      <c r="AI27" s="12">
        <v>41.2</v>
      </c>
      <c r="AJ27" s="12">
        <v>2.2000000000000002</v>
      </c>
      <c r="AK27" s="12">
        <v>4.5999999999999996</v>
      </c>
      <c r="AL27" s="12">
        <v>8</v>
      </c>
      <c r="AM27" s="12">
        <v>0.4</v>
      </c>
      <c r="AN27" s="12">
        <v>17.600000000000001</v>
      </c>
      <c r="AO27" s="12">
        <v>2</v>
      </c>
      <c r="AP27" s="12">
        <v>6</v>
      </c>
      <c r="AQ27" s="12">
        <v>23.8</v>
      </c>
      <c r="AR27" s="12">
        <v>3.2</v>
      </c>
      <c r="AS27" s="13">
        <v>2049.1999999999998</v>
      </c>
      <c r="AT27" s="14"/>
      <c r="AV27" s="9" t="s">
        <v>50</v>
      </c>
      <c r="AW27" s="15">
        <f>AW17+BB12</f>
        <v>15633.399999999998</v>
      </c>
      <c r="AX27" s="9">
        <f>AX17+BB13</f>
        <v>5057.1999999999989</v>
      </c>
      <c r="AY27" s="9">
        <f>AY17+BB14</f>
        <v>3947.8000000000006</v>
      </c>
      <c r="AZ27" s="9">
        <f>AZ17+BB15</f>
        <v>5349.4000000000015</v>
      </c>
      <c r="BA27" s="9">
        <f>BA17+BB16</f>
        <v>3468.4000000000005</v>
      </c>
      <c r="BB27" s="9">
        <f>BB17</f>
        <v>14911.199999999993</v>
      </c>
    </row>
    <row r="28" spans="1:56" x14ac:dyDescent="0.25">
      <c r="A28" s="1" t="s">
        <v>26</v>
      </c>
      <c r="B28" s="12">
        <v>88.4</v>
      </c>
      <c r="C28" s="12">
        <v>254.8</v>
      </c>
      <c r="D28" s="12">
        <v>170</v>
      </c>
      <c r="E28" s="12">
        <v>208.4</v>
      </c>
      <c r="F28" s="12">
        <v>373.6</v>
      </c>
      <c r="G28" s="12">
        <v>152.4</v>
      </c>
      <c r="H28" s="12">
        <v>316</v>
      </c>
      <c r="I28" s="12">
        <v>150</v>
      </c>
      <c r="J28" s="12">
        <v>263</v>
      </c>
      <c r="K28" s="12">
        <v>189</v>
      </c>
      <c r="L28" s="12">
        <v>269.60000000000002</v>
      </c>
      <c r="M28" s="12">
        <v>541.79999999999995</v>
      </c>
      <c r="N28" s="12">
        <v>182.4</v>
      </c>
      <c r="O28" s="12">
        <v>155.19999999999999</v>
      </c>
      <c r="P28" s="12">
        <v>101.6</v>
      </c>
      <c r="Q28" s="12">
        <v>87.2</v>
      </c>
      <c r="R28" s="12">
        <v>152.19999999999999</v>
      </c>
      <c r="S28" s="12">
        <v>320.2</v>
      </c>
      <c r="T28" s="12">
        <v>192</v>
      </c>
      <c r="U28" s="12">
        <v>300.8</v>
      </c>
      <c r="V28" s="12">
        <v>365.4</v>
      </c>
      <c r="W28" s="12">
        <v>256.39999999999998</v>
      </c>
      <c r="X28" s="12">
        <v>289</v>
      </c>
      <c r="Y28" s="12">
        <v>370.6</v>
      </c>
      <c r="Z28" s="12">
        <v>404.8</v>
      </c>
      <c r="AA28" s="12">
        <v>43.8</v>
      </c>
      <c r="AB28" s="12">
        <v>30.8</v>
      </c>
      <c r="AC28" s="12">
        <v>169.6</v>
      </c>
      <c r="AD28" s="12">
        <v>87.6</v>
      </c>
      <c r="AE28" s="12">
        <v>302.60000000000002</v>
      </c>
      <c r="AF28" s="12">
        <v>360.6</v>
      </c>
      <c r="AG28" s="12">
        <v>214.6</v>
      </c>
      <c r="AH28" s="12">
        <v>275.60000000000002</v>
      </c>
      <c r="AI28" s="12">
        <v>251.4</v>
      </c>
      <c r="AJ28" s="12">
        <v>102</v>
      </c>
      <c r="AK28" s="12">
        <v>143</v>
      </c>
      <c r="AL28" s="12">
        <v>692</v>
      </c>
      <c r="AM28" s="12">
        <v>68.2</v>
      </c>
      <c r="AN28" s="12">
        <v>190.8</v>
      </c>
      <c r="AO28" s="12">
        <v>58.6</v>
      </c>
      <c r="AP28" s="12">
        <v>71</v>
      </c>
      <c r="AQ28" s="12">
        <v>258.2</v>
      </c>
      <c r="AR28" s="12">
        <v>248.4</v>
      </c>
      <c r="AS28" s="13">
        <v>9723.6</v>
      </c>
      <c r="AT28" s="14"/>
      <c r="AV28" s="9" t="s">
        <v>64</v>
      </c>
      <c r="AW28" s="15">
        <f>AW18+BC12</f>
        <v>5770.7999999999993</v>
      </c>
      <c r="AX28" s="9">
        <f>AX18+BC14</f>
        <v>1698.1999999999996</v>
      </c>
      <c r="AY28" s="9">
        <f>AY18+BC15</f>
        <v>1652</v>
      </c>
      <c r="AZ28" s="9">
        <f>AZ18+BC16</f>
        <v>869.4</v>
      </c>
      <c r="BA28" s="9">
        <f>BA18+BC17</f>
        <v>1012.6000000000001</v>
      </c>
      <c r="BB28" s="9">
        <f>BB18</f>
        <v>468.80000000000007</v>
      </c>
      <c r="BC28" s="9">
        <f>BC18</f>
        <v>616</v>
      </c>
      <c r="BD28" s="9">
        <f>SUM(AW22:BB28)</f>
        <v>136573.20000000001</v>
      </c>
    </row>
    <row r="29" spans="1:56" x14ac:dyDescent="0.25">
      <c r="A29" s="1" t="s">
        <v>27</v>
      </c>
      <c r="B29" s="12">
        <v>52.2</v>
      </c>
      <c r="C29" s="12">
        <v>151</v>
      </c>
      <c r="D29" s="12">
        <v>98.8</v>
      </c>
      <c r="E29" s="12">
        <v>111</v>
      </c>
      <c r="F29" s="12">
        <v>201.2</v>
      </c>
      <c r="G29" s="12">
        <v>101.8</v>
      </c>
      <c r="H29" s="12">
        <v>179.8</v>
      </c>
      <c r="I29" s="12">
        <v>118</v>
      </c>
      <c r="J29" s="12">
        <v>246.6</v>
      </c>
      <c r="K29" s="12">
        <v>161.6</v>
      </c>
      <c r="L29" s="12">
        <v>161.19999999999999</v>
      </c>
      <c r="M29" s="12">
        <v>277</v>
      </c>
      <c r="N29" s="12">
        <v>92.8</v>
      </c>
      <c r="O29" s="12">
        <v>111.4</v>
      </c>
      <c r="P29" s="12">
        <v>37.4</v>
      </c>
      <c r="Q29" s="12">
        <v>35.6</v>
      </c>
      <c r="R29" s="12">
        <v>66.400000000000006</v>
      </c>
      <c r="S29" s="12">
        <v>119.8</v>
      </c>
      <c r="T29" s="12">
        <v>77.2</v>
      </c>
      <c r="U29" s="12">
        <v>128.6</v>
      </c>
      <c r="V29" s="12">
        <v>134.19999999999999</v>
      </c>
      <c r="W29" s="12">
        <v>86.4</v>
      </c>
      <c r="X29" s="12">
        <v>76.2</v>
      </c>
      <c r="Y29" s="12">
        <v>191.4</v>
      </c>
      <c r="Z29" s="12">
        <v>201.4</v>
      </c>
      <c r="AA29" s="12">
        <v>23.6</v>
      </c>
      <c r="AB29" s="12">
        <v>31.4</v>
      </c>
      <c r="AC29" s="12">
        <v>42.6</v>
      </c>
      <c r="AD29" s="12">
        <v>63</v>
      </c>
      <c r="AE29" s="12">
        <v>327</v>
      </c>
      <c r="AF29" s="12">
        <v>401</v>
      </c>
      <c r="AG29" s="12">
        <v>305.2</v>
      </c>
      <c r="AH29" s="12">
        <v>948.6</v>
      </c>
      <c r="AI29" s="12">
        <v>175</v>
      </c>
      <c r="AJ29" s="12">
        <v>88</v>
      </c>
      <c r="AK29" s="12">
        <v>55.6</v>
      </c>
      <c r="AL29" s="12">
        <v>208.2</v>
      </c>
      <c r="AM29" s="12">
        <v>23</v>
      </c>
      <c r="AN29" s="12">
        <v>90</v>
      </c>
      <c r="AO29" s="12">
        <v>38.6</v>
      </c>
      <c r="AP29" s="12">
        <v>39.4</v>
      </c>
      <c r="AQ29" s="12">
        <v>173</v>
      </c>
      <c r="AR29" s="12">
        <v>68.599999999999994</v>
      </c>
      <c r="AS29" s="13">
        <v>6320.8</v>
      </c>
      <c r="AT29" s="14"/>
      <c r="AW29" s="15"/>
    </row>
    <row r="30" spans="1:56" x14ac:dyDescent="0.25">
      <c r="A30" s="1" t="s">
        <v>28</v>
      </c>
      <c r="B30" s="12">
        <v>118.8</v>
      </c>
      <c r="C30" s="12">
        <v>307.2</v>
      </c>
      <c r="D30" s="12">
        <v>160.80000000000001</v>
      </c>
      <c r="E30" s="12">
        <v>205.6</v>
      </c>
      <c r="F30" s="12">
        <v>576.20000000000005</v>
      </c>
      <c r="G30" s="12">
        <v>191</v>
      </c>
      <c r="H30" s="12">
        <v>388.4</v>
      </c>
      <c r="I30" s="12">
        <v>214</v>
      </c>
      <c r="J30" s="12">
        <v>379.4</v>
      </c>
      <c r="K30" s="12">
        <v>296.2</v>
      </c>
      <c r="L30" s="12">
        <v>382.6</v>
      </c>
      <c r="M30" s="12">
        <v>682.6</v>
      </c>
      <c r="N30" s="12">
        <v>199.8</v>
      </c>
      <c r="O30" s="12">
        <v>202</v>
      </c>
      <c r="P30" s="12">
        <v>93.4</v>
      </c>
      <c r="Q30" s="12">
        <v>74.400000000000006</v>
      </c>
      <c r="R30" s="12">
        <v>120.2</v>
      </c>
      <c r="S30" s="12">
        <v>283.8</v>
      </c>
      <c r="T30" s="12">
        <v>158.19999999999999</v>
      </c>
      <c r="U30" s="12">
        <v>216.4</v>
      </c>
      <c r="V30" s="12">
        <v>266.8</v>
      </c>
      <c r="W30" s="12">
        <v>156</v>
      </c>
      <c r="X30" s="12">
        <v>141</v>
      </c>
      <c r="Y30" s="12">
        <v>345.2</v>
      </c>
      <c r="Z30" s="12">
        <v>448.6</v>
      </c>
      <c r="AA30" s="12">
        <v>166.4</v>
      </c>
      <c r="AB30" s="12">
        <v>44.2</v>
      </c>
      <c r="AC30" s="12">
        <v>91.8</v>
      </c>
      <c r="AD30" s="12">
        <v>151.80000000000001</v>
      </c>
      <c r="AE30" s="12">
        <v>949</v>
      </c>
      <c r="AF30" s="12">
        <v>1233.2</v>
      </c>
      <c r="AG30" s="12">
        <v>616.4</v>
      </c>
      <c r="AH30" s="12">
        <v>1220.2</v>
      </c>
      <c r="AI30" s="12">
        <v>584</v>
      </c>
      <c r="AJ30" s="12">
        <v>216</v>
      </c>
      <c r="AK30" s="12">
        <v>120.2</v>
      </c>
      <c r="AL30" s="12">
        <v>512.20000000000005</v>
      </c>
      <c r="AM30" s="12">
        <v>54.8</v>
      </c>
      <c r="AN30" s="12">
        <v>193.8</v>
      </c>
      <c r="AO30" s="12">
        <v>115.6</v>
      </c>
      <c r="AP30" s="12">
        <v>128.6</v>
      </c>
      <c r="AQ30" s="12">
        <v>733.2</v>
      </c>
      <c r="AR30" s="12">
        <v>276.2</v>
      </c>
      <c r="AS30" s="13">
        <v>14016.2</v>
      </c>
      <c r="AT30" s="14"/>
      <c r="AW30" s="15"/>
    </row>
    <row r="31" spans="1:56" x14ac:dyDescent="0.25">
      <c r="A31" s="1" t="s">
        <v>29</v>
      </c>
      <c r="B31" s="12">
        <v>74.400000000000006</v>
      </c>
      <c r="C31" s="12">
        <v>132.4</v>
      </c>
      <c r="D31" s="12">
        <v>116</v>
      </c>
      <c r="E31" s="12">
        <v>198.6</v>
      </c>
      <c r="F31" s="12">
        <v>332.6</v>
      </c>
      <c r="G31" s="12">
        <v>175.8</v>
      </c>
      <c r="H31" s="12">
        <v>269.8</v>
      </c>
      <c r="I31" s="12">
        <v>134.19999999999999</v>
      </c>
      <c r="J31" s="12">
        <v>181</v>
      </c>
      <c r="K31" s="12">
        <v>153.6</v>
      </c>
      <c r="L31" s="12">
        <v>219.2</v>
      </c>
      <c r="M31" s="12">
        <v>362.8</v>
      </c>
      <c r="N31" s="12">
        <v>101</v>
      </c>
      <c r="O31" s="12">
        <v>78.599999999999994</v>
      </c>
      <c r="P31" s="12">
        <v>44.6</v>
      </c>
      <c r="Q31" s="12">
        <v>30.4</v>
      </c>
      <c r="R31" s="12">
        <v>36.200000000000003</v>
      </c>
      <c r="S31" s="12">
        <v>116.4</v>
      </c>
      <c r="T31" s="12">
        <v>81.400000000000006</v>
      </c>
      <c r="U31" s="12">
        <v>111</v>
      </c>
      <c r="V31" s="12">
        <v>169</v>
      </c>
      <c r="W31" s="12">
        <v>116.6</v>
      </c>
      <c r="X31" s="12">
        <v>103.6</v>
      </c>
      <c r="Y31" s="12">
        <v>293</v>
      </c>
      <c r="Z31" s="12">
        <v>221.8</v>
      </c>
      <c r="AA31" s="12">
        <v>86.4</v>
      </c>
      <c r="AB31" s="12">
        <v>43.2</v>
      </c>
      <c r="AC31" s="12">
        <v>154.6</v>
      </c>
      <c r="AD31" s="12">
        <v>60.6</v>
      </c>
      <c r="AE31" s="12">
        <v>636.4</v>
      </c>
      <c r="AF31" s="12">
        <v>670.6</v>
      </c>
      <c r="AG31" s="12">
        <v>260.2</v>
      </c>
      <c r="AH31" s="12">
        <v>567.6</v>
      </c>
      <c r="AI31" s="12">
        <v>242.4</v>
      </c>
      <c r="AJ31" s="12">
        <v>126</v>
      </c>
      <c r="AK31" s="12">
        <v>62</v>
      </c>
      <c r="AL31" s="12">
        <v>227.8</v>
      </c>
      <c r="AM31" s="12">
        <v>30.4</v>
      </c>
      <c r="AN31" s="12">
        <v>82.4</v>
      </c>
      <c r="AO31" s="12">
        <v>60.8</v>
      </c>
      <c r="AP31" s="12">
        <v>93.2</v>
      </c>
      <c r="AQ31" s="12">
        <v>390</v>
      </c>
      <c r="AR31" s="12">
        <v>144.80000000000001</v>
      </c>
      <c r="AS31" s="13">
        <v>7793.4</v>
      </c>
      <c r="AT31" s="14"/>
      <c r="AW31" s="15"/>
    </row>
    <row r="32" spans="1:56" x14ac:dyDescent="0.25">
      <c r="A32" s="1">
        <v>16</v>
      </c>
      <c r="B32" s="12">
        <v>59.2</v>
      </c>
      <c r="C32" s="12">
        <v>47.8</v>
      </c>
      <c r="D32" s="12">
        <v>28.4</v>
      </c>
      <c r="E32" s="12">
        <v>58.2</v>
      </c>
      <c r="F32" s="12">
        <v>152.6</v>
      </c>
      <c r="G32" s="12">
        <v>92.4</v>
      </c>
      <c r="H32" s="12">
        <v>125.2</v>
      </c>
      <c r="I32" s="12">
        <v>63.8</v>
      </c>
      <c r="J32" s="12">
        <v>76.2</v>
      </c>
      <c r="K32" s="12">
        <v>70.400000000000006</v>
      </c>
      <c r="L32" s="12">
        <v>130</v>
      </c>
      <c r="M32" s="12">
        <v>127.8</v>
      </c>
      <c r="N32" s="12">
        <v>27</v>
      </c>
      <c r="O32" s="12">
        <v>27</v>
      </c>
      <c r="P32" s="12">
        <v>20.399999999999999</v>
      </c>
      <c r="Q32" s="12">
        <v>15.8</v>
      </c>
      <c r="R32" s="12">
        <v>14.2</v>
      </c>
      <c r="S32" s="12">
        <v>29.4</v>
      </c>
      <c r="T32" s="12">
        <v>29.4</v>
      </c>
      <c r="U32" s="12">
        <v>26</v>
      </c>
      <c r="V32" s="12">
        <v>25</v>
      </c>
      <c r="W32" s="12">
        <v>18.8</v>
      </c>
      <c r="X32" s="12">
        <v>13.6</v>
      </c>
      <c r="Y32" s="12">
        <v>89.2</v>
      </c>
      <c r="Z32" s="12">
        <v>96.8</v>
      </c>
      <c r="AA32" s="12">
        <v>263.2</v>
      </c>
      <c r="AB32" s="12">
        <v>254.4</v>
      </c>
      <c r="AC32" s="12">
        <v>1029.2</v>
      </c>
      <c r="AD32" s="12">
        <v>635.4</v>
      </c>
      <c r="AE32" s="12">
        <v>37.6</v>
      </c>
      <c r="AF32" s="12">
        <v>188</v>
      </c>
      <c r="AG32" s="12">
        <v>145.4</v>
      </c>
      <c r="AH32" s="12">
        <v>303.2</v>
      </c>
      <c r="AI32" s="12">
        <v>151.4</v>
      </c>
      <c r="AJ32" s="12">
        <v>69.599999999999994</v>
      </c>
      <c r="AK32" s="12">
        <v>14.4</v>
      </c>
      <c r="AL32" s="12">
        <v>43.8</v>
      </c>
      <c r="AM32" s="12">
        <v>6.4</v>
      </c>
      <c r="AN32" s="12">
        <v>38</v>
      </c>
      <c r="AO32" s="12">
        <v>25</v>
      </c>
      <c r="AP32" s="12">
        <v>49.6</v>
      </c>
      <c r="AQ32" s="12">
        <v>128.80000000000001</v>
      </c>
      <c r="AR32" s="12">
        <v>64.599999999999994</v>
      </c>
      <c r="AS32" s="13">
        <v>4912.6000000000004</v>
      </c>
      <c r="AT32" s="14"/>
      <c r="AW32" s="15"/>
    </row>
    <row r="33" spans="1:49" x14ac:dyDescent="0.25">
      <c r="A33" s="1">
        <v>24</v>
      </c>
      <c r="B33" s="12">
        <v>73</v>
      </c>
      <c r="C33" s="12">
        <v>72.400000000000006</v>
      </c>
      <c r="D33" s="12">
        <v>29</v>
      </c>
      <c r="E33" s="12">
        <v>49.2</v>
      </c>
      <c r="F33" s="12">
        <v>105.6</v>
      </c>
      <c r="G33" s="12">
        <v>70</v>
      </c>
      <c r="H33" s="12">
        <v>106.6</v>
      </c>
      <c r="I33" s="12">
        <v>49.8</v>
      </c>
      <c r="J33" s="12">
        <v>67</v>
      </c>
      <c r="K33" s="12">
        <v>63.8</v>
      </c>
      <c r="L33" s="12">
        <v>156.19999999999999</v>
      </c>
      <c r="M33" s="12">
        <v>169</v>
      </c>
      <c r="N33" s="12">
        <v>32</v>
      </c>
      <c r="O33" s="12">
        <v>30.6</v>
      </c>
      <c r="P33" s="12">
        <v>23.2</v>
      </c>
      <c r="Q33" s="12">
        <v>22.2</v>
      </c>
      <c r="R33" s="12">
        <v>9</v>
      </c>
      <c r="S33" s="12">
        <v>17</v>
      </c>
      <c r="T33" s="12">
        <v>47.2</v>
      </c>
      <c r="U33" s="12">
        <v>17.600000000000001</v>
      </c>
      <c r="V33" s="12">
        <v>28.2</v>
      </c>
      <c r="W33" s="12">
        <v>12.8</v>
      </c>
      <c r="X33" s="12">
        <v>12.4</v>
      </c>
      <c r="Y33" s="12">
        <v>69.8</v>
      </c>
      <c r="Z33" s="12">
        <v>74.599999999999994</v>
      </c>
      <c r="AA33" s="12">
        <v>328.6</v>
      </c>
      <c r="AB33" s="12">
        <v>310.60000000000002</v>
      </c>
      <c r="AC33" s="12">
        <v>1347.8</v>
      </c>
      <c r="AD33" s="12">
        <v>739</v>
      </c>
      <c r="AE33" s="12">
        <v>185.6</v>
      </c>
      <c r="AF33" s="12">
        <v>50.2</v>
      </c>
      <c r="AG33" s="12">
        <v>127.4</v>
      </c>
      <c r="AH33" s="12">
        <v>339.6</v>
      </c>
      <c r="AI33" s="12">
        <v>166.2</v>
      </c>
      <c r="AJ33" s="12">
        <v>98.2</v>
      </c>
      <c r="AK33" s="12">
        <v>10.199999999999999</v>
      </c>
      <c r="AL33" s="12">
        <v>40.200000000000003</v>
      </c>
      <c r="AM33" s="12">
        <v>7.2</v>
      </c>
      <c r="AN33" s="12">
        <v>56.6</v>
      </c>
      <c r="AO33" s="12">
        <v>34.799999999999997</v>
      </c>
      <c r="AP33" s="12">
        <v>89</v>
      </c>
      <c r="AQ33" s="12">
        <v>135.80000000000001</v>
      </c>
      <c r="AR33" s="12">
        <v>57.8</v>
      </c>
      <c r="AS33" s="13">
        <v>5533</v>
      </c>
      <c r="AT33" s="14"/>
      <c r="AW33" s="15"/>
    </row>
    <row r="34" spans="1:49" x14ac:dyDescent="0.25">
      <c r="A34" s="1" t="s">
        <v>30</v>
      </c>
      <c r="B34" s="12">
        <v>18.2</v>
      </c>
      <c r="C34" s="12">
        <v>29.4</v>
      </c>
      <c r="D34" s="12">
        <v>12.6</v>
      </c>
      <c r="E34" s="12">
        <v>14.6</v>
      </c>
      <c r="F34" s="12">
        <v>50.8</v>
      </c>
      <c r="G34" s="12">
        <v>17.600000000000001</v>
      </c>
      <c r="H34" s="12">
        <v>24.2</v>
      </c>
      <c r="I34" s="12">
        <v>22.6</v>
      </c>
      <c r="J34" s="12">
        <v>35.799999999999997</v>
      </c>
      <c r="K34" s="12">
        <v>23.2</v>
      </c>
      <c r="L34" s="12">
        <v>32.799999999999997</v>
      </c>
      <c r="M34" s="12">
        <v>89.8</v>
      </c>
      <c r="N34" s="12">
        <v>16.8</v>
      </c>
      <c r="O34" s="12">
        <v>12.4</v>
      </c>
      <c r="P34" s="12">
        <v>8</v>
      </c>
      <c r="Q34" s="12">
        <v>3</v>
      </c>
      <c r="R34" s="12">
        <v>6.6</v>
      </c>
      <c r="S34" s="12">
        <v>14.2</v>
      </c>
      <c r="T34" s="12">
        <v>22</v>
      </c>
      <c r="U34" s="12">
        <v>12.8</v>
      </c>
      <c r="V34" s="12">
        <v>24.8</v>
      </c>
      <c r="W34" s="12">
        <v>13.8</v>
      </c>
      <c r="X34" s="12">
        <v>9.8000000000000007</v>
      </c>
      <c r="Y34" s="12">
        <v>30.8</v>
      </c>
      <c r="Z34" s="12">
        <v>22.6</v>
      </c>
      <c r="AA34" s="12">
        <v>195.4</v>
      </c>
      <c r="AB34" s="12">
        <v>165.2</v>
      </c>
      <c r="AC34" s="12">
        <v>823.4</v>
      </c>
      <c r="AD34" s="12">
        <v>238.6</v>
      </c>
      <c r="AE34" s="12">
        <v>147.80000000000001</v>
      </c>
      <c r="AF34" s="12">
        <v>114.8</v>
      </c>
      <c r="AG34" s="12">
        <v>22</v>
      </c>
      <c r="AH34" s="12">
        <v>46.2</v>
      </c>
      <c r="AI34" s="12">
        <v>39.4</v>
      </c>
      <c r="AJ34" s="12">
        <v>32</v>
      </c>
      <c r="AK34" s="12">
        <v>6.2</v>
      </c>
      <c r="AL34" s="12">
        <v>23</v>
      </c>
      <c r="AM34" s="12">
        <v>5</v>
      </c>
      <c r="AN34" s="12">
        <v>23.6</v>
      </c>
      <c r="AO34" s="12">
        <v>14.4</v>
      </c>
      <c r="AP34" s="12">
        <v>26.2</v>
      </c>
      <c r="AQ34" s="12">
        <v>65</v>
      </c>
      <c r="AR34" s="12">
        <v>25.2</v>
      </c>
      <c r="AS34" s="13">
        <v>2582.6</v>
      </c>
      <c r="AT34" s="14"/>
      <c r="AW34" s="15"/>
    </row>
    <row r="35" spans="1:49" x14ac:dyDescent="0.25">
      <c r="A35" s="1" t="s">
        <v>31</v>
      </c>
      <c r="B35" s="12">
        <v>26.2</v>
      </c>
      <c r="C35" s="12">
        <v>53.4</v>
      </c>
      <c r="D35" s="12">
        <v>10.199999999999999</v>
      </c>
      <c r="E35" s="12">
        <v>14</v>
      </c>
      <c r="F35" s="12">
        <v>34</v>
      </c>
      <c r="G35" s="12">
        <v>16.8</v>
      </c>
      <c r="H35" s="12">
        <v>29.2</v>
      </c>
      <c r="I35" s="12">
        <v>15.6</v>
      </c>
      <c r="J35" s="12">
        <v>45</v>
      </c>
      <c r="K35" s="12">
        <v>29.8</v>
      </c>
      <c r="L35" s="12">
        <v>60.4</v>
      </c>
      <c r="M35" s="12">
        <v>65.400000000000006</v>
      </c>
      <c r="N35" s="12">
        <v>18.600000000000001</v>
      </c>
      <c r="O35" s="12">
        <v>23.6</v>
      </c>
      <c r="P35" s="12">
        <v>11.4</v>
      </c>
      <c r="Q35" s="12">
        <v>8.6</v>
      </c>
      <c r="R35" s="12">
        <v>13</v>
      </c>
      <c r="S35" s="12">
        <v>24.4</v>
      </c>
      <c r="T35" s="12">
        <v>35.4</v>
      </c>
      <c r="U35" s="12">
        <v>22.2</v>
      </c>
      <c r="V35" s="12">
        <v>19.8</v>
      </c>
      <c r="W35" s="12">
        <v>7.6</v>
      </c>
      <c r="X35" s="12">
        <v>6.4</v>
      </c>
      <c r="Y35" s="12">
        <v>18.2</v>
      </c>
      <c r="Z35" s="12">
        <v>32.200000000000003</v>
      </c>
      <c r="AA35" s="12">
        <v>270.60000000000002</v>
      </c>
      <c r="AB35" s="12">
        <v>339.4</v>
      </c>
      <c r="AC35" s="12">
        <v>1983</v>
      </c>
      <c r="AD35" s="12">
        <v>498.8</v>
      </c>
      <c r="AE35" s="12">
        <v>287.2</v>
      </c>
      <c r="AF35" s="12">
        <v>337.2</v>
      </c>
      <c r="AG35" s="12">
        <v>53.4</v>
      </c>
      <c r="AH35" s="12">
        <v>30.6</v>
      </c>
      <c r="AI35" s="12">
        <v>50.2</v>
      </c>
      <c r="AJ35" s="12">
        <v>64.400000000000006</v>
      </c>
      <c r="AK35" s="12">
        <v>8.4</v>
      </c>
      <c r="AL35" s="12">
        <v>67</v>
      </c>
      <c r="AM35" s="12">
        <v>10.199999999999999</v>
      </c>
      <c r="AN35" s="12">
        <v>56.4</v>
      </c>
      <c r="AO35" s="12">
        <v>24.6</v>
      </c>
      <c r="AP35" s="12">
        <v>66.8</v>
      </c>
      <c r="AQ35" s="12">
        <v>78</v>
      </c>
      <c r="AR35" s="12">
        <v>45</v>
      </c>
      <c r="AS35" s="13">
        <v>4912.6000000000004</v>
      </c>
      <c r="AT35" s="14"/>
      <c r="AW35" s="15"/>
    </row>
    <row r="36" spans="1:49" x14ac:dyDescent="0.25">
      <c r="A36" s="1" t="s">
        <v>32</v>
      </c>
      <c r="B36" s="12">
        <v>27</v>
      </c>
      <c r="C36" s="12">
        <v>59.4</v>
      </c>
      <c r="D36" s="12">
        <v>23.4</v>
      </c>
      <c r="E36" s="12">
        <v>22.6</v>
      </c>
      <c r="F36" s="12">
        <v>61.6</v>
      </c>
      <c r="G36" s="12">
        <v>11.8</v>
      </c>
      <c r="H36" s="12">
        <v>40.200000000000003</v>
      </c>
      <c r="I36" s="12">
        <v>22.2</v>
      </c>
      <c r="J36" s="12">
        <v>47.6</v>
      </c>
      <c r="K36" s="12">
        <v>23.4</v>
      </c>
      <c r="L36" s="12">
        <v>53</v>
      </c>
      <c r="M36" s="12">
        <v>129.6</v>
      </c>
      <c r="N36" s="12">
        <v>30</v>
      </c>
      <c r="O36" s="12">
        <v>33</v>
      </c>
      <c r="P36" s="12">
        <v>12.8</v>
      </c>
      <c r="Q36" s="12">
        <v>11.4</v>
      </c>
      <c r="R36" s="12">
        <v>17.399999999999999</v>
      </c>
      <c r="S36" s="12">
        <v>44.4</v>
      </c>
      <c r="T36" s="12">
        <v>55.8</v>
      </c>
      <c r="U36" s="12">
        <v>48.6</v>
      </c>
      <c r="V36" s="12">
        <v>67.599999999999994</v>
      </c>
      <c r="W36" s="12">
        <v>44.2</v>
      </c>
      <c r="X36" s="12">
        <v>53.8</v>
      </c>
      <c r="Y36" s="12">
        <v>44.2</v>
      </c>
      <c r="Z36" s="12">
        <v>48.6</v>
      </c>
      <c r="AA36" s="12">
        <v>208</v>
      </c>
      <c r="AB36" s="12">
        <v>156.4</v>
      </c>
      <c r="AC36" s="12">
        <v>657</v>
      </c>
      <c r="AD36" s="12">
        <v>250.4</v>
      </c>
      <c r="AE36" s="12">
        <v>148.19999999999999</v>
      </c>
      <c r="AF36" s="12">
        <v>179.2</v>
      </c>
      <c r="AG36" s="12">
        <v>49.4</v>
      </c>
      <c r="AH36" s="12">
        <v>61.4</v>
      </c>
      <c r="AI36" s="12">
        <v>18.399999999999999</v>
      </c>
      <c r="AJ36" s="12">
        <v>43.2</v>
      </c>
      <c r="AK36" s="12">
        <v>18</v>
      </c>
      <c r="AL36" s="12">
        <v>107.2</v>
      </c>
      <c r="AM36" s="12">
        <v>18.600000000000001</v>
      </c>
      <c r="AN36" s="12">
        <v>74.599999999999994</v>
      </c>
      <c r="AO36" s="12">
        <v>17.8</v>
      </c>
      <c r="AP36" s="12">
        <v>81.2</v>
      </c>
      <c r="AQ36" s="12">
        <v>149.6</v>
      </c>
      <c r="AR36" s="12">
        <v>139.80000000000001</v>
      </c>
      <c r="AS36" s="13">
        <v>3412</v>
      </c>
      <c r="AT36" s="14"/>
      <c r="AW36" s="15"/>
    </row>
    <row r="37" spans="1:49" x14ac:dyDescent="0.25">
      <c r="A37" s="1" t="s">
        <v>33</v>
      </c>
      <c r="B37" s="12">
        <v>4.5999999999999996</v>
      </c>
      <c r="C37" s="12">
        <v>12.2</v>
      </c>
      <c r="D37" s="12">
        <v>2.8</v>
      </c>
      <c r="E37" s="12">
        <v>2.4</v>
      </c>
      <c r="F37" s="12">
        <v>9.8000000000000007</v>
      </c>
      <c r="G37" s="12">
        <v>4.8</v>
      </c>
      <c r="H37" s="12">
        <v>4.2</v>
      </c>
      <c r="I37" s="12">
        <v>4.5999999999999996</v>
      </c>
      <c r="J37" s="12">
        <v>13.2</v>
      </c>
      <c r="K37" s="12">
        <v>8.4</v>
      </c>
      <c r="L37" s="12">
        <v>14.2</v>
      </c>
      <c r="M37" s="12">
        <v>24.4</v>
      </c>
      <c r="N37" s="12">
        <v>5.6</v>
      </c>
      <c r="O37" s="12">
        <v>5.4</v>
      </c>
      <c r="P37" s="12">
        <v>3.4</v>
      </c>
      <c r="Q37" s="12">
        <v>2.4</v>
      </c>
      <c r="R37" s="12">
        <v>4.5999999999999996</v>
      </c>
      <c r="S37" s="12">
        <v>2.6</v>
      </c>
      <c r="T37" s="12">
        <v>7.2</v>
      </c>
      <c r="U37" s="12">
        <v>5.6</v>
      </c>
      <c r="V37" s="12">
        <v>8.1999999999999993</v>
      </c>
      <c r="W37" s="12">
        <v>1.4</v>
      </c>
      <c r="X37" s="12">
        <v>1.8</v>
      </c>
      <c r="Y37" s="12">
        <v>4.5999999999999996</v>
      </c>
      <c r="Z37" s="12">
        <v>4.2</v>
      </c>
      <c r="AA37" s="12">
        <v>96.2</v>
      </c>
      <c r="AB37" s="12">
        <v>65.8</v>
      </c>
      <c r="AC37" s="12">
        <v>266.8</v>
      </c>
      <c r="AD37" s="12">
        <v>131.6</v>
      </c>
      <c r="AE37" s="12">
        <v>63.2</v>
      </c>
      <c r="AF37" s="12">
        <v>88</v>
      </c>
      <c r="AG37" s="12">
        <v>32.6</v>
      </c>
      <c r="AH37" s="12">
        <v>67.2</v>
      </c>
      <c r="AI37" s="12">
        <v>38.4</v>
      </c>
      <c r="AJ37" s="12">
        <v>5</v>
      </c>
      <c r="AK37" s="12">
        <v>2</v>
      </c>
      <c r="AL37" s="12">
        <v>12.8</v>
      </c>
      <c r="AM37" s="12">
        <v>1.2</v>
      </c>
      <c r="AN37" s="12">
        <v>14</v>
      </c>
      <c r="AO37" s="12">
        <v>5.6</v>
      </c>
      <c r="AP37" s="12">
        <v>22.6</v>
      </c>
      <c r="AQ37" s="12">
        <v>115.6</v>
      </c>
      <c r="AR37" s="12">
        <v>29.4</v>
      </c>
      <c r="AS37" s="13">
        <v>1220.5999999999999</v>
      </c>
      <c r="AT37" s="14"/>
      <c r="AW37" s="15"/>
    </row>
    <row r="38" spans="1:49" x14ac:dyDescent="0.25">
      <c r="A38" s="1" t="s">
        <v>34</v>
      </c>
      <c r="B38" s="12">
        <v>5.6</v>
      </c>
      <c r="C38" s="12">
        <v>3.8</v>
      </c>
      <c r="D38" s="12">
        <v>2</v>
      </c>
      <c r="E38" s="12">
        <v>2</v>
      </c>
      <c r="F38" s="12">
        <v>20.8</v>
      </c>
      <c r="G38" s="12">
        <v>3</v>
      </c>
      <c r="H38" s="12">
        <v>9.1999999999999993</v>
      </c>
      <c r="I38" s="12">
        <v>6</v>
      </c>
      <c r="J38" s="12">
        <v>12.2</v>
      </c>
      <c r="K38" s="12">
        <v>46.8</v>
      </c>
      <c r="L38" s="12">
        <v>36.6</v>
      </c>
      <c r="M38" s="12">
        <v>265.39999999999998</v>
      </c>
      <c r="N38" s="12">
        <v>23</v>
      </c>
      <c r="O38" s="12">
        <v>50.4</v>
      </c>
      <c r="P38" s="12">
        <v>10.4</v>
      </c>
      <c r="Q38" s="12">
        <v>10.199999999999999</v>
      </c>
      <c r="R38" s="12">
        <v>5.8</v>
      </c>
      <c r="S38" s="12">
        <v>11.6</v>
      </c>
      <c r="T38" s="12">
        <v>2.4</v>
      </c>
      <c r="U38" s="12">
        <v>1.8</v>
      </c>
      <c r="V38" s="12">
        <v>2.4</v>
      </c>
      <c r="W38" s="12">
        <v>1.2</v>
      </c>
      <c r="X38" s="12">
        <v>0</v>
      </c>
      <c r="Y38" s="12">
        <v>3.2</v>
      </c>
      <c r="Z38" s="12">
        <v>3.6</v>
      </c>
      <c r="AA38" s="12">
        <v>124.8</v>
      </c>
      <c r="AB38" s="12">
        <v>61.2</v>
      </c>
      <c r="AC38" s="12">
        <v>128.6</v>
      </c>
      <c r="AD38" s="12">
        <v>65.599999999999994</v>
      </c>
      <c r="AE38" s="12">
        <v>15.4</v>
      </c>
      <c r="AF38" s="12">
        <v>12.6</v>
      </c>
      <c r="AG38" s="12">
        <v>8.6</v>
      </c>
      <c r="AH38" s="12">
        <v>9.8000000000000007</v>
      </c>
      <c r="AI38" s="12">
        <v>17.399999999999999</v>
      </c>
      <c r="AJ38" s="12">
        <v>2.4</v>
      </c>
      <c r="AK38" s="12">
        <v>3.6</v>
      </c>
      <c r="AL38" s="12">
        <v>68.400000000000006</v>
      </c>
      <c r="AM38" s="12">
        <v>0.8</v>
      </c>
      <c r="AN38" s="12">
        <v>4</v>
      </c>
      <c r="AO38" s="12">
        <v>2</v>
      </c>
      <c r="AP38" s="12">
        <v>2.4</v>
      </c>
      <c r="AQ38" s="12">
        <v>17</v>
      </c>
      <c r="AR38" s="12">
        <v>4.4000000000000004</v>
      </c>
      <c r="AS38" s="13">
        <v>1088.4000000000001</v>
      </c>
      <c r="AT38" s="14"/>
      <c r="AW38" s="15"/>
    </row>
    <row r="39" spans="1:49" x14ac:dyDescent="0.25">
      <c r="A39" s="1" t="s">
        <v>35</v>
      </c>
      <c r="B39" s="12">
        <v>7.4</v>
      </c>
      <c r="C39" s="12">
        <v>15.8</v>
      </c>
      <c r="D39" s="12">
        <v>7.4</v>
      </c>
      <c r="E39" s="12">
        <v>8.6</v>
      </c>
      <c r="F39" s="12">
        <v>47.4</v>
      </c>
      <c r="G39" s="12">
        <v>11.4</v>
      </c>
      <c r="H39" s="12">
        <v>14.6</v>
      </c>
      <c r="I39" s="12">
        <v>12.2</v>
      </c>
      <c r="J39" s="12">
        <v>24.4</v>
      </c>
      <c r="K39" s="12">
        <v>52.6</v>
      </c>
      <c r="L39" s="12">
        <v>88.8</v>
      </c>
      <c r="M39" s="12">
        <v>1691.8</v>
      </c>
      <c r="N39" s="12">
        <v>39.799999999999997</v>
      </c>
      <c r="O39" s="12">
        <v>116.8</v>
      </c>
      <c r="P39" s="12">
        <v>33</v>
      </c>
      <c r="Q39" s="12">
        <v>18.8</v>
      </c>
      <c r="R39" s="12">
        <v>21.4</v>
      </c>
      <c r="S39" s="12">
        <v>37</v>
      </c>
      <c r="T39" s="12">
        <v>8.1999999999999993</v>
      </c>
      <c r="U39" s="12">
        <v>5.2</v>
      </c>
      <c r="V39" s="12">
        <v>4</v>
      </c>
      <c r="W39" s="12">
        <v>2.2000000000000002</v>
      </c>
      <c r="X39" s="12">
        <v>1.8</v>
      </c>
      <c r="Y39" s="12">
        <v>9</v>
      </c>
      <c r="Z39" s="12">
        <v>8.1999999999999993</v>
      </c>
      <c r="AA39" s="12">
        <v>625.20000000000005</v>
      </c>
      <c r="AB39" s="12">
        <v>234</v>
      </c>
      <c r="AC39" s="12">
        <v>595</v>
      </c>
      <c r="AD39" s="12">
        <v>224.6</v>
      </c>
      <c r="AE39" s="12">
        <v>43.2</v>
      </c>
      <c r="AF39" s="12">
        <v>37.6</v>
      </c>
      <c r="AG39" s="12">
        <v>26.2</v>
      </c>
      <c r="AH39" s="12">
        <v>69.400000000000006</v>
      </c>
      <c r="AI39" s="12">
        <v>86.6</v>
      </c>
      <c r="AJ39" s="12">
        <v>8.8000000000000007</v>
      </c>
      <c r="AK39" s="12">
        <v>69.400000000000006</v>
      </c>
      <c r="AL39" s="12">
        <v>15.8</v>
      </c>
      <c r="AM39" s="12">
        <v>0.8</v>
      </c>
      <c r="AN39" s="12">
        <v>6.4</v>
      </c>
      <c r="AO39" s="12">
        <v>6.8</v>
      </c>
      <c r="AP39" s="12">
        <v>8.8000000000000007</v>
      </c>
      <c r="AQ39" s="12">
        <v>101</v>
      </c>
      <c r="AR39" s="12">
        <v>12.6</v>
      </c>
      <c r="AS39" s="13">
        <v>4460</v>
      </c>
      <c r="AT39" s="14"/>
      <c r="AW39" s="15"/>
    </row>
    <row r="40" spans="1:49" x14ac:dyDescent="0.25">
      <c r="A40" s="1" t="s">
        <v>36</v>
      </c>
      <c r="B40" s="12">
        <v>1.4</v>
      </c>
      <c r="C40" s="12">
        <v>2.6</v>
      </c>
      <c r="D40" s="12">
        <v>2.2000000000000002</v>
      </c>
      <c r="E40" s="12">
        <v>1.2</v>
      </c>
      <c r="F40" s="12">
        <v>6.2</v>
      </c>
      <c r="G40" s="12">
        <v>1.2</v>
      </c>
      <c r="H40" s="12">
        <v>8.1999999999999993</v>
      </c>
      <c r="I40" s="12">
        <v>3.6</v>
      </c>
      <c r="J40" s="12">
        <v>9.8000000000000007</v>
      </c>
      <c r="K40" s="12">
        <v>0.6</v>
      </c>
      <c r="L40" s="12">
        <v>5.8</v>
      </c>
      <c r="M40" s="12">
        <v>90</v>
      </c>
      <c r="N40" s="12">
        <v>1.4</v>
      </c>
      <c r="O40" s="12">
        <v>0.6</v>
      </c>
      <c r="P40" s="12">
        <v>4</v>
      </c>
      <c r="Q40" s="12">
        <v>2.4</v>
      </c>
      <c r="R40" s="12">
        <v>1.2</v>
      </c>
      <c r="S40" s="12">
        <v>3.8</v>
      </c>
      <c r="T40" s="12">
        <v>23.6</v>
      </c>
      <c r="U40" s="12">
        <v>7.2</v>
      </c>
      <c r="V40" s="12">
        <v>17.8</v>
      </c>
      <c r="W40" s="12">
        <v>2.2000000000000002</v>
      </c>
      <c r="X40" s="12">
        <v>3.2</v>
      </c>
      <c r="Y40" s="12">
        <v>7.6</v>
      </c>
      <c r="Z40" s="12">
        <v>1.2</v>
      </c>
      <c r="AA40" s="12">
        <v>62.2</v>
      </c>
      <c r="AB40" s="12">
        <v>23.4</v>
      </c>
      <c r="AC40" s="12">
        <v>51.8</v>
      </c>
      <c r="AD40" s="12">
        <v>35.4</v>
      </c>
      <c r="AE40" s="12">
        <v>6.2</v>
      </c>
      <c r="AF40" s="12">
        <v>5.2</v>
      </c>
      <c r="AG40" s="12">
        <v>2.8</v>
      </c>
      <c r="AH40" s="12">
        <v>9.8000000000000007</v>
      </c>
      <c r="AI40" s="12">
        <v>17.8</v>
      </c>
      <c r="AJ40" s="12">
        <v>2.4</v>
      </c>
      <c r="AK40" s="12">
        <v>0.6</v>
      </c>
      <c r="AL40" s="12">
        <v>1.6</v>
      </c>
      <c r="AM40" s="12">
        <v>3.4</v>
      </c>
      <c r="AN40" s="12">
        <v>21.2</v>
      </c>
      <c r="AO40" s="12">
        <v>1.8</v>
      </c>
      <c r="AP40" s="12">
        <v>2.4</v>
      </c>
      <c r="AQ40" s="12">
        <v>16.600000000000001</v>
      </c>
      <c r="AR40" s="12">
        <v>4.2</v>
      </c>
      <c r="AS40" s="13">
        <v>477.8</v>
      </c>
      <c r="AT40" s="14"/>
      <c r="AW40" s="15"/>
    </row>
    <row r="41" spans="1:49" x14ac:dyDescent="0.25">
      <c r="A41" s="1" t="s">
        <v>37</v>
      </c>
      <c r="B41" s="12">
        <v>20.8</v>
      </c>
      <c r="C41" s="12">
        <v>28.2</v>
      </c>
      <c r="D41" s="12">
        <v>8</v>
      </c>
      <c r="E41" s="12">
        <v>5.4</v>
      </c>
      <c r="F41" s="12">
        <v>22.4</v>
      </c>
      <c r="G41" s="12">
        <v>11.8</v>
      </c>
      <c r="H41" s="12">
        <v>65.8</v>
      </c>
      <c r="I41" s="12">
        <v>21</v>
      </c>
      <c r="J41" s="12">
        <v>50.6</v>
      </c>
      <c r="K41" s="12">
        <v>7.4</v>
      </c>
      <c r="L41" s="12">
        <v>50.8</v>
      </c>
      <c r="M41" s="12">
        <v>194</v>
      </c>
      <c r="N41" s="12">
        <v>17.2</v>
      </c>
      <c r="O41" s="12">
        <v>17.2</v>
      </c>
      <c r="P41" s="12">
        <v>13.2</v>
      </c>
      <c r="Q41" s="12">
        <v>9</v>
      </c>
      <c r="R41" s="12">
        <v>11.8</v>
      </c>
      <c r="S41" s="12">
        <v>25.6</v>
      </c>
      <c r="T41" s="12">
        <v>174.6</v>
      </c>
      <c r="U41" s="12">
        <v>39</v>
      </c>
      <c r="V41" s="12">
        <v>64</v>
      </c>
      <c r="W41" s="12">
        <v>13.4</v>
      </c>
      <c r="X41" s="12">
        <v>9.6</v>
      </c>
      <c r="Y41" s="12">
        <v>20.399999999999999</v>
      </c>
      <c r="Z41" s="12">
        <v>21</v>
      </c>
      <c r="AA41" s="12">
        <v>150.19999999999999</v>
      </c>
      <c r="AB41" s="12">
        <v>90</v>
      </c>
      <c r="AC41" s="12">
        <v>231.4</v>
      </c>
      <c r="AD41" s="12">
        <v>98.8</v>
      </c>
      <c r="AE41" s="12">
        <v>40.4</v>
      </c>
      <c r="AF41" s="12">
        <v>69</v>
      </c>
      <c r="AG41" s="12">
        <v>27.2</v>
      </c>
      <c r="AH41" s="12">
        <v>53</v>
      </c>
      <c r="AI41" s="12">
        <v>54.2</v>
      </c>
      <c r="AJ41" s="12">
        <v>16.399999999999999</v>
      </c>
      <c r="AK41" s="12">
        <v>3.6</v>
      </c>
      <c r="AL41" s="12">
        <v>6.8</v>
      </c>
      <c r="AM41" s="12">
        <v>28.2</v>
      </c>
      <c r="AN41" s="12">
        <v>14.2</v>
      </c>
      <c r="AO41" s="12">
        <v>8.6</v>
      </c>
      <c r="AP41" s="12">
        <v>6.2</v>
      </c>
      <c r="AQ41" s="12">
        <v>43.2</v>
      </c>
      <c r="AR41" s="12">
        <v>16.600000000000001</v>
      </c>
      <c r="AS41" s="13">
        <v>1880.2</v>
      </c>
      <c r="AT41" s="14"/>
      <c r="AW41" s="15"/>
    </row>
    <row r="42" spans="1:49" x14ac:dyDescent="0.25">
      <c r="A42" s="1" t="s">
        <v>58</v>
      </c>
      <c r="B42" s="12">
        <v>7.2</v>
      </c>
      <c r="C42" s="12">
        <v>8</v>
      </c>
      <c r="D42" s="12">
        <v>1.2</v>
      </c>
      <c r="E42" s="12">
        <v>2.2000000000000002</v>
      </c>
      <c r="F42" s="12">
        <v>4.2</v>
      </c>
      <c r="G42" s="12">
        <v>0.8</v>
      </c>
      <c r="H42" s="12">
        <v>3.8</v>
      </c>
      <c r="I42" s="12">
        <v>1.4</v>
      </c>
      <c r="J42" s="12">
        <v>4</v>
      </c>
      <c r="K42" s="12">
        <v>5.8</v>
      </c>
      <c r="L42" s="12">
        <v>8.6</v>
      </c>
      <c r="M42" s="12">
        <v>36</v>
      </c>
      <c r="N42" s="12">
        <v>3.8</v>
      </c>
      <c r="O42" s="12">
        <v>3.8</v>
      </c>
      <c r="P42" s="12">
        <v>3.2</v>
      </c>
      <c r="Q42" s="12">
        <v>1.8</v>
      </c>
      <c r="R42" s="12">
        <v>2.4</v>
      </c>
      <c r="S42" s="12">
        <v>2.4</v>
      </c>
      <c r="T42" s="12">
        <v>6.6</v>
      </c>
      <c r="U42" s="12">
        <v>0.8</v>
      </c>
      <c r="V42" s="12">
        <v>5.6</v>
      </c>
      <c r="W42" s="12">
        <v>2.8</v>
      </c>
      <c r="X42" s="12">
        <v>4.5999999999999996</v>
      </c>
      <c r="Y42" s="12">
        <v>1.4</v>
      </c>
      <c r="Z42" s="12">
        <v>4.5999999999999996</v>
      </c>
      <c r="AA42" s="12">
        <v>57.8</v>
      </c>
      <c r="AB42" s="12">
        <v>32.200000000000003</v>
      </c>
      <c r="AC42" s="12">
        <v>146.80000000000001</v>
      </c>
      <c r="AD42" s="12">
        <v>54.8</v>
      </c>
      <c r="AE42" s="12">
        <v>24</v>
      </c>
      <c r="AF42" s="12">
        <v>38.200000000000003</v>
      </c>
      <c r="AG42" s="12">
        <v>14</v>
      </c>
      <c r="AH42" s="12">
        <v>23</v>
      </c>
      <c r="AI42" s="12">
        <v>23.8</v>
      </c>
      <c r="AJ42" s="12">
        <v>6.6</v>
      </c>
      <c r="AK42" s="12">
        <v>1.6</v>
      </c>
      <c r="AL42" s="12">
        <v>8.6</v>
      </c>
      <c r="AM42" s="12">
        <v>1.2</v>
      </c>
      <c r="AN42" s="12">
        <v>12.8</v>
      </c>
      <c r="AO42" s="12">
        <v>1.2</v>
      </c>
      <c r="AP42" s="12">
        <v>11.4</v>
      </c>
      <c r="AQ42" s="12">
        <v>26</v>
      </c>
      <c r="AR42" s="12">
        <v>8</v>
      </c>
      <c r="AS42" s="13">
        <v>619</v>
      </c>
      <c r="AT42" s="14"/>
      <c r="AW42" s="15"/>
    </row>
    <row r="43" spans="1:49" x14ac:dyDescent="0.25">
      <c r="A43" s="1" t="s">
        <v>59</v>
      </c>
      <c r="B43" s="12">
        <v>4.8</v>
      </c>
      <c r="C43" s="12">
        <v>7.6</v>
      </c>
      <c r="D43" s="12">
        <v>4.4000000000000004</v>
      </c>
      <c r="E43" s="12">
        <v>2</v>
      </c>
      <c r="F43" s="12">
        <v>6</v>
      </c>
      <c r="G43" s="12">
        <v>1.4</v>
      </c>
      <c r="H43" s="12">
        <v>3.8</v>
      </c>
      <c r="I43" s="12">
        <v>3</v>
      </c>
      <c r="J43" s="12">
        <v>7</v>
      </c>
      <c r="K43" s="12">
        <v>5.4</v>
      </c>
      <c r="L43" s="12">
        <v>9.8000000000000007</v>
      </c>
      <c r="M43" s="12">
        <v>26</v>
      </c>
      <c r="N43" s="12">
        <v>4</v>
      </c>
      <c r="O43" s="12">
        <v>6.8</v>
      </c>
      <c r="P43" s="12">
        <v>2.4</v>
      </c>
      <c r="Q43" s="12">
        <v>2</v>
      </c>
      <c r="R43" s="12">
        <v>1.6</v>
      </c>
      <c r="S43" s="12">
        <v>3.4</v>
      </c>
      <c r="T43" s="12">
        <v>7.6</v>
      </c>
      <c r="U43" s="12">
        <v>5</v>
      </c>
      <c r="V43" s="12">
        <v>2.8</v>
      </c>
      <c r="W43" s="12">
        <v>2.2000000000000002</v>
      </c>
      <c r="X43" s="12">
        <v>2</v>
      </c>
      <c r="Y43" s="12">
        <v>2</v>
      </c>
      <c r="Z43" s="12">
        <v>4.8</v>
      </c>
      <c r="AA43" s="12">
        <v>59.2</v>
      </c>
      <c r="AB43" s="12">
        <v>36.799999999999997</v>
      </c>
      <c r="AC43" s="12">
        <v>135.6</v>
      </c>
      <c r="AD43" s="12">
        <v>84</v>
      </c>
      <c r="AE43" s="12">
        <v>54.6</v>
      </c>
      <c r="AF43" s="12">
        <v>100.8</v>
      </c>
      <c r="AG43" s="12">
        <v>26.6</v>
      </c>
      <c r="AH43" s="12">
        <v>79.8</v>
      </c>
      <c r="AI43" s="12">
        <v>73.8</v>
      </c>
      <c r="AJ43" s="12">
        <v>26.6</v>
      </c>
      <c r="AK43" s="12">
        <v>2</v>
      </c>
      <c r="AL43" s="12">
        <v>6.6</v>
      </c>
      <c r="AM43" s="12">
        <v>1.6</v>
      </c>
      <c r="AN43" s="12">
        <v>10</v>
      </c>
      <c r="AO43" s="12">
        <v>12.4</v>
      </c>
      <c r="AP43" s="12">
        <v>6.8</v>
      </c>
      <c r="AQ43" s="12">
        <v>31</v>
      </c>
      <c r="AR43" s="12">
        <v>10.8</v>
      </c>
      <c r="AS43" s="13">
        <v>886.8</v>
      </c>
      <c r="AT43" s="14"/>
      <c r="AW43" s="15"/>
    </row>
    <row r="44" spans="1:49" x14ac:dyDescent="0.25">
      <c r="A44" s="1" t="s">
        <v>60</v>
      </c>
      <c r="B44" s="12">
        <v>10.8</v>
      </c>
      <c r="C44" s="12">
        <v>22.4</v>
      </c>
      <c r="D44" s="12">
        <v>23.6</v>
      </c>
      <c r="E44" s="12">
        <v>26.8</v>
      </c>
      <c r="F44" s="12">
        <v>70.2</v>
      </c>
      <c r="G44" s="12">
        <v>11.2</v>
      </c>
      <c r="H44" s="12">
        <v>19.8</v>
      </c>
      <c r="I44" s="12">
        <v>9</v>
      </c>
      <c r="J44" s="12">
        <v>27.8</v>
      </c>
      <c r="K44" s="12">
        <v>25.6</v>
      </c>
      <c r="L44" s="12">
        <v>15</v>
      </c>
      <c r="M44" s="12">
        <v>69.599999999999994</v>
      </c>
      <c r="N44" s="12">
        <v>11.6</v>
      </c>
      <c r="O44" s="12">
        <v>10.4</v>
      </c>
      <c r="P44" s="12">
        <v>4.8</v>
      </c>
      <c r="Q44" s="12">
        <v>1.8</v>
      </c>
      <c r="R44" s="12">
        <v>11.2</v>
      </c>
      <c r="S44" s="12">
        <v>21.4</v>
      </c>
      <c r="T44" s="12">
        <v>20.2</v>
      </c>
      <c r="U44" s="12">
        <v>42.8</v>
      </c>
      <c r="V44" s="12">
        <v>51.6</v>
      </c>
      <c r="W44" s="12">
        <v>31.6</v>
      </c>
      <c r="X44" s="12">
        <v>29.8</v>
      </c>
      <c r="Y44" s="12">
        <v>44.6</v>
      </c>
      <c r="Z44" s="12">
        <v>23</v>
      </c>
      <c r="AA44" s="12">
        <v>225.4</v>
      </c>
      <c r="AB44" s="12">
        <v>165.4</v>
      </c>
      <c r="AC44" s="12">
        <v>838.4</v>
      </c>
      <c r="AD44" s="12">
        <v>287</v>
      </c>
      <c r="AE44" s="12">
        <v>69.599999999999994</v>
      </c>
      <c r="AF44" s="12">
        <v>55.4</v>
      </c>
      <c r="AG44" s="12">
        <v>27</v>
      </c>
      <c r="AH44" s="12">
        <v>58.8</v>
      </c>
      <c r="AI44" s="12">
        <v>82.8</v>
      </c>
      <c r="AJ44" s="12">
        <v>64.599999999999994</v>
      </c>
      <c r="AK44" s="12">
        <v>8.6</v>
      </c>
      <c r="AL44" s="12">
        <v>74.8</v>
      </c>
      <c r="AM44" s="12">
        <v>13.6</v>
      </c>
      <c r="AN44" s="12">
        <v>29</v>
      </c>
      <c r="AO44" s="12">
        <v>20.6</v>
      </c>
      <c r="AP44" s="12">
        <v>24</v>
      </c>
      <c r="AQ44" s="12">
        <v>14.4</v>
      </c>
      <c r="AR44" s="12">
        <v>155.80000000000001</v>
      </c>
      <c r="AS44" s="13">
        <v>2851.8</v>
      </c>
      <c r="AT44" s="14"/>
      <c r="AW44" s="15"/>
    </row>
    <row r="45" spans="1:49" x14ac:dyDescent="0.25">
      <c r="A45" s="1" t="s">
        <v>61</v>
      </c>
      <c r="B45" s="12">
        <v>8.6</v>
      </c>
      <c r="C45" s="12">
        <v>9.8000000000000007</v>
      </c>
      <c r="D45" s="12">
        <v>8.4</v>
      </c>
      <c r="E45" s="12">
        <v>7.4</v>
      </c>
      <c r="F45" s="12">
        <v>50.8</v>
      </c>
      <c r="G45" s="12">
        <v>7.2</v>
      </c>
      <c r="H45" s="12">
        <v>10</v>
      </c>
      <c r="I45" s="12">
        <v>11.6</v>
      </c>
      <c r="J45" s="12">
        <v>18.8</v>
      </c>
      <c r="K45" s="12">
        <v>10</v>
      </c>
      <c r="L45" s="12">
        <v>13.2</v>
      </c>
      <c r="M45" s="12">
        <v>47.6</v>
      </c>
      <c r="N45" s="12">
        <v>7.2</v>
      </c>
      <c r="O45" s="12">
        <v>3.6</v>
      </c>
      <c r="P45" s="12">
        <v>2</v>
      </c>
      <c r="Q45" s="12">
        <v>2.6</v>
      </c>
      <c r="R45" s="12">
        <v>4.2</v>
      </c>
      <c r="S45" s="12">
        <v>4</v>
      </c>
      <c r="T45" s="12">
        <v>16.2</v>
      </c>
      <c r="U45" s="12">
        <v>11</v>
      </c>
      <c r="V45" s="12">
        <v>14.6</v>
      </c>
      <c r="W45" s="12">
        <v>6.2</v>
      </c>
      <c r="X45" s="12">
        <v>4.2</v>
      </c>
      <c r="Y45" s="12">
        <v>13.4</v>
      </c>
      <c r="Z45" s="12">
        <v>6.8</v>
      </c>
      <c r="AA45" s="12">
        <v>221.8</v>
      </c>
      <c r="AB45" s="12">
        <v>75.599999999999994</v>
      </c>
      <c r="AC45" s="12">
        <v>300.60000000000002</v>
      </c>
      <c r="AD45" s="12">
        <v>151.19999999999999</v>
      </c>
      <c r="AE45" s="12">
        <v>58.2</v>
      </c>
      <c r="AF45" s="12">
        <v>52.6</v>
      </c>
      <c r="AG45" s="12">
        <v>19.8</v>
      </c>
      <c r="AH45" s="12">
        <v>46</v>
      </c>
      <c r="AI45" s="12">
        <v>134.19999999999999</v>
      </c>
      <c r="AJ45" s="12">
        <v>30.4</v>
      </c>
      <c r="AK45" s="12">
        <v>3.8</v>
      </c>
      <c r="AL45" s="12">
        <v>14.6</v>
      </c>
      <c r="AM45" s="12">
        <v>2.8</v>
      </c>
      <c r="AN45" s="12">
        <v>18.2</v>
      </c>
      <c r="AO45" s="12">
        <v>11.8</v>
      </c>
      <c r="AP45" s="12">
        <v>10.4</v>
      </c>
      <c r="AQ45" s="12">
        <v>259.60000000000002</v>
      </c>
      <c r="AR45" s="12">
        <v>11.8</v>
      </c>
      <c r="AS45" s="13">
        <v>1722.8</v>
      </c>
      <c r="AT45" s="14"/>
      <c r="AW45" s="15"/>
    </row>
    <row r="46" spans="1:49" x14ac:dyDescent="0.25">
      <c r="A46" s="11" t="s">
        <v>51</v>
      </c>
      <c r="B46" s="14">
        <v>1555.2</v>
      </c>
      <c r="C46" s="14">
        <v>2754</v>
      </c>
      <c r="D46" s="14">
        <v>1595.8</v>
      </c>
      <c r="E46" s="14">
        <v>1540</v>
      </c>
      <c r="F46" s="14">
        <v>4305.2</v>
      </c>
      <c r="G46" s="14">
        <v>1939.6</v>
      </c>
      <c r="H46" s="14">
        <v>2797.2</v>
      </c>
      <c r="I46" s="14">
        <v>1655</v>
      </c>
      <c r="J46" s="14">
        <v>3008.2</v>
      </c>
      <c r="K46" s="14">
        <v>2186.8000000000002</v>
      </c>
      <c r="L46" s="14">
        <v>4227.8</v>
      </c>
      <c r="M46" s="14">
        <v>10718.2</v>
      </c>
      <c r="N46" s="14">
        <v>2168.8000000000002</v>
      </c>
      <c r="O46" s="14">
        <v>2469.8000000000002</v>
      </c>
      <c r="P46" s="14">
        <v>1636.6</v>
      </c>
      <c r="Q46" s="14">
        <v>1050.8</v>
      </c>
      <c r="R46" s="14">
        <v>1389.8</v>
      </c>
      <c r="S46" s="14">
        <v>3041.4</v>
      </c>
      <c r="T46" s="14">
        <v>1825.8</v>
      </c>
      <c r="U46" s="14">
        <v>1588.4</v>
      </c>
      <c r="V46" s="14">
        <v>2141.1999999999998</v>
      </c>
      <c r="W46" s="14">
        <v>1157.8</v>
      </c>
      <c r="X46" s="14">
        <v>1128.8</v>
      </c>
      <c r="Y46" s="14">
        <v>2127.6</v>
      </c>
      <c r="Z46" s="14">
        <v>2152.1999999999998</v>
      </c>
      <c r="AA46" s="14">
        <v>8331</v>
      </c>
      <c r="AB46" s="14">
        <v>5328</v>
      </c>
      <c r="AC46" s="14">
        <v>16532.2</v>
      </c>
      <c r="AD46" s="14">
        <v>8280.4</v>
      </c>
      <c r="AE46" s="14">
        <v>4890.3999999999996</v>
      </c>
      <c r="AF46" s="14">
        <v>5441.4</v>
      </c>
      <c r="AG46" s="14">
        <v>2573.4</v>
      </c>
      <c r="AH46" s="14">
        <v>4858.3999999999996</v>
      </c>
      <c r="AI46" s="14">
        <v>3191.2</v>
      </c>
      <c r="AJ46" s="14">
        <v>1172.8</v>
      </c>
      <c r="AK46" s="14">
        <v>1073</v>
      </c>
      <c r="AL46" s="14">
        <v>4450.3999999999996</v>
      </c>
      <c r="AM46" s="14">
        <v>488.8</v>
      </c>
      <c r="AN46" s="14">
        <v>1792.4</v>
      </c>
      <c r="AO46" s="14">
        <v>589</v>
      </c>
      <c r="AP46" s="14">
        <v>865.6</v>
      </c>
      <c r="AQ46" s="14">
        <v>3779.2</v>
      </c>
      <c r="AR46" s="14">
        <v>1651</v>
      </c>
      <c r="AS46" s="14">
        <v>137450.6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3" sqref="A3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38630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47.9</v>
      </c>
      <c r="C5" s="4">
        <v>38.6</v>
      </c>
      <c r="D5" s="4">
        <v>123.95</v>
      </c>
      <c r="E5" s="4">
        <v>147.55000000000001</v>
      </c>
      <c r="F5" s="4">
        <v>525.1</v>
      </c>
      <c r="G5" s="4">
        <v>880.3</v>
      </c>
      <c r="H5" s="4">
        <v>740.15</v>
      </c>
      <c r="I5" s="4">
        <v>1112.5</v>
      </c>
      <c r="J5" s="5">
        <v>3616.05</v>
      </c>
    </row>
    <row r="6" spans="1:10" x14ac:dyDescent="0.25">
      <c r="A6" s="1" t="s">
        <v>27</v>
      </c>
      <c r="B6" s="4">
        <v>42.6</v>
      </c>
      <c r="C6" s="4">
        <v>47.55</v>
      </c>
      <c r="D6" s="4">
        <v>78.75</v>
      </c>
      <c r="E6" s="4">
        <v>139.80000000000001</v>
      </c>
      <c r="F6" s="4">
        <v>761.15</v>
      </c>
      <c r="G6" s="4">
        <v>1282.7</v>
      </c>
      <c r="H6" s="4">
        <v>1045.25</v>
      </c>
      <c r="I6" s="4">
        <v>2319.8000000000002</v>
      </c>
      <c r="J6" s="5">
        <v>5717.6</v>
      </c>
    </row>
    <row r="7" spans="1:10" x14ac:dyDescent="0.25">
      <c r="A7" s="1" t="s">
        <v>28</v>
      </c>
      <c r="B7" s="4">
        <v>174.7</v>
      </c>
      <c r="C7" s="4">
        <v>101.2</v>
      </c>
      <c r="D7" s="4">
        <v>62.75</v>
      </c>
      <c r="E7" s="4">
        <v>100.15</v>
      </c>
      <c r="F7" s="4">
        <v>651.5</v>
      </c>
      <c r="G7" s="4">
        <v>992.65</v>
      </c>
      <c r="H7" s="4">
        <v>638.54999999999995</v>
      </c>
      <c r="I7" s="4">
        <v>1742.3</v>
      </c>
      <c r="J7" s="5">
        <v>4463.8</v>
      </c>
    </row>
    <row r="8" spans="1:10" x14ac:dyDescent="0.25">
      <c r="A8" s="1" t="s">
        <v>29</v>
      </c>
      <c r="B8" s="4">
        <v>134.85</v>
      </c>
      <c r="C8" s="4">
        <v>128.69999999999999</v>
      </c>
      <c r="D8" s="4">
        <v>119.15</v>
      </c>
      <c r="E8" s="4">
        <v>46.85</v>
      </c>
      <c r="F8" s="4">
        <v>526.65</v>
      </c>
      <c r="G8" s="4">
        <v>695.05</v>
      </c>
      <c r="H8" s="4">
        <v>480.5</v>
      </c>
      <c r="I8" s="4">
        <v>1320.2</v>
      </c>
      <c r="J8" s="5">
        <v>3451.95</v>
      </c>
    </row>
    <row r="9" spans="1:10" x14ac:dyDescent="0.25">
      <c r="A9" s="1">
        <v>16</v>
      </c>
      <c r="B9" s="4">
        <v>448.1</v>
      </c>
      <c r="C9" s="4">
        <v>588.15</v>
      </c>
      <c r="D9" s="4">
        <v>844.45</v>
      </c>
      <c r="E9" s="4">
        <v>520.25</v>
      </c>
      <c r="F9" s="4">
        <v>19.2</v>
      </c>
      <c r="G9" s="4">
        <v>223.9</v>
      </c>
      <c r="H9" s="4">
        <v>199.55</v>
      </c>
      <c r="I9" s="4">
        <v>612.45000000000005</v>
      </c>
      <c r="J9" s="5">
        <v>3456.05</v>
      </c>
    </row>
    <row r="10" spans="1:10" x14ac:dyDescent="0.25">
      <c r="A10" s="1">
        <v>24</v>
      </c>
      <c r="B10" s="4">
        <v>738</v>
      </c>
      <c r="C10" s="4">
        <v>989.05</v>
      </c>
      <c r="D10" s="4">
        <v>1205.4000000000001</v>
      </c>
      <c r="E10" s="4">
        <v>725.05</v>
      </c>
      <c r="F10" s="4">
        <v>227.65</v>
      </c>
      <c r="G10" s="4">
        <v>29.15</v>
      </c>
      <c r="H10" s="4">
        <v>136.05000000000001</v>
      </c>
      <c r="I10" s="4">
        <v>570.4</v>
      </c>
      <c r="J10" s="5">
        <v>4620.75</v>
      </c>
    </row>
    <row r="11" spans="1:10" x14ac:dyDescent="0.25">
      <c r="A11" s="1" t="s">
        <v>30</v>
      </c>
      <c r="B11" s="4">
        <v>681.15</v>
      </c>
      <c r="C11" s="4">
        <v>816.45</v>
      </c>
      <c r="D11" s="4">
        <v>871.25</v>
      </c>
      <c r="E11" s="4">
        <v>434.9</v>
      </c>
      <c r="F11" s="4">
        <v>202.85</v>
      </c>
      <c r="G11" s="4">
        <v>151</v>
      </c>
      <c r="H11" s="4">
        <v>20.05</v>
      </c>
      <c r="I11" s="4">
        <v>134.65</v>
      </c>
      <c r="J11" s="5">
        <v>3312.3</v>
      </c>
    </row>
    <row r="12" spans="1:10" x14ac:dyDescent="0.25">
      <c r="A12" s="1" t="s">
        <v>31</v>
      </c>
      <c r="B12" s="4">
        <v>972.2</v>
      </c>
      <c r="C12" s="4">
        <v>1354.4</v>
      </c>
      <c r="D12" s="4">
        <v>2723.4</v>
      </c>
      <c r="E12" s="4">
        <v>1236</v>
      </c>
      <c r="F12" s="4">
        <v>626.45000000000005</v>
      </c>
      <c r="G12" s="4">
        <v>596</v>
      </c>
      <c r="H12" s="4">
        <v>146.30000000000001</v>
      </c>
      <c r="I12" s="4">
        <v>30.05</v>
      </c>
      <c r="J12" s="5">
        <v>7684.8</v>
      </c>
    </row>
    <row r="13" spans="1:10" s="3" customFormat="1" x14ac:dyDescent="0.25">
      <c r="A13" s="3" t="s">
        <v>51</v>
      </c>
      <c r="B13" s="5">
        <v>3239.5</v>
      </c>
      <c r="C13" s="5">
        <v>4064.1</v>
      </c>
      <c r="D13" s="5">
        <v>6029.1</v>
      </c>
      <c r="E13" s="5">
        <v>3350.55</v>
      </c>
      <c r="F13" s="5">
        <v>3540.55</v>
      </c>
      <c r="G13" s="5">
        <v>4850.75</v>
      </c>
      <c r="H13" s="5">
        <v>3406.4</v>
      </c>
      <c r="I13" s="5">
        <v>7842.35</v>
      </c>
      <c r="J13" s="5">
        <v>36323.300000000003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20.6</v>
      </c>
      <c r="C17" s="4">
        <v>7.6</v>
      </c>
      <c r="D17" s="4">
        <v>42.2</v>
      </c>
      <c r="E17" s="4">
        <v>35.6</v>
      </c>
      <c r="F17" s="4">
        <v>203.8</v>
      </c>
      <c r="G17" s="4">
        <v>232</v>
      </c>
      <c r="H17" s="4">
        <v>121.6</v>
      </c>
      <c r="I17" s="4">
        <v>247.2</v>
      </c>
      <c r="J17" s="5">
        <v>910.6</v>
      </c>
    </row>
    <row r="18" spans="1:10" x14ac:dyDescent="0.25">
      <c r="A18" s="1" t="s">
        <v>27</v>
      </c>
      <c r="B18" s="4">
        <v>6.8</v>
      </c>
      <c r="C18" s="4">
        <v>17.600000000000001</v>
      </c>
      <c r="D18" s="4">
        <v>20.8</v>
      </c>
      <c r="E18" s="4">
        <v>26.4</v>
      </c>
      <c r="F18" s="4">
        <v>285</v>
      </c>
      <c r="G18" s="4">
        <v>368.6</v>
      </c>
      <c r="H18" s="4">
        <v>312.8</v>
      </c>
      <c r="I18" s="4">
        <v>1051</v>
      </c>
      <c r="J18" s="5">
        <v>2089</v>
      </c>
    </row>
    <row r="19" spans="1:10" x14ac:dyDescent="0.25">
      <c r="A19" s="1" t="s">
        <v>28</v>
      </c>
      <c r="B19" s="4">
        <v>43.8</v>
      </c>
      <c r="C19" s="4">
        <v>17.2</v>
      </c>
      <c r="D19" s="4">
        <v>61.2</v>
      </c>
      <c r="E19" s="4">
        <v>43.4</v>
      </c>
      <c r="F19" s="4">
        <v>498.6</v>
      </c>
      <c r="G19" s="4">
        <v>730.2</v>
      </c>
      <c r="H19" s="4">
        <v>425.2</v>
      </c>
      <c r="I19" s="4">
        <v>1056.4000000000001</v>
      </c>
      <c r="J19" s="5">
        <v>2876</v>
      </c>
    </row>
    <row r="20" spans="1:10" x14ac:dyDescent="0.25">
      <c r="A20" s="1" t="s">
        <v>29</v>
      </c>
      <c r="B20" s="4">
        <v>28.6</v>
      </c>
      <c r="C20" s="4">
        <v>19.2</v>
      </c>
      <c r="D20" s="4">
        <v>59.4</v>
      </c>
      <c r="E20" s="4">
        <v>37</v>
      </c>
      <c r="F20" s="4">
        <v>314.60000000000002</v>
      </c>
      <c r="G20" s="4">
        <v>379</v>
      </c>
      <c r="H20" s="4">
        <v>196.8</v>
      </c>
      <c r="I20" s="4">
        <v>459.4</v>
      </c>
      <c r="J20" s="5">
        <v>1494</v>
      </c>
    </row>
    <row r="21" spans="1:10" x14ac:dyDescent="0.25">
      <c r="A21" s="1">
        <v>16</v>
      </c>
      <c r="B21" s="4">
        <v>173</v>
      </c>
      <c r="C21" s="4">
        <v>177.8</v>
      </c>
      <c r="D21" s="4">
        <v>609.79999999999995</v>
      </c>
      <c r="E21" s="4">
        <v>319</v>
      </c>
      <c r="F21" s="4">
        <v>16.2</v>
      </c>
      <c r="G21" s="4">
        <v>134</v>
      </c>
      <c r="H21" s="4">
        <v>102</v>
      </c>
      <c r="I21" s="4">
        <v>264.8</v>
      </c>
      <c r="J21" s="5">
        <v>1796.6</v>
      </c>
    </row>
    <row r="22" spans="1:10" x14ac:dyDescent="0.25">
      <c r="A22" s="1">
        <v>24</v>
      </c>
      <c r="B22" s="4">
        <v>182.2</v>
      </c>
      <c r="C22" s="4">
        <v>216.2</v>
      </c>
      <c r="D22" s="4">
        <v>832.8</v>
      </c>
      <c r="E22" s="4">
        <v>378.2</v>
      </c>
      <c r="F22" s="4">
        <v>131.6</v>
      </c>
      <c r="G22" s="4">
        <v>33</v>
      </c>
      <c r="H22" s="4">
        <v>95.8</v>
      </c>
      <c r="I22" s="4">
        <v>259.60000000000002</v>
      </c>
      <c r="J22" s="5">
        <v>2129.4</v>
      </c>
    </row>
    <row r="23" spans="1:10" x14ac:dyDescent="0.25">
      <c r="A23" s="1" t="s">
        <v>30</v>
      </c>
      <c r="B23" s="4">
        <v>100.6</v>
      </c>
      <c r="C23" s="4">
        <v>153.80000000000001</v>
      </c>
      <c r="D23" s="4">
        <v>606.6</v>
      </c>
      <c r="E23" s="4">
        <v>164.8</v>
      </c>
      <c r="F23" s="4">
        <v>104.6</v>
      </c>
      <c r="G23" s="4">
        <v>99</v>
      </c>
      <c r="H23" s="4">
        <v>19.2</v>
      </c>
      <c r="I23" s="4">
        <v>62.6</v>
      </c>
      <c r="J23" s="5">
        <v>1311.2</v>
      </c>
    </row>
    <row r="24" spans="1:10" x14ac:dyDescent="0.25">
      <c r="A24" s="1" t="s">
        <v>31</v>
      </c>
      <c r="B24" s="4">
        <v>231.2</v>
      </c>
      <c r="C24" s="4">
        <v>343.8</v>
      </c>
      <c r="D24" s="4">
        <v>1846.6</v>
      </c>
      <c r="E24" s="4">
        <v>436.4</v>
      </c>
      <c r="F24" s="4">
        <v>278</v>
      </c>
      <c r="G24" s="4">
        <v>261.39999999999998</v>
      </c>
      <c r="H24" s="4">
        <v>69</v>
      </c>
      <c r="I24" s="4">
        <v>28</v>
      </c>
      <c r="J24" s="5">
        <v>3494.4</v>
      </c>
    </row>
    <row r="25" spans="1:10" s="3" customFormat="1" x14ac:dyDescent="0.25">
      <c r="A25" s="3" t="s">
        <v>51</v>
      </c>
      <c r="B25" s="5">
        <v>786.8</v>
      </c>
      <c r="C25" s="5">
        <v>953.2</v>
      </c>
      <c r="D25" s="5">
        <v>4079.4</v>
      </c>
      <c r="E25" s="5">
        <v>1440.8</v>
      </c>
      <c r="F25" s="5">
        <v>1832.4</v>
      </c>
      <c r="G25" s="5">
        <v>2237.1999999999998</v>
      </c>
      <c r="H25" s="5">
        <v>1342.4</v>
      </c>
      <c r="I25" s="5">
        <v>3429</v>
      </c>
      <c r="J25" s="5">
        <v>16101.2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19.8</v>
      </c>
      <c r="C29" s="4">
        <v>4.5999999999999996</v>
      </c>
      <c r="D29" s="4">
        <v>27</v>
      </c>
      <c r="E29" s="4">
        <v>19.399999999999999</v>
      </c>
      <c r="F29" s="4">
        <v>147.4</v>
      </c>
      <c r="G29" s="4">
        <v>152.6</v>
      </c>
      <c r="H29" s="4">
        <v>74.400000000000006</v>
      </c>
      <c r="I29" s="4">
        <v>159.19999999999999</v>
      </c>
      <c r="J29" s="5">
        <v>604.4</v>
      </c>
    </row>
    <row r="30" spans="1:10" x14ac:dyDescent="0.25">
      <c r="A30" s="1" t="s">
        <v>27</v>
      </c>
      <c r="B30" s="4">
        <v>6</v>
      </c>
      <c r="C30" s="4">
        <v>15.6</v>
      </c>
      <c r="D30" s="4">
        <v>14.6</v>
      </c>
      <c r="E30" s="4">
        <v>19</v>
      </c>
      <c r="F30" s="4">
        <v>177.8</v>
      </c>
      <c r="G30" s="4">
        <v>214</v>
      </c>
      <c r="H30" s="4">
        <v>188</v>
      </c>
      <c r="I30" s="4">
        <v>669</v>
      </c>
      <c r="J30" s="5">
        <v>1304</v>
      </c>
    </row>
    <row r="31" spans="1:10" x14ac:dyDescent="0.25">
      <c r="A31" s="1" t="s">
        <v>28</v>
      </c>
      <c r="B31" s="4">
        <v>25.8</v>
      </c>
      <c r="C31" s="4">
        <v>12.2</v>
      </c>
      <c r="D31" s="4">
        <v>49.2</v>
      </c>
      <c r="E31" s="4">
        <v>32.200000000000003</v>
      </c>
      <c r="F31" s="4">
        <v>364</v>
      </c>
      <c r="G31" s="4">
        <v>541.79999999999995</v>
      </c>
      <c r="H31" s="4">
        <v>280.39999999999998</v>
      </c>
      <c r="I31" s="4">
        <v>730.2</v>
      </c>
      <c r="J31" s="5">
        <v>2035.8</v>
      </c>
    </row>
    <row r="32" spans="1:10" x14ac:dyDescent="0.25">
      <c r="A32" s="1" t="s">
        <v>29</v>
      </c>
      <c r="B32" s="4">
        <v>21.8</v>
      </c>
      <c r="C32" s="4">
        <v>11.6</v>
      </c>
      <c r="D32" s="4">
        <v>45</v>
      </c>
      <c r="E32" s="4">
        <v>40.6</v>
      </c>
      <c r="F32" s="4">
        <v>277.60000000000002</v>
      </c>
      <c r="G32" s="4">
        <v>295.2</v>
      </c>
      <c r="H32" s="4">
        <v>127.8</v>
      </c>
      <c r="I32" s="4">
        <v>338</v>
      </c>
      <c r="J32" s="5">
        <v>1157.5999999999999</v>
      </c>
    </row>
    <row r="33" spans="1:10" x14ac:dyDescent="0.25">
      <c r="A33" s="1">
        <v>16</v>
      </c>
      <c r="B33" s="4">
        <v>130.80000000000001</v>
      </c>
      <c r="C33" s="4">
        <v>127</v>
      </c>
      <c r="D33" s="4">
        <v>438.2</v>
      </c>
      <c r="E33" s="4">
        <v>266.60000000000002</v>
      </c>
      <c r="F33" s="4">
        <v>24.4</v>
      </c>
      <c r="G33" s="4">
        <v>96.4</v>
      </c>
      <c r="H33" s="4">
        <v>72.599999999999994</v>
      </c>
      <c r="I33" s="4">
        <v>179.2</v>
      </c>
      <c r="J33" s="5">
        <v>1335.2</v>
      </c>
    </row>
    <row r="34" spans="1:10" x14ac:dyDescent="0.25">
      <c r="A34" s="1">
        <v>24</v>
      </c>
      <c r="B34" s="4">
        <v>145.80000000000001</v>
      </c>
      <c r="C34" s="4">
        <v>154.4</v>
      </c>
      <c r="D34" s="4">
        <v>612</v>
      </c>
      <c r="E34" s="4">
        <v>322</v>
      </c>
      <c r="F34" s="4">
        <v>90.8</v>
      </c>
      <c r="G34" s="4">
        <v>36.200000000000003</v>
      </c>
      <c r="H34" s="4">
        <v>74.2</v>
      </c>
      <c r="I34" s="4">
        <v>185.6</v>
      </c>
      <c r="J34" s="5">
        <v>1621</v>
      </c>
    </row>
    <row r="35" spans="1:10" x14ac:dyDescent="0.25">
      <c r="A35" s="1" t="s">
        <v>30</v>
      </c>
      <c r="B35" s="4">
        <v>78.599999999999994</v>
      </c>
      <c r="C35" s="4">
        <v>86.4</v>
      </c>
      <c r="D35" s="4">
        <v>441</v>
      </c>
      <c r="E35" s="4">
        <v>112.4</v>
      </c>
      <c r="F35" s="4">
        <v>76.8</v>
      </c>
      <c r="G35" s="4">
        <v>65.2</v>
      </c>
      <c r="H35" s="4">
        <v>14.6</v>
      </c>
      <c r="I35" s="4">
        <v>28.8</v>
      </c>
      <c r="J35" s="5">
        <v>903.8</v>
      </c>
    </row>
    <row r="36" spans="1:10" x14ac:dyDescent="0.25">
      <c r="A36" s="1" t="s">
        <v>31</v>
      </c>
      <c r="B36" s="4">
        <v>163.80000000000001</v>
      </c>
      <c r="C36" s="4">
        <v>225.2</v>
      </c>
      <c r="D36" s="4">
        <v>1347.8</v>
      </c>
      <c r="E36" s="4">
        <v>294.8</v>
      </c>
      <c r="F36" s="4">
        <v>172.4</v>
      </c>
      <c r="G36" s="4">
        <v>187.6</v>
      </c>
      <c r="H36" s="4">
        <v>31</v>
      </c>
      <c r="I36" s="4">
        <v>25</v>
      </c>
      <c r="J36" s="5">
        <v>2447.6</v>
      </c>
    </row>
    <row r="37" spans="1:10" s="3" customFormat="1" x14ac:dyDescent="0.25">
      <c r="A37" s="3" t="s">
        <v>51</v>
      </c>
      <c r="B37" s="5">
        <v>592.4</v>
      </c>
      <c r="C37" s="5">
        <v>637</v>
      </c>
      <c r="D37" s="5">
        <v>2974.8</v>
      </c>
      <c r="E37" s="5">
        <v>1107</v>
      </c>
      <c r="F37" s="5">
        <v>1331.2</v>
      </c>
      <c r="G37" s="5">
        <v>1589</v>
      </c>
      <c r="H37" s="5">
        <v>863</v>
      </c>
      <c r="I37" s="5">
        <v>2315</v>
      </c>
      <c r="J37" s="5">
        <v>11409.4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2019-10-05T07:43:06Z</dcterms:modified>
</cp:coreProperties>
</file>