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DF4B4EE0-1477-4C61-BA21-4271B3C14A60}" xr6:coauthVersionLast="41" xr6:coauthVersionMax="41" xr10:uidLastSave="{00000000-0000-0000-0000-000000000000}"/>
  <bookViews>
    <workbookView xWindow="2928" yWindow="2928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12" i="2"/>
  <c r="AW22" i="2" s="1"/>
  <c r="AX12" i="2"/>
  <c r="AY12" i="2"/>
  <c r="AW24" i="2" s="1"/>
  <c r="AZ12" i="2"/>
  <c r="AZ19" i="2" s="1"/>
  <c r="BA12" i="2"/>
  <c r="BB12" i="2"/>
  <c r="AW27" i="2" s="1"/>
  <c r="BC12" i="2"/>
  <c r="AW13" i="2"/>
  <c r="AX13" i="2"/>
  <c r="AX23" i="2" s="1"/>
  <c r="AY13" i="2"/>
  <c r="BD13" i="2" s="1"/>
  <c r="AZ13" i="2"/>
  <c r="BA13" i="2"/>
  <c r="AX26" i="2" s="1"/>
  <c r="BB13" i="2"/>
  <c r="BC13" i="2"/>
  <c r="AW14" i="2"/>
  <c r="AX14" i="2"/>
  <c r="AX24" i="2" s="1"/>
  <c r="AY14" i="2"/>
  <c r="AZ14" i="2"/>
  <c r="BA14" i="2"/>
  <c r="BB14" i="2"/>
  <c r="BC14" i="2"/>
  <c r="AW15" i="2"/>
  <c r="BD15" i="2" s="1"/>
  <c r="AX15" i="2"/>
  <c r="AY15" i="2"/>
  <c r="AZ15" i="2"/>
  <c r="AZ25" i="2" s="1"/>
  <c r="BA15" i="2"/>
  <c r="BB15" i="2"/>
  <c r="BC15" i="2"/>
  <c r="AW16" i="2"/>
  <c r="AX16" i="2"/>
  <c r="AY16" i="2"/>
  <c r="BD16" i="2" s="1"/>
  <c r="AZ16" i="2"/>
  <c r="BA16" i="2"/>
  <c r="BA26" i="2" s="1"/>
  <c r="BB16" i="2"/>
  <c r="BA27" i="2" s="1"/>
  <c r="BC16" i="2"/>
  <c r="AW17" i="2"/>
  <c r="AX17" i="2"/>
  <c r="AX27" i="2" s="1"/>
  <c r="AY17" i="2"/>
  <c r="AZ17" i="2"/>
  <c r="BA17" i="2"/>
  <c r="BB17" i="2"/>
  <c r="BC17" i="2"/>
  <c r="BA28" i="2" s="1"/>
  <c r="AW18" i="2"/>
  <c r="BD18" i="2" s="1"/>
  <c r="AX18" i="2"/>
  <c r="AY18" i="2"/>
  <c r="AY28" i="2" s="1"/>
  <c r="AZ18" i="2"/>
  <c r="AZ28" i="2" s="1"/>
  <c r="BA18" i="2"/>
  <c r="BB18" i="2"/>
  <c r="BB28" i="2" s="1"/>
  <c r="BC18" i="2"/>
  <c r="BA19" i="2"/>
  <c r="BC19" i="2"/>
  <c r="AW23" i="2"/>
  <c r="AY24" i="2"/>
  <c r="AX25" i="2"/>
  <c r="AY25" i="2"/>
  <c r="AW26" i="2"/>
  <c r="AZ26" i="2"/>
  <c r="AY27" i="2"/>
  <c r="AZ27" i="2"/>
  <c r="BB27" i="2"/>
  <c r="AX28" i="2"/>
  <c r="BC28" i="2"/>
  <c r="G1" i="3"/>
  <c r="AW3" i="3"/>
  <c r="AW4" i="3"/>
  <c r="AW5" i="3"/>
  <c r="AW12" i="3"/>
  <c r="AW22" i="3" s="1"/>
  <c r="AX12" i="3"/>
  <c r="AY12" i="3"/>
  <c r="AZ12" i="3"/>
  <c r="BA12" i="3"/>
  <c r="BB12" i="3"/>
  <c r="BB19" i="3" s="1"/>
  <c r="BC12" i="3"/>
  <c r="BC19" i="3" s="1"/>
  <c r="BD12" i="3"/>
  <c r="AW13" i="3"/>
  <c r="BD13" i="3" s="1"/>
  <c r="AX13" i="3"/>
  <c r="AX23" i="3" s="1"/>
  <c r="AY13" i="3"/>
  <c r="AY19" i="3" s="1"/>
  <c r="AZ13" i="3"/>
  <c r="BA13" i="3"/>
  <c r="BB13" i="3"/>
  <c r="BC13" i="3"/>
  <c r="AW14" i="3"/>
  <c r="AX14" i="3"/>
  <c r="BD14" i="3" s="1"/>
  <c r="AY14" i="3"/>
  <c r="AZ14" i="3"/>
  <c r="AZ19" i="3" s="1"/>
  <c r="BA14" i="3"/>
  <c r="BB14" i="3"/>
  <c r="BC14" i="3"/>
  <c r="AX28" i="3" s="1"/>
  <c r="AW15" i="3"/>
  <c r="AX15" i="3"/>
  <c r="AY15" i="3"/>
  <c r="AZ15" i="3"/>
  <c r="BA15" i="3"/>
  <c r="BB15" i="3"/>
  <c r="BC15" i="3"/>
  <c r="AY28" i="3" s="1"/>
  <c r="BD15" i="3"/>
  <c r="AW16" i="3"/>
  <c r="AW26" i="3" s="1"/>
  <c r="AX16" i="3"/>
  <c r="AX26" i="3" s="1"/>
  <c r="AY16" i="3"/>
  <c r="AY26" i="3" s="1"/>
  <c r="AZ16" i="3"/>
  <c r="BA16" i="3"/>
  <c r="BA19" i="3" s="1"/>
  <c r="BB16" i="3"/>
  <c r="BC16" i="3"/>
  <c r="AW17" i="3"/>
  <c r="AX17" i="3"/>
  <c r="BD17" i="3" s="1"/>
  <c r="AY17" i="3"/>
  <c r="AZ17" i="3"/>
  <c r="BA17" i="3"/>
  <c r="BA27" i="3" s="1"/>
  <c r="BB17" i="3"/>
  <c r="BB27" i="3" s="1"/>
  <c r="BC17" i="3"/>
  <c r="BA28" i="3" s="1"/>
  <c r="AW18" i="3"/>
  <c r="AW28" i="3" s="1"/>
  <c r="AX18" i="3"/>
  <c r="AY18" i="3"/>
  <c r="AZ18" i="3"/>
  <c r="BA18" i="3"/>
  <c r="BB18" i="3"/>
  <c r="BB28" i="3" s="1"/>
  <c r="BC18" i="3"/>
  <c r="BD18" i="3"/>
  <c r="AX19" i="3"/>
  <c r="AW23" i="3"/>
  <c r="AW24" i="3"/>
  <c r="AY24" i="3"/>
  <c r="AW25" i="3"/>
  <c r="AX25" i="3"/>
  <c r="AZ25" i="3"/>
  <c r="AZ26" i="3"/>
  <c r="AW27" i="3"/>
  <c r="AY27" i="3"/>
  <c r="AZ27" i="3"/>
  <c r="AZ28" i="3"/>
  <c r="BC28" i="3"/>
  <c r="AW3" i="1"/>
  <c r="AW4" i="1"/>
  <c r="AW5" i="1"/>
  <c r="AW12" i="1"/>
  <c r="AX12" i="1"/>
  <c r="BD12" i="1" s="1"/>
  <c r="AY12" i="1"/>
  <c r="AZ12" i="1"/>
  <c r="AZ19" i="1" s="1"/>
  <c r="BA12" i="1"/>
  <c r="BB12" i="1"/>
  <c r="BB19" i="1" s="1"/>
  <c r="BC12" i="1"/>
  <c r="AW28" i="1" s="1"/>
  <c r="AW13" i="1"/>
  <c r="AX13" i="1"/>
  <c r="AZ4" i="1" s="1"/>
  <c r="AY13" i="1"/>
  <c r="AZ13" i="1"/>
  <c r="BA13" i="1"/>
  <c r="BB13" i="1"/>
  <c r="BC13" i="1"/>
  <c r="BD13" i="1"/>
  <c r="AW14" i="1"/>
  <c r="AX14" i="1"/>
  <c r="AX24" i="1" s="1"/>
  <c r="AY14" i="1"/>
  <c r="AY24" i="1" s="1"/>
  <c r="AZ14" i="1"/>
  <c r="BA14" i="1"/>
  <c r="BA19" i="1" s="1"/>
  <c r="BB14" i="1"/>
  <c r="BC14" i="1"/>
  <c r="AW15" i="1"/>
  <c r="AW25" i="1" s="1"/>
  <c r="AX15" i="1"/>
  <c r="BD15" i="1" s="1"/>
  <c r="AY15" i="1"/>
  <c r="AZ15" i="1"/>
  <c r="AZ25" i="1" s="1"/>
  <c r="BA15" i="1"/>
  <c r="BB15" i="1"/>
  <c r="BC15" i="1"/>
  <c r="AY28" i="1" s="1"/>
  <c r="AW16" i="1"/>
  <c r="AW26" i="1" s="1"/>
  <c r="AX16" i="1"/>
  <c r="AY16" i="1"/>
  <c r="AZ16" i="1"/>
  <c r="BA16" i="1"/>
  <c r="BB16" i="1"/>
  <c r="BC16" i="1"/>
  <c r="BD16" i="1"/>
  <c r="AW17" i="1"/>
  <c r="AW27" i="1" s="1"/>
  <c r="AX17" i="1"/>
  <c r="AX27" i="1" s="1"/>
  <c r="AY17" i="1"/>
  <c r="AY27" i="1" s="1"/>
  <c r="AZ17" i="1"/>
  <c r="AZ27" i="1" s="1"/>
  <c r="BA17" i="1"/>
  <c r="BA27" i="1" s="1"/>
  <c r="BB17" i="1"/>
  <c r="BC17" i="1"/>
  <c r="AW18" i="1"/>
  <c r="AX18" i="1"/>
  <c r="BD18" i="1" s="1"/>
  <c r="AY18" i="1"/>
  <c r="AZ18" i="1"/>
  <c r="AZ28" i="1" s="1"/>
  <c r="BA18" i="1"/>
  <c r="BB18" i="1"/>
  <c r="BC18" i="1"/>
  <c r="BC28" i="1" s="1"/>
  <c r="AW19" i="1"/>
  <c r="AW22" i="1"/>
  <c r="AW23" i="1"/>
  <c r="AX23" i="1"/>
  <c r="AW24" i="1"/>
  <c r="AY25" i="1"/>
  <c r="AX26" i="1"/>
  <c r="AZ26" i="1"/>
  <c r="BA26" i="1"/>
  <c r="BB27" i="1"/>
  <c r="BA28" i="1"/>
  <c r="BB28" i="1"/>
  <c r="BD28" i="3" l="1"/>
  <c r="BD19" i="1"/>
  <c r="BA4" i="1" s="1"/>
  <c r="BD19" i="3"/>
  <c r="AZ4" i="3"/>
  <c r="AY26" i="1"/>
  <c r="AX27" i="3"/>
  <c r="AX24" i="3"/>
  <c r="AW19" i="3"/>
  <c r="AW28" i="2"/>
  <c r="BB19" i="2"/>
  <c r="AX28" i="1"/>
  <c r="BC19" i="1"/>
  <c r="BA26" i="3"/>
  <c r="AZ3" i="3"/>
  <c r="BD17" i="2"/>
  <c r="BD14" i="2"/>
  <c r="AW25" i="2"/>
  <c r="BD28" i="2" s="1"/>
  <c r="AX19" i="2"/>
  <c r="AZ4" i="2"/>
  <c r="BA4" i="2" s="1"/>
  <c r="AX25" i="1"/>
  <c r="BD28" i="1" s="1"/>
  <c r="BD17" i="1"/>
  <c r="BD14" i="1"/>
  <c r="BD16" i="3"/>
  <c r="AW19" i="2"/>
  <c r="AZ3" i="1"/>
  <c r="AY19" i="2"/>
  <c r="AY19" i="1"/>
  <c r="BD12" i="2"/>
  <c r="BD19" i="2" s="1"/>
  <c r="AX19" i="1"/>
  <c r="AZ3" i="2"/>
  <c r="BA3" i="2" s="1"/>
  <c r="AY25" i="3"/>
  <c r="AY26" i="2"/>
  <c r="BA4" i="3" l="1"/>
  <c r="BA3" i="3"/>
  <c r="BA3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<sst xmlns="http://schemas.openxmlformats.org/spreadsheetml/2006/main" count="400" uniqueCount="63">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</sst>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38754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6.8947368421052628</v>
      </c>
      <c r="C3" s="12">
        <v>147.10526315789474</v>
      </c>
      <c r="D3" s="12">
        <v>117.94736842105263</v>
      </c>
      <c r="E3" s="12">
        <v>76.526315789473685</v>
      </c>
      <c r="F3" s="12">
        <v>387.05263157894734</v>
      </c>
      <c r="G3" s="12">
        <v>98.315789473684205</v>
      </c>
      <c r="H3" s="12">
        <v>134.68421052631578</v>
      </c>
      <c r="I3" s="12">
        <v>129.78947368421052</v>
      </c>
      <c r="J3" s="12">
        <v>178.31578947368422</v>
      </c>
      <c r="K3" s="12">
        <v>46.368421052631582</v>
      </c>
      <c r="L3" s="12">
        <v>94.21052631578948</v>
      </c>
      <c r="M3" s="12">
        <v>74.89473684210526</v>
      </c>
      <c r="N3" s="12">
        <v>39.89473684210526</v>
      </c>
      <c r="O3" s="12">
        <v>33.368421052631582</v>
      </c>
      <c r="P3" s="12">
        <v>38.631578947368418</v>
      </c>
      <c r="Q3" s="12">
        <v>23.157894736842106</v>
      </c>
      <c r="R3" s="12">
        <v>18.631578947368421</v>
      </c>
      <c r="S3" s="12">
        <v>33</v>
      </c>
      <c r="T3" s="12">
        <v>32.157894736842103</v>
      </c>
      <c r="U3" s="12">
        <v>20.473684210526315</v>
      </c>
      <c r="V3" s="12">
        <v>19.631578947368421</v>
      </c>
      <c r="W3" s="12">
        <v>13.684210526315789</v>
      </c>
      <c r="X3" s="12">
        <v>12.157894736842104</v>
      </c>
      <c r="Y3" s="12">
        <v>17.631578947368421</v>
      </c>
      <c r="Z3" s="12">
        <v>26.421052631578949</v>
      </c>
      <c r="AA3" s="12">
        <v>206.78947368421052</v>
      </c>
      <c r="AB3" s="12">
        <v>213.42105263157896</v>
      </c>
      <c r="AC3" s="12">
        <v>256.36842105263156</v>
      </c>
      <c r="AD3" s="12">
        <v>224.89473684210526</v>
      </c>
      <c r="AE3" s="12">
        <v>115.68421052631579</v>
      </c>
      <c r="AF3" s="12">
        <v>144.63157894736841</v>
      </c>
      <c r="AG3" s="12">
        <v>29.421052631578949</v>
      </c>
      <c r="AH3" s="12">
        <v>45.578947368421055</v>
      </c>
      <c r="AI3" s="12">
        <v>51.684210526315788</v>
      </c>
      <c r="AJ3" s="12">
        <v>11.210526315789474</v>
      </c>
      <c r="AK3" s="12">
        <v>4.8421052631578947</v>
      </c>
      <c r="AL3" s="12">
        <v>25.368421052631579</v>
      </c>
      <c r="AM3" s="12">
        <v>6.5263157894736841</v>
      </c>
      <c r="AN3" s="12">
        <v>31.894736842105264</v>
      </c>
      <c r="AO3" s="12">
        <v>9.9473684210526319</v>
      </c>
      <c r="AP3" s="12">
        <v>6.0526315789473681</v>
      </c>
      <c r="AQ3" s="12">
        <v>18.842105263157894</v>
      </c>
      <c r="AR3" s="12">
        <v>10.105263157894736</v>
      </c>
      <c r="AS3" s="13">
        <v>3234.2105263157896</v>
      </c>
      <c r="AT3" s="14"/>
      <c r="AV3" s="9" t="s">
        <v>39</v>
      </c>
      <c r="AW3" s="12">
        <f>SUM(B3:Z27,AK3:AN27,B38:Z41,AK38:AN41)</f>
        <v>78248.684210526335</v>
      </c>
      <c r="AY3" s="9" t="s">
        <v>40</v>
      </c>
      <c r="AZ3" s="15">
        <f>SUM(AW12:AW18,AX12:BC12)</f>
        <v>204649.84210526317</v>
      </c>
      <c r="BA3" s="16">
        <f>AZ3/BD$19</f>
        <v>0.65288526699751281</v>
      </c>
    </row>
    <row r="4" spans="1:56" x14ac:dyDescent="0.25">
      <c r="A4" s="1" t="s">
        <v>4</v>
      </c>
      <c r="B4" s="12">
        <v>187.63157894736841</v>
      </c>
      <c r="C4" s="12">
        <v>12.684210526315789</v>
      </c>
      <c r="D4" s="12">
        <v>107.63157894736842</v>
      </c>
      <c r="E4" s="12">
        <v>75.526315789473685</v>
      </c>
      <c r="F4" s="12">
        <v>910.21052631578948</v>
      </c>
      <c r="G4" s="12">
        <v>163.42105263157896</v>
      </c>
      <c r="H4" s="12">
        <v>230.68421052631578</v>
      </c>
      <c r="I4" s="12">
        <v>476.73684210526318</v>
      </c>
      <c r="J4" s="12">
        <v>629.47368421052636</v>
      </c>
      <c r="K4" s="12">
        <v>115.94736842105263</v>
      </c>
      <c r="L4" s="12">
        <v>144.36842105263159</v>
      </c>
      <c r="M4" s="12">
        <v>149</v>
      </c>
      <c r="N4" s="12">
        <v>64.21052631578948</v>
      </c>
      <c r="O4" s="12">
        <v>50.94736842105263</v>
      </c>
      <c r="P4" s="12">
        <v>81.578947368421055</v>
      </c>
      <c r="Q4" s="12">
        <v>34.210526315789473</v>
      </c>
      <c r="R4" s="12">
        <v>40.89473684210526</v>
      </c>
      <c r="S4" s="12">
        <v>76.473684210526315</v>
      </c>
      <c r="T4" s="12">
        <v>51.210526315789473</v>
      </c>
      <c r="U4" s="12">
        <v>29.526315789473685</v>
      </c>
      <c r="V4" s="12">
        <v>38.473684210526315</v>
      </c>
      <c r="W4" s="12">
        <v>10.052631578947368</v>
      </c>
      <c r="X4" s="12">
        <v>13.684210526315789</v>
      </c>
      <c r="Y4" s="12">
        <v>27.473684210526315</v>
      </c>
      <c r="Z4" s="12">
        <v>43.210526315789473</v>
      </c>
      <c r="AA4" s="12">
        <v>843.78947368421052</v>
      </c>
      <c r="AB4" s="12">
        <v>936.21052631578948</v>
      </c>
      <c r="AC4" s="12">
        <v>725.73684210526312</v>
      </c>
      <c r="AD4" s="12">
        <v>629.84210526315792</v>
      </c>
      <c r="AE4" s="12">
        <v>134.21052631578948</v>
      </c>
      <c r="AF4" s="12">
        <v>173.15789473684211</v>
      </c>
      <c r="AG4" s="12">
        <v>52.789473684210527</v>
      </c>
      <c r="AH4" s="12">
        <v>91.368421052631575</v>
      </c>
      <c r="AI4" s="12">
        <v>186.36842105263159</v>
      </c>
      <c r="AJ4" s="12">
        <v>17.789473684210527</v>
      </c>
      <c r="AK4" s="12">
        <v>9.6842105263157894</v>
      </c>
      <c r="AL4" s="12">
        <v>48.789473684210527</v>
      </c>
      <c r="AM4" s="12">
        <v>6.7894736842105265</v>
      </c>
      <c r="AN4" s="12">
        <v>38.210526315789473</v>
      </c>
      <c r="AO4" s="12">
        <v>17.157894736842106</v>
      </c>
      <c r="AP4" s="12">
        <v>23.894736842105264</v>
      </c>
      <c r="AQ4" s="12">
        <v>48.684210526315788</v>
      </c>
      <c r="AR4" s="12">
        <v>25.94736842105263</v>
      </c>
      <c r="AS4" s="13">
        <v>7775.6842105263177</v>
      </c>
      <c r="AT4" s="14"/>
      <c r="AV4" s="9" t="s">
        <v>41</v>
      </c>
      <c r="AW4" s="12">
        <f>SUM(AA28:AJ37, AA42:AJ45, AO28:AR37, AO42:AR45)</f>
        <v>92775.789473684214</v>
      </c>
      <c r="AY4" s="9" t="s">
        <v>42</v>
      </c>
      <c r="AZ4" s="15">
        <f>SUM(AX13:BB18)</f>
        <v>114634.68421052631</v>
      </c>
      <c r="BA4" s="16">
        <f>AZ4/BD$19</f>
        <v>0.36571392207314202</v>
      </c>
    </row>
    <row r="5" spans="1:56" x14ac:dyDescent="0.25">
      <c r="A5" s="1" t="s">
        <v>5</v>
      </c>
      <c r="B5" s="12">
        <v>123.84210526315789</v>
      </c>
      <c r="C5" s="12">
        <v>94.263157894736835</v>
      </c>
      <c r="D5" s="12">
        <v>6.3157894736842106</v>
      </c>
      <c r="E5" s="12">
        <v>53.578947368421055</v>
      </c>
      <c r="F5" s="12">
        <v>634.10526315789468</v>
      </c>
      <c r="G5" s="12">
        <v>75.473684210526315</v>
      </c>
      <c r="H5" s="12">
        <v>97.05263157894737</v>
      </c>
      <c r="I5" s="12">
        <v>211.52631578947367</v>
      </c>
      <c r="J5" s="12">
        <v>266.57894736842104</v>
      </c>
      <c r="K5" s="12">
        <v>89.89473684210526</v>
      </c>
      <c r="L5" s="12">
        <v>56.05263157894737</v>
      </c>
      <c r="M5" s="12">
        <v>51.736842105263158</v>
      </c>
      <c r="N5" s="12">
        <v>27.368421052631579</v>
      </c>
      <c r="O5" s="12">
        <v>17.05263157894737</v>
      </c>
      <c r="P5" s="12">
        <v>25.315789473684209</v>
      </c>
      <c r="Q5" s="12">
        <v>13</v>
      </c>
      <c r="R5" s="12">
        <v>14.789473684210526</v>
      </c>
      <c r="S5" s="12">
        <v>38.263157894736842</v>
      </c>
      <c r="T5" s="12">
        <v>24.842105263157894</v>
      </c>
      <c r="U5" s="12">
        <v>20.789473684210527</v>
      </c>
      <c r="V5" s="12">
        <v>27.789473684210527</v>
      </c>
      <c r="W5" s="12">
        <v>8.5789473684210531</v>
      </c>
      <c r="X5" s="12">
        <v>5.6842105263157894</v>
      </c>
      <c r="Y5" s="12">
        <v>27.315789473684209</v>
      </c>
      <c r="Z5" s="12">
        <v>16.263157894736842</v>
      </c>
      <c r="AA5" s="12">
        <v>443.5263157894737</v>
      </c>
      <c r="AB5" s="12">
        <v>514.15789473684208</v>
      </c>
      <c r="AC5" s="12">
        <v>313.78947368421052</v>
      </c>
      <c r="AD5" s="12">
        <v>301.26315789473682</v>
      </c>
      <c r="AE5" s="12">
        <v>63.526315789473685</v>
      </c>
      <c r="AF5" s="12">
        <v>47.10526315789474</v>
      </c>
      <c r="AG5" s="12">
        <v>19.421052631578949</v>
      </c>
      <c r="AH5" s="12">
        <v>34.94736842105263</v>
      </c>
      <c r="AI5" s="12">
        <v>71.368421052631575</v>
      </c>
      <c r="AJ5" s="12">
        <v>2.6315789473684212</v>
      </c>
      <c r="AK5" s="12">
        <v>3.7894736842105261</v>
      </c>
      <c r="AL5" s="12">
        <v>13.789473684210526</v>
      </c>
      <c r="AM5" s="12">
        <v>5.6315789473684212</v>
      </c>
      <c r="AN5" s="12">
        <v>9.526315789473685</v>
      </c>
      <c r="AO5" s="12">
        <v>2.3684210526315788</v>
      </c>
      <c r="AP5" s="12">
        <v>4.3157894736842106</v>
      </c>
      <c r="AQ5" s="12">
        <v>26.94736842105263</v>
      </c>
      <c r="AR5" s="12">
        <v>12.105263157894736</v>
      </c>
      <c r="AS5" s="13">
        <v>3917.6842105263145</v>
      </c>
      <c r="AT5" s="14"/>
      <c r="AV5" s="9" t="s">
        <v>43</v>
      </c>
      <c r="AW5" s="12">
        <f>SUM(AA3:AJ27,B28:Z37,AA38:AJ41,AK28:AN37, B42:Z45, AK42:AN45, AO3:AR27, AO38:AR41)</f>
        <v>153260.73684210505</v>
      </c>
    </row>
    <row r="6" spans="1:56" x14ac:dyDescent="0.25">
      <c r="A6" s="1" t="s">
        <v>6</v>
      </c>
      <c r="B6" s="12">
        <v>77.84210526315789</v>
      </c>
      <c r="C6" s="12">
        <v>78.578947368421055</v>
      </c>
      <c r="D6" s="12">
        <v>47</v>
      </c>
      <c r="E6" s="12">
        <v>4</v>
      </c>
      <c r="F6" s="12">
        <v>206.52631578947367</v>
      </c>
      <c r="G6" s="12">
        <v>64.631578947368425</v>
      </c>
      <c r="H6" s="12">
        <v>77.736842105263165</v>
      </c>
      <c r="I6" s="12">
        <v>182</v>
      </c>
      <c r="J6" s="12">
        <v>234</v>
      </c>
      <c r="K6" s="12">
        <v>69.15789473684211</v>
      </c>
      <c r="L6" s="12">
        <v>72.631578947368425</v>
      </c>
      <c r="M6" s="12">
        <v>71.10526315789474</v>
      </c>
      <c r="N6" s="12">
        <v>33.10526315789474</v>
      </c>
      <c r="O6" s="12">
        <v>17.894736842105264</v>
      </c>
      <c r="P6" s="12">
        <v>19.736842105263158</v>
      </c>
      <c r="Q6" s="12">
        <v>8.4210526315789469</v>
      </c>
      <c r="R6" s="12">
        <v>9.4210526315789469</v>
      </c>
      <c r="S6" s="12">
        <v>32.94736842105263</v>
      </c>
      <c r="T6" s="12">
        <v>17.94736842105263</v>
      </c>
      <c r="U6" s="12">
        <v>17.421052631578949</v>
      </c>
      <c r="V6" s="12">
        <v>23.94736842105263</v>
      </c>
      <c r="W6" s="12">
        <v>6.6315789473684212</v>
      </c>
      <c r="X6" s="12">
        <v>12.947368421052632</v>
      </c>
      <c r="Y6" s="12">
        <v>14.473684210526315</v>
      </c>
      <c r="Z6" s="12">
        <v>13.631578947368421</v>
      </c>
      <c r="AA6" s="12">
        <v>581.78947368421052</v>
      </c>
      <c r="AB6" s="12">
        <v>617.10526315789468</v>
      </c>
      <c r="AC6" s="12">
        <v>322.84210526315792</v>
      </c>
      <c r="AD6" s="12">
        <v>390.15789473684208</v>
      </c>
      <c r="AE6" s="12">
        <v>98.368421052631575</v>
      </c>
      <c r="AF6" s="12">
        <v>68.473684210526315</v>
      </c>
      <c r="AG6" s="12">
        <v>24.842105263157894</v>
      </c>
      <c r="AH6" s="12">
        <v>37.10526315789474</v>
      </c>
      <c r="AI6" s="12">
        <v>69.368421052631575</v>
      </c>
      <c r="AJ6" s="12">
        <v>3.3684210526315788</v>
      </c>
      <c r="AK6" s="12">
        <v>6.6315789473684212</v>
      </c>
      <c r="AL6" s="12">
        <v>18.263157894736842</v>
      </c>
      <c r="AM6" s="12">
        <v>2.7894736842105261</v>
      </c>
      <c r="AN6" s="12">
        <v>12.736842105263158</v>
      </c>
      <c r="AO6" s="12">
        <v>4.3684210526315788</v>
      </c>
      <c r="AP6" s="12">
        <v>4.1578947368421053</v>
      </c>
      <c r="AQ6" s="12">
        <v>32.842105263157897</v>
      </c>
      <c r="AR6" s="12">
        <v>16.473684210526315</v>
      </c>
      <c r="AS6" s="13">
        <v>3725.4210526315787</v>
      </c>
      <c r="AT6" s="14"/>
      <c r="AW6" s="12"/>
    </row>
    <row r="7" spans="1:56" x14ac:dyDescent="0.25">
      <c r="A7" s="1" t="s">
        <v>7</v>
      </c>
      <c r="B7" s="12">
        <v>405.94736842105266</v>
      </c>
      <c r="C7" s="12">
        <v>939.42105263157896</v>
      </c>
      <c r="D7" s="12">
        <v>637.26315789473688</v>
      </c>
      <c r="E7" s="12">
        <v>223</v>
      </c>
      <c r="F7" s="12">
        <v>16.894736842105264</v>
      </c>
      <c r="G7" s="12">
        <v>433.89473684210526</v>
      </c>
      <c r="H7" s="12">
        <v>438.21052631578948</v>
      </c>
      <c r="I7" s="12">
        <v>451.84210526315792</v>
      </c>
      <c r="J7" s="12">
        <v>602.57894736842104</v>
      </c>
      <c r="K7" s="12">
        <v>268.57894736842104</v>
      </c>
      <c r="L7" s="12">
        <v>327.73684210526318</v>
      </c>
      <c r="M7" s="12">
        <v>258.57894736842104</v>
      </c>
      <c r="N7" s="12">
        <v>156.52631578947367</v>
      </c>
      <c r="O7" s="12">
        <v>158.89473684210526</v>
      </c>
      <c r="P7" s="12">
        <v>167.15789473684211</v>
      </c>
      <c r="Q7" s="12">
        <v>82.631578947368425</v>
      </c>
      <c r="R7" s="12">
        <v>160.94736842105263</v>
      </c>
      <c r="S7" s="12">
        <v>311</v>
      </c>
      <c r="T7" s="12">
        <v>132.47368421052633</v>
      </c>
      <c r="U7" s="12">
        <v>153.68421052631578</v>
      </c>
      <c r="V7" s="12">
        <v>141.10526315789474</v>
      </c>
      <c r="W7" s="12">
        <v>71.263157894736835</v>
      </c>
      <c r="X7" s="12">
        <v>58.473684210526315</v>
      </c>
      <c r="Y7" s="12">
        <v>49.315789473684212</v>
      </c>
      <c r="Z7" s="12">
        <v>78.78947368421052</v>
      </c>
      <c r="AA7" s="12">
        <v>658.73684210526312</v>
      </c>
      <c r="AB7" s="12">
        <v>735.9473684210526</v>
      </c>
      <c r="AC7" s="12">
        <v>752.68421052631584</v>
      </c>
      <c r="AD7" s="12">
        <v>725.9473684210526</v>
      </c>
      <c r="AE7" s="12">
        <v>315.78947368421052</v>
      </c>
      <c r="AF7" s="12">
        <v>316.4736842105263</v>
      </c>
      <c r="AG7" s="12">
        <v>125.94736842105263</v>
      </c>
      <c r="AH7" s="12">
        <v>107.05263157894737</v>
      </c>
      <c r="AI7" s="12">
        <v>204.84210526315789</v>
      </c>
      <c r="AJ7" s="12">
        <v>24.263157894736842</v>
      </c>
      <c r="AK7" s="12">
        <v>50.157894736842103</v>
      </c>
      <c r="AL7" s="12">
        <v>134</v>
      </c>
      <c r="AM7" s="12">
        <v>29.94736842105263</v>
      </c>
      <c r="AN7" s="12">
        <v>74</v>
      </c>
      <c r="AO7" s="12">
        <v>23.210526315789473</v>
      </c>
      <c r="AP7" s="12">
        <v>20.736842105263158</v>
      </c>
      <c r="AQ7" s="12">
        <v>64.94736842105263</v>
      </c>
      <c r="AR7" s="12">
        <v>82.578947368421055</v>
      </c>
      <c r="AS7" s="13">
        <v>11173.47368421053</v>
      </c>
      <c r="AT7" s="14"/>
      <c r="AW7" s="12"/>
    </row>
    <row r="8" spans="1:56" x14ac:dyDescent="0.25">
      <c r="A8" s="1" t="s">
        <v>8</v>
      </c>
      <c r="B8" s="12">
        <v>100.94736842105263</v>
      </c>
      <c r="C8" s="12">
        <v>149.47368421052633</v>
      </c>
      <c r="D8" s="12">
        <v>69</v>
      </c>
      <c r="E8" s="12">
        <v>62.10526315789474</v>
      </c>
      <c r="F8" s="12">
        <v>374.05263157894734</v>
      </c>
      <c r="G8" s="12">
        <v>5.4736842105263159</v>
      </c>
      <c r="H8" s="12">
        <v>101.15789473684211</v>
      </c>
      <c r="I8" s="12">
        <v>205.63157894736841</v>
      </c>
      <c r="J8" s="12">
        <v>251.21052631578948</v>
      </c>
      <c r="K8" s="12">
        <v>92.78947368421052</v>
      </c>
      <c r="L8" s="12">
        <v>109.94736842105263</v>
      </c>
      <c r="M8" s="12">
        <v>99.84210526315789</v>
      </c>
      <c r="N8" s="12">
        <v>46.526315789473685</v>
      </c>
      <c r="O8" s="12">
        <v>39.263157894736842</v>
      </c>
      <c r="P8" s="12">
        <v>55.842105263157897</v>
      </c>
      <c r="Q8" s="12">
        <v>27.526315789473685</v>
      </c>
      <c r="R8" s="12">
        <v>33.526315789473685</v>
      </c>
      <c r="S8" s="12">
        <v>71.684210526315795</v>
      </c>
      <c r="T8" s="12">
        <v>31</v>
      </c>
      <c r="U8" s="12">
        <v>22.421052631578949</v>
      </c>
      <c r="V8" s="12">
        <v>25.684210526315791</v>
      </c>
      <c r="W8" s="12">
        <v>7.1578947368421053</v>
      </c>
      <c r="X8" s="12">
        <v>7.2105263157894735</v>
      </c>
      <c r="Y8" s="12">
        <v>19.473684210526315</v>
      </c>
      <c r="Z8" s="12">
        <v>41.368421052631582</v>
      </c>
      <c r="AA8" s="12">
        <v>449.73684210526318</v>
      </c>
      <c r="AB8" s="12">
        <v>533.57894736842104</v>
      </c>
      <c r="AC8" s="12">
        <v>329.26315789473682</v>
      </c>
      <c r="AD8" s="12">
        <v>372.94736842105266</v>
      </c>
      <c r="AE8" s="12">
        <v>117.63157894736842</v>
      </c>
      <c r="AF8" s="12">
        <v>101.94736842105263</v>
      </c>
      <c r="AG8" s="12">
        <v>27</v>
      </c>
      <c r="AH8" s="12">
        <v>44.421052631578945</v>
      </c>
      <c r="AI8" s="12">
        <v>79.684210526315795</v>
      </c>
      <c r="AJ8" s="12">
        <v>9.5789473684210531</v>
      </c>
      <c r="AK8" s="12">
        <v>10.052631578947368</v>
      </c>
      <c r="AL8" s="12">
        <v>35.315789473684212</v>
      </c>
      <c r="AM8" s="12">
        <v>3.5263157894736841</v>
      </c>
      <c r="AN8" s="12">
        <v>18.94736842105263</v>
      </c>
      <c r="AO8" s="12">
        <v>5.4210526315789478</v>
      </c>
      <c r="AP8" s="12">
        <v>4.1052631578947372</v>
      </c>
      <c r="AQ8" s="12">
        <v>18.789473684210527</v>
      </c>
      <c r="AR8" s="12">
        <v>14.052631578947368</v>
      </c>
      <c r="AS8" s="13">
        <v>4226.3157894736842</v>
      </c>
      <c r="AT8" s="14"/>
      <c r="AW8" s="15"/>
    </row>
    <row r="9" spans="1:56" x14ac:dyDescent="0.25">
      <c r="A9" s="1" t="s">
        <v>9</v>
      </c>
      <c r="B9" s="12">
        <v>142.05263157894737</v>
      </c>
      <c r="C9" s="12">
        <v>232.57894736842104</v>
      </c>
      <c r="D9" s="12">
        <v>96.21052631578948</v>
      </c>
      <c r="E9" s="12">
        <v>80.10526315789474</v>
      </c>
      <c r="F9" s="12">
        <v>410.57894736842104</v>
      </c>
      <c r="G9" s="12">
        <v>102</v>
      </c>
      <c r="H9" s="12">
        <v>9.8421052631578956</v>
      </c>
      <c r="I9" s="12">
        <v>141.42105263157896</v>
      </c>
      <c r="J9" s="12">
        <v>236.42105263157896</v>
      </c>
      <c r="K9" s="12">
        <v>101.21052631578948</v>
      </c>
      <c r="L9" s="12">
        <v>167.47368421052633</v>
      </c>
      <c r="M9" s="12">
        <v>176.94736842105263</v>
      </c>
      <c r="N9" s="12">
        <v>103.36842105263158</v>
      </c>
      <c r="O9" s="12">
        <v>97.89473684210526</v>
      </c>
      <c r="P9" s="12">
        <v>107.15789473684211</v>
      </c>
      <c r="Q9" s="12">
        <v>52.89473684210526</v>
      </c>
      <c r="R9" s="12">
        <v>77.526315789473685</v>
      </c>
      <c r="S9" s="12">
        <v>136.73684210526315</v>
      </c>
      <c r="T9" s="12">
        <v>110.68421052631579</v>
      </c>
      <c r="U9" s="12">
        <v>108.10526315789474</v>
      </c>
      <c r="V9" s="12">
        <v>107.68421052631579</v>
      </c>
      <c r="W9" s="12">
        <v>38.315789473684212</v>
      </c>
      <c r="X9" s="12">
        <v>39.94736842105263</v>
      </c>
      <c r="Y9" s="12">
        <v>57.210526315789473</v>
      </c>
      <c r="Z9" s="12">
        <v>66.84210526315789</v>
      </c>
      <c r="AA9" s="12">
        <v>705.21052631578948</v>
      </c>
      <c r="AB9" s="12">
        <v>755.84210526315792</v>
      </c>
      <c r="AC9" s="12">
        <v>633.89473684210532</v>
      </c>
      <c r="AD9" s="12">
        <v>622.21052631578948</v>
      </c>
      <c r="AE9" s="12">
        <v>219.78947368421052</v>
      </c>
      <c r="AF9" s="12">
        <v>176.94736842105263</v>
      </c>
      <c r="AG9" s="12">
        <v>66.315789473684205</v>
      </c>
      <c r="AH9" s="12">
        <v>92</v>
      </c>
      <c r="AI9" s="12">
        <v>119.42105263157895</v>
      </c>
      <c r="AJ9" s="12">
        <v>20.157894736842106</v>
      </c>
      <c r="AK9" s="12">
        <v>21.894736842105264</v>
      </c>
      <c r="AL9" s="12">
        <v>62.526315789473685</v>
      </c>
      <c r="AM9" s="12">
        <v>18.368421052631579</v>
      </c>
      <c r="AN9" s="12">
        <v>132.42105263157896</v>
      </c>
      <c r="AO9" s="12">
        <v>11.631578947368421</v>
      </c>
      <c r="AP9" s="12">
        <v>13.631578947368421</v>
      </c>
      <c r="AQ9" s="12">
        <v>31.894736842105264</v>
      </c>
      <c r="AR9" s="12">
        <v>25.578947368421051</v>
      </c>
      <c r="AS9" s="13">
        <v>6730.9473684210525</v>
      </c>
      <c r="AT9" s="14"/>
      <c r="AW9" s="15"/>
    </row>
    <row r="10" spans="1:56" x14ac:dyDescent="0.25">
      <c r="A10" s="1">
        <v>19</v>
      </c>
      <c r="B10" s="12">
        <v>148.57894736842104</v>
      </c>
      <c r="C10" s="12">
        <v>487.15789473684208</v>
      </c>
      <c r="D10" s="12">
        <v>208.84210526315789</v>
      </c>
      <c r="E10" s="12">
        <v>184.73684210526315</v>
      </c>
      <c r="F10" s="12">
        <v>394.36842105263156</v>
      </c>
      <c r="G10" s="12">
        <v>200.52631578947367</v>
      </c>
      <c r="H10" s="12">
        <v>133.31578947368422</v>
      </c>
      <c r="I10" s="12">
        <v>7.7894736842105265</v>
      </c>
      <c r="J10" s="12">
        <v>76</v>
      </c>
      <c r="K10" s="12">
        <v>47.05263157894737</v>
      </c>
      <c r="L10" s="12">
        <v>154.78947368421052</v>
      </c>
      <c r="M10" s="12">
        <v>186.78947368421052</v>
      </c>
      <c r="N10" s="12">
        <v>214.15789473684211</v>
      </c>
      <c r="O10" s="12">
        <v>201.68421052631578</v>
      </c>
      <c r="P10" s="12">
        <v>207.15789473684211</v>
      </c>
      <c r="Q10" s="12">
        <v>166.31578947368422</v>
      </c>
      <c r="R10" s="12">
        <v>179.73684210526315</v>
      </c>
      <c r="S10" s="12">
        <v>372.05263157894734</v>
      </c>
      <c r="T10" s="12">
        <v>247.26315789473685</v>
      </c>
      <c r="U10" s="12">
        <v>354.36842105263156</v>
      </c>
      <c r="V10" s="12">
        <v>222.21052631578948</v>
      </c>
      <c r="W10" s="12">
        <v>138.31578947368422</v>
      </c>
      <c r="X10" s="12">
        <v>90.631578947368425</v>
      </c>
      <c r="Y10" s="12">
        <v>125.21052631578948</v>
      </c>
      <c r="Z10" s="12">
        <v>57.578947368421055</v>
      </c>
      <c r="AA10" s="12">
        <v>609.26315789473688</v>
      </c>
      <c r="AB10" s="12">
        <v>609.52631578947364</v>
      </c>
      <c r="AC10" s="12">
        <v>489.05263157894734</v>
      </c>
      <c r="AD10" s="12">
        <v>545.57894736842104</v>
      </c>
      <c r="AE10" s="12">
        <v>164.63157894736841</v>
      </c>
      <c r="AF10" s="12">
        <v>155.84210526315789</v>
      </c>
      <c r="AG10" s="12">
        <v>121</v>
      </c>
      <c r="AH10" s="12">
        <v>108.57894736842105</v>
      </c>
      <c r="AI10" s="12">
        <v>192.84210526315789</v>
      </c>
      <c r="AJ10" s="12">
        <v>55.842105263157897</v>
      </c>
      <c r="AK10" s="12">
        <v>67.94736842105263</v>
      </c>
      <c r="AL10" s="12">
        <v>202.63157894736841</v>
      </c>
      <c r="AM10" s="12">
        <v>97.631578947368425</v>
      </c>
      <c r="AN10" s="12">
        <v>220.78947368421052</v>
      </c>
      <c r="AO10" s="12">
        <v>36.368421052631582</v>
      </c>
      <c r="AP10" s="12">
        <v>27.368421052631579</v>
      </c>
      <c r="AQ10" s="12">
        <v>17.894736842105264</v>
      </c>
      <c r="AR10" s="12">
        <v>61.210526315789473</v>
      </c>
      <c r="AS10" s="13">
        <v>8590.6315789473647</v>
      </c>
      <c r="AT10" s="14"/>
      <c r="AV10" s="17"/>
      <c r="AW10" s="15"/>
      <c r="BC10" s="11"/>
    </row>
    <row r="11" spans="1:56" x14ac:dyDescent="0.25">
      <c r="A11" s="1">
        <v>12</v>
      </c>
      <c r="B11" s="12">
        <v>191.57894736842104</v>
      </c>
      <c r="C11" s="12">
        <v>630.10526315789468</v>
      </c>
      <c r="D11" s="12">
        <v>268.73684210526318</v>
      </c>
      <c r="E11" s="12">
        <v>229.21052631578948</v>
      </c>
      <c r="F11" s="12">
        <v>510.05263157894734</v>
      </c>
      <c r="G11" s="12">
        <v>255.10526315789474</v>
      </c>
      <c r="H11" s="12">
        <v>226.78947368421052</v>
      </c>
      <c r="I11" s="12">
        <v>78.89473684210526</v>
      </c>
      <c r="J11" s="12">
        <v>14.631578947368421</v>
      </c>
      <c r="K11" s="12">
        <v>52.789473684210527</v>
      </c>
      <c r="L11" s="12">
        <v>272.94736842105266</v>
      </c>
      <c r="M11" s="12">
        <v>353.84210526315792</v>
      </c>
      <c r="N11" s="12">
        <v>354.78947368421052</v>
      </c>
      <c r="O11" s="12">
        <v>357.31578947368422</v>
      </c>
      <c r="P11" s="12">
        <v>320.5263157894737</v>
      </c>
      <c r="Q11" s="12">
        <v>216.94736842105263</v>
      </c>
      <c r="R11" s="12">
        <v>245.10526315789474</v>
      </c>
      <c r="S11" s="12">
        <v>422.84210526315792</v>
      </c>
      <c r="T11" s="12">
        <v>313</v>
      </c>
      <c r="U11" s="12">
        <v>411.94736842105266</v>
      </c>
      <c r="V11" s="12">
        <v>326.10526315789474</v>
      </c>
      <c r="W11" s="12">
        <v>176.31578947368422</v>
      </c>
      <c r="X11" s="12">
        <v>144.57894736842104</v>
      </c>
      <c r="Y11" s="12">
        <v>208</v>
      </c>
      <c r="Z11" s="12">
        <v>99.89473684210526</v>
      </c>
      <c r="AA11" s="12">
        <v>896.31578947368416</v>
      </c>
      <c r="AB11" s="12">
        <v>900.73684210526312</v>
      </c>
      <c r="AC11" s="12">
        <v>803.63157894736844</v>
      </c>
      <c r="AD11" s="12">
        <v>763.89473684210532</v>
      </c>
      <c r="AE11" s="12">
        <v>235.73684210526315</v>
      </c>
      <c r="AF11" s="12">
        <v>254.47368421052633</v>
      </c>
      <c r="AG11" s="12">
        <v>143.21052631578948</v>
      </c>
      <c r="AH11" s="12">
        <v>146.57894736842104</v>
      </c>
      <c r="AI11" s="12">
        <v>260.10526315789474</v>
      </c>
      <c r="AJ11" s="12">
        <v>71.526315789473685</v>
      </c>
      <c r="AK11" s="12">
        <v>112.68421052631579</v>
      </c>
      <c r="AL11" s="12">
        <v>304.63157894736844</v>
      </c>
      <c r="AM11" s="12">
        <v>120.21052631578948</v>
      </c>
      <c r="AN11" s="12">
        <v>301.78947368421052</v>
      </c>
      <c r="AO11" s="12">
        <v>62.315789473684212</v>
      </c>
      <c r="AP11" s="12">
        <v>49.736842105263158</v>
      </c>
      <c r="AQ11" s="12">
        <v>44.10526315789474</v>
      </c>
      <c r="AR11" s="12">
        <v>78.10526315789474</v>
      </c>
      <c r="AS11" s="13">
        <v>12231.842105263158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42.89473684210526</v>
      </c>
      <c r="C12" s="12">
        <v>108.63157894736842</v>
      </c>
      <c r="D12" s="12">
        <v>91.05263157894737</v>
      </c>
      <c r="E12" s="12">
        <v>73.736842105263165</v>
      </c>
      <c r="F12" s="12">
        <v>270.68421052631578</v>
      </c>
      <c r="G12" s="12">
        <v>87.578947368421055</v>
      </c>
      <c r="H12" s="12">
        <v>97.315789473684205</v>
      </c>
      <c r="I12" s="12">
        <v>46.578947368421055</v>
      </c>
      <c r="J12" s="12">
        <v>52.210526315789473</v>
      </c>
      <c r="K12" s="12">
        <v>6.4736842105263159</v>
      </c>
      <c r="L12" s="12">
        <v>183.89473684210526</v>
      </c>
      <c r="M12" s="12">
        <v>199.78947368421052</v>
      </c>
      <c r="N12" s="12">
        <v>238.78947368421052</v>
      </c>
      <c r="O12" s="12">
        <v>217</v>
      </c>
      <c r="P12" s="12">
        <v>161.57894736842104</v>
      </c>
      <c r="Q12" s="12">
        <v>104.10526315789474</v>
      </c>
      <c r="R12" s="12">
        <v>122.73684210526316</v>
      </c>
      <c r="S12" s="12">
        <v>159.21052631578948</v>
      </c>
      <c r="T12" s="12">
        <v>22.210526315789473</v>
      </c>
      <c r="U12" s="12">
        <v>26.842105263157894</v>
      </c>
      <c r="V12" s="12">
        <v>25.578947368421051</v>
      </c>
      <c r="W12" s="12">
        <v>12.157894736842104</v>
      </c>
      <c r="X12" s="12">
        <v>12.421052631578947</v>
      </c>
      <c r="Y12" s="12">
        <v>45.210526315789473</v>
      </c>
      <c r="Z12" s="12">
        <v>44.157894736842103</v>
      </c>
      <c r="AA12" s="12">
        <v>517.21052631578948</v>
      </c>
      <c r="AB12" s="12">
        <v>563.0526315789474</v>
      </c>
      <c r="AC12" s="12">
        <v>480</v>
      </c>
      <c r="AD12" s="12">
        <v>394.15789473684208</v>
      </c>
      <c r="AE12" s="12">
        <v>102.89473684210526</v>
      </c>
      <c r="AF12" s="12">
        <v>94.631578947368425</v>
      </c>
      <c r="AG12" s="12">
        <v>40.94736842105263</v>
      </c>
      <c r="AH12" s="12">
        <v>71.05263157894737</v>
      </c>
      <c r="AI12" s="12">
        <v>122.89473684210526</v>
      </c>
      <c r="AJ12" s="12">
        <v>10.526315789473685</v>
      </c>
      <c r="AK12" s="12">
        <v>82.736842105263165</v>
      </c>
      <c r="AL12" s="12">
        <v>215.36842105263159</v>
      </c>
      <c r="AM12" s="12">
        <v>8.1578947368421044</v>
      </c>
      <c r="AN12" s="12">
        <v>26.684210526315791</v>
      </c>
      <c r="AO12" s="12">
        <v>20.421052631578949</v>
      </c>
      <c r="AP12" s="12">
        <v>14.526315789473685</v>
      </c>
      <c r="AQ12" s="12">
        <v>32.315789473684212</v>
      </c>
      <c r="AR12" s="12">
        <v>20.368421052631579</v>
      </c>
      <c r="AS12" s="13">
        <v>5270.7894736842109</v>
      </c>
      <c r="AT12" s="14"/>
      <c r="AV12" s="17" t="s">
        <v>44</v>
      </c>
      <c r="AW12" s="22">
        <f>SUM(AA28:AD31)</f>
        <v>4577.5263157894742</v>
      </c>
      <c r="AX12" s="22">
        <f>SUM(Z28:Z31,H28:K31)</f>
        <v>13448.421052631582</v>
      </c>
      <c r="AY12" s="22">
        <f>SUM(AE28:AJ31)</f>
        <v>31735.947368421053</v>
      </c>
      <c r="AZ12" s="22">
        <f>SUM(B28:G31)</f>
        <v>11079.842105263162</v>
      </c>
      <c r="BA12" s="22">
        <f>SUM(AM28:AN31,T28:Y31)</f>
        <v>17434.473684210534</v>
      </c>
      <c r="BB12" s="22">
        <f>SUM(AK28:AL31,L28:S31)</f>
        <v>20387.157894736836</v>
      </c>
      <c r="BC12" s="23">
        <f>SUM(AO28:AR31)</f>
        <v>5830</v>
      </c>
      <c r="BD12" s="22">
        <f t="shared" ref="BD12:BD18" si="0">SUM(AW12:BB12)</f>
        <v>98663.368421052641</v>
      </c>
    </row>
    <row r="13" spans="1:56" x14ac:dyDescent="0.25">
      <c r="A13" s="1" t="s">
        <v>11</v>
      </c>
      <c r="B13" s="12">
        <v>96.473684210526315</v>
      </c>
      <c r="C13" s="12">
        <v>130.94736842105263</v>
      </c>
      <c r="D13" s="12">
        <v>59.526315789473685</v>
      </c>
      <c r="E13" s="12">
        <v>63.05263157894737</v>
      </c>
      <c r="F13" s="12">
        <v>335.78947368421052</v>
      </c>
      <c r="G13" s="12">
        <v>112.36842105263158</v>
      </c>
      <c r="H13" s="12">
        <v>171.84210526315789</v>
      </c>
      <c r="I13" s="12">
        <v>188.21052631578948</v>
      </c>
      <c r="J13" s="12">
        <v>295.84210526315792</v>
      </c>
      <c r="K13" s="12">
        <v>179.36842105263159</v>
      </c>
      <c r="L13" s="12">
        <v>14.473684210526315</v>
      </c>
      <c r="M13" s="12">
        <v>225.84210526315789</v>
      </c>
      <c r="N13" s="12">
        <v>275.73684210526318</v>
      </c>
      <c r="O13" s="12">
        <v>269.36842105263156</v>
      </c>
      <c r="P13" s="12">
        <v>281.10526315789474</v>
      </c>
      <c r="Q13" s="12">
        <v>113.89473684210526</v>
      </c>
      <c r="R13" s="12">
        <v>100.73684210526316</v>
      </c>
      <c r="S13" s="12">
        <v>133.52631578947367</v>
      </c>
      <c r="T13" s="12">
        <v>56.05263157894737</v>
      </c>
      <c r="U13" s="12">
        <v>35.94736842105263</v>
      </c>
      <c r="V13" s="12">
        <v>47.89473684210526</v>
      </c>
      <c r="W13" s="12">
        <v>30.368421052631579</v>
      </c>
      <c r="X13" s="12">
        <v>34.473684210526315</v>
      </c>
      <c r="Y13" s="12">
        <v>68.263157894736835</v>
      </c>
      <c r="Z13" s="12">
        <v>117.78947368421052</v>
      </c>
      <c r="AA13" s="12">
        <v>673.89473684210532</v>
      </c>
      <c r="AB13" s="12">
        <v>752.15789473684208</v>
      </c>
      <c r="AC13" s="12">
        <v>639.78947368421052</v>
      </c>
      <c r="AD13" s="12">
        <v>555.73684210526312</v>
      </c>
      <c r="AE13" s="12">
        <v>191.89473684210526</v>
      </c>
      <c r="AF13" s="12">
        <v>185.31578947368422</v>
      </c>
      <c r="AG13" s="12">
        <v>46</v>
      </c>
      <c r="AH13" s="12">
        <v>89.15789473684211</v>
      </c>
      <c r="AI13" s="12">
        <v>142.57894736842104</v>
      </c>
      <c r="AJ13" s="12">
        <v>19.842105263157894</v>
      </c>
      <c r="AK13" s="12">
        <v>57.842105263157897</v>
      </c>
      <c r="AL13" s="12">
        <v>163.63157894736841</v>
      </c>
      <c r="AM13" s="12">
        <v>10.421052631578947</v>
      </c>
      <c r="AN13" s="12">
        <v>57.631578947368418</v>
      </c>
      <c r="AO13" s="12">
        <v>18.842105263157894</v>
      </c>
      <c r="AP13" s="12">
        <v>18.789473684210527</v>
      </c>
      <c r="AQ13" s="12">
        <v>36.526315789473685</v>
      </c>
      <c r="AR13" s="12">
        <v>23.368421052631579</v>
      </c>
      <c r="AS13" s="13">
        <v>7122.3157894736842</v>
      </c>
      <c r="AT13" s="14"/>
      <c r="AV13" s="17" t="s">
        <v>45</v>
      </c>
      <c r="AW13" s="22">
        <f>SUM(AA27:AD27,AA9:AD12)</f>
        <v>13435.94736842105</v>
      </c>
      <c r="AX13" s="22">
        <f>SUM(Z27,Z9:Z12,H9:K12,H27:K27)</f>
        <v>1873.9999999999998</v>
      </c>
      <c r="AY13" s="22">
        <f>SUM(AE9:AJ12,AE27:AJ27)</f>
        <v>3419.105263157895</v>
      </c>
      <c r="AZ13" s="22">
        <f>SUM(B9:G12,B27:G27)</f>
        <v>5662.7894736842109</v>
      </c>
      <c r="BA13" s="22">
        <f>SUM(T9:Y12,AM9:AN12,T27:Y27,AM27:AN27)</f>
        <v>4391.7368421052643</v>
      </c>
      <c r="BB13" s="22">
        <f>SUM(L9:S12,AK9:AL12,L27:S27,AK27:AL27)</f>
        <v>8066.3684210526308</v>
      </c>
      <c r="BC13" s="23">
        <f>SUM(AO9:AR12,AO27:AR27)</f>
        <v>598.68421052631584</v>
      </c>
      <c r="BD13" s="22">
        <f t="shared" si="0"/>
        <v>36849.947368421053</v>
      </c>
    </row>
    <row r="14" spans="1:56" x14ac:dyDescent="0.25">
      <c r="A14" s="1" t="s">
        <v>12</v>
      </c>
      <c r="B14" s="12">
        <v>79</v>
      </c>
      <c r="C14" s="12">
        <v>150.31578947368422</v>
      </c>
      <c r="D14" s="12">
        <v>54.736842105263158</v>
      </c>
      <c r="E14" s="12">
        <v>74.684210526315795</v>
      </c>
      <c r="F14" s="12">
        <v>283.73684210526318</v>
      </c>
      <c r="G14" s="12">
        <v>106.52631578947368</v>
      </c>
      <c r="H14" s="12">
        <v>177.63157894736841</v>
      </c>
      <c r="I14" s="12">
        <v>236.26315789473685</v>
      </c>
      <c r="J14" s="12">
        <v>364.57894736842104</v>
      </c>
      <c r="K14" s="12">
        <v>181.94736842105263</v>
      </c>
      <c r="L14" s="12">
        <v>230.21052631578948</v>
      </c>
      <c r="M14" s="12">
        <v>8.4210526315789469</v>
      </c>
      <c r="N14" s="12">
        <v>126.89473684210526</v>
      </c>
      <c r="O14" s="12">
        <v>145.10526315789474</v>
      </c>
      <c r="P14" s="12">
        <v>195.89473684210526</v>
      </c>
      <c r="Q14" s="12">
        <v>96.10526315789474</v>
      </c>
      <c r="R14" s="12">
        <v>112.57894736842105</v>
      </c>
      <c r="S14" s="12">
        <v>174.94736842105263</v>
      </c>
      <c r="T14" s="12">
        <v>62.684210526315788</v>
      </c>
      <c r="U14" s="12">
        <v>73.578947368421055</v>
      </c>
      <c r="V14" s="12">
        <v>67.10526315789474</v>
      </c>
      <c r="W14" s="12">
        <v>29.473684210526315</v>
      </c>
      <c r="X14" s="12">
        <v>20.736842105263158</v>
      </c>
      <c r="Y14" s="12">
        <v>64</v>
      </c>
      <c r="Z14" s="12">
        <v>108</v>
      </c>
      <c r="AA14" s="12">
        <v>591.52631578947364</v>
      </c>
      <c r="AB14" s="12">
        <v>514.47368421052636</v>
      </c>
      <c r="AC14" s="12">
        <v>516.42105263157896</v>
      </c>
      <c r="AD14" s="12">
        <v>450.42105263157896</v>
      </c>
      <c r="AE14" s="12">
        <v>135.15789473684211</v>
      </c>
      <c r="AF14" s="12">
        <v>130.94736842105263</v>
      </c>
      <c r="AG14" s="12">
        <v>68.473684210526315</v>
      </c>
      <c r="AH14" s="12">
        <v>71.631578947368425</v>
      </c>
      <c r="AI14" s="12">
        <v>117.15789473684211</v>
      </c>
      <c r="AJ14" s="12">
        <v>22.05263157894737</v>
      </c>
      <c r="AK14" s="12">
        <v>50.684210526315788</v>
      </c>
      <c r="AL14" s="12">
        <v>220.05263157894737</v>
      </c>
      <c r="AM14" s="12">
        <v>16.526315789473685</v>
      </c>
      <c r="AN14" s="12">
        <v>88</v>
      </c>
      <c r="AO14" s="12">
        <v>23.05263157894737</v>
      </c>
      <c r="AP14" s="12">
        <v>20.94736842105263</v>
      </c>
      <c r="AQ14" s="12">
        <v>39.526315789473685</v>
      </c>
      <c r="AR14" s="12">
        <v>25.526315789473685</v>
      </c>
      <c r="AS14" s="13">
        <v>6327.7368421052643</v>
      </c>
      <c r="AT14" s="14"/>
      <c r="AV14" s="17" t="s">
        <v>46</v>
      </c>
      <c r="AW14" s="22">
        <f>SUM(AA32:AD37)</f>
        <v>31314.315789473683</v>
      </c>
      <c r="AX14" s="22">
        <f>SUM(H32:K37,Z32:Z37)</f>
        <v>3373.3157894736833</v>
      </c>
      <c r="AY14" s="22">
        <f>SUM(AE32:AJ37)</f>
        <v>9008.3157894736833</v>
      </c>
      <c r="AZ14" s="22">
        <f>SUM(B32:G37)</f>
        <v>2863.0000000000005</v>
      </c>
      <c r="BA14" s="22">
        <f>SUM(T32:Y37,AM32:AN37)</f>
        <v>2053.3157894736846</v>
      </c>
      <c r="BB14" s="22">
        <f>SUM(L32:S37,AK32:AL37)</f>
        <v>3058.8947368421045</v>
      </c>
      <c r="BC14" s="23">
        <f>SUM(AO32:AR37)</f>
        <v>1856.7894736842104</v>
      </c>
      <c r="BD14" s="22">
        <f t="shared" si="0"/>
        <v>51671.157894736847</v>
      </c>
    </row>
    <row r="15" spans="1:56" x14ac:dyDescent="0.25">
      <c r="A15" s="1" t="s">
        <v>13</v>
      </c>
      <c r="B15" s="12">
        <v>42.10526315789474</v>
      </c>
      <c r="C15" s="12">
        <v>64.15789473684211</v>
      </c>
      <c r="D15" s="12">
        <v>26.210526315789473</v>
      </c>
      <c r="E15" s="12">
        <v>36.10526315789474</v>
      </c>
      <c r="F15" s="12">
        <v>153.78947368421052</v>
      </c>
      <c r="G15" s="12">
        <v>49.94736842105263</v>
      </c>
      <c r="H15" s="12">
        <v>106</v>
      </c>
      <c r="I15" s="12">
        <v>228.26315789473685</v>
      </c>
      <c r="J15" s="12">
        <v>352.94736842105266</v>
      </c>
      <c r="K15" s="12">
        <v>236.57894736842104</v>
      </c>
      <c r="L15" s="12">
        <v>262.68421052631578</v>
      </c>
      <c r="M15" s="12">
        <v>126.05263157894737</v>
      </c>
      <c r="N15" s="12">
        <v>7.2105263157894735</v>
      </c>
      <c r="O15" s="12">
        <v>96.94736842105263</v>
      </c>
      <c r="P15" s="12">
        <v>176.10526315789474</v>
      </c>
      <c r="Q15" s="12">
        <v>71.78947368421052</v>
      </c>
      <c r="R15" s="12">
        <v>79.05263157894737</v>
      </c>
      <c r="S15" s="12">
        <v>92.94736842105263</v>
      </c>
      <c r="T15" s="12">
        <v>32</v>
      </c>
      <c r="U15" s="12">
        <v>29.526315789473685</v>
      </c>
      <c r="V15" s="12">
        <v>22.315789473684209</v>
      </c>
      <c r="W15" s="12">
        <v>8.8947368421052637</v>
      </c>
      <c r="X15" s="12">
        <v>7.2631578947368425</v>
      </c>
      <c r="Y15" s="12">
        <v>21.105263157894736</v>
      </c>
      <c r="Z15" s="12">
        <v>43</v>
      </c>
      <c r="AA15" s="12">
        <v>577.36842105263156</v>
      </c>
      <c r="AB15" s="12">
        <v>592.73684210526312</v>
      </c>
      <c r="AC15" s="12">
        <v>407.31578947368422</v>
      </c>
      <c r="AD15" s="12">
        <v>352.26315789473682</v>
      </c>
      <c r="AE15" s="12">
        <v>75.526315789473685</v>
      </c>
      <c r="AF15" s="12">
        <v>73.578947368421055</v>
      </c>
      <c r="AG15" s="12">
        <v>27.684210526315791</v>
      </c>
      <c r="AH15" s="12">
        <v>50.631578947368418</v>
      </c>
      <c r="AI15" s="12">
        <v>86.78947368421052</v>
      </c>
      <c r="AJ15" s="12">
        <v>12.894736842105264</v>
      </c>
      <c r="AK15" s="12">
        <v>35.157894736842103</v>
      </c>
      <c r="AL15" s="12">
        <v>104.63157894736842</v>
      </c>
      <c r="AM15" s="12">
        <v>6.9473684210526319</v>
      </c>
      <c r="AN15" s="12">
        <v>28.631578947368421</v>
      </c>
      <c r="AO15" s="12">
        <v>9.8947368421052637</v>
      </c>
      <c r="AP15" s="12">
        <v>10.157894736842104</v>
      </c>
      <c r="AQ15" s="12">
        <v>20.736842105263158</v>
      </c>
      <c r="AR15" s="12">
        <v>11.105263157894736</v>
      </c>
      <c r="AS15" s="13">
        <v>4857.0526315789475</v>
      </c>
      <c r="AT15" s="14"/>
      <c r="AV15" s="17" t="s">
        <v>47</v>
      </c>
      <c r="AW15" s="22">
        <f>SUM(AA3:AD8)</f>
        <v>12080.526315789479</v>
      </c>
      <c r="AX15" s="22">
        <f>SUM(H3:K8,Z3:Z8)</f>
        <v>5801.6315789473692</v>
      </c>
      <c r="AY15" s="22">
        <f>SUM(AE3:AJ8)</f>
        <v>3069.0526315789475</v>
      </c>
      <c r="AZ15" s="22">
        <f>SUM(B3:G8)</f>
        <v>7174.5789473684217</v>
      </c>
      <c r="BA15" s="22">
        <f>SUM(T3:Y8,AM3:AN8)</f>
        <v>1454.3157894736844</v>
      </c>
      <c r="BB15" s="22">
        <f>SUM(L3:S8,AK3:AL8)</f>
        <v>3974.6315789473679</v>
      </c>
      <c r="BC15" s="23">
        <f>SUM(AO3:AR8)</f>
        <v>498.0526315789474</v>
      </c>
      <c r="BD15" s="22">
        <f t="shared" si="0"/>
        <v>33554.736842105267</v>
      </c>
    </row>
    <row r="16" spans="1:56" x14ac:dyDescent="0.25">
      <c r="A16" s="1" t="s">
        <v>14</v>
      </c>
      <c r="B16" s="12">
        <v>29.736842105263158</v>
      </c>
      <c r="C16" s="12">
        <v>48.842105263157897</v>
      </c>
      <c r="D16" s="12">
        <v>14.736842105263158</v>
      </c>
      <c r="E16" s="12">
        <v>16.105263157894736</v>
      </c>
      <c r="F16" s="12">
        <v>152.47368421052633</v>
      </c>
      <c r="G16" s="12">
        <v>35.684210526315788</v>
      </c>
      <c r="H16" s="12">
        <v>98.89473684210526</v>
      </c>
      <c r="I16" s="12">
        <v>209.73684210526315</v>
      </c>
      <c r="J16" s="12">
        <v>359.5263157894737</v>
      </c>
      <c r="K16" s="12">
        <v>211.57894736842104</v>
      </c>
      <c r="L16" s="12">
        <v>272.89473684210526</v>
      </c>
      <c r="M16" s="12">
        <v>154.36842105263159</v>
      </c>
      <c r="N16" s="12">
        <v>99.89473684210526</v>
      </c>
      <c r="O16" s="12">
        <v>7.4736842105263159</v>
      </c>
      <c r="P16" s="12">
        <v>163.63157894736841</v>
      </c>
      <c r="Q16" s="12">
        <v>111.94736842105263</v>
      </c>
      <c r="R16" s="12">
        <v>158.05263157894737</v>
      </c>
      <c r="S16" s="12">
        <v>216.94736842105263</v>
      </c>
      <c r="T16" s="12">
        <v>27.736842105263158</v>
      </c>
      <c r="U16" s="12">
        <v>20.105263157894736</v>
      </c>
      <c r="V16" s="12">
        <v>20.894736842105264</v>
      </c>
      <c r="W16" s="12">
        <v>6.4736842105263159</v>
      </c>
      <c r="X16" s="12">
        <v>4.7894736842105265</v>
      </c>
      <c r="Y16" s="12">
        <v>17.210526315789473</v>
      </c>
      <c r="Z16" s="12">
        <v>47</v>
      </c>
      <c r="AA16" s="12">
        <v>524.0526315789474</v>
      </c>
      <c r="AB16" s="12">
        <v>576.52631578947364</v>
      </c>
      <c r="AC16" s="12">
        <v>379.5263157894737</v>
      </c>
      <c r="AD16" s="12">
        <v>310.73684210526318</v>
      </c>
      <c r="AE16" s="12">
        <v>74.736842105263165</v>
      </c>
      <c r="AF16" s="12">
        <v>60.10526315789474</v>
      </c>
      <c r="AG16" s="12">
        <v>22.368421052631579</v>
      </c>
      <c r="AH16" s="12">
        <v>31.315789473684209</v>
      </c>
      <c r="AI16" s="12">
        <v>72.421052631578945</v>
      </c>
      <c r="AJ16" s="12">
        <v>11.421052631578947</v>
      </c>
      <c r="AK16" s="12">
        <v>50.10526315789474</v>
      </c>
      <c r="AL16" s="12">
        <v>287.36842105263156</v>
      </c>
      <c r="AM16" s="12">
        <v>2.8947368421052633</v>
      </c>
      <c r="AN16" s="12">
        <v>24.157894736842106</v>
      </c>
      <c r="AO16" s="12">
        <v>8.6315789473684212</v>
      </c>
      <c r="AP16" s="12">
        <v>7.1052631578947372</v>
      </c>
      <c r="AQ16" s="12">
        <v>13.157894736842104</v>
      </c>
      <c r="AR16" s="12">
        <v>9.7894736842105257</v>
      </c>
      <c r="AS16" s="13">
        <v>4973.1578947368444</v>
      </c>
      <c r="AT16" s="14"/>
      <c r="AV16" s="17" t="s">
        <v>48</v>
      </c>
      <c r="AW16" s="22">
        <f>SUM(AA21:AD26,AA40:AD41)</f>
        <v>17712.105263157897</v>
      </c>
      <c r="AX16" s="22">
        <f>SUM(H21:K26,H40:K41,Z21:Z26,Z40:Z41)</f>
        <v>4416.894736842105</v>
      </c>
      <c r="AY16" s="22">
        <f>SUM(AE21:AJ26,AE40:AJ41)</f>
        <v>2153.4736842105262</v>
      </c>
      <c r="AZ16" s="22">
        <f>SUM(B21:G26,B40:G41)</f>
        <v>1468.8947368421054</v>
      </c>
      <c r="BA16" s="22">
        <f>SUM(T21:Y26,T40:Y41,AM21:AN26,AM40:AN41)</f>
        <v>6217.789473684209</v>
      </c>
      <c r="BB16" s="22">
        <f>SUM(L21:S26,L40:S41,AK21:AL26,AK40:AL41)</f>
        <v>1604.6315789473679</v>
      </c>
      <c r="BC16" s="23">
        <f>SUM(AO21:AR26,AO40:AR41)</f>
        <v>591.57894736842104</v>
      </c>
      <c r="BD16" s="22">
        <f t="shared" si="0"/>
        <v>33573.789473684214</v>
      </c>
    </row>
    <row r="17" spans="1:56" x14ac:dyDescent="0.25">
      <c r="A17" s="1" t="s">
        <v>15</v>
      </c>
      <c r="B17" s="12">
        <v>40.10526315789474</v>
      </c>
      <c r="C17" s="12">
        <v>79.684210526315795</v>
      </c>
      <c r="D17" s="12">
        <v>24.684210526315791</v>
      </c>
      <c r="E17" s="12">
        <v>26.631578947368421</v>
      </c>
      <c r="F17" s="12">
        <v>156.94736842105263</v>
      </c>
      <c r="G17" s="12">
        <v>54.789473684210527</v>
      </c>
      <c r="H17" s="12">
        <v>110</v>
      </c>
      <c r="I17" s="12">
        <v>213.42105263157896</v>
      </c>
      <c r="J17" s="12">
        <v>311.68421052631578</v>
      </c>
      <c r="K17" s="12">
        <v>153.52631578947367</v>
      </c>
      <c r="L17" s="12">
        <v>279.31578947368422</v>
      </c>
      <c r="M17" s="12">
        <v>195.36842105263159</v>
      </c>
      <c r="N17" s="12">
        <v>187.42105263157896</v>
      </c>
      <c r="O17" s="12">
        <v>179</v>
      </c>
      <c r="P17" s="12">
        <v>7.9473684210526319</v>
      </c>
      <c r="Q17" s="12">
        <v>152.10526315789474</v>
      </c>
      <c r="R17" s="12">
        <v>210.10526315789474</v>
      </c>
      <c r="S17" s="12">
        <v>332.31578947368422</v>
      </c>
      <c r="T17" s="12">
        <v>28.526315789473685</v>
      </c>
      <c r="U17" s="12">
        <v>27.894736842105264</v>
      </c>
      <c r="V17" s="12">
        <v>29.842105263157894</v>
      </c>
      <c r="W17" s="12">
        <v>5.5789473684210522</v>
      </c>
      <c r="X17" s="12">
        <v>5.0526315789473681</v>
      </c>
      <c r="Y17" s="12">
        <v>19.315789473684209</v>
      </c>
      <c r="Z17" s="12">
        <v>33.89473684210526</v>
      </c>
      <c r="AA17" s="12">
        <v>387.5263157894737</v>
      </c>
      <c r="AB17" s="12">
        <v>342.94736842105266</v>
      </c>
      <c r="AC17" s="12">
        <v>271.15789473684208</v>
      </c>
      <c r="AD17" s="12">
        <v>231.52631578947367</v>
      </c>
      <c r="AE17" s="12">
        <v>56.736842105263158</v>
      </c>
      <c r="AF17" s="12">
        <v>51</v>
      </c>
      <c r="AG17" s="12">
        <v>17.526315789473685</v>
      </c>
      <c r="AH17" s="12">
        <v>30.736842105263158</v>
      </c>
      <c r="AI17" s="12">
        <v>53.263157894736842</v>
      </c>
      <c r="AJ17" s="12">
        <v>8.8947368421052637</v>
      </c>
      <c r="AK17" s="12">
        <v>20.210526315789473</v>
      </c>
      <c r="AL17" s="12">
        <v>111.21052631578948</v>
      </c>
      <c r="AM17" s="12">
        <v>7.6315789473684212</v>
      </c>
      <c r="AN17" s="12">
        <v>33.421052631578945</v>
      </c>
      <c r="AO17" s="12">
        <v>7.0526315789473681</v>
      </c>
      <c r="AP17" s="12">
        <v>7.4210526315789478</v>
      </c>
      <c r="AQ17" s="12">
        <v>8.8947368421052637</v>
      </c>
      <c r="AR17" s="12">
        <v>7</v>
      </c>
      <c r="AS17" s="13">
        <v>4519.3157894736842</v>
      </c>
      <c r="AT17" s="14"/>
      <c r="AV17" s="1" t="s">
        <v>49</v>
      </c>
      <c r="AW17" s="23">
        <f>SUM(AA13:AD20,AA38:AD39)</f>
        <v>19971.684210526313</v>
      </c>
      <c r="AX17" s="23">
        <f>SUM(H13:K20,H38:K39,Z13:Z20,Z38:Z39)</f>
        <v>8120.1578947368425</v>
      </c>
      <c r="AY17" s="23">
        <f>SUM(AE13:AJ20,AE38:AJ39)</f>
        <v>3137.9999999999995</v>
      </c>
      <c r="AZ17" s="23">
        <f>SUM(B13:G20,B38:G39)</f>
        <v>4052.3684210526317</v>
      </c>
      <c r="BA17" s="23">
        <f>SUM(T13:Y20,T38:Y39,AM13:AN20,AM38:AN39)</f>
        <v>1627.4210526315785</v>
      </c>
      <c r="BB17" s="23">
        <f>SUM(L13:S20,L38:S39,AK13:AL20,AK38:AL39)</f>
        <v>12340.47368421053</v>
      </c>
      <c r="BC17" s="23">
        <f>SUM(AO13:AR20,AO38:AR39)</f>
        <v>592.94736842105272</v>
      </c>
      <c r="BD17" s="22">
        <f t="shared" si="0"/>
        <v>49250.105263157893</v>
      </c>
    </row>
    <row r="18" spans="1:56" x14ac:dyDescent="0.25">
      <c r="A18" s="1" t="s">
        <v>16</v>
      </c>
      <c r="B18" s="12">
        <v>24.684210526315791</v>
      </c>
      <c r="C18" s="12">
        <v>36.315789473684212</v>
      </c>
      <c r="D18" s="12">
        <v>14.526315789473685</v>
      </c>
      <c r="E18" s="12">
        <v>11.894736842105264</v>
      </c>
      <c r="F18" s="12">
        <v>79.15789473684211</v>
      </c>
      <c r="G18" s="12">
        <v>26.157894736842106</v>
      </c>
      <c r="H18" s="12">
        <v>53</v>
      </c>
      <c r="I18" s="12">
        <v>160.36842105263159</v>
      </c>
      <c r="J18" s="12">
        <v>214.57894736842104</v>
      </c>
      <c r="K18" s="12">
        <v>102.21052631578948</v>
      </c>
      <c r="L18" s="12">
        <v>103.21052631578948</v>
      </c>
      <c r="M18" s="12">
        <v>89.578947368421055</v>
      </c>
      <c r="N18" s="12">
        <v>72.263157894736835</v>
      </c>
      <c r="O18" s="12">
        <v>128.63157894736841</v>
      </c>
      <c r="P18" s="12">
        <v>142.10526315789474</v>
      </c>
      <c r="Q18" s="12">
        <v>6.3157894736842106</v>
      </c>
      <c r="R18" s="12">
        <v>71.473684210526315</v>
      </c>
      <c r="S18" s="12">
        <v>171.94736842105263</v>
      </c>
      <c r="T18" s="12">
        <v>16.736842105263158</v>
      </c>
      <c r="U18" s="12">
        <v>12.105263157894736</v>
      </c>
      <c r="V18" s="12">
        <v>11.210526315789474</v>
      </c>
      <c r="W18" s="12">
        <v>4.1578947368421053</v>
      </c>
      <c r="X18" s="12">
        <v>2.9473684210526314</v>
      </c>
      <c r="Y18" s="12">
        <v>5.5789473684210522</v>
      </c>
      <c r="Z18" s="12">
        <v>16.157894736842106</v>
      </c>
      <c r="AA18" s="12">
        <v>296.10526315789474</v>
      </c>
      <c r="AB18" s="12">
        <v>295.4736842105263</v>
      </c>
      <c r="AC18" s="12">
        <v>212.47368421052633</v>
      </c>
      <c r="AD18" s="12">
        <v>200.89473684210526</v>
      </c>
      <c r="AE18" s="12">
        <v>53.789473684210527</v>
      </c>
      <c r="AF18" s="12">
        <v>37.736842105263158</v>
      </c>
      <c r="AG18" s="12">
        <v>12.105263157894736</v>
      </c>
      <c r="AH18" s="12">
        <v>14.105263157894736</v>
      </c>
      <c r="AI18" s="12">
        <v>44.631578947368418</v>
      </c>
      <c r="AJ18" s="12">
        <v>5.2105263157894735</v>
      </c>
      <c r="AK18" s="12">
        <v>15.736842105263158</v>
      </c>
      <c r="AL18" s="12">
        <v>63.473684210526315</v>
      </c>
      <c r="AM18" s="12">
        <v>1.631578947368421</v>
      </c>
      <c r="AN18" s="12">
        <v>19.315789473684209</v>
      </c>
      <c r="AO18" s="12">
        <v>4.1052631578947372</v>
      </c>
      <c r="AP18" s="12">
        <v>3.7894736842105261</v>
      </c>
      <c r="AQ18" s="12">
        <v>8.1052631578947363</v>
      </c>
      <c r="AR18" s="12">
        <v>1.9473684210526316</v>
      </c>
      <c r="AS18" s="13">
        <v>2867.947368421052</v>
      </c>
      <c r="AT18" s="14"/>
      <c r="AV18" s="9" t="s">
        <v>62</v>
      </c>
      <c r="AW18" s="22">
        <f>SUM(AA42:AD45)</f>
        <v>5641.8947368421059</v>
      </c>
      <c r="AX18" s="22">
        <f>SUM(Z42:Z45,H42:K45)</f>
        <v>605.0526315789474</v>
      </c>
      <c r="AY18" s="22">
        <f>SUM(AE42:AJ45)</f>
        <v>1948.3684210526317</v>
      </c>
      <c r="AZ18" s="22">
        <f>SUM(B42:G45)</f>
        <v>494.89473684210526</v>
      </c>
      <c r="BA18" s="22">
        <f>SUM(T42:Y45, AM42:AN45)</f>
        <v>611.36842105263167</v>
      </c>
      <c r="BB18" s="22">
        <f>SUM(AK42:AL45,L42:S45)</f>
        <v>589.84210526315792</v>
      </c>
      <c r="BC18" s="22">
        <f>SUM(AO42:AR45)</f>
        <v>862.63157894736833</v>
      </c>
      <c r="BD18" s="22">
        <f t="shared" si="0"/>
        <v>9891.4210526315801</v>
      </c>
    </row>
    <row r="19" spans="1:56" x14ac:dyDescent="0.25">
      <c r="A19" s="1" t="s">
        <v>17</v>
      </c>
      <c r="B19" s="12">
        <v>19.894736842105264</v>
      </c>
      <c r="C19" s="12">
        <v>43.421052631578945</v>
      </c>
      <c r="D19" s="12">
        <v>15.263157894736842</v>
      </c>
      <c r="E19" s="12">
        <v>9.6315789473684212</v>
      </c>
      <c r="F19" s="12">
        <v>162.36842105263159</v>
      </c>
      <c r="G19" s="12">
        <v>32.473684210526315</v>
      </c>
      <c r="H19" s="12">
        <v>78.736842105263165</v>
      </c>
      <c r="I19" s="12">
        <v>180.94736842105263</v>
      </c>
      <c r="J19" s="12">
        <v>244.63157894736841</v>
      </c>
      <c r="K19" s="12">
        <v>118.84210526315789</v>
      </c>
      <c r="L19" s="12">
        <v>109.78947368421052</v>
      </c>
      <c r="M19" s="12">
        <v>119.94736842105263</v>
      </c>
      <c r="N19" s="12">
        <v>75.578947368421055</v>
      </c>
      <c r="O19" s="12">
        <v>166.21052631578948</v>
      </c>
      <c r="P19" s="12">
        <v>216.10526315789474</v>
      </c>
      <c r="Q19" s="12">
        <v>87.578947368421055</v>
      </c>
      <c r="R19" s="12">
        <v>7.2105263157894735</v>
      </c>
      <c r="S19" s="12">
        <v>188.15789473684211</v>
      </c>
      <c r="T19" s="12">
        <v>22.105263157894736</v>
      </c>
      <c r="U19" s="12">
        <v>20.894736842105264</v>
      </c>
      <c r="V19" s="12">
        <v>18.894736842105264</v>
      </c>
      <c r="W19" s="12">
        <v>3.736842105263158</v>
      </c>
      <c r="X19" s="12">
        <v>5.1052631578947372</v>
      </c>
      <c r="Y19" s="12">
        <v>11.105263157894736</v>
      </c>
      <c r="Z19" s="12">
        <v>22.473684210526315</v>
      </c>
      <c r="AA19" s="12">
        <v>585.52631578947364</v>
      </c>
      <c r="AB19" s="12">
        <v>504.63157894736844</v>
      </c>
      <c r="AC19" s="12">
        <v>287.31578947368422</v>
      </c>
      <c r="AD19" s="12">
        <v>260.05263157894734</v>
      </c>
      <c r="AE19" s="12">
        <v>47.10526315789474</v>
      </c>
      <c r="AF19" s="12">
        <v>24.789473684210527</v>
      </c>
      <c r="AG19" s="12">
        <v>16.210526315789473</v>
      </c>
      <c r="AH19" s="12">
        <v>21.789473684210527</v>
      </c>
      <c r="AI19" s="12">
        <v>51.473684210526315</v>
      </c>
      <c r="AJ19" s="12">
        <v>8.6315789473684212</v>
      </c>
      <c r="AK19" s="12">
        <v>11.526315789473685</v>
      </c>
      <c r="AL19" s="12">
        <v>56.10526315789474</v>
      </c>
      <c r="AM19" s="12">
        <v>3.736842105263158</v>
      </c>
      <c r="AN19" s="12">
        <v>19.05263157894737</v>
      </c>
      <c r="AO19" s="12">
        <v>3.1578947368421053</v>
      </c>
      <c r="AP19" s="12">
        <v>3.9473684210526314</v>
      </c>
      <c r="AQ19" s="12">
        <v>14.894736842105264</v>
      </c>
      <c r="AR19" s="12">
        <v>2.6315789473684212</v>
      </c>
      <c r="AS19" s="13">
        <v>3903.6842105263154</v>
      </c>
      <c r="AT19" s="14"/>
      <c r="AV19" s="9" t="s">
        <v>50</v>
      </c>
      <c r="AW19" s="22">
        <f>SUM(AW12:AW18)</f>
        <v>104734</v>
      </c>
      <c r="AX19" s="22">
        <f t="shared" ref="AX19:BC19" si="1">SUM(AX12:AX18)</f>
        <v>37639.473684210527</v>
      </c>
      <c r="AY19" s="22">
        <f t="shared" si="1"/>
        <v>54472.263157894733</v>
      </c>
      <c r="AZ19" s="22">
        <f t="shared" si="1"/>
        <v>32796.368421052641</v>
      </c>
      <c r="BA19" s="22">
        <f t="shared" si="1"/>
        <v>33790.421052631587</v>
      </c>
      <c r="BB19" s="22">
        <f t="shared" si="1"/>
        <v>50022</v>
      </c>
      <c r="BC19" s="22">
        <f t="shared" si="1"/>
        <v>10830.684210526317</v>
      </c>
      <c r="BD19" s="22">
        <f>SUM(BD12:BD18)</f>
        <v>313454.52631578955</v>
      </c>
    </row>
    <row r="20" spans="1:56" x14ac:dyDescent="0.25">
      <c r="A20" s="1" t="s">
        <v>18</v>
      </c>
      <c r="B20" s="12">
        <v>34.210526315789473</v>
      </c>
      <c r="C20" s="12">
        <v>77.421052631578945</v>
      </c>
      <c r="D20" s="12">
        <v>38.578947368421055</v>
      </c>
      <c r="E20" s="12">
        <v>34.05263157894737</v>
      </c>
      <c r="F20" s="12">
        <v>355.5263157894737</v>
      </c>
      <c r="G20" s="12">
        <v>68.05263157894737</v>
      </c>
      <c r="H20" s="12">
        <v>134.26315789473685</v>
      </c>
      <c r="I20" s="12">
        <v>368.78947368421052</v>
      </c>
      <c r="J20" s="12">
        <v>410.73684210526318</v>
      </c>
      <c r="K20" s="12">
        <v>159.15789473684211</v>
      </c>
      <c r="L20" s="12">
        <v>140.78947368421052</v>
      </c>
      <c r="M20" s="12">
        <v>178.42105263157896</v>
      </c>
      <c r="N20" s="12">
        <v>101</v>
      </c>
      <c r="O20" s="12">
        <v>241.26315789473685</v>
      </c>
      <c r="P20" s="12">
        <v>348.42105263157896</v>
      </c>
      <c r="Q20" s="12">
        <v>183.15789473684211</v>
      </c>
      <c r="R20" s="12">
        <v>177</v>
      </c>
      <c r="S20" s="12">
        <v>16.368421052631579</v>
      </c>
      <c r="T20" s="12">
        <v>27.894736842105264</v>
      </c>
      <c r="U20" s="12">
        <v>26.684210526315791</v>
      </c>
      <c r="V20" s="12">
        <v>27.789473684210527</v>
      </c>
      <c r="W20" s="12">
        <v>7.8421052631578947</v>
      </c>
      <c r="X20" s="12">
        <v>8</v>
      </c>
      <c r="Y20" s="12">
        <v>23.578947368421051</v>
      </c>
      <c r="Z20" s="12">
        <v>23.94736842105263</v>
      </c>
      <c r="AA20" s="12">
        <v>993.36842105263156</v>
      </c>
      <c r="AB20" s="12">
        <v>890.9473684210526</v>
      </c>
      <c r="AC20" s="12">
        <v>494.31578947368422</v>
      </c>
      <c r="AD20" s="12">
        <v>401.94736842105266</v>
      </c>
      <c r="AE20" s="12">
        <v>58.684210526315788</v>
      </c>
      <c r="AF20" s="12">
        <v>39.89473684210526</v>
      </c>
      <c r="AG20" s="12">
        <v>24.473684210526315</v>
      </c>
      <c r="AH20" s="12">
        <v>31.05263157894737</v>
      </c>
      <c r="AI20" s="12">
        <v>70.10526315789474</v>
      </c>
      <c r="AJ20" s="12">
        <v>5.9473684210526319</v>
      </c>
      <c r="AK20" s="12">
        <v>23.315789473684209</v>
      </c>
      <c r="AL20" s="12">
        <v>84.473684210526315</v>
      </c>
      <c r="AM20" s="12">
        <v>6.2105263157894735</v>
      </c>
      <c r="AN20" s="12">
        <v>28</v>
      </c>
      <c r="AO20" s="12">
        <v>7.9473684210526319</v>
      </c>
      <c r="AP20" s="12">
        <v>4.8421052631578947</v>
      </c>
      <c r="AQ20" s="12">
        <v>32.94736842105263</v>
      </c>
      <c r="AR20" s="12">
        <v>6</v>
      </c>
      <c r="AS20" s="13">
        <v>6417.4210526315783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36.421052631578945</v>
      </c>
      <c r="C21" s="12">
        <v>51.94736842105263</v>
      </c>
      <c r="D21" s="12">
        <v>27.894736842105264</v>
      </c>
      <c r="E21" s="12">
        <v>20.578947368421051</v>
      </c>
      <c r="F21" s="12">
        <v>123.31578947368421</v>
      </c>
      <c r="G21" s="12">
        <v>29.94736842105263</v>
      </c>
      <c r="H21" s="12">
        <v>111</v>
      </c>
      <c r="I21" s="12">
        <v>243.94736842105263</v>
      </c>
      <c r="J21" s="12">
        <v>320.94736842105266</v>
      </c>
      <c r="K21" s="12">
        <v>24.157894736842106</v>
      </c>
      <c r="L21" s="12">
        <v>58.368421052631582</v>
      </c>
      <c r="M21" s="12">
        <v>65.526315789473685</v>
      </c>
      <c r="N21" s="12">
        <v>35.421052631578945</v>
      </c>
      <c r="O21" s="12">
        <v>28.368421052631579</v>
      </c>
      <c r="P21" s="12">
        <v>30.157894736842106</v>
      </c>
      <c r="Q21" s="12">
        <v>15.842105263157896</v>
      </c>
      <c r="R21" s="12">
        <v>23</v>
      </c>
      <c r="S21" s="12">
        <v>29</v>
      </c>
      <c r="T21" s="12">
        <v>11.421052631578947</v>
      </c>
      <c r="U21" s="12">
        <v>137.05263157894737</v>
      </c>
      <c r="V21" s="12">
        <v>445.84210526315792</v>
      </c>
      <c r="W21" s="12">
        <v>115.57894736842105</v>
      </c>
      <c r="X21" s="12">
        <v>57.526315789473685</v>
      </c>
      <c r="Y21" s="12">
        <v>98.84210526315789</v>
      </c>
      <c r="Z21" s="12">
        <v>19.94736842105263</v>
      </c>
      <c r="AA21" s="12">
        <v>704.73684210526312</v>
      </c>
      <c r="AB21" s="12">
        <v>682.10526315789468</v>
      </c>
      <c r="AC21" s="12">
        <v>362.26315789473682</v>
      </c>
      <c r="AD21" s="12">
        <v>354.31578947368422</v>
      </c>
      <c r="AE21" s="12">
        <v>70.05263157894737</v>
      </c>
      <c r="AF21" s="12">
        <v>65.78947368421052</v>
      </c>
      <c r="AG21" s="12">
        <v>33.578947368421055</v>
      </c>
      <c r="AH21" s="12">
        <v>39.89473684210526</v>
      </c>
      <c r="AI21" s="12">
        <v>111.31578947368421</v>
      </c>
      <c r="AJ21" s="12">
        <v>14.842105263157896</v>
      </c>
      <c r="AK21" s="12">
        <v>7.7368421052631575</v>
      </c>
      <c r="AL21" s="12">
        <v>15.315789473684211</v>
      </c>
      <c r="AM21" s="12">
        <v>100.52631578947368</v>
      </c>
      <c r="AN21" s="12">
        <v>486.68421052631578</v>
      </c>
      <c r="AO21" s="12">
        <v>13.789473684210526</v>
      </c>
      <c r="AP21" s="12">
        <v>12.631578947368421</v>
      </c>
      <c r="AQ21" s="12">
        <v>35.578947368421055</v>
      </c>
      <c r="AR21" s="12">
        <v>19.631578947368421</v>
      </c>
      <c r="AS21" s="13">
        <v>5292.8421052631575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20.157894736842106</v>
      </c>
      <c r="C22" s="12">
        <v>30.210526315789473</v>
      </c>
      <c r="D22" s="12">
        <v>23.05263157894737</v>
      </c>
      <c r="E22" s="12">
        <v>20.473684210526315</v>
      </c>
      <c r="F22" s="12">
        <v>154.47368421052633</v>
      </c>
      <c r="G22" s="12">
        <v>24.421052631578949</v>
      </c>
      <c r="H22" s="12">
        <v>105.68421052631579</v>
      </c>
      <c r="I22" s="12">
        <v>332.78947368421052</v>
      </c>
      <c r="J22" s="12">
        <v>413.05263157894734</v>
      </c>
      <c r="K22" s="12">
        <v>25.05263157894737</v>
      </c>
      <c r="L22" s="12">
        <v>31.526315789473685</v>
      </c>
      <c r="M22" s="12">
        <v>76.315789473684205</v>
      </c>
      <c r="N22" s="12">
        <v>26.526315789473685</v>
      </c>
      <c r="O22" s="12">
        <v>20.684210526315791</v>
      </c>
      <c r="P22" s="12">
        <v>27.05263157894737</v>
      </c>
      <c r="Q22" s="12">
        <v>12.473684210526315</v>
      </c>
      <c r="R22" s="12">
        <v>20.315789473684209</v>
      </c>
      <c r="S22" s="12">
        <v>27.94736842105263</v>
      </c>
      <c r="T22" s="12">
        <v>144.78947368421052</v>
      </c>
      <c r="U22" s="12">
        <v>8.473684210526315</v>
      </c>
      <c r="V22" s="12">
        <v>151.26315789473685</v>
      </c>
      <c r="W22" s="12">
        <v>55.210526315789473</v>
      </c>
      <c r="X22" s="12">
        <v>45.736842105263158</v>
      </c>
      <c r="Y22" s="12">
        <v>115.94736842105263</v>
      </c>
      <c r="Z22" s="12">
        <v>8.6315789473684212</v>
      </c>
      <c r="AA22" s="12">
        <v>1304.421052631579</v>
      </c>
      <c r="AB22" s="12">
        <v>1247.2631578947369</v>
      </c>
      <c r="AC22" s="12">
        <v>492.21052631578948</v>
      </c>
      <c r="AD22" s="12">
        <v>447.78947368421052</v>
      </c>
      <c r="AE22" s="12">
        <v>73.263157894736835</v>
      </c>
      <c r="AF22" s="12">
        <v>54.684210526315788</v>
      </c>
      <c r="AG22" s="12">
        <v>55.368421052631582</v>
      </c>
      <c r="AH22" s="12">
        <v>39.789473684210527</v>
      </c>
      <c r="AI22" s="12">
        <v>117</v>
      </c>
      <c r="AJ22" s="12">
        <v>15.421052631578947</v>
      </c>
      <c r="AK22" s="12">
        <v>3.3157894736842106</v>
      </c>
      <c r="AL22" s="12">
        <v>8.8947368421052637</v>
      </c>
      <c r="AM22" s="12">
        <v>44.684210526315788</v>
      </c>
      <c r="AN22" s="12">
        <v>162.31578947368422</v>
      </c>
      <c r="AO22" s="12">
        <v>14.578947368421053</v>
      </c>
      <c r="AP22" s="12">
        <v>14.052631578947368</v>
      </c>
      <c r="AQ22" s="12">
        <v>61.10526315789474</v>
      </c>
      <c r="AR22" s="12">
        <v>20.05263157894737</v>
      </c>
      <c r="AS22" s="13">
        <v>6098.4736842105267</v>
      </c>
      <c r="AT22" s="14"/>
      <c r="AV22" s="17" t="s">
        <v>44</v>
      </c>
      <c r="AW22" s="22">
        <f>AW12</f>
        <v>4577.5263157894742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20.842105263157894</v>
      </c>
      <c r="C23" s="12">
        <v>40.263157894736842</v>
      </c>
      <c r="D23" s="12">
        <v>26</v>
      </c>
      <c r="E23" s="12">
        <v>22.421052631578949</v>
      </c>
      <c r="F23" s="12">
        <v>134.10526315789474</v>
      </c>
      <c r="G23" s="12">
        <v>25.263157894736842</v>
      </c>
      <c r="H23" s="12">
        <v>115.21052631578948</v>
      </c>
      <c r="I23" s="12">
        <v>221.42105263157896</v>
      </c>
      <c r="J23" s="12">
        <v>331.94736842105266</v>
      </c>
      <c r="K23" s="12">
        <v>26.263157894736842</v>
      </c>
      <c r="L23" s="12">
        <v>46.263157894736842</v>
      </c>
      <c r="M23" s="12">
        <v>70.736842105263165</v>
      </c>
      <c r="N23" s="12">
        <v>21.421052631578949</v>
      </c>
      <c r="O23" s="12">
        <v>17.736842105263158</v>
      </c>
      <c r="P23" s="12">
        <v>26.789473684210527</v>
      </c>
      <c r="Q23" s="12">
        <v>11.894736842105264</v>
      </c>
      <c r="R23" s="12">
        <v>19.842105263157894</v>
      </c>
      <c r="S23" s="12">
        <v>27.05263157894737</v>
      </c>
      <c r="T23" s="12">
        <v>495.78947368421052</v>
      </c>
      <c r="U23" s="12">
        <v>155.84210526315789</v>
      </c>
      <c r="V23" s="12">
        <v>9.526315789473685</v>
      </c>
      <c r="W23" s="12">
        <v>77.526315789473685</v>
      </c>
      <c r="X23" s="12">
        <v>55.842105263157897</v>
      </c>
      <c r="Y23" s="12">
        <v>145.10526315789474</v>
      </c>
      <c r="Z23" s="12">
        <v>8.8947368421052637</v>
      </c>
      <c r="AA23" s="12">
        <v>1031.4736842105262</v>
      </c>
      <c r="AB23" s="12">
        <v>1006.3684210526316</v>
      </c>
      <c r="AC23" s="12">
        <v>412.05263157894734</v>
      </c>
      <c r="AD23" s="12">
        <v>336.78947368421052</v>
      </c>
      <c r="AE23" s="12">
        <v>52.94736842105263</v>
      </c>
      <c r="AF23" s="12">
        <v>53.368421052631582</v>
      </c>
      <c r="AG23" s="12">
        <v>46.842105263157897</v>
      </c>
      <c r="AH23" s="12">
        <v>31.105263157894736</v>
      </c>
      <c r="AI23" s="12">
        <v>106.78947368421052</v>
      </c>
      <c r="AJ23" s="12">
        <v>12.263157894736842</v>
      </c>
      <c r="AK23" s="12">
        <v>5.1052631578947372</v>
      </c>
      <c r="AL23" s="12">
        <v>4.8947368421052628</v>
      </c>
      <c r="AM23" s="12">
        <v>86.94736842105263</v>
      </c>
      <c r="AN23" s="12">
        <v>223.89473684210526</v>
      </c>
      <c r="AO23" s="12">
        <v>8.1578947368421044</v>
      </c>
      <c r="AP23" s="12">
        <v>9.6842105263157894</v>
      </c>
      <c r="AQ23" s="12">
        <v>63.315789473684212</v>
      </c>
      <c r="AR23" s="12">
        <v>25.473684210526315</v>
      </c>
      <c r="AS23" s="13">
        <v>5671.4736842105276</v>
      </c>
      <c r="AT23" s="14"/>
      <c r="AV23" s="17" t="s">
        <v>45</v>
      </c>
      <c r="AW23" s="22">
        <f>AW13+AX12</f>
        <v>26884.368421052633</v>
      </c>
      <c r="AX23" s="22">
        <f>AX13</f>
        <v>1873.9999999999998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14.894736842105264</v>
      </c>
      <c r="C24" s="12">
        <v>9.2631578947368425</v>
      </c>
      <c r="D24" s="12">
        <v>7.5263157894736841</v>
      </c>
      <c r="E24" s="12">
        <v>6.9473684210526319</v>
      </c>
      <c r="F24" s="12">
        <v>74.15789473684211</v>
      </c>
      <c r="G24" s="12">
        <v>9.1052631578947363</v>
      </c>
      <c r="H24" s="12">
        <v>40.578947368421055</v>
      </c>
      <c r="I24" s="12">
        <v>132</v>
      </c>
      <c r="J24" s="12">
        <v>180.31578947368422</v>
      </c>
      <c r="K24" s="12">
        <v>11.052631578947368</v>
      </c>
      <c r="L24" s="12">
        <v>28.578947368421051</v>
      </c>
      <c r="M24" s="12">
        <v>28</v>
      </c>
      <c r="N24" s="12">
        <v>7.6842105263157894</v>
      </c>
      <c r="O24" s="12">
        <v>8.2105263157894743</v>
      </c>
      <c r="P24" s="12">
        <v>5.5263157894736841</v>
      </c>
      <c r="Q24" s="12">
        <v>3.736842105263158</v>
      </c>
      <c r="R24" s="12">
        <v>2.8947368421052633</v>
      </c>
      <c r="S24" s="12">
        <v>7</v>
      </c>
      <c r="T24" s="12">
        <v>149</v>
      </c>
      <c r="U24" s="12">
        <v>79.315789473684205</v>
      </c>
      <c r="V24" s="12">
        <v>94.21052631578948</v>
      </c>
      <c r="W24" s="12">
        <v>6.1578947368421053</v>
      </c>
      <c r="X24" s="12">
        <v>18.631578947368421</v>
      </c>
      <c r="Y24" s="12">
        <v>64.631578947368425</v>
      </c>
      <c r="Z24" s="12">
        <v>4</v>
      </c>
      <c r="AA24" s="12">
        <v>768</v>
      </c>
      <c r="AB24" s="12">
        <v>710.10526315789468</v>
      </c>
      <c r="AC24" s="12">
        <v>240.63157894736841</v>
      </c>
      <c r="AD24" s="12">
        <v>208.31578947368422</v>
      </c>
      <c r="AE24" s="12">
        <v>28.157894736842106</v>
      </c>
      <c r="AF24" s="12">
        <v>26.210526315789473</v>
      </c>
      <c r="AG24" s="12">
        <v>20.315789473684209</v>
      </c>
      <c r="AH24" s="12">
        <v>10.473684210526315</v>
      </c>
      <c r="AI24" s="12">
        <v>31.105263157894736</v>
      </c>
      <c r="AJ24" s="12">
        <v>2.8421052631578947</v>
      </c>
      <c r="AK24" s="12">
        <v>1.6842105263157894</v>
      </c>
      <c r="AL24" s="12">
        <v>3.8421052631578947</v>
      </c>
      <c r="AM24" s="12">
        <v>13.947368421052632</v>
      </c>
      <c r="AN24" s="12">
        <v>37.263157894736842</v>
      </c>
      <c r="AO24" s="12">
        <v>3.9473684210526314</v>
      </c>
      <c r="AP24" s="12">
        <v>3.263157894736842</v>
      </c>
      <c r="AQ24" s="12">
        <v>31</v>
      </c>
      <c r="AR24" s="12">
        <v>6.8421052631578947</v>
      </c>
      <c r="AS24" s="13">
        <v>3141.3684210526308</v>
      </c>
      <c r="AT24" s="14"/>
      <c r="AV24" s="17" t="s">
        <v>46</v>
      </c>
      <c r="AW24" s="22">
        <f>AW14+AY12</f>
        <v>63050.263157894733</v>
      </c>
      <c r="AX24" s="22">
        <f>AX14+AY13</f>
        <v>6792.4210526315783</v>
      </c>
      <c r="AY24" s="22">
        <f>AY14</f>
        <v>9008.3157894736833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13.052631578947368</v>
      </c>
      <c r="C25" s="12">
        <v>14.052631578947368</v>
      </c>
      <c r="D25" s="12">
        <v>5.5789473684210522</v>
      </c>
      <c r="E25" s="12">
        <v>9.7894736842105257</v>
      </c>
      <c r="F25" s="12">
        <v>57.789473684210527</v>
      </c>
      <c r="G25" s="12">
        <v>8.2631578947368425</v>
      </c>
      <c r="H25" s="12">
        <v>41.368421052631582</v>
      </c>
      <c r="I25" s="12">
        <v>89.473684210526315</v>
      </c>
      <c r="J25" s="12">
        <v>147.68421052631578</v>
      </c>
      <c r="K25" s="12">
        <v>11.315789473684211</v>
      </c>
      <c r="L25" s="12">
        <v>25.894736842105264</v>
      </c>
      <c r="M25" s="12">
        <v>23.210526315789473</v>
      </c>
      <c r="N25" s="12">
        <v>9.8947368421052637</v>
      </c>
      <c r="O25" s="12">
        <v>3.9473684210526314</v>
      </c>
      <c r="P25" s="12">
        <v>6.0526315789473681</v>
      </c>
      <c r="Q25" s="12">
        <v>3.5263157894736841</v>
      </c>
      <c r="R25" s="12">
        <v>5.4210526315789478</v>
      </c>
      <c r="S25" s="12">
        <v>7.6315789473684212</v>
      </c>
      <c r="T25" s="12">
        <v>66.05263157894737</v>
      </c>
      <c r="U25" s="12">
        <v>46.578947368421055</v>
      </c>
      <c r="V25" s="12">
        <v>57</v>
      </c>
      <c r="W25" s="12">
        <v>32.736842105263158</v>
      </c>
      <c r="X25" s="12">
        <v>4.1052631578947372</v>
      </c>
      <c r="Y25" s="12">
        <v>63.578947368421055</v>
      </c>
      <c r="Z25" s="12">
        <v>5.1052631578947372</v>
      </c>
      <c r="AA25" s="12">
        <v>660.0526315789474</v>
      </c>
      <c r="AB25" s="12">
        <v>625.52631578947364</v>
      </c>
      <c r="AC25" s="12">
        <v>207.73684210526315</v>
      </c>
      <c r="AD25" s="12">
        <v>187.57894736842104</v>
      </c>
      <c r="AE25" s="12">
        <v>29.05263157894737</v>
      </c>
      <c r="AF25" s="12">
        <v>18.94736842105263</v>
      </c>
      <c r="AG25" s="12">
        <v>18.473684210526315</v>
      </c>
      <c r="AH25" s="12">
        <v>14.684210526315789</v>
      </c>
      <c r="AI25" s="12">
        <v>24.05263157894737</v>
      </c>
      <c r="AJ25" s="12">
        <v>2</v>
      </c>
      <c r="AK25" s="12">
        <v>0.94736842105263153</v>
      </c>
      <c r="AL25" s="12">
        <v>2.6315789473684212</v>
      </c>
      <c r="AM25" s="12">
        <v>10.789473684210526</v>
      </c>
      <c r="AN25" s="12">
        <v>26.05263157894737</v>
      </c>
      <c r="AO25" s="12">
        <v>2.8947368421052633</v>
      </c>
      <c r="AP25" s="12">
        <v>3.4210526315789473</v>
      </c>
      <c r="AQ25" s="12">
        <v>24</v>
      </c>
      <c r="AR25" s="12">
        <v>10.263157894736842</v>
      </c>
      <c r="AS25" s="13">
        <v>2628.2105263157891</v>
      </c>
      <c r="AT25" s="14"/>
      <c r="AV25" s="17" t="s">
        <v>47</v>
      </c>
      <c r="AW25" s="22">
        <f>AW15+AZ12</f>
        <v>23160.368421052641</v>
      </c>
      <c r="AX25" s="22">
        <f>AX15+AZ13</f>
        <v>11464.42105263158</v>
      </c>
      <c r="AY25" s="22">
        <f>AY15+AZ14</f>
        <v>5932.0526315789484</v>
      </c>
      <c r="AZ25" s="22">
        <f>AZ15</f>
        <v>7174.5789473684217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17.105263157894736</v>
      </c>
      <c r="C26" s="12">
        <v>21.05263157894737</v>
      </c>
      <c r="D26" s="12">
        <v>26.736842105263158</v>
      </c>
      <c r="E26" s="12">
        <v>18.315789473684209</v>
      </c>
      <c r="F26" s="12">
        <v>61.94736842105263</v>
      </c>
      <c r="G26" s="12">
        <v>21.894736842105264</v>
      </c>
      <c r="H26" s="12">
        <v>57.526315789473685</v>
      </c>
      <c r="I26" s="12">
        <v>140.47368421052633</v>
      </c>
      <c r="J26" s="12">
        <v>232.68421052631578</v>
      </c>
      <c r="K26" s="12">
        <v>41.315789473684212</v>
      </c>
      <c r="L26" s="12">
        <v>66.94736842105263</v>
      </c>
      <c r="M26" s="12">
        <v>58.368421052631582</v>
      </c>
      <c r="N26" s="12">
        <v>19.263157894736842</v>
      </c>
      <c r="O26" s="12">
        <v>14.473684210526315</v>
      </c>
      <c r="P26" s="12">
        <v>21.105263157894736</v>
      </c>
      <c r="Q26" s="12">
        <v>6.6315789473684212</v>
      </c>
      <c r="R26" s="12">
        <v>10.578947368421053</v>
      </c>
      <c r="S26" s="12">
        <v>24</v>
      </c>
      <c r="T26" s="12">
        <v>92.263157894736835</v>
      </c>
      <c r="U26" s="12">
        <v>110.47368421052632</v>
      </c>
      <c r="V26" s="12">
        <v>143.68421052631578</v>
      </c>
      <c r="W26" s="12">
        <v>64.05263157894737</v>
      </c>
      <c r="X26" s="12">
        <v>63.578947368421055</v>
      </c>
      <c r="Y26" s="12">
        <v>8.473684210526315</v>
      </c>
      <c r="Z26" s="12">
        <v>17.94736842105263</v>
      </c>
      <c r="AA26" s="12">
        <v>992.15789473684208</v>
      </c>
      <c r="AB26" s="12">
        <v>1009.3684210526316</v>
      </c>
      <c r="AC26" s="12">
        <v>499.68421052631578</v>
      </c>
      <c r="AD26" s="12">
        <v>455.57894736842104</v>
      </c>
      <c r="AE26" s="12">
        <v>135.57894736842104</v>
      </c>
      <c r="AF26" s="12">
        <v>89.89473684210526</v>
      </c>
      <c r="AG26" s="12">
        <v>34.631578947368418</v>
      </c>
      <c r="AH26" s="12">
        <v>48.05263157894737</v>
      </c>
      <c r="AI26" s="12">
        <v>67.736842105263165</v>
      </c>
      <c r="AJ26" s="12">
        <v>5.8947368421052628</v>
      </c>
      <c r="AK26" s="12">
        <v>6.1578947368421053</v>
      </c>
      <c r="AL26" s="12">
        <v>16.263157894736842</v>
      </c>
      <c r="AM26" s="12">
        <v>14.157894736842104</v>
      </c>
      <c r="AN26" s="12">
        <v>49.684210526315788</v>
      </c>
      <c r="AO26" s="12">
        <v>6.5789473684210522</v>
      </c>
      <c r="AP26" s="12">
        <v>5.8421052631578947</v>
      </c>
      <c r="AQ26" s="12">
        <v>49</v>
      </c>
      <c r="AR26" s="12">
        <v>13.736842105263158</v>
      </c>
      <c r="AS26" s="13">
        <v>4860.894736842105</v>
      </c>
      <c r="AT26" s="14"/>
      <c r="AV26" s="9" t="s">
        <v>48</v>
      </c>
      <c r="AW26" s="22">
        <f>AW16+BA12</f>
        <v>35146.578947368427</v>
      </c>
      <c r="AX26" s="22">
        <f>AX16+BA13</f>
        <v>8808.6315789473701</v>
      </c>
      <c r="AY26" s="22">
        <f>AY16+BA14</f>
        <v>4206.7894736842109</v>
      </c>
      <c r="AZ26" s="22">
        <f>AZ16+BA15</f>
        <v>2923.21052631579</v>
      </c>
      <c r="BA26" s="22">
        <f>BA16</f>
        <v>6217.789473684209</v>
      </c>
      <c r="BB26" s="22"/>
      <c r="BC26" s="22"/>
      <c r="BD26" s="22"/>
    </row>
    <row r="27" spans="1:56" x14ac:dyDescent="0.25">
      <c r="A27" s="1" t="s">
        <v>25</v>
      </c>
      <c r="B27" s="12">
        <v>28.842105263157894</v>
      </c>
      <c r="C27" s="12">
        <v>38.157894736842103</v>
      </c>
      <c r="D27" s="12">
        <v>13</v>
      </c>
      <c r="E27" s="12">
        <v>14.842105263157896</v>
      </c>
      <c r="F27" s="12">
        <v>82.05263157894737</v>
      </c>
      <c r="G27" s="12">
        <v>38.789473684210527</v>
      </c>
      <c r="H27" s="12">
        <v>66.05263157894737</v>
      </c>
      <c r="I27" s="12">
        <v>55.263157894736842</v>
      </c>
      <c r="J27" s="12">
        <v>111.78947368421052</v>
      </c>
      <c r="K27" s="12">
        <v>37.736842105263158</v>
      </c>
      <c r="L27" s="12">
        <v>125.78947368421052</v>
      </c>
      <c r="M27" s="12">
        <v>108.10526315789474</v>
      </c>
      <c r="N27" s="12">
        <v>42.368421052631582</v>
      </c>
      <c r="O27" s="12">
        <v>53</v>
      </c>
      <c r="P27" s="12">
        <v>36.315789473684212</v>
      </c>
      <c r="Q27" s="12">
        <v>17.263157894736842</v>
      </c>
      <c r="R27" s="12">
        <v>22.894736842105264</v>
      </c>
      <c r="S27" s="12">
        <v>21.578947368421051</v>
      </c>
      <c r="T27" s="12">
        <v>19.578947368421051</v>
      </c>
      <c r="U27" s="12">
        <v>8.0526315789473681</v>
      </c>
      <c r="V27" s="12">
        <v>10.947368421052632</v>
      </c>
      <c r="W27" s="12">
        <v>3.7894736842105261</v>
      </c>
      <c r="X27" s="12">
        <v>4.4210526315789478</v>
      </c>
      <c r="Y27" s="12">
        <v>19.315789473684209</v>
      </c>
      <c r="Z27" s="12">
        <v>5.9473684210526319</v>
      </c>
      <c r="AA27" s="12">
        <v>1134.2105263157894</v>
      </c>
      <c r="AB27" s="12">
        <v>1014.421052631579</v>
      </c>
      <c r="AC27" s="12">
        <v>570.57894736842104</v>
      </c>
      <c r="AD27" s="12">
        <v>427.15789473684208</v>
      </c>
      <c r="AE27" s="12">
        <v>107</v>
      </c>
      <c r="AF27" s="12">
        <v>100.52631578947368</v>
      </c>
      <c r="AG27" s="12">
        <v>29.526315789473685</v>
      </c>
      <c r="AH27" s="12">
        <v>57.526315789473685</v>
      </c>
      <c r="AI27" s="12">
        <v>69.263157894736835</v>
      </c>
      <c r="AJ27" s="12">
        <v>7.3157894736842106</v>
      </c>
      <c r="AK27" s="12">
        <v>7.8947368421052628</v>
      </c>
      <c r="AL27" s="12">
        <v>26.631578947368421</v>
      </c>
      <c r="AM27" s="12">
        <v>3.8421052631578947</v>
      </c>
      <c r="AN27" s="12">
        <v>31.421052631578949</v>
      </c>
      <c r="AO27" s="12">
        <v>9.7894736842105257</v>
      </c>
      <c r="AP27" s="12">
        <v>6.6842105263157894</v>
      </c>
      <c r="AQ27" s="12">
        <v>21.736842105263158</v>
      </c>
      <c r="AR27" s="12">
        <v>13</v>
      </c>
      <c r="AS27" s="13">
        <v>4624.4210526315774</v>
      </c>
      <c r="AT27" s="14"/>
      <c r="AV27" s="9" t="s">
        <v>49</v>
      </c>
      <c r="AW27" s="22">
        <f>AW17+BB12</f>
        <v>40358.842105263146</v>
      </c>
      <c r="AX27" s="22">
        <f>AX17+BB13</f>
        <v>16186.526315789473</v>
      </c>
      <c r="AY27" s="22">
        <f>AY17+BB14</f>
        <v>6196.8947368421041</v>
      </c>
      <c r="AZ27" s="22">
        <f>AZ17+BB15</f>
        <v>8027</v>
      </c>
      <c r="BA27" s="22">
        <f>BA17+BB16</f>
        <v>3232.0526315789466</v>
      </c>
      <c r="BB27" s="22">
        <f>BB17</f>
        <v>12340.47368421053</v>
      </c>
      <c r="BC27" s="22"/>
      <c r="BD27" s="22"/>
    </row>
    <row r="28" spans="1:56" x14ac:dyDescent="0.25">
      <c r="A28" s="1" t="s">
        <v>26</v>
      </c>
      <c r="B28" s="12">
        <v>236.05263157894737</v>
      </c>
      <c r="C28" s="12">
        <v>804.47368421052636</v>
      </c>
      <c r="D28" s="12">
        <v>503.42105263157896</v>
      </c>
      <c r="E28" s="12">
        <v>514.63157894736844</v>
      </c>
      <c r="F28" s="12">
        <v>827.57894736842104</v>
      </c>
      <c r="G28" s="12">
        <v>502.42105263157896</v>
      </c>
      <c r="H28" s="12">
        <v>789.84210526315792</v>
      </c>
      <c r="I28" s="12">
        <v>837.21052631578948</v>
      </c>
      <c r="J28" s="12">
        <v>1169.3157894736842</v>
      </c>
      <c r="K28" s="12">
        <v>598.0526315789474</v>
      </c>
      <c r="L28" s="12">
        <v>775.42105263157896</v>
      </c>
      <c r="M28" s="12">
        <v>626</v>
      </c>
      <c r="N28" s="12">
        <v>668.57894736842104</v>
      </c>
      <c r="O28" s="12">
        <v>614.0526315789474</v>
      </c>
      <c r="P28" s="12">
        <v>440.4736842105263</v>
      </c>
      <c r="Q28" s="12">
        <v>353.78947368421052</v>
      </c>
      <c r="R28" s="12">
        <v>646.0526315789474</v>
      </c>
      <c r="S28" s="12">
        <v>1111</v>
      </c>
      <c r="T28" s="12">
        <v>809.42105263157896</v>
      </c>
      <c r="U28" s="12">
        <v>1523</v>
      </c>
      <c r="V28" s="12">
        <v>1198.4736842105262</v>
      </c>
      <c r="W28" s="12">
        <v>818.84210526315792</v>
      </c>
      <c r="X28" s="12">
        <v>709.36842105263156</v>
      </c>
      <c r="Y28" s="12">
        <v>952.63157894736844</v>
      </c>
      <c r="Z28" s="12">
        <v>1219.3157894736842</v>
      </c>
      <c r="AA28" s="12">
        <v>84.89473684210526</v>
      </c>
      <c r="AB28" s="12">
        <v>120.42105263157895</v>
      </c>
      <c r="AC28" s="12">
        <v>457.05263157894734</v>
      </c>
      <c r="AD28" s="12">
        <v>416.5263157894737</v>
      </c>
      <c r="AE28" s="12">
        <v>905.78947368421052</v>
      </c>
      <c r="AF28" s="12">
        <v>1477.9473684210527</v>
      </c>
      <c r="AG28" s="12">
        <v>1169.9473684210527</v>
      </c>
      <c r="AH28" s="12">
        <v>1541.2631578947369</v>
      </c>
      <c r="AI28" s="12">
        <v>1119.1578947368421</v>
      </c>
      <c r="AJ28" s="12">
        <v>545.0526315789474</v>
      </c>
      <c r="AK28" s="12">
        <v>471.31578947368422</v>
      </c>
      <c r="AL28" s="12">
        <v>1543.6842105263158</v>
      </c>
      <c r="AM28" s="12">
        <v>339.5263157894737</v>
      </c>
      <c r="AN28" s="12">
        <v>689.26315789473688</v>
      </c>
      <c r="AO28" s="12">
        <v>488.68421052631578</v>
      </c>
      <c r="AP28" s="12">
        <v>316.89473684210526</v>
      </c>
      <c r="AQ28" s="12">
        <v>225.31578947368422</v>
      </c>
      <c r="AR28" s="12">
        <v>495.78947368421052</v>
      </c>
      <c r="AS28" s="13">
        <v>31657.947368421057</v>
      </c>
      <c r="AT28" s="14"/>
      <c r="AV28" s="9" t="s">
        <v>62</v>
      </c>
      <c r="AW28" s="22">
        <f>AW18+BC12</f>
        <v>11471.894736842107</v>
      </c>
      <c r="AX28" s="22">
        <f>AX18+BC14</f>
        <v>2461.8421052631579</v>
      </c>
      <c r="AY28" s="22">
        <f>AY18+BC15</f>
        <v>2446.4210526315792</v>
      </c>
      <c r="AZ28" s="22">
        <f>AZ18+BC16</f>
        <v>1086.4736842105262</v>
      </c>
      <c r="BA28" s="22">
        <f>BA18+BC17</f>
        <v>1204.3157894736844</v>
      </c>
      <c r="BB28" s="22">
        <f>BB18</f>
        <v>589.84210526315792</v>
      </c>
      <c r="BC28" s="22">
        <f>BC18</f>
        <v>862.63157894736833</v>
      </c>
      <c r="BD28" s="22">
        <f>SUM(AW22:BB28)</f>
        <v>322823.89473684196</v>
      </c>
    </row>
    <row r="29" spans="1:56" x14ac:dyDescent="0.25">
      <c r="A29" s="1" t="s">
        <v>27</v>
      </c>
      <c r="B29" s="12">
        <v>226.73684210526315</v>
      </c>
      <c r="C29" s="12">
        <v>818.10526315789468</v>
      </c>
      <c r="D29" s="12">
        <v>514.68421052631584</v>
      </c>
      <c r="E29" s="12">
        <v>475.94736842105266</v>
      </c>
      <c r="F29" s="12">
        <v>713.47368421052636</v>
      </c>
      <c r="G29" s="12">
        <v>537.84210526315792</v>
      </c>
      <c r="H29" s="12">
        <v>773.10526315789468</v>
      </c>
      <c r="I29" s="12">
        <v>613.0526315789474</v>
      </c>
      <c r="J29" s="12">
        <v>906.15789473684208</v>
      </c>
      <c r="K29" s="12">
        <v>573.84210526315792</v>
      </c>
      <c r="L29" s="12">
        <v>779.73684210526312</v>
      </c>
      <c r="M29" s="12">
        <v>494.05263157894734</v>
      </c>
      <c r="N29" s="12">
        <v>623.47368421052636</v>
      </c>
      <c r="O29" s="12">
        <v>601.42105263157896</v>
      </c>
      <c r="P29" s="12">
        <v>360.05263157894734</v>
      </c>
      <c r="Q29" s="12">
        <v>310.68421052631578</v>
      </c>
      <c r="R29" s="12">
        <v>523.78947368421052</v>
      </c>
      <c r="S29" s="12">
        <v>897.47368421052636</v>
      </c>
      <c r="T29" s="12">
        <v>666.47368421052636</v>
      </c>
      <c r="U29" s="12">
        <v>1207.1578947368421</v>
      </c>
      <c r="V29" s="12">
        <v>964.36842105263156</v>
      </c>
      <c r="W29" s="12">
        <v>650.36842105263156</v>
      </c>
      <c r="X29" s="12">
        <v>558.9473684210526</v>
      </c>
      <c r="Y29" s="12">
        <v>838.42105263157896</v>
      </c>
      <c r="Z29" s="12">
        <v>1030</v>
      </c>
      <c r="AA29" s="12">
        <v>134.78947368421052</v>
      </c>
      <c r="AB29" s="12">
        <v>79.631578947368425</v>
      </c>
      <c r="AC29" s="12">
        <v>207.78947368421052</v>
      </c>
      <c r="AD29" s="12">
        <v>425.5263157894737</v>
      </c>
      <c r="AE29" s="12">
        <v>1299.5263157894738</v>
      </c>
      <c r="AF29" s="12">
        <v>2157.3684210526317</v>
      </c>
      <c r="AG29" s="12">
        <v>1679.0526315789473</v>
      </c>
      <c r="AH29" s="12">
        <v>3042.0526315789475</v>
      </c>
      <c r="AI29" s="12">
        <v>1455.8421052631579</v>
      </c>
      <c r="AJ29" s="12">
        <v>685.63157894736844</v>
      </c>
      <c r="AK29" s="12">
        <v>437.42105263157896</v>
      </c>
      <c r="AL29" s="12">
        <v>1169.9473684210527</v>
      </c>
      <c r="AM29" s="12">
        <v>273.63157894736844</v>
      </c>
      <c r="AN29" s="12">
        <v>558.47368421052636</v>
      </c>
      <c r="AO29" s="12">
        <v>576.84210526315792</v>
      </c>
      <c r="AP29" s="12">
        <v>378.42105263157896</v>
      </c>
      <c r="AQ29" s="12">
        <v>202.42105263157896</v>
      </c>
      <c r="AR29" s="12">
        <v>646.36842105263156</v>
      </c>
      <c r="AS29" s="13">
        <v>32070.105263157897</v>
      </c>
      <c r="AT29" s="14"/>
      <c r="AW29" s="15"/>
    </row>
    <row r="30" spans="1:56" x14ac:dyDescent="0.25">
      <c r="A30" s="1" t="s">
        <v>28</v>
      </c>
      <c r="B30" s="12">
        <v>211.31578947368422</v>
      </c>
      <c r="C30" s="12">
        <v>514.52631578947364</v>
      </c>
      <c r="D30" s="12">
        <v>263.10526315789474</v>
      </c>
      <c r="E30" s="12">
        <v>260.15789473684208</v>
      </c>
      <c r="F30" s="12">
        <v>705.84210526315792</v>
      </c>
      <c r="G30" s="12">
        <v>293</v>
      </c>
      <c r="H30" s="12">
        <v>552.21052631578948</v>
      </c>
      <c r="I30" s="12">
        <v>454.42105263157896</v>
      </c>
      <c r="J30" s="12">
        <v>719.84210526315792</v>
      </c>
      <c r="K30" s="12">
        <v>398.31578947368422</v>
      </c>
      <c r="L30" s="12">
        <v>534.26315789473688</v>
      </c>
      <c r="M30" s="12">
        <v>578.26315789473688</v>
      </c>
      <c r="N30" s="12">
        <v>340.21052631578948</v>
      </c>
      <c r="O30" s="12">
        <v>311.26315789473682</v>
      </c>
      <c r="P30" s="12">
        <v>252.68421052631578</v>
      </c>
      <c r="Q30" s="12">
        <v>185.78947368421052</v>
      </c>
      <c r="R30" s="12">
        <v>247.10526315789474</v>
      </c>
      <c r="S30" s="12">
        <v>446.5263157894737</v>
      </c>
      <c r="T30" s="12">
        <v>319.21052631578948</v>
      </c>
      <c r="U30" s="12">
        <v>414.10526315789474</v>
      </c>
      <c r="V30" s="12">
        <v>374.15789473684208</v>
      </c>
      <c r="W30" s="12">
        <v>215.57894736842104</v>
      </c>
      <c r="X30" s="12">
        <v>180.94736842105263</v>
      </c>
      <c r="Y30" s="12">
        <v>401</v>
      </c>
      <c r="Z30" s="12">
        <v>521.9473684210526</v>
      </c>
      <c r="AA30" s="12">
        <v>615.21052631578948</v>
      </c>
      <c r="AB30" s="12">
        <v>287.31578947368422</v>
      </c>
      <c r="AC30" s="12">
        <v>101.73684210526316</v>
      </c>
      <c r="AD30" s="12">
        <v>370.15789473684208</v>
      </c>
      <c r="AE30" s="12">
        <v>1338.4736842105262</v>
      </c>
      <c r="AF30" s="12">
        <v>1918.4736842105262</v>
      </c>
      <c r="AG30" s="12">
        <v>1146.3157894736842</v>
      </c>
      <c r="AH30" s="12">
        <v>2598.2631578947367</v>
      </c>
      <c r="AI30" s="12">
        <v>1020.2105263157895</v>
      </c>
      <c r="AJ30" s="12">
        <v>452.68421052631578</v>
      </c>
      <c r="AK30" s="12">
        <v>186.94736842105263</v>
      </c>
      <c r="AL30" s="12">
        <v>609.36842105263156</v>
      </c>
      <c r="AM30" s="12">
        <v>125.15789473684211</v>
      </c>
      <c r="AN30" s="12">
        <v>356.78947368421052</v>
      </c>
      <c r="AO30" s="12">
        <v>308</v>
      </c>
      <c r="AP30" s="12">
        <v>228.42105263157896</v>
      </c>
      <c r="AQ30" s="12">
        <v>584</v>
      </c>
      <c r="AR30" s="12">
        <v>369.89473684210526</v>
      </c>
      <c r="AS30" s="13">
        <v>22313.210526315797</v>
      </c>
      <c r="AT30" s="14"/>
      <c r="AW30" s="15"/>
    </row>
    <row r="31" spans="1:56" x14ac:dyDescent="0.25">
      <c r="A31" s="1" t="s">
        <v>29</v>
      </c>
      <c r="B31" s="12">
        <v>195.89473684210526</v>
      </c>
      <c r="C31" s="12">
        <v>504.4736842105263</v>
      </c>
      <c r="D31" s="12">
        <v>274.10526315789474</v>
      </c>
      <c r="E31" s="12">
        <v>289.10526315789474</v>
      </c>
      <c r="F31" s="12">
        <v>550.9473684210526</v>
      </c>
      <c r="G31" s="12">
        <v>342</v>
      </c>
      <c r="H31" s="12">
        <v>538.78947368421052</v>
      </c>
      <c r="I31" s="12">
        <v>416.31578947368422</v>
      </c>
      <c r="J31" s="12">
        <v>553.21052631578948</v>
      </c>
      <c r="K31" s="12">
        <v>360.73684210526318</v>
      </c>
      <c r="L31" s="12">
        <v>511</v>
      </c>
      <c r="M31" s="12">
        <v>403.36842105263156</v>
      </c>
      <c r="N31" s="12">
        <v>334</v>
      </c>
      <c r="O31" s="12">
        <v>286.68421052631578</v>
      </c>
      <c r="P31" s="12">
        <v>216.31578947368422</v>
      </c>
      <c r="Q31" s="12">
        <v>191.26315789473685</v>
      </c>
      <c r="R31" s="12">
        <v>253.52631578947367</v>
      </c>
      <c r="S31" s="12">
        <v>394.63157894736844</v>
      </c>
      <c r="T31" s="12">
        <v>327.4736842105263</v>
      </c>
      <c r="U31" s="12">
        <v>408.21052631578948</v>
      </c>
      <c r="V31" s="12">
        <v>285.42105263157896</v>
      </c>
      <c r="W31" s="12">
        <v>193.68421052631578</v>
      </c>
      <c r="X31" s="12">
        <v>158.42105263157896</v>
      </c>
      <c r="Y31" s="12">
        <v>408.15789473684208</v>
      </c>
      <c r="Z31" s="12">
        <v>422.73684210526318</v>
      </c>
      <c r="AA31" s="12">
        <v>422</v>
      </c>
      <c r="AB31" s="12">
        <v>426.63157894736844</v>
      </c>
      <c r="AC31" s="12">
        <v>356.78947368421052</v>
      </c>
      <c r="AD31" s="12">
        <v>71.05263157894737</v>
      </c>
      <c r="AE31" s="12">
        <v>1045.6842105263158</v>
      </c>
      <c r="AF31" s="12">
        <v>1309.0526315789473</v>
      </c>
      <c r="AG31" s="12">
        <v>791.73684210526312</v>
      </c>
      <c r="AH31" s="12">
        <v>1876.7368421052631</v>
      </c>
      <c r="AI31" s="12">
        <v>761.84210526315792</v>
      </c>
      <c r="AJ31" s="12">
        <v>397.84210526315792</v>
      </c>
      <c r="AK31" s="12">
        <v>154.89473684210526</v>
      </c>
      <c r="AL31" s="12">
        <v>500.63157894736844</v>
      </c>
      <c r="AM31" s="12">
        <v>138</v>
      </c>
      <c r="AN31" s="12">
        <v>369.78947368421052</v>
      </c>
      <c r="AO31" s="12">
        <v>288.89473684210526</v>
      </c>
      <c r="AP31" s="12">
        <v>195.78947368421052</v>
      </c>
      <c r="AQ31" s="12">
        <v>263.10526315789474</v>
      </c>
      <c r="AR31" s="12">
        <v>261.15789473684208</v>
      </c>
      <c r="AS31" s="13">
        <v>18452.105263157897</v>
      </c>
      <c r="AT31" s="14"/>
      <c r="AW31" s="15"/>
    </row>
    <row r="32" spans="1:56" x14ac:dyDescent="0.25">
      <c r="A32" s="1">
        <v>16</v>
      </c>
      <c r="B32" s="12">
        <v>98.578947368421055</v>
      </c>
      <c r="C32" s="12">
        <v>94.684210526315795</v>
      </c>
      <c r="D32" s="12">
        <v>58.368421052631582</v>
      </c>
      <c r="E32" s="12">
        <v>88.94736842105263</v>
      </c>
      <c r="F32" s="12">
        <v>302.5263157894737</v>
      </c>
      <c r="G32" s="12">
        <v>108.10526315789474</v>
      </c>
      <c r="H32" s="12">
        <v>208.26315789473685</v>
      </c>
      <c r="I32" s="12">
        <v>156.89473684210526</v>
      </c>
      <c r="J32" s="12">
        <v>223.05263157894737</v>
      </c>
      <c r="K32" s="12">
        <v>98.05263157894737</v>
      </c>
      <c r="L32" s="12">
        <v>174.36842105263159</v>
      </c>
      <c r="M32" s="12">
        <v>122.63157894736842</v>
      </c>
      <c r="N32" s="12">
        <v>74</v>
      </c>
      <c r="O32" s="12">
        <v>70.89473684210526</v>
      </c>
      <c r="P32" s="12">
        <v>54.94736842105263</v>
      </c>
      <c r="Q32" s="12">
        <v>50.94736842105263</v>
      </c>
      <c r="R32" s="12">
        <v>38.368421052631582</v>
      </c>
      <c r="S32" s="12">
        <v>58.421052631578945</v>
      </c>
      <c r="T32" s="12">
        <v>65.736842105263165</v>
      </c>
      <c r="U32" s="12">
        <v>67.315789473684205</v>
      </c>
      <c r="V32" s="12">
        <v>52.631578947368418</v>
      </c>
      <c r="W32" s="12">
        <v>26</v>
      </c>
      <c r="X32" s="12">
        <v>27.105263157894736</v>
      </c>
      <c r="Y32" s="12">
        <v>119.31578947368421</v>
      </c>
      <c r="Z32" s="12">
        <v>108.42105263157895</v>
      </c>
      <c r="AA32" s="12">
        <v>846.10526315789468</v>
      </c>
      <c r="AB32" s="12">
        <v>1126.4736842105262</v>
      </c>
      <c r="AC32" s="12">
        <v>1574.578947368421</v>
      </c>
      <c r="AD32" s="12">
        <v>1038.8947368421052</v>
      </c>
      <c r="AE32" s="12">
        <v>27.684210526315791</v>
      </c>
      <c r="AF32" s="12">
        <v>404.05263157894734</v>
      </c>
      <c r="AG32" s="12">
        <v>331.26315789473682</v>
      </c>
      <c r="AH32" s="12">
        <v>946.63157894736844</v>
      </c>
      <c r="AI32" s="12">
        <v>245.31578947368422</v>
      </c>
      <c r="AJ32" s="12">
        <v>115.42105263157895</v>
      </c>
      <c r="AK32" s="12">
        <v>25.368421052631579</v>
      </c>
      <c r="AL32" s="12">
        <v>87.315789473684205</v>
      </c>
      <c r="AM32" s="12">
        <v>27.105263157894736</v>
      </c>
      <c r="AN32" s="12">
        <v>77.15789473684211</v>
      </c>
      <c r="AO32" s="12">
        <v>67.631578947368425</v>
      </c>
      <c r="AP32" s="12">
        <v>71.315789473684205</v>
      </c>
      <c r="AQ32" s="12">
        <v>73.315789473684205</v>
      </c>
      <c r="AR32" s="12">
        <v>92.05263157894737</v>
      </c>
      <c r="AS32" s="13">
        <v>9726.2631578947385</v>
      </c>
      <c r="AT32" s="14"/>
      <c r="AW32" s="15"/>
    </row>
    <row r="33" spans="1:49" x14ac:dyDescent="0.25">
      <c r="A33" s="1">
        <v>24</v>
      </c>
      <c r="B33" s="12">
        <v>120.52631578947368</v>
      </c>
      <c r="C33" s="12">
        <v>129.21052631578948</v>
      </c>
      <c r="D33" s="12">
        <v>46.421052631578945</v>
      </c>
      <c r="E33" s="12">
        <v>66.684210526315795</v>
      </c>
      <c r="F33" s="12">
        <v>306.5263157894737</v>
      </c>
      <c r="G33" s="12">
        <v>96.15789473684211</v>
      </c>
      <c r="H33" s="12">
        <v>165.89473684210526</v>
      </c>
      <c r="I33" s="12">
        <v>158.36842105263159</v>
      </c>
      <c r="J33" s="12">
        <v>240.84210526315789</v>
      </c>
      <c r="K33" s="12">
        <v>95.05263157894737</v>
      </c>
      <c r="L33" s="12">
        <v>174.73684210526315</v>
      </c>
      <c r="M33" s="12">
        <v>127.63157894736842</v>
      </c>
      <c r="N33" s="12">
        <v>69.631578947368425</v>
      </c>
      <c r="O33" s="12">
        <v>58.89473684210526</v>
      </c>
      <c r="P33" s="12">
        <v>49.263157894736842</v>
      </c>
      <c r="Q33" s="12">
        <v>40.368421052631582</v>
      </c>
      <c r="R33" s="12">
        <v>28.684210526315791</v>
      </c>
      <c r="S33" s="12">
        <v>43.89473684210526</v>
      </c>
      <c r="T33" s="12">
        <v>59.578947368421055</v>
      </c>
      <c r="U33" s="12">
        <v>52.315789473684212</v>
      </c>
      <c r="V33" s="12">
        <v>48.210526315789473</v>
      </c>
      <c r="W33" s="12">
        <v>27.368421052631579</v>
      </c>
      <c r="X33" s="12">
        <v>20.789473684210527</v>
      </c>
      <c r="Y33" s="12">
        <v>87.368421052631575</v>
      </c>
      <c r="Z33" s="12">
        <v>106.31578947368421</v>
      </c>
      <c r="AA33" s="12">
        <v>1331.6842105263158</v>
      </c>
      <c r="AB33" s="12">
        <v>1797.3684210526317</v>
      </c>
      <c r="AC33" s="12">
        <v>2307.3684210526317</v>
      </c>
      <c r="AD33" s="12">
        <v>1356.0526315789473</v>
      </c>
      <c r="AE33" s="12">
        <v>414.73684210526318</v>
      </c>
      <c r="AF33" s="12">
        <v>38.10526315789474</v>
      </c>
      <c r="AG33" s="12">
        <v>279.84210526315792</v>
      </c>
      <c r="AH33" s="12">
        <v>973.26315789473688</v>
      </c>
      <c r="AI33" s="12">
        <v>318.89473684210526</v>
      </c>
      <c r="AJ33" s="12">
        <v>133.15789473684211</v>
      </c>
      <c r="AK33" s="12">
        <v>17.789473684210527</v>
      </c>
      <c r="AL33" s="12">
        <v>59.473684210526315</v>
      </c>
      <c r="AM33" s="12">
        <v>21.631578947368421</v>
      </c>
      <c r="AN33" s="12">
        <v>106.21052631578948</v>
      </c>
      <c r="AO33" s="12">
        <v>72.94736842105263</v>
      </c>
      <c r="AP33" s="12">
        <v>87.94736842105263</v>
      </c>
      <c r="AQ33" s="12">
        <v>91.631578947368425</v>
      </c>
      <c r="AR33" s="12">
        <v>131.10526315789474</v>
      </c>
      <c r="AS33" s="13">
        <v>11959.947368421055</v>
      </c>
      <c r="AT33" s="14"/>
      <c r="AW33" s="15"/>
    </row>
    <row r="34" spans="1:49" x14ac:dyDescent="0.25">
      <c r="A34" s="1" t="s">
        <v>30</v>
      </c>
      <c r="B34" s="12">
        <v>25.368421052631579</v>
      </c>
      <c r="C34" s="12">
        <v>47.631578947368418</v>
      </c>
      <c r="D34" s="12">
        <v>22.210526315789473</v>
      </c>
      <c r="E34" s="12">
        <v>23.105263157894736</v>
      </c>
      <c r="F34" s="12">
        <v>122.36842105263158</v>
      </c>
      <c r="G34" s="12">
        <v>29.210526315789473</v>
      </c>
      <c r="H34" s="12">
        <v>58.05263157894737</v>
      </c>
      <c r="I34" s="12">
        <v>111.73684210526316</v>
      </c>
      <c r="J34" s="12">
        <v>143.26315789473685</v>
      </c>
      <c r="K34" s="12">
        <v>36.210526315789473</v>
      </c>
      <c r="L34" s="12">
        <v>44.10526315789474</v>
      </c>
      <c r="M34" s="12">
        <v>69.578947368421055</v>
      </c>
      <c r="N34" s="12">
        <v>29.105263157894736</v>
      </c>
      <c r="O34" s="12">
        <v>16.894736842105264</v>
      </c>
      <c r="P34" s="12">
        <v>19.473684210526315</v>
      </c>
      <c r="Q34" s="12">
        <v>10.736842105263158</v>
      </c>
      <c r="R34" s="12">
        <v>13.578947368421053</v>
      </c>
      <c r="S34" s="12">
        <v>25.894736842105264</v>
      </c>
      <c r="T34" s="12">
        <v>33.157894736842103</v>
      </c>
      <c r="U34" s="12">
        <v>48.736842105263158</v>
      </c>
      <c r="V34" s="12">
        <v>42.473684210526315</v>
      </c>
      <c r="W34" s="12">
        <v>20.315789473684209</v>
      </c>
      <c r="X34" s="12">
        <v>19.421052631578949</v>
      </c>
      <c r="Y34" s="12">
        <v>37.210526315789473</v>
      </c>
      <c r="Z34" s="12">
        <v>35.10526315789474</v>
      </c>
      <c r="AA34" s="12">
        <v>1117.2631578947369</v>
      </c>
      <c r="AB34" s="12">
        <v>1360.1578947368421</v>
      </c>
      <c r="AC34" s="12">
        <v>1504.5263157894738</v>
      </c>
      <c r="AD34" s="12">
        <v>755.63157894736844</v>
      </c>
      <c r="AE34" s="12">
        <v>316.26315789473682</v>
      </c>
      <c r="AF34" s="12">
        <v>302.10526315789474</v>
      </c>
      <c r="AG34" s="12">
        <v>22.789473684210527</v>
      </c>
      <c r="AH34" s="12">
        <v>194.52631578947367</v>
      </c>
      <c r="AI34" s="12">
        <v>66.263157894736835</v>
      </c>
      <c r="AJ34" s="12">
        <v>47</v>
      </c>
      <c r="AK34" s="12">
        <v>13.473684210526315</v>
      </c>
      <c r="AL34" s="12">
        <v>55</v>
      </c>
      <c r="AM34" s="12">
        <v>13.315789473684211</v>
      </c>
      <c r="AN34" s="12">
        <v>42.368421052631582</v>
      </c>
      <c r="AO34" s="12">
        <v>32.526315789473685</v>
      </c>
      <c r="AP34" s="12">
        <v>43.473684210526315</v>
      </c>
      <c r="AQ34" s="12">
        <v>50.263157894736842</v>
      </c>
      <c r="AR34" s="12">
        <v>63.842105263157897</v>
      </c>
      <c r="AS34" s="13">
        <v>7085.7368421052624</v>
      </c>
      <c r="AT34" s="14"/>
      <c r="AW34" s="15"/>
    </row>
    <row r="35" spans="1:49" x14ac:dyDescent="0.25">
      <c r="A35" s="1" t="s">
        <v>31</v>
      </c>
      <c r="B35" s="12">
        <v>41.10526315789474</v>
      </c>
      <c r="C35" s="12">
        <v>81.421052631578945</v>
      </c>
      <c r="D35" s="12">
        <v>36</v>
      </c>
      <c r="E35" s="12">
        <v>42.10526315789474</v>
      </c>
      <c r="F35" s="12">
        <v>105.36842105263158</v>
      </c>
      <c r="G35" s="12">
        <v>44.684210526315788</v>
      </c>
      <c r="H35" s="12">
        <v>95.263157894736835</v>
      </c>
      <c r="I35" s="12">
        <v>100.63157894736842</v>
      </c>
      <c r="J35" s="12">
        <v>148.84210526315789</v>
      </c>
      <c r="K35" s="12">
        <v>72.578947368421055</v>
      </c>
      <c r="L35" s="12">
        <v>93.263157894736835</v>
      </c>
      <c r="M35" s="12">
        <v>75.631578947368425</v>
      </c>
      <c r="N35" s="12">
        <v>55.578947368421055</v>
      </c>
      <c r="O35" s="12">
        <v>37.684210526315788</v>
      </c>
      <c r="P35" s="12">
        <v>31.736842105263158</v>
      </c>
      <c r="Q35" s="12">
        <v>12.105263157894736</v>
      </c>
      <c r="R35" s="12">
        <v>20.421052631578949</v>
      </c>
      <c r="S35" s="12">
        <v>33.684210526315788</v>
      </c>
      <c r="T35" s="12">
        <v>35.631578947368418</v>
      </c>
      <c r="U35" s="12">
        <v>40.210526315789473</v>
      </c>
      <c r="V35" s="12">
        <v>28.05263157894737</v>
      </c>
      <c r="W35" s="12">
        <v>12.052631578947368</v>
      </c>
      <c r="X35" s="12">
        <v>12.052631578947368</v>
      </c>
      <c r="Y35" s="12">
        <v>47.315789473684212</v>
      </c>
      <c r="Z35" s="12">
        <v>71.21052631578948</v>
      </c>
      <c r="AA35" s="12">
        <v>1387.3684210526317</v>
      </c>
      <c r="AB35" s="12">
        <v>1812.6315789473683</v>
      </c>
      <c r="AC35" s="12">
        <v>3739.7368421052633</v>
      </c>
      <c r="AD35" s="12">
        <v>1825.8421052631579</v>
      </c>
      <c r="AE35" s="12">
        <v>929.84210526315792</v>
      </c>
      <c r="AF35" s="12">
        <v>997.26315789473688</v>
      </c>
      <c r="AG35" s="12">
        <v>209.10526315789474</v>
      </c>
      <c r="AH35" s="12">
        <v>36.684210526315788</v>
      </c>
      <c r="AI35" s="12">
        <v>174</v>
      </c>
      <c r="AJ35" s="12">
        <v>120.73684210526316</v>
      </c>
      <c r="AK35" s="12">
        <v>12.947368421052632</v>
      </c>
      <c r="AL35" s="12">
        <v>48.94736842105263</v>
      </c>
      <c r="AM35" s="12">
        <v>18.94736842105263</v>
      </c>
      <c r="AN35" s="12">
        <v>59.263157894736842</v>
      </c>
      <c r="AO35" s="12">
        <v>81.10526315789474</v>
      </c>
      <c r="AP35" s="12">
        <v>88.10526315789474</v>
      </c>
      <c r="AQ35" s="12">
        <v>60.05263157894737</v>
      </c>
      <c r="AR35" s="12">
        <v>99.89473684210526</v>
      </c>
      <c r="AS35" s="13">
        <v>13077.105263157897</v>
      </c>
      <c r="AT35" s="14"/>
      <c r="AW35" s="15"/>
    </row>
    <row r="36" spans="1:49" x14ac:dyDescent="0.25">
      <c r="A36" s="1" t="s">
        <v>32</v>
      </c>
      <c r="B36" s="12">
        <v>53.368421052631582</v>
      </c>
      <c r="C36" s="12">
        <v>177.47368421052633</v>
      </c>
      <c r="D36" s="12">
        <v>74.578947368421055</v>
      </c>
      <c r="E36" s="12">
        <v>73.315789473684205</v>
      </c>
      <c r="F36" s="12">
        <v>196.84210526315789</v>
      </c>
      <c r="G36" s="12">
        <v>85.473684210526315</v>
      </c>
      <c r="H36" s="12">
        <v>127.84210526315789</v>
      </c>
      <c r="I36" s="12">
        <v>187.31578947368422</v>
      </c>
      <c r="J36" s="12">
        <v>246.89473684210526</v>
      </c>
      <c r="K36" s="12">
        <v>134.42105263157896</v>
      </c>
      <c r="L36" s="12">
        <v>154.84210526315789</v>
      </c>
      <c r="M36" s="12">
        <v>114.15789473684211</v>
      </c>
      <c r="N36" s="12">
        <v>89.684210526315795</v>
      </c>
      <c r="O36" s="12">
        <v>70.315789473684205</v>
      </c>
      <c r="P36" s="12">
        <v>54.10526315789474</v>
      </c>
      <c r="Q36" s="12">
        <v>43.421052631578945</v>
      </c>
      <c r="R36" s="12">
        <v>49</v>
      </c>
      <c r="S36" s="12">
        <v>69.21052631578948</v>
      </c>
      <c r="T36" s="12">
        <v>109.21052631578948</v>
      </c>
      <c r="U36" s="12">
        <v>119.89473684210526</v>
      </c>
      <c r="V36" s="12">
        <v>96.368421052631575</v>
      </c>
      <c r="W36" s="12">
        <v>31.210526315789473</v>
      </c>
      <c r="X36" s="12">
        <v>25.789473684210527</v>
      </c>
      <c r="Y36" s="12">
        <v>65.84210526315789</v>
      </c>
      <c r="Z36" s="12">
        <v>80.15789473684211</v>
      </c>
      <c r="AA36" s="12">
        <v>1074.3684210526317</v>
      </c>
      <c r="AB36" s="12">
        <v>1330.421052631579</v>
      </c>
      <c r="AC36" s="12">
        <v>1169.421052631579</v>
      </c>
      <c r="AD36" s="12">
        <v>752.78947368421052</v>
      </c>
      <c r="AE36" s="12">
        <v>249.26315789473685</v>
      </c>
      <c r="AF36" s="12">
        <v>326.4736842105263</v>
      </c>
      <c r="AG36" s="12">
        <v>75.631578947368425</v>
      </c>
      <c r="AH36" s="12">
        <v>188.31578947368422</v>
      </c>
      <c r="AI36" s="12">
        <v>15.263157894736842</v>
      </c>
      <c r="AJ36" s="12">
        <v>43.05263157894737</v>
      </c>
      <c r="AK36" s="12">
        <v>40.578947368421055</v>
      </c>
      <c r="AL36" s="12">
        <v>109.10526315789474</v>
      </c>
      <c r="AM36" s="12">
        <v>48.789473684210527</v>
      </c>
      <c r="AN36" s="12">
        <v>94.578947368421055</v>
      </c>
      <c r="AO36" s="12">
        <v>64.94736842105263</v>
      </c>
      <c r="AP36" s="12">
        <v>90.94736842105263</v>
      </c>
      <c r="AQ36" s="12">
        <v>109.05263157894737</v>
      </c>
      <c r="AR36" s="12">
        <v>168.89473684210526</v>
      </c>
      <c r="AS36" s="13">
        <v>8482.6315789473683</v>
      </c>
      <c r="AT36" s="14"/>
      <c r="AW36" s="15"/>
    </row>
    <row r="37" spans="1:49" x14ac:dyDescent="0.25">
      <c r="A37" s="1" t="s">
        <v>33</v>
      </c>
      <c r="B37" s="12">
        <v>12.789473684210526</v>
      </c>
      <c r="C37" s="12">
        <v>14.631578947368421</v>
      </c>
      <c r="D37" s="12">
        <v>2.5789473684210527</v>
      </c>
      <c r="E37" s="12">
        <v>2.5263157894736841</v>
      </c>
      <c r="F37" s="12">
        <v>25.315789473684209</v>
      </c>
      <c r="G37" s="12">
        <v>6.7894736842105265</v>
      </c>
      <c r="H37" s="12">
        <v>17.473684210526315</v>
      </c>
      <c r="I37" s="12">
        <v>56.578947368421055</v>
      </c>
      <c r="J37" s="12">
        <v>68.421052631578945</v>
      </c>
      <c r="K37" s="12">
        <v>10.526315789473685</v>
      </c>
      <c r="L37" s="12">
        <v>16.315789473684209</v>
      </c>
      <c r="M37" s="12">
        <v>23.526315789473685</v>
      </c>
      <c r="N37" s="12">
        <v>11.157894736842104</v>
      </c>
      <c r="O37" s="12">
        <v>10.368421052631579</v>
      </c>
      <c r="P37" s="12">
        <v>7.7368421052631575</v>
      </c>
      <c r="Q37" s="12">
        <v>3.263157894736842</v>
      </c>
      <c r="R37" s="12">
        <v>7.3684210526315788</v>
      </c>
      <c r="S37" s="12">
        <v>6.2631578947368425</v>
      </c>
      <c r="T37" s="12">
        <v>12.736842105263158</v>
      </c>
      <c r="U37" s="12">
        <v>14.105263157894736</v>
      </c>
      <c r="V37" s="12">
        <v>13.052631578947368</v>
      </c>
      <c r="W37" s="12">
        <v>4.2105263157894735</v>
      </c>
      <c r="X37" s="12">
        <v>2</v>
      </c>
      <c r="Y37" s="12">
        <v>5.3157894736842106</v>
      </c>
      <c r="Z37" s="12">
        <v>9.6315789473684212</v>
      </c>
      <c r="AA37" s="12">
        <v>572</v>
      </c>
      <c r="AB37" s="12">
        <v>610.10526315789468</v>
      </c>
      <c r="AC37" s="12">
        <v>526.42105263157896</v>
      </c>
      <c r="AD37" s="12">
        <v>397.10526315789474</v>
      </c>
      <c r="AE37" s="12">
        <v>117.63157894736842</v>
      </c>
      <c r="AF37" s="12">
        <v>137.42105263157896</v>
      </c>
      <c r="AG37" s="12">
        <v>53</v>
      </c>
      <c r="AH37" s="12">
        <v>114.84210526315789</v>
      </c>
      <c r="AI37" s="12">
        <v>34.578947368421055</v>
      </c>
      <c r="AJ37" s="12">
        <v>7.8947368421052628</v>
      </c>
      <c r="AK37" s="12">
        <v>2.4736842105263159</v>
      </c>
      <c r="AL37" s="12">
        <v>28.526315789473685</v>
      </c>
      <c r="AM37" s="12">
        <v>2.5789473684210527</v>
      </c>
      <c r="AN37" s="12">
        <v>11.263157894736842</v>
      </c>
      <c r="AO37" s="12">
        <v>12.315789473684211</v>
      </c>
      <c r="AP37" s="12">
        <v>33.789473684210527</v>
      </c>
      <c r="AQ37" s="12">
        <v>111.42105263157895</v>
      </c>
      <c r="AR37" s="12">
        <v>58.210526315789473</v>
      </c>
      <c r="AS37" s="13">
        <v>3196.2631578947362</v>
      </c>
      <c r="AT37" s="14"/>
      <c r="AW37" s="15"/>
    </row>
    <row r="38" spans="1:49" x14ac:dyDescent="0.25">
      <c r="A38" s="1" t="s">
        <v>34</v>
      </c>
      <c r="B38" s="12">
        <v>5.0526315789473681</v>
      </c>
      <c r="C38" s="12">
        <v>9.6315789473684212</v>
      </c>
      <c r="D38" s="12">
        <v>3.7894736842105261</v>
      </c>
      <c r="E38" s="12">
        <v>5.0526315789473681</v>
      </c>
      <c r="F38" s="12">
        <v>49.315789473684212</v>
      </c>
      <c r="G38" s="12">
        <v>12.421052631578947</v>
      </c>
      <c r="H38" s="12">
        <v>22.94736842105263</v>
      </c>
      <c r="I38" s="12">
        <v>65.631578947368425</v>
      </c>
      <c r="J38" s="12">
        <v>107.36842105263158</v>
      </c>
      <c r="K38" s="12">
        <v>84.473684210526315</v>
      </c>
      <c r="L38" s="12">
        <v>55.736842105263158</v>
      </c>
      <c r="M38" s="12">
        <v>50.473684210526315</v>
      </c>
      <c r="N38" s="12">
        <v>36.736842105263158</v>
      </c>
      <c r="O38" s="12">
        <v>51.210526315789473</v>
      </c>
      <c r="P38" s="12">
        <v>23</v>
      </c>
      <c r="Q38" s="12">
        <v>16.736842105263158</v>
      </c>
      <c r="R38" s="12">
        <v>12.263157894736842</v>
      </c>
      <c r="S38" s="12">
        <v>23.473684210526315</v>
      </c>
      <c r="T38" s="12">
        <v>6.1052631578947372</v>
      </c>
      <c r="U38" s="12">
        <v>2.263157894736842</v>
      </c>
      <c r="V38" s="12">
        <v>4.7894736842105265</v>
      </c>
      <c r="W38" s="12">
        <v>1.1578947368421053</v>
      </c>
      <c r="X38" s="12">
        <v>1</v>
      </c>
      <c r="Y38" s="12">
        <v>6.1052631578947372</v>
      </c>
      <c r="Z38" s="12">
        <v>11.894736842105264</v>
      </c>
      <c r="AA38" s="12">
        <v>415.26315789473682</v>
      </c>
      <c r="AB38" s="12">
        <v>417.63157894736844</v>
      </c>
      <c r="AC38" s="12">
        <v>209.73684210526315</v>
      </c>
      <c r="AD38" s="12">
        <v>159.73684210526315</v>
      </c>
      <c r="AE38" s="12">
        <v>27.736842105263158</v>
      </c>
      <c r="AF38" s="12">
        <v>17.789473684210527</v>
      </c>
      <c r="AG38" s="12">
        <v>12.736842105263158</v>
      </c>
      <c r="AH38" s="12">
        <v>11.842105263157896</v>
      </c>
      <c r="AI38" s="12">
        <v>40.736842105263158</v>
      </c>
      <c r="AJ38" s="12">
        <v>2.0526315789473686</v>
      </c>
      <c r="AK38" s="12">
        <v>3.5789473684210527</v>
      </c>
      <c r="AL38" s="12">
        <v>136.52631578947367</v>
      </c>
      <c r="AM38" s="12">
        <v>1.8421052631578947</v>
      </c>
      <c r="AN38" s="12">
        <v>1.3157894736842106</v>
      </c>
      <c r="AO38" s="12">
        <v>4.3684210526315788</v>
      </c>
      <c r="AP38" s="12">
        <v>2.3684210526315788</v>
      </c>
      <c r="AQ38" s="12">
        <v>11.631578947368421</v>
      </c>
      <c r="AR38" s="12">
        <v>4.3684210526315788</v>
      </c>
      <c r="AS38" s="13">
        <v>2149.8947368421054</v>
      </c>
      <c r="AT38" s="14"/>
      <c r="AW38" s="15"/>
    </row>
    <row r="39" spans="1:49" x14ac:dyDescent="0.25">
      <c r="A39" s="1" t="s">
        <v>35</v>
      </c>
      <c r="B39" s="12">
        <v>28.05263157894737</v>
      </c>
      <c r="C39" s="12">
        <v>50.842105263157897</v>
      </c>
      <c r="D39" s="12">
        <v>15.526315789473685</v>
      </c>
      <c r="E39" s="12">
        <v>22.263157894736842</v>
      </c>
      <c r="F39" s="12">
        <v>136.52631578947367</v>
      </c>
      <c r="G39" s="12">
        <v>30.368421052631579</v>
      </c>
      <c r="H39" s="12">
        <v>66.15789473684211</v>
      </c>
      <c r="I39" s="12">
        <v>203.57894736842104</v>
      </c>
      <c r="J39" s="12">
        <v>294.73684210526318</v>
      </c>
      <c r="K39" s="12">
        <v>211.36842105263159</v>
      </c>
      <c r="L39" s="12">
        <v>175.63157894736841</v>
      </c>
      <c r="M39" s="12">
        <v>222.26315789473685</v>
      </c>
      <c r="N39" s="12">
        <v>104.94736842105263</v>
      </c>
      <c r="O39" s="12">
        <v>307.21052631578948</v>
      </c>
      <c r="P39" s="12">
        <v>111.10526315789474</v>
      </c>
      <c r="Q39" s="12">
        <v>60.842105263157897</v>
      </c>
      <c r="R39" s="12">
        <v>61.10526315789474</v>
      </c>
      <c r="S39" s="12">
        <v>82.631578947368425</v>
      </c>
      <c r="T39" s="12">
        <v>14.052631578947368</v>
      </c>
      <c r="U39" s="12">
        <v>7.8947368421052628</v>
      </c>
      <c r="V39" s="12">
        <v>7</v>
      </c>
      <c r="W39" s="12">
        <v>4.7894736842105265</v>
      </c>
      <c r="X39" s="12">
        <v>3.736842105263158</v>
      </c>
      <c r="Y39" s="12">
        <v>16.94736842105263</v>
      </c>
      <c r="Z39" s="12">
        <v>25.631578947368421</v>
      </c>
      <c r="AA39" s="12">
        <v>1370.9473684210527</v>
      </c>
      <c r="AB39" s="12">
        <v>1172.8421052631579</v>
      </c>
      <c r="AC39" s="12">
        <v>637</v>
      </c>
      <c r="AD39" s="12">
        <v>517.36842105263156</v>
      </c>
      <c r="AE39" s="12">
        <v>95.263157894736835</v>
      </c>
      <c r="AF39" s="12">
        <v>61.473684210526315</v>
      </c>
      <c r="AG39" s="12">
        <v>61.315789473684212</v>
      </c>
      <c r="AH39" s="12">
        <v>49.684210526315788</v>
      </c>
      <c r="AI39" s="12">
        <v>124.31578947368421</v>
      </c>
      <c r="AJ39" s="12">
        <v>27.473684210526315</v>
      </c>
      <c r="AK39" s="12">
        <v>149.42105263157896</v>
      </c>
      <c r="AL39" s="12">
        <v>11.105263157894736</v>
      </c>
      <c r="AM39" s="12">
        <v>3.1052631578947367</v>
      </c>
      <c r="AN39" s="12">
        <v>9.6315789473684212</v>
      </c>
      <c r="AO39" s="12">
        <v>22.263157894736842</v>
      </c>
      <c r="AP39" s="12">
        <v>16.05263157894737</v>
      </c>
      <c r="AQ39" s="12">
        <v>94.84210526315789</v>
      </c>
      <c r="AR39" s="12">
        <v>15.210526315789474</v>
      </c>
      <c r="AS39" s="13">
        <v>6704.5263157894742</v>
      </c>
      <c r="AT39" s="14"/>
      <c r="AW39" s="15"/>
    </row>
    <row r="40" spans="1:49" x14ac:dyDescent="0.25">
      <c r="A40" s="1" t="s">
        <v>36</v>
      </c>
      <c r="B40" s="12">
        <v>5.8421052631578947</v>
      </c>
      <c r="C40" s="12">
        <v>5.1052631578947372</v>
      </c>
      <c r="D40" s="12">
        <v>3.9473684210526314</v>
      </c>
      <c r="E40" s="12">
        <v>2.5789473684210527</v>
      </c>
      <c r="F40" s="12">
        <v>30.736842105263158</v>
      </c>
      <c r="G40" s="12">
        <v>4.8421052631578947</v>
      </c>
      <c r="H40" s="12">
        <v>20.526315789473685</v>
      </c>
      <c r="I40" s="12">
        <v>91.421052631578945</v>
      </c>
      <c r="J40" s="12">
        <v>119</v>
      </c>
      <c r="K40" s="12">
        <v>6.2631578947368425</v>
      </c>
      <c r="L40" s="12">
        <v>9.8947368421052637</v>
      </c>
      <c r="M40" s="12">
        <v>18.894736842105264</v>
      </c>
      <c r="N40" s="12">
        <v>5.8947368421052628</v>
      </c>
      <c r="O40" s="12">
        <v>4.8947368421052628</v>
      </c>
      <c r="P40" s="12">
        <v>7.4736842105263159</v>
      </c>
      <c r="Q40" s="12">
        <v>2.0526315789473686</v>
      </c>
      <c r="R40" s="12">
        <v>3.3684210526315788</v>
      </c>
      <c r="S40" s="12">
        <v>7.2105263157894735</v>
      </c>
      <c r="T40" s="12">
        <v>87.78947368421052</v>
      </c>
      <c r="U40" s="12">
        <v>42</v>
      </c>
      <c r="V40" s="12">
        <v>76.263157894736835</v>
      </c>
      <c r="W40" s="12">
        <v>13.263157894736842</v>
      </c>
      <c r="X40" s="12">
        <v>13.315789473684211</v>
      </c>
      <c r="Y40" s="12">
        <v>20.05263157894737</v>
      </c>
      <c r="Z40" s="12">
        <v>2.7894736842105261</v>
      </c>
      <c r="AA40" s="12">
        <v>280.5263157894737</v>
      </c>
      <c r="AB40" s="12">
        <v>267</v>
      </c>
      <c r="AC40" s="12">
        <v>139.36842105263159</v>
      </c>
      <c r="AD40" s="12">
        <v>140.84210526315789</v>
      </c>
      <c r="AE40" s="12">
        <v>26.526315789473685</v>
      </c>
      <c r="AF40" s="12">
        <v>23.94736842105263</v>
      </c>
      <c r="AG40" s="12">
        <v>14.842105263157896</v>
      </c>
      <c r="AH40" s="12">
        <v>16.684210526315791</v>
      </c>
      <c r="AI40" s="12">
        <v>44.789473684210527</v>
      </c>
      <c r="AJ40" s="12">
        <v>2.9473684210526314</v>
      </c>
      <c r="AK40" s="12">
        <v>2.2105263157894739</v>
      </c>
      <c r="AL40" s="12">
        <v>1.7894736842105263</v>
      </c>
      <c r="AM40" s="12">
        <v>3.3684210526315788</v>
      </c>
      <c r="AN40" s="12">
        <v>69.21052631578948</v>
      </c>
      <c r="AO40" s="12">
        <v>2.263157894736842</v>
      </c>
      <c r="AP40" s="12">
        <v>2.1052631578947367</v>
      </c>
      <c r="AQ40" s="12">
        <v>13.052631578947368</v>
      </c>
      <c r="AR40" s="12">
        <v>4.6842105263157894</v>
      </c>
      <c r="AS40" s="13">
        <v>1661.5789473684215</v>
      </c>
      <c r="AT40" s="14"/>
      <c r="AW40" s="15"/>
    </row>
    <row r="41" spans="1:49" x14ac:dyDescent="0.25">
      <c r="A41" s="1" t="s">
        <v>37</v>
      </c>
      <c r="B41" s="12">
        <v>36.473684210526315</v>
      </c>
      <c r="C41" s="12">
        <v>36.789473684210527</v>
      </c>
      <c r="D41" s="12">
        <v>11.052631578947368</v>
      </c>
      <c r="E41" s="12">
        <v>9.7368421052631575</v>
      </c>
      <c r="F41" s="12">
        <v>74.421052631578945</v>
      </c>
      <c r="G41" s="12">
        <v>18.105263157894736</v>
      </c>
      <c r="H41" s="12">
        <v>142.36842105263159</v>
      </c>
      <c r="I41" s="12">
        <v>208.15789473684211</v>
      </c>
      <c r="J41" s="12">
        <v>310.31578947368422</v>
      </c>
      <c r="K41" s="12">
        <v>26</v>
      </c>
      <c r="L41" s="12">
        <v>56.05263157894737</v>
      </c>
      <c r="M41" s="12">
        <v>82.421052631578945</v>
      </c>
      <c r="N41" s="12">
        <v>27.842105263157894</v>
      </c>
      <c r="O41" s="12">
        <v>24.05263157894737</v>
      </c>
      <c r="P41" s="12">
        <v>34.210526315789473</v>
      </c>
      <c r="Q41" s="12">
        <v>15.842105263157896</v>
      </c>
      <c r="R41" s="12">
        <v>15.315789473684211</v>
      </c>
      <c r="S41" s="12">
        <v>28.473684210526315</v>
      </c>
      <c r="T41" s="12">
        <v>522.78947368421052</v>
      </c>
      <c r="U41" s="12">
        <v>185.63157894736841</v>
      </c>
      <c r="V41" s="12">
        <v>230.26315789473685</v>
      </c>
      <c r="W41" s="12">
        <v>37.368421052631582</v>
      </c>
      <c r="X41" s="12">
        <v>26.894736842105264</v>
      </c>
      <c r="Y41" s="12">
        <v>48.526315789473685</v>
      </c>
      <c r="Z41" s="12">
        <v>28.263157894736842</v>
      </c>
      <c r="AA41" s="12">
        <v>579.10526315789468</v>
      </c>
      <c r="AB41" s="12">
        <v>536.9473684210526</v>
      </c>
      <c r="AC41" s="12">
        <v>413.10526315789474</v>
      </c>
      <c r="AD41" s="12">
        <v>408.68421052631578</v>
      </c>
      <c r="AE41" s="12">
        <v>85.89473684210526</v>
      </c>
      <c r="AF41" s="12">
        <v>116.31578947368421</v>
      </c>
      <c r="AG41" s="12">
        <v>46.210526315789473</v>
      </c>
      <c r="AH41" s="12">
        <v>60.94736842105263</v>
      </c>
      <c r="AI41" s="12">
        <v>95.89473684210526</v>
      </c>
      <c r="AJ41" s="12">
        <v>16.05263157894737</v>
      </c>
      <c r="AK41" s="12">
        <v>2.4210526315789473</v>
      </c>
      <c r="AL41" s="12">
        <v>8.6842105263157894</v>
      </c>
      <c r="AM41" s="12">
        <v>82.94736842105263</v>
      </c>
      <c r="AN41" s="12">
        <v>9.3157894736842106</v>
      </c>
      <c r="AO41" s="12">
        <v>16.210526315789473</v>
      </c>
      <c r="AP41" s="12">
        <v>20.315789473684209</v>
      </c>
      <c r="AQ41" s="12">
        <v>43.631578947368418</v>
      </c>
      <c r="AR41" s="12">
        <v>30.473684210526315</v>
      </c>
      <c r="AS41" s="13">
        <v>4810.5263157894715</v>
      </c>
      <c r="AT41" s="14"/>
      <c r="AW41" s="15"/>
    </row>
    <row r="42" spans="1:49" x14ac:dyDescent="0.25">
      <c r="A42" s="1" t="s">
        <v>57</v>
      </c>
      <c r="B42" s="12">
        <v>8.6842105263157894</v>
      </c>
      <c r="C42" s="12">
        <v>15.736842105263158</v>
      </c>
      <c r="D42" s="12">
        <v>2.3684210526315788</v>
      </c>
      <c r="E42" s="12">
        <v>3.8947368421052633</v>
      </c>
      <c r="F42" s="12">
        <v>20.578947368421051</v>
      </c>
      <c r="G42" s="12">
        <v>6.6842105263157894</v>
      </c>
      <c r="H42" s="12">
        <v>12.736842105263158</v>
      </c>
      <c r="I42" s="12">
        <v>36</v>
      </c>
      <c r="J42" s="12">
        <v>55.736842105263158</v>
      </c>
      <c r="K42" s="12">
        <v>19.473684210526315</v>
      </c>
      <c r="L42" s="12">
        <v>19.578947368421051</v>
      </c>
      <c r="M42" s="12">
        <v>21.684210526315791</v>
      </c>
      <c r="N42" s="12">
        <v>8.526315789473685</v>
      </c>
      <c r="O42" s="12">
        <v>10.736842105263158</v>
      </c>
      <c r="P42" s="12">
        <v>6.8421052631578947</v>
      </c>
      <c r="Q42" s="12">
        <v>4.6315789473684212</v>
      </c>
      <c r="R42" s="12">
        <v>4.2631578947368425</v>
      </c>
      <c r="S42" s="12">
        <v>7.4210526315789478</v>
      </c>
      <c r="T42" s="12">
        <v>12.894736842105264</v>
      </c>
      <c r="U42" s="12">
        <v>13.473684210526315</v>
      </c>
      <c r="V42" s="12">
        <v>7.9473684210526319</v>
      </c>
      <c r="W42" s="12">
        <v>4.0526315789473681</v>
      </c>
      <c r="X42" s="12">
        <v>2.6315789473684212</v>
      </c>
      <c r="Y42" s="12">
        <v>7.4210526315789478</v>
      </c>
      <c r="Z42" s="12">
        <v>11.263157894736842</v>
      </c>
      <c r="AA42" s="12">
        <v>485.73684210526318</v>
      </c>
      <c r="AB42" s="12">
        <v>527.63157894736844</v>
      </c>
      <c r="AC42" s="12">
        <v>337.10526315789474</v>
      </c>
      <c r="AD42" s="12">
        <v>289.84210526315792</v>
      </c>
      <c r="AE42" s="12">
        <v>72.263157894736835</v>
      </c>
      <c r="AF42" s="12">
        <v>69</v>
      </c>
      <c r="AG42" s="12">
        <v>38.736842105263158</v>
      </c>
      <c r="AH42" s="12">
        <v>94.94736842105263</v>
      </c>
      <c r="AI42" s="12">
        <v>69.578947368421055</v>
      </c>
      <c r="AJ42" s="12">
        <v>11.315789473684211</v>
      </c>
      <c r="AK42" s="12">
        <v>3.736842105263158</v>
      </c>
      <c r="AL42" s="12">
        <v>21.894736842105264</v>
      </c>
      <c r="AM42" s="12">
        <v>3.2105263157894739</v>
      </c>
      <c r="AN42" s="12">
        <v>16.789473684210527</v>
      </c>
      <c r="AO42" s="12">
        <v>5.4736842105263159</v>
      </c>
      <c r="AP42" s="12">
        <v>13.157894736842104</v>
      </c>
      <c r="AQ42" s="12">
        <v>38.631578947368418</v>
      </c>
      <c r="AR42" s="12">
        <v>33.789473684210527</v>
      </c>
      <c r="AS42" s="13">
        <v>2458.105263157895</v>
      </c>
      <c r="AT42" s="14"/>
      <c r="AW42" s="15"/>
    </row>
    <row r="43" spans="1:49" x14ac:dyDescent="0.25">
      <c r="A43" s="1" t="s">
        <v>58</v>
      </c>
      <c r="B43" s="12">
        <v>6.2105263157894735</v>
      </c>
      <c r="C43" s="12">
        <v>21.157894736842106</v>
      </c>
      <c r="D43" s="12">
        <v>3.4736842105263159</v>
      </c>
      <c r="E43" s="12">
        <v>3.3157894736842106</v>
      </c>
      <c r="F43" s="12">
        <v>21.05263157894737</v>
      </c>
      <c r="G43" s="12">
        <v>4.1578947368421053</v>
      </c>
      <c r="H43" s="12">
        <v>13.263157894736842</v>
      </c>
      <c r="I43" s="12">
        <v>27.105263157894736</v>
      </c>
      <c r="J43" s="12">
        <v>48.368421052631582</v>
      </c>
      <c r="K43" s="12">
        <v>14.368421052631579</v>
      </c>
      <c r="L43" s="12">
        <v>18.894736842105264</v>
      </c>
      <c r="M43" s="12">
        <v>21.842105263157894</v>
      </c>
      <c r="N43" s="12">
        <v>10.947368421052632</v>
      </c>
      <c r="O43" s="12">
        <v>7.5789473684210522</v>
      </c>
      <c r="P43" s="12">
        <v>8.3684210526315788</v>
      </c>
      <c r="Q43" s="12">
        <v>4.6315789473684212</v>
      </c>
      <c r="R43" s="12">
        <v>4.1578947368421053</v>
      </c>
      <c r="S43" s="12">
        <v>3.8421052631578947</v>
      </c>
      <c r="T43" s="12">
        <v>12.105263157894736</v>
      </c>
      <c r="U43" s="12">
        <v>16.315789473684209</v>
      </c>
      <c r="V43" s="12">
        <v>8.1578947368421044</v>
      </c>
      <c r="W43" s="12">
        <v>2.3684210526315788</v>
      </c>
      <c r="X43" s="12">
        <v>3.8421052631578947</v>
      </c>
      <c r="Y43" s="12">
        <v>5.9473684210526319</v>
      </c>
      <c r="Z43" s="12">
        <v>8.7894736842105257</v>
      </c>
      <c r="AA43" s="12">
        <v>312.94736842105266</v>
      </c>
      <c r="AB43" s="12">
        <v>356.42105263157896</v>
      </c>
      <c r="AC43" s="12">
        <v>240.84210526315789</v>
      </c>
      <c r="AD43" s="12">
        <v>212.63157894736841</v>
      </c>
      <c r="AE43" s="12">
        <v>76.263157894736835</v>
      </c>
      <c r="AF43" s="12">
        <v>92.315789473684205</v>
      </c>
      <c r="AG43" s="12">
        <v>44.210526315789473</v>
      </c>
      <c r="AH43" s="12">
        <v>105.05263157894737</v>
      </c>
      <c r="AI43" s="12">
        <v>105.89473684210526</v>
      </c>
      <c r="AJ43" s="12">
        <v>38.05263157894737</v>
      </c>
      <c r="AK43" s="12">
        <v>2.7894736842105261</v>
      </c>
      <c r="AL43" s="12">
        <v>15.894736842105264</v>
      </c>
      <c r="AM43" s="12">
        <v>2.6842105263157894</v>
      </c>
      <c r="AN43" s="12">
        <v>22.105263157894736</v>
      </c>
      <c r="AO43" s="12">
        <v>21.315789473684209</v>
      </c>
      <c r="AP43" s="12">
        <v>4.5263157894736841</v>
      </c>
      <c r="AQ43" s="12">
        <v>32.94736842105263</v>
      </c>
      <c r="AR43" s="12">
        <v>26.684210526315791</v>
      </c>
      <c r="AS43" s="13">
        <v>2013.8421052631577</v>
      </c>
      <c r="AT43" s="14"/>
      <c r="AW43" s="15"/>
    </row>
    <row r="44" spans="1:49" x14ac:dyDescent="0.25">
      <c r="A44" s="1" t="s">
        <v>59</v>
      </c>
      <c r="B44" s="12">
        <v>17.94736842105263</v>
      </c>
      <c r="C44" s="12">
        <v>46.526315789473685</v>
      </c>
      <c r="D44" s="12">
        <v>27</v>
      </c>
      <c r="E44" s="12">
        <v>32.89473684210526</v>
      </c>
      <c r="F44" s="12">
        <v>66.263157894736835</v>
      </c>
      <c r="G44" s="12">
        <v>24.105263157894736</v>
      </c>
      <c r="H44" s="12">
        <v>36.210526315789473</v>
      </c>
      <c r="I44" s="12">
        <v>25.368421052631579</v>
      </c>
      <c r="J44" s="12">
        <v>42</v>
      </c>
      <c r="K44" s="12">
        <v>33.473684210526315</v>
      </c>
      <c r="L44" s="12">
        <v>34.10526315789474</v>
      </c>
      <c r="M44" s="12">
        <v>42.263157894736842</v>
      </c>
      <c r="N44" s="12">
        <v>22.315789473684209</v>
      </c>
      <c r="O44" s="12">
        <v>14.157894736842104</v>
      </c>
      <c r="P44" s="12">
        <v>9.8947368421052637</v>
      </c>
      <c r="Q44" s="12">
        <v>5.7894736842105265</v>
      </c>
      <c r="R44" s="12">
        <v>11.315789473684211</v>
      </c>
      <c r="S44" s="12">
        <v>28.157894736842106</v>
      </c>
      <c r="T44" s="12">
        <v>37.210526315789473</v>
      </c>
      <c r="U44" s="12">
        <v>63.157894736842103</v>
      </c>
      <c r="V44" s="12">
        <v>61.631578947368418</v>
      </c>
      <c r="W44" s="12">
        <v>36.05263157894737</v>
      </c>
      <c r="X44" s="12">
        <v>26.263157894736842</v>
      </c>
      <c r="Y44" s="12">
        <v>50.05263157894737</v>
      </c>
      <c r="Z44" s="12">
        <v>31</v>
      </c>
      <c r="AA44" s="12">
        <v>232.89473684210526</v>
      </c>
      <c r="AB44" s="12">
        <v>209.42105263157896</v>
      </c>
      <c r="AC44" s="12">
        <v>488.73684210526318</v>
      </c>
      <c r="AD44" s="12">
        <v>243.94736842105263</v>
      </c>
      <c r="AE44" s="12">
        <v>81.526315789473685</v>
      </c>
      <c r="AF44" s="12">
        <v>90.89473684210526</v>
      </c>
      <c r="AG44" s="12">
        <v>54.10526315789474</v>
      </c>
      <c r="AH44" s="12">
        <v>65.473684210526315</v>
      </c>
      <c r="AI44" s="12">
        <v>116.21052631578948</v>
      </c>
      <c r="AJ44" s="12">
        <v>105.57894736842105</v>
      </c>
      <c r="AK44" s="12">
        <v>13.578947368421053</v>
      </c>
      <c r="AL44" s="12">
        <v>103.05263157894737</v>
      </c>
      <c r="AM44" s="12">
        <v>15.789473684210526</v>
      </c>
      <c r="AN44" s="12">
        <v>49.263157894736842</v>
      </c>
      <c r="AO44" s="12">
        <v>36.578947368421055</v>
      </c>
      <c r="AP44" s="12">
        <v>30.789473684210527</v>
      </c>
      <c r="AQ44" s="12">
        <v>9.7368421052631575</v>
      </c>
      <c r="AR44" s="12">
        <v>274.05263157894734</v>
      </c>
      <c r="AS44" s="13">
        <v>3046.7894736842113</v>
      </c>
      <c r="AT44" s="14"/>
      <c r="AW44" s="15"/>
    </row>
    <row r="45" spans="1:49" x14ac:dyDescent="0.25">
      <c r="A45" s="1" t="s">
        <v>60</v>
      </c>
      <c r="B45" s="12">
        <v>12.736842105263158</v>
      </c>
      <c r="C45" s="12">
        <v>21.105263157894736</v>
      </c>
      <c r="D45" s="12">
        <v>11.526315789473685</v>
      </c>
      <c r="E45" s="12">
        <v>13.894736842105264</v>
      </c>
      <c r="F45" s="12">
        <v>89.421052631578945</v>
      </c>
      <c r="G45" s="12">
        <v>14.157894736842104</v>
      </c>
      <c r="H45" s="12">
        <v>22.105263157894736</v>
      </c>
      <c r="I45" s="12">
        <v>58.210526315789473</v>
      </c>
      <c r="J45" s="12">
        <v>76.578947368421055</v>
      </c>
      <c r="K45" s="12">
        <v>19.421052631578949</v>
      </c>
      <c r="L45" s="12">
        <v>20.05263157894737</v>
      </c>
      <c r="M45" s="12">
        <v>23.736842105263158</v>
      </c>
      <c r="N45" s="12">
        <v>10</v>
      </c>
      <c r="O45" s="12">
        <v>9.1052631578947363</v>
      </c>
      <c r="P45" s="12">
        <v>5.7894736842105265</v>
      </c>
      <c r="Q45" s="12">
        <v>1.6842105263157894</v>
      </c>
      <c r="R45" s="12">
        <v>1.8947368421052631</v>
      </c>
      <c r="S45" s="12">
        <v>5.6315789473684212</v>
      </c>
      <c r="T45" s="12">
        <v>16.842105263157894</v>
      </c>
      <c r="U45" s="12">
        <v>21.684210526315791</v>
      </c>
      <c r="V45" s="12">
        <v>23.684210526315791</v>
      </c>
      <c r="W45" s="12">
        <v>6.9473684210526319</v>
      </c>
      <c r="X45" s="12">
        <v>9.7368421052631575</v>
      </c>
      <c r="Y45" s="12">
        <v>15.526315789473685</v>
      </c>
      <c r="Z45" s="12">
        <v>13.578947368421053</v>
      </c>
      <c r="AA45" s="12">
        <v>481.10526315789474</v>
      </c>
      <c r="AB45" s="12">
        <v>592.78947368421052</v>
      </c>
      <c r="AC45" s="12">
        <v>376.63157894736844</v>
      </c>
      <c r="AD45" s="12">
        <v>253.21052631578948</v>
      </c>
      <c r="AE45" s="12">
        <v>91.10526315789474</v>
      </c>
      <c r="AF45" s="12">
        <v>119.89473684210526</v>
      </c>
      <c r="AG45" s="12">
        <v>64.526315789473685</v>
      </c>
      <c r="AH45" s="12">
        <v>101</v>
      </c>
      <c r="AI45" s="12">
        <v>175.63157894736841</v>
      </c>
      <c r="AJ45" s="12">
        <v>64.78947368421052</v>
      </c>
      <c r="AK45" s="12">
        <v>4.3157894736842106</v>
      </c>
      <c r="AL45" s="12">
        <v>14.736842105263158</v>
      </c>
      <c r="AM45" s="12">
        <v>5.4210526315789478</v>
      </c>
      <c r="AN45" s="12">
        <v>30.157894736842106</v>
      </c>
      <c r="AO45" s="12">
        <v>31.263157894736842</v>
      </c>
      <c r="AP45" s="12">
        <v>23.315789473684209</v>
      </c>
      <c r="AQ45" s="12">
        <v>269.78947368421052</v>
      </c>
      <c r="AR45" s="12">
        <v>10.578947368421053</v>
      </c>
      <c r="AS45" s="13">
        <v>3235.3157894736842</v>
      </c>
      <c r="AT45" s="14"/>
      <c r="AW45" s="15"/>
    </row>
    <row r="46" spans="1:49" x14ac:dyDescent="0.25">
      <c r="A46" s="11" t="s">
        <v>50</v>
      </c>
      <c r="B46" s="14">
        <v>3288.4736842105272</v>
      </c>
      <c r="C46" s="14">
        <v>7109.5789473684208</v>
      </c>
      <c r="D46" s="14">
        <v>3902.2105263157896</v>
      </c>
      <c r="E46" s="14">
        <v>3378.2105263157896</v>
      </c>
      <c r="F46" s="14">
        <v>10827.26315789474</v>
      </c>
      <c r="G46" s="14">
        <v>4290.6315789473701</v>
      </c>
      <c r="H46" s="14">
        <v>6677.6315789473683</v>
      </c>
      <c r="I46" s="14">
        <v>8741.5789473684217</v>
      </c>
      <c r="J46" s="14">
        <v>12308.315789473685</v>
      </c>
      <c r="K46" s="14">
        <v>5203</v>
      </c>
      <c r="L46" s="14">
        <v>7028.7894736842109</v>
      </c>
      <c r="M46" s="14">
        <v>6269.2105263157891</v>
      </c>
      <c r="N46" s="14">
        <v>4909.9473684210516</v>
      </c>
      <c r="O46" s="14">
        <v>5079.1578947368416</v>
      </c>
      <c r="P46" s="14">
        <v>4562.4736842105276</v>
      </c>
      <c r="Q46" s="14">
        <v>2938.0526315789466</v>
      </c>
      <c r="R46" s="14">
        <v>3866.0526315789466</v>
      </c>
      <c r="S46" s="14">
        <v>6399.4210526315792</v>
      </c>
      <c r="T46" s="14">
        <v>5383.8421052631593</v>
      </c>
      <c r="U46" s="14">
        <v>6205.5789473684208</v>
      </c>
      <c r="V46" s="14">
        <v>5639.5789473684217</v>
      </c>
      <c r="W46" s="14">
        <v>3039.6842105263167</v>
      </c>
      <c r="X46" s="14">
        <v>2538.2105263157891</v>
      </c>
      <c r="Y46" s="14">
        <v>4470.5263157894724</v>
      </c>
      <c r="Z46" s="14">
        <v>4708.9473684210525</v>
      </c>
      <c r="AA46" s="14">
        <v>28881</v>
      </c>
      <c r="AB46" s="14">
        <v>30176.473684210541</v>
      </c>
      <c r="AC46" s="14">
        <v>25888.684210526313</v>
      </c>
      <c r="AD46" s="14">
        <v>19787.842105263153</v>
      </c>
      <c r="AE46" s="14">
        <v>9959.4210526315783</v>
      </c>
      <c r="AF46" s="14">
        <v>12206.368421052632</v>
      </c>
      <c r="AG46" s="14">
        <v>7219.8421052631575</v>
      </c>
      <c r="AH46" s="14">
        <v>13378.842105263158</v>
      </c>
      <c r="AI46" s="14">
        <v>8508.6842105263149</v>
      </c>
      <c r="AJ46" s="14">
        <v>3199.1052631578955</v>
      </c>
      <c r="AK46" s="14">
        <v>2213.105263157895</v>
      </c>
      <c r="AL46" s="14">
        <v>6755.78947368421</v>
      </c>
      <c r="AM46" s="14">
        <v>1757.526315789474</v>
      </c>
      <c r="AN46" s="14">
        <v>4755.4736842105258</v>
      </c>
      <c r="AO46" s="14">
        <v>2469.2631578947362</v>
      </c>
      <c r="AP46" s="14">
        <v>1948.8421052631581</v>
      </c>
      <c r="AQ46" s="14">
        <v>3082.6315789473679</v>
      </c>
      <c r="AR46" s="14">
        <v>3329.9473684210539</v>
      </c>
      <c r="AS46" s="14">
        <v>324285.21052631584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AI3" activePane="bottomRight" state="frozen"/>
      <selection activeCell="A3" sqref="A3"/>
      <selection pane="topRight" activeCell="A3" sqref="A3"/>
      <selection pane="bottomLeft" activeCell="A3" sqref="A3"/>
      <selection pane="bottomRight" activeCell="AW6" sqref="AW6:AW7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38754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6.25</v>
      </c>
      <c r="C3" s="12">
        <v>98.5</v>
      </c>
      <c r="D3" s="12">
        <v>84.5</v>
      </c>
      <c r="E3" s="12">
        <v>44.75</v>
      </c>
      <c r="F3" s="12">
        <v>190.25</v>
      </c>
      <c r="G3" s="12">
        <v>71</v>
      </c>
      <c r="H3" s="12">
        <v>62.5</v>
      </c>
      <c r="I3" s="12">
        <v>38.75</v>
      </c>
      <c r="J3" s="12">
        <v>71</v>
      </c>
      <c r="K3" s="12">
        <v>11.75</v>
      </c>
      <c r="L3" s="12">
        <v>69.25</v>
      </c>
      <c r="M3" s="12">
        <v>46.25</v>
      </c>
      <c r="N3" s="12">
        <v>24.25</v>
      </c>
      <c r="O3" s="12">
        <v>26.75</v>
      </c>
      <c r="P3" s="12">
        <v>24.25</v>
      </c>
      <c r="Q3" s="12">
        <v>9</v>
      </c>
      <c r="R3" s="12">
        <v>10.75</v>
      </c>
      <c r="S3" s="12">
        <v>20.75</v>
      </c>
      <c r="T3" s="12">
        <v>23.75</v>
      </c>
      <c r="U3" s="12">
        <v>9.5</v>
      </c>
      <c r="V3" s="12">
        <v>8.5</v>
      </c>
      <c r="W3" s="12">
        <v>5.25</v>
      </c>
      <c r="X3" s="12">
        <v>5.75</v>
      </c>
      <c r="Y3" s="12">
        <v>16</v>
      </c>
      <c r="Z3" s="12">
        <v>16.5</v>
      </c>
      <c r="AA3" s="12">
        <v>72.75</v>
      </c>
      <c r="AB3" s="12">
        <v>84</v>
      </c>
      <c r="AC3" s="12">
        <v>201.25</v>
      </c>
      <c r="AD3" s="12">
        <v>91.25</v>
      </c>
      <c r="AE3" s="12">
        <v>83</v>
      </c>
      <c r="AF3" s="12">
        <v>118</v>
      </c>
      <c r="AG3" s="12">
        <v>17.5</v>
      </c>
      <c r="AH3" s="12">
        <v>33</v>
      </c>
      <c r="AI3" s="12">
        <v>21.75</v>
      </c>
      <c r="AJ3" s="12">
        <v>7.75</v>
      </c>
      <c r="AK3" s="12">
        <v>4.5</v>
      </c>
      <c r="AL3" s="12">
        <v>11.5</v>
      </c>
      <c r="AM3" s="12">
        <v>5.5</v>
      </c>
      <c r="AN3" s="12">
        <v>27.75</v>
      </c>
      <c r="AO3" s="12">
        <v>4.5</v>
      </c>
      <c r="AP3" s="12">
        <v>4.25</v>
      </c>
      <c r="AQ3" s="12">
        <v>14.75</v>
      </c>
      <c r="AR3" s="12">
        <v>7.25</v>
      </c>
      <c r="AS3" s="13">
        <v>1806</v>
      </c>
      <c r="AT3" s="14"/>
      <c r="AV3" s="9" t="s">
        <v>39</v>
      </c>
      <c r="AW3" s="12">
        <f>SUM(B3:Z27,AK3:AN27,B38:Z41,AK38:AN41)</f>
        <v>36595.25</v>
      </c>
      <c r="AY3" s="9" t="s">
        <v>40</v>
      </c>
      <c r="AZ3" s="15">
        <f>SUM(AW12:AW18,AX12:BC12)</f>
        <v>103197.75</v>
      </c>
      <c r="BA3" s="16">
        <f>AZ3/BD$19</f>
        <v>0.65932733728491133</v>
      </c>
    </row>
    <row r="4" spans="1:56" x14ac:dyDescent="0.25">
      <c r="A4" s="1" t="s">
        <v>4</v>
      </c>
      <c r="B4" s="12">
        <v>119</v>
      </c>
      <c r="C4" s="12">
        <v>9.75</v>
      </c>
      <c r="D4" s="12">
        <v>85</v>
      </c>
      <c r="E4" s="12">
        <v>51.5</v>
      </c>
      <c r="F4" s="12">
        <v>401.25</v>
      </c>
      <c r="G4" s="12">
        <v>123.75</v>
      </c>
      <c r="H4" s="12">
        <v>120</v>
      </c>
      <c r="I4" s="12">
        <v>68.75</v>
      </c>
      <c r="J4" s="12">
        <v>175.75</v>
      </c>
      <c r="K4" s="12">
        <v>37</v>
      </c>
      <c r="L4" s="12">
        <v>109.5</v>
      </c>
      <c r="M4" s="12">
        <v>112.75</v>
      </c>
      <c r="N4" s="12">
        <v>34</v>
      </c>
      <c r="O4" s="12">
        <v>38.75</v>
      </c>
      <c r="P4" s="12">
        <v>28.5</v>
      </c>
      <c r="Q4" s="12">
        <v>14.5</v>
      </c>
      <c r="R4" s="12">
        <v>23</v>
      </c>
      <c r="S4" s="12">
        <v>36.25</v>
      </c>
      <c r="T4" s="12">
        <v>25.5</v>
      </c>
      <c r="U4" s="12">
        <v>15.5</v>
      </c>
      <c r="V4" s="12">
        <v>17.5</v>
      </c>
      <c r="W4" s="12">
        <v>5.75</v>
      </c>
      <c r="X4" s="12">
        <v>8</v>
      </c>
      <c r="Y4" s="12">
        <v>17</v>
      </c>
      <c r="Z4" s="12">
        <v>25.5</v>
      </c>
      <c r="AA4" s="12">
        <v>210.25</v>
      </c>
      <c r="AB4" s="12">
        <v>346.75</v>
      </c>
      <c r="AC4" s="12">
        <v>654.75</v>
      </c>
      <c r="AD4" s="12">
        <v>214.75</v>
      </c>
      <c r="AE4" s="12">
        <v>84</v>
      </c>
      <c r="AF4" s="12">
        <v>124</v>
      </c>
      <c r="AG4" s="12">
        <v>34.25</v>
      </c>
      <c r="AH4" s="12">
        <v>57.5</v>
      </c>
      <c r="AI4" s="12">
        <v>51</v>
      </c>
      <c r="AJ4" s="12">
        <v>16.5</v>
      </c>
      <c r="AK4" s="12">
        <v>5</v>
      </c>
      <c r="AL4" s="12">
        <v>18.75</v>
      </c>
      <c r="AM4" s="12">
        <v>3.75</v>
      </c>
      <c r="AN4" s="12">
        <v>26.75</v>
      </c>
      <c r="AO4" s="12">
        <v>8</v>
      </c>
      <c r="AP4" s="12">
        <v>12.5</v>
      </c>
      <c r="AQ4" s="12">
        <v>27.5</v>
      </c>
      <c r="AR4" s="12">
        <v>19</v>
      </c>
      <c r="AS4" s="13">
        <v>3618.75</v>
      </c>
      <c r="AT4" s="14"/>
      <c r="AV4" s="9" t="s">
        <v>41</v>
      </c>
      <c r="AW4" s="12">
        <f>SUM(AA28:AJ37, AA42:AJ45, AO28:AR37, AO42:AR45)</f>
        <v>50331.25</v>
      </c>
      <c r="AY4" s="9" t="s">
        <v>42</v>
      </c>
      <c r="AZ4" s="15">
        <f>SUM(AX13:BB18)</f>
        <v>56777.25</v>
      </c>
      <c r="BA4" s="16">
        <f>AZ4/BD$19</f>
        <v>0.36274815159109314</v>
      </c>
    </row>
    <row r="5" spans="1:56" x14ac:dyDescent="0.25">
      <c r="A5" s="1" t="s">
        <v>5</v>
      </c>
      <c r="B5" s="12">
        <v>106</v>
      </c>
      <c r="C5" s="12">
        <v>73.5</v>
      </c>
      <c r="D5" s="12">
        <v>6.25</v>
      </c>
      <c r="E5" s="12">
        <v>40.25</v>
      </c>
      <c r="F5" s="12">
        <v>331.75</v>
      </c>
      <c r="G5" s="12">
        <v>61.75</v>
      </c>
      <c r="H5" s="12">
        <v>45</v>
      </c>
      <c r="I5" s="12">
        <v>50</v>
      </c>
      <c r="J5" s="12">
        <v>83</v>
      </c>
      <c r="K5" s="12">
        <v>25.25</v>
      </c>
      <c r="L5" s="12">
        <v>41</v>
      </c>
      <c r="M5" s="12">
        <v>59</v>
      </c>
      <c r="N5" s="12">
        <v>12</v>
      </c>
      <c r="O5" s="12">
        <v>13</v>
      </c>
      <c r="P5" s="12">
        <v>13.5</v>
      </c>
      <c r="Q5" s="12">
        <v>8.25</v>
      </c>
      <c r="R5" s="12">
        <v>9</v>
      </c>
      <c r="S5" s="12">
        <v>21.75</v>
      </c>
      <c r="T5" s="12">
        <v>12.5</v>
      </c>
      <c r="U5" s="12">
        <v>9.75</v>
      </c>
      <c r="V5" s="12">
        <v>13.75</v>
      </c>
      <c r="W5" s="12">
        <v>7.25</v>
      </c>
      <c r="X5" s="12">
        <v>4.5</v>
      </c>
      <c r="Y5" s="12">
        <v>17</v>
      </c>
      <c r="Z5" s="12">
        <v>10.75</v>
      </c>
      <c r="AA5" s="12">
        <v>127</v>
      </c>
      <c r="AB5" s="12">
        <v>221</v>
      </c>
      <c r="AC5" s="12">
        <v>345.75</v>
      </c>
      <c r="AD5" s="12">
        <v>155.5</v>
      </c>
      <c r="AE5" s="12">
        <v>44</v>
      </c>
      <c r="AF5" s="12">
        <v>35.75</v>
      </c>
      <c r="AG5" s="12">
        <v>11.75</v>
      </c>
      <c r="AH5" s="12">
        <v>13.25</v>
      </c>
      <c r="AI5" s="12">
        <v>20.25</v>
      </c>
      <c r="AJ5" s="12">
        <v>2.25</v>
      </c>
      <c r="AK5" s="12">
        <v>2</v>
      </c>
      <c r="AL5" s="12">
        <v>6</v>
      </c>
      <c r="AM5" s="12">
        <v>4.5</v>
      </c>
      <c r="AN5" s="12">
        <v>7.25</v>
      </c>
      <c r="AO5" s="12">
        <v>3</v>
      </c>
      <c r="AP5" s="12">
        <v>2.75</v>
      </c>
      <c r="AQ5" s="12">
        <v>23.5</v>
      </c>
      <c r="AR5" s="12">
        <v>10.5</v>
      </c>
      <c r="AS5" s="13">
        <v>2111.75</v>
      </c>
      <c r="AT5" s="14"/>
      <c r="AV5" s="9" t="s">
        <v>43</v>
      </c>
      <c r="AW5" s="12">
        <f>SUM(AA3:AJ27,B28:Z37,AA38:AJ41,AK28:AN37, B42:Z45, AK42:AN45, AO3:AR27, AO38:AR41)</f>
        <v>76127.25</v>
      </c>
    </row>
    <row r="6" spans="1:56" x14ac:dyDescent="0.25">
      <c r="A6" s="1" t="s">
        <v>6</v>
      </c>
      <c r="B6" s="12">
        <v>51.5</v>
      </c>
      <c r="C6" s="12">
        <v>60</v>
      </c>
      <c r="D6" s="12">
        <v>41.75</v>
      </c>
      <c r="E6" s="12">
        <v>11</v>
      </c>
      <c r="F6" s="12">
        <v>133</v>
      </c>
      <c r="G6" s="12">
        <v>52.5</v>
      </c>
      <c r="H6" s="12">
        <v>44</v>
      </c>
      <c r="I6" s="12">
        <v>42</v>
      </c>
      <c r="J6" s="12">
        <v>71</v>
      </c>
      <c r="K6" s="12">
        <v>30.75</v>
      </c>
      <c r="L6" s="12">
        <v>57.25</v>
      </c>
      <c r="M6" s="12">
        <v>55.25</v>
      </c>
      <c r="N6" s="12">
        <v>14.25</v>
      </c>
      <c r="O6" s="12">
        <v>19</v>
      </c>
      <c r="P6" s="12">
        <v>11.75</v>
      </c>
      <c r="Q6" s="12">
        <v>4.5</v>
      </c>
      <c r="R6" s="12">
        <v>7.75</v>
      </c>
      <c r="S6" s="12">
        <v>19</v>
      </c>
      <c r="T6" s="12">
        <v>7.25</v>
      </c>
      <c r="U6" s="12">
        <v>8.25</v>
      </c>
      <c r="V6" s="12">
        <v>12.5</v>
      </c>
      <c r="W6" s="12">
        <v>6.5</v>
      </c>
      <c r="X6" s="12">
        <v>7</v>
      </c>
      <c r="Y6" s="12">
        <v>14.25</v>
      </c>
      <c r="Z6" s="12">
        <v>11</v>
      </c>
      <c r="AA6" s="12">
        <v>166</v>
      </c>
      <c r="AB6" s="12">
        <v>289.5</v>
      </c>
      <c r="AC6" s="12">
        <v>389.5</v>
      </c>
      <c r="AD6" s="12">
        <v>228.25</v>
      </c>
      <c r="AE6" s="12">
        <v>81.5</v>
      </c>
      <c r="AF6" s="12">
        <v>69.75</v>
      </c>
      <c r="AG6" s="12">
        <v>23.25</v>
      </c>
      <c r="AH6" s="12">
        <v>13.5</v>
      </c>
      <c r="AI6" s="12">
        <v>17</v>
      </c>
      <c r="AJ6" s="12">
        <v>2.5</v>
      </c>
      <c r="AK6" s="12">
        <v>2</v>
      </c>
      <c r="AL6" s="12">
        <v>6.75</v>
      </c>
      <c r="AM6" s="12">
        <v>1.75</v>
      </c>
      <c r="AN6" s="12">
        <v>11.75</v>
      </c>
      <c r="AO6" s="12">
        <v>2.25</v>
      </c>
      <c r="AP6" s="12">
        <v>5.25</v>
      </c>
      <c r="AQ6" s="12">
        <v>27.25</v>
      </c>
      <c r="AR6" s="12">
        <v>10.5</v>
      </c>
      <c r="AS6" s="13">
        <v>2141.25</v>
      </c>
      <c r="AT6" s="14"/>
      <c r="AW6" s="12"/>
    </row>
    <row r="7" spans="1:56" x14ac:dyDescent="0.25">
      <c r="A7" s="1" t="s">
        <v>7</v>
      </c>
      <c r="B7" s="12">
        <v>202.75</v>
      </c>
      <c r="C7" s="12">
        <v>408.25</v>
      </c>
      <c r="D7" s="12">
        <v>335.75</v>
      </c>
      <c r="E7" s="12">
        <v>147.25</v>
      </c>
      <c r="F7" s="12">
        <v>17.5</v>
      </c>
      <c r="G7" s="12">
        <v>257</v>
      </c>
      <c r="H7" s="12">
        <v>234.75</v>
      </c>
      <c r="I7" s="12">
        <v>183</v>
      </c>
      <c r="J7" s="12">
        <v>285</v>
      </c>
      <c r="K7" s="12">
        <v>94.25</v>
      </c>
      <c r="L7" s="12">
        <v>195</v>
      </c>
      <c r="M7" s="12">
        <v>198.75</v>
      </c>
      <c r="N7" s="12">
        <v>91.75</v>
      </c>
      <c r="O7" s="12">
        <v>97.25</v>
      </c>
      <c r="P7" s="12">
        <v>84.25</v>
      </c>
      <c r="Q7" s="12">
        <v>47.25</v>
      </c>
      <c r="R7" s="12">
        <v>67.25</v>
      </c>
      <c r="S7" s="12">
        <v>180</v>
      </c>
      <c r="T7" s="12">
        <v>40.5</v>
      </c>
      <c r="U7" s="12">
        <v>60</v>
      </c>
      <c r="V7" s="12">
        <v>76.5</v>
      </c>
      <c r="W7" s="12">
        <v>41.75</v>
      </c>
      <c r="X7" s="12">
        <v>39.5</v>
      </c>
      <c r="Y7" s="12">
        <v>35.75</v>
      </c>
      <c r="Z7" s="12">
        <v>60.5</v>
      </c>
      <c r="AA7" s="12">
        <v>420.25</v>
      </c>
      <c r="AB7" s="12">
        <v>440</v>
      </c>
      <c r="AC7" s="12">
        <v>1204</v>
      </c>
      <c r="AD7" s="12">
        <v>509.5</v>
      </c>
      <c r="AE7" s="12">
        <v>210.5</v>
      </c>
      <c r="AF7" s="12">
        <v>162.75</v>
      </c>
      <c r="AG7" s="12">
        <v>69</v>
      </c>
      <c r="AH7" s="12">
        <v>79.75</v>
      </c>
      <c r="AI7" s="12">
        <v>75.25</v>
      </c>
      <c r="AJ7" s="12">
        <v>9.75</v>
      </c>
      <c r="AK7" s="12">
        <v>21</v>
      </c>
      <c r="AL7" s="12">
        <v>73.5</v>
      </c>
      <c r="AM7" s="12">
        <v>10.5</v>
      </c>
      <c r="AN7" s="12">
        <v>31</v>
      </c>
      <c r="AO7" s="12">
        <v>12</v>
      </c>
      <c r="AP7" s="12">
        <v>11.25</v>
      </c>
      <c r="AQ7" s="12">
        <v>52.75</v>
      </c>
      <c r="AR7" s="12">
        <v>56</v>
      </c>
      <c r="AS7" s="13">
        <v>6930.25</v>
      </c>
      <c r="AT7" s="14"/>
      <c r="AW7" s="12"/>
    </row>
    <row r="8" spans="1:56" x14ac:dyDescent="0.25">
      <c r="A8" s="1" t="s">
        <v>8</v>
      </c>
      <c r="B8" s="12">
        <v>79.25</v>
      </c>
      <c r="C8" s="12">
        <v>119.5</v>
      </c>
      <c r="D8" s="12">
        <v>61.5</v>
      </c>
      <c r="E8" s="12">
        <v>47.75</v>
      </c>
      <c r="F8" s="12">
        <v>197</v>
      </c>
      <c r="G8" s="12">
        <v>5.25</v>
      </c>
      <c r="H8" s="12">
        <v>87</v>
      </c>
      <c r="I8" s="12">
        <v>72.5</v>
      </c>
      <c r="J8" s="12">
        <v>108.25</v>
      </c>
      <c r="K8" s="12">
        <v>41</v>
      </c>
      <c r="L8" s="12">
        <v>78.5</v>
      </c>
      <c r="M8" s="12">
        <v>92</v>
      </c>
      <c r="N8" s="12">
        <v>26</v>
      </c>
      <c r="O8" s="12">
        <v>33.5</v>
      </c>
      <c r="P8" s="12">
        <v>27.5</v>
      </c>
      <c r="Q8" s="12">
        <v>14.25</v>
      </c>
      <c r="R8" s="12">
        <v>19.25</v>
      </c>
      <c r="S8" s="12">
        <v>26.25</v>
      </c>
      <c r="T8" s="12">
        <v>12.5</v>
      </c>
      <c r="U8" s="12">
        <v>11.75</v>
      </c>
      <c r="V8" s="12">
        <v>19</v>
      </c>
      <c r="W8" s="12">
        <v>11.25</v>
      </c>
      <c r="X8" s="12">
        <v>1.75</v>
      </c>
      <c r="Y8" s="12">
        <v>15.5</v>
      </c>
      <c r="Z8" s="12">
        <v>45.5</v>
      </c>
      <c r="AA8" s="12">
        <v>150.75</v>
      </c>
      <c r="AB8" s="12">
        <v>192.75</v>
      </c>
      <c r="AC8" s="12">
        <v>383.25</v>
      </c>
      <c r="AD8" s="12">
        <v>230.75</v>
      </c>
      <c r="AE8" s="12">
        <v>103.25</v>
      </c>
      <c r="AF8" s="12">
        <v>87.5</v>
      </c>
      <c r="AG8" s="12">
        <v>20</v>
      </c>
      <c r="AH8" s="12">
        <v>13.5</v>
      </c>
      <c r="AI8" s="12">
        <v>22.25</v>
      </c>
      <c r="AJ8" s="12">
        <v>5.25</v>
      </c>
      <c r="AK8" s="12">
        <v>6.75</v>
      </c>
      <c r="AL8" s="12">
        <v>15.75</v>
      </c>
      <c r="AM8" s="12">
        <v>1.25</v>
      </c>
      <c r="AN8" s="12">
        <v>12</v>
      </c>
      <c r="AO8" s="12">
        <v>1.75</v>
      </c>
      <c r="AP8" s="12">
        <v>3.75</v>
      </c>
      <c r="AQ8" s="12">
        <v>13.75</v>
      </c>
      <c r="AR8" s="12">
        <v>8</v>
      </c>
      <c r="AS8" s="13">
        <v>2525.75</v>
      </c>
      <c r="AT8" s="14"/>
      <c r="AW8" s="15"/>
    </row>
    <row r="9" spans="1:56" x14ac:dyDescent="0.25">
      <c r="A9" s="1" t="s">
        <v>9</v>
      </c>
      <c r="B9" s="12">
        <v>72</v>
      </c>
      <c r="C9" s="12">
        <v>111.75</v>
      </c>
      <c r="D9" s="12">
        <v>49.75</v>
      </c>
      <c r="E9" s="12">
        <v>40.5</v>
      </c>
      <c r="F9" s="12">
        <v>206.75</v>
      </c>
      <c r="G9" s="12">
        <v>92.5</v>
      </c>
      <c r="H9" s="12">
        <v>11.5</v>
      </c>
      <c r="I9" s="12">
        <v>47</v>
      </c>
      <c r="J9" s="12">
        <v>85.25</v>
      </c>
      <c r="K9" s="12">
        <v>26.5</v>
      </c>
      <c r="L9" s="12">
        <v>103.25</v>
      </c>
      <c r="M9" s="12">
        <v>136.5</v>
      </c>
      <c r="N9" s="12">
        <v>41.5</v>
      </c>
      <c r="O9" s="12">
        <v>71.5</v>
      </c>
      <c r="P9" s="12">
        <v>44.75</v>
      </c>
      <c r="Q9" s="12">
        <v>21.25</v>
      </c>
      <c r="R9" s="12">
        <v>21.75</v>
      </c>
      <c r="S9" s="12">
        <v>30.25</v>
      </c>
      <c r="T9" s="12">
        <v>44</v>
      </c>
      <c r="U9" s="12">
        <v>30.75</v>
      </c>
      <c r="V9" s="12">
        <v>41.25</v>
      </c>
      <c r="W9" s="12">
        <v>12.5</v>
      </c>
      <c r="X9" s="12">
        <v>17.25</v>
      </c>
      <c r="Y9" s="12">
        <v>30.5</v>
      </c>
      <c r="Z9" s="12">
        <v>44.75</v>
      </c>
      <c r="AA9" s="12">
        <v>210.5</v>
      </c>
      <c r="AB9" s="12">
        <v>307.25</v>
      </c>
      <c r="AC9" s="12">
        <v>648.25</v>
      </c>
      <c r="AD9" s="12">
        <v>306</v>
      </c>
      <c r="AE9" s="12">
        <v>158.25</v>
      </c>
      <c r="AF9" s="12">
        <v>120.75</v>
      </c>
      <c r="AG9" s="12">
        <v>29</v>
      </c>
      <c r="AH9" s="12">
        <v>29.75</v>
      </c>
      <c r="AI9" s="12">
        <v>30.25</v>
      </c>
      <c r="AJ9" s="12">
        <v>3.75</v>
      </c>
      <c r="AK9" s="12">
        <v>8.75</v>
      </c>
      <c r="AL9" s="12">
        <v>21.5</v>
      </c>
      <c r="AM9" s="12">
        <v>9</v>
      </c>
      <c r="AN9" s="12">
        <v>56.25</v>
      </c>
      <c r="AO9" s="12">
        <v>2.25</v>
      </c>
      <c r="AP9" s="12">
        <v>3.25</v>
      </c>
      <c r="AQ9" s="12">
        <v>20.5</v>
      </c>
      <c r="AR9" s="12">
        <v>13.5</v>
      </c>
      <c r="AS9" s="13">
        <v>3414</v>
      </c>
      <c r="AT9" s="14"/>
      <c r="AW9" s="15"/>
    </row>
    <row r="10" spans="1:56" x14ac:dyDescent="0.25">
      <c r="A10" s="1">
        <v>19</v>
      </c>
      <c r="B10" s="12">
        <v>34.5</v>
      </c>
      <c r="C10" s="12">
        <v>76</v>
      </c>
      <c r="D10" s="12">
        <v>54.75</v>
      </c>
      <c r="E10" s="12">
        <v>52.25</v>
      </c>
      <c r="F10" s="12">
        <v>180</v>
      </c>
      <c r="G10" s="12">
        <v>84.25</v>
      </c>
      <c r="H10" s="12">
        <v>50.25</v>
      </c>
      <c r="I10" s="12">
        <v>6</v>
      </c>
      <c r="J10" s="12">
        <v>28.75</v>
      </c>
      <c r="K10" s="12">
        <v>13</v>
      </c>
      <c r="L10" s="12">
        <v>58.25</v>
      </c>
      <c r="M10" s="12">
        <v>87.25</v>
      </c>
      <c r="N10" s="12">
        <v>43.75</v>
      </c>
      <c r="O10" s="12">
        <v>53</v>
      </c>
      <c r="P10" s="12">
        <v>41.5</v>
      </c>
      <c r="Q10" s="12">
        <v>27.25</v>
      </c>
      <c r="R10" s="12">
        <v>23</v>
      </c>
      <c r="S10" s="12">
        <v>36.25</v>
      </c>
      <c r="T10" s="12">
        <v>33</v>
      </c>
      <c r="U10" s="12">
        <v>23</v>
      </c>
      <c r="V10" s="12">
        <v>36</v>
      </c>
      <c r="W10" s="12">
        <v>14.25</v>
      </c>
      <c r="X10" s="12">
        <v>14.5</v>
      </c>
      <c r="Y10" s="12">
        <v>38.5</v>
      </c>
      <c r="Z10" s="12">
        <v>33.25</v>
      </c>
      <c r="AA10" s="12">
        <v>127.25</v>
      </c>
      <c r="AB10" s="12">
        <v>149</v>
      </c>
      <c r="AC10" s="12">
        <v>305.25</v>
      </c>
      <c r="AD10" s="12">
        <v>204.75</v>
      </c>
      <c r="AE10" s="12">
        <v>93.5</v>
      </c>
      <c r="AF10" s="12">
        <v>80</v>
      </c>
      <c r="AG10" s="12">
        <v>22</v>
      </c>
      <c r="AH10" s="12">
        <v>22.5</v>
      </c>
      <c r="AI10" s="12">
        <v>28.5</v>
      </c>
      <c r="AJ10" s="12">
        <v>6.5</v>
      </c>
      <c r="AK10" s="12">
        <v>9.5</v>
      </c>
      <c r="AL10" s="12">
        <v>27.5</v>
      </c>
      <c r="AM10" s="12">
        <v>5.5</v>
      </c>
      <c r="AN10" s="12">
        <v>33.75</v>
      </c>
      <c r="AO10" s="12">
        <v>6.25</v>
      </c>
      <c r="AP10" s="12">
        <v>4.5</v>
      </c>
      <c r="AQ10" s="12">
        <v>8</v>
      </c>
      <c r="AR10" s="12">
        <v>5.75</v>
      </c>
      <c r="AS10" s="13">
        <v>2282.5</v>
      </c>
      <c r="AT10" s="14"/>
      <c r="AV10" s="17"/>
      <c r="AW10" s="15"/>
      <c r="BC10" s="11"/>
    </row>
    <row r="11" spans="1:56" x14ac:dyDescent="0.25">
      <c r="A11" s="1">
        <v>12</v>
      </c>
      <c r="B11" s="12">
        <v>70.5</v>
      </c>
      <c r="C11" s="12">
        <v>153.5</v>
      </c>
      <c r="D11" s="12">
        <v>95.25</v>
      </c>
      <c r="E11" s="12">
        <v>68.5</v>
      </c>
      <c r="F11" s="12">
        <v>255.25</v>
      </c>
      <c r="G11" s="12">
        <v>111.25</v>
      </c>
      <c r="H11" s="12">
        <v>87.5</v>
      </c>
      <c r="I11" s="12">
        <v>20.25</v>
      </c>
      <c r="J11" s="12">
        <v>10</v>
      </c>
      <c r="K11" s="12">
        <v>15.25</v>
      </c>
      <c r="L11" s="12">
        <v>114.25</v>
      </c>
      <c r="M11" s="12">
        <v>142.25</v>
      </c>
      <c r="N11" s="12">
        <v>92.5</v>
      </c>
      <c r="O11" s="12">
        <v>118</v>
      </c>
      <c r="P11" s="12">
        <v>70.25</v>
      </c>
      <c r="Q11" s="12">
        <v>46.25</v>
      </c>
      <c r="R11" s="12">
        <v>63.5</v>
      </c>
      <c r="S11" s="12">
        <v>93.5</v>
      </c>
      <c r="T11" s="12">
        <v>58</v>
      </c>
      <c r="U11" s="12">
        <v>56.75</v>
      </c>
      <c r="V11" s="12">
        <v>62.5</v>
      </c>
      <c r="W11" s="12">
        <v>30.75</v>
      </c>
      <c r="X11" s="12">
        <v>24.25</v>
      </c>
      <c r="Y11" s="12">
        <v>70.25</v>
      </c>
      <c r="Z11" s="12">
        <v>74</v>
      </c>
      <c r="AA11" s="12">
        <v>241.5</v>
      </c>
      <c r="AB11" s="12">
        <v>307.75</v>
      </c>
      <c r="AC11" s="12">
        <v>688.5</v>
      </c>
      <c r="AD11" s="12">
        <v>280.25</v>
      </c>
      <c r="AE11" s="12">
        <v>102.25</v>
      </c>
      <c r="AF11" s="12">
        <v>78.75</v>
      </c>
      <c r="AG11" s="12">
        <v>43.5</v>
      </c>
      <c r="AH11" s="12">
        <v>58.25</v>
      </c>
      <c r="AI11" s="12">
        <v>62</v>
      </c>
      <c r="AJ11" s="12">
        <v>16.5</v>
      </c>
      <c r="AK11" s="12">
        <v>13.25</v>
      </c>
      <c r="AL11" s="12">
        <v>27.75</v>
      </c>
      <c r="AM11" s="12">
        <v>5.25</v>
      </c>
      <c r="AN11" s="12">
        <v>68.5</v>
      </c>
      <c r="AO11" s="12">
        <v>2.75</v>
      </c>
      <c r="AP11" s="12">
        <v>8</v>
      </c>
      <c r="AQ11" s="12">
        <v>14.5</v>
      </c>
      <c r="AR11" s="12">
        <v>23.5</v>
      </c>
      <c r="AS11" s="13">
        <v>4047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15.25</v>
      </c>
      <c r="C12" s="12">
        <v>31.75</v>
      </c>
      <c r="D12" s="12">
        <v>25.5</v>
      </c>
      <c r="E12" s="12">
        <v>24</v>
      </c>
      <c r="F12" s="12">
        <v>92.25</v>
      </c>
      <c r="G12" s="12">
        <v>40.75</v>
      </c>
      <c r="H12" s="12">
        <v>24.5</v>
      </c>
      <c r="I12" s="12">
        <v>14.75</v>
      </c>
      <c r="J12" s="12">
        <v>19</v>
      </c>
      <c r="K12" s="12">
        <v>5.75</v>
      </c>
      <c r="L12" s="12">
        <v>75.5</v>
      </c>
      <c r="M12" s="12">
        <v>98.5</v>
      </c>
      <c r="N12" s="12">
        <v>114.25</v>
      </c>
      <c r="O12" s="12">
        <v>107.75</v>
      </c>
      <c r="P12" s="12">
        <v>43</v>
      </c>
      <c r="Q12" s="12">
        <v>24.5</v>
      </c>
      <c r="R12" s="12">
        <v>40.75</v>
      </c>
      <c r="S12" s="12">
        <v>61.5</v>
      </c>
      <c r="T12" s="12">
        <v>5.75</v>
      </c>
      <c r="U12" s="12">
        <v>5.5</v>
      </c>
      <c r="V12" s="12">
        <v>9.25</v>
      </c>
      <c r="W12" s="12">
        <v>2.5</v>
      </c>
      <c r="X12" s="12">
        <v>4.75</v>
      </c>
      <c r="Y12" s="12">
        <v>10.5</v>
      </c>
      <c r="Z12" s="12">
        <v>19.25</v>
      </c>
      <c r="AA12" s="12">
        <v>171.5</v>
      </c>
      <c r="AB12" s="12">
        <v>284.25</v>
      </c>
      <c r="AC12" s="12">
        <v>522.25</v>
      </c>
      <c r="AD12" s="12">
        <v>202.75</v>
      </c>
      <c r="AE12" s="12">
        <v>75.75</v>
      </c>
      <c r="AF12" s="12">
        <v>62.75</v>
      </c>
      <c r="AG12" s="12">
        <v>28.25</v>
      </c>
      <c r="AH12" s="12">
        <v>33.25</v>
      </c>
      <c r="AI12" s="12">
        <v>18</v>
      </c>
      <c r="AJ12" s="12">
        <v>8.75</v>
      </c>
      <c r="AK12" s="12">
        <v>47</v>
      </c>
      <c r="AL12" s="12">
        <v>75.25</v>
      </c>
      <c r="AM12" s="12">
        <v>1.5</v>
      </c>
      <c r="AN12" s="12">
        <v>9</v>
      </c>
      <c r="AO12" s="12">
        <v>8</v>
      </c>
      <c r="AP12" s="12">
        <v>5.75</v>
      </c>
      <c r="AQ12" s="12">
        <v>20.5</v>
      </c>
      <c r="AR12" s="12">
        <v>7.75</v>
      </c>
      <c r="AS12" s="13">
        <v>2499</v>
      </c>
      <c r="AT12" s="14"/>
      <c r="AV12" s="17" t="s">
        <v>44</v>
      </c>
      <c r="AW12" s="15">
        <f>SUM(AA28:AD31)</f>
        <v>2119.25</v>
      </c>
      <c r="AX12" s="15">
        <f>SUM(Z28:Z31,H28:K31)</f>
        <v>6834.25</v>
      </c>
      <c r="AY12" s="15">
        <f>SUM(AE28:AJ31)</f>
        <v>16752.25</v>
      </c>
      <c r="AZ12" s="15">
        <f>SUM(B28:G31)</f>
        <v>7598</v>
      </c>
      <c r="BA12" s="15">
        <f>SUM(AM28:AN31,T28:Y31)</f>
        <v>7169.75</v>
      </c>
      <c r="BB12" s="15">
        <f>SUM(AK28:AL31,L28:S31)</f>
        <v>9535.75</v>
      </c>
      <c r="BC12" s="14">
        <f>SUM(AO28:AR31)</f>
        <v>3455.25</v>
      </c>
      <c r="BD12" s="9">
        <f t="shared" ref="BD12:BD18" si="0">SUM(AW12:BB12)</f>
        <v>50009.25</v>
      </c>
    </row>
    <row r="13" spans="1:56" x14ac:dyDescent="0.25">
      <c r="A13" s="1" t="s">
        <v>11</v>
      </c>
      <c r="B13" s="12">
        <v>73.75</v>
      </c>
      <c r="C13" s="12">
        <v>95.5</v>
      </c>
      <c r="D13" s="12">
        <v>50</v>
      </c>
      <c r="E13" s="12">
        <v>53.5</v>
      </c>
      <c r="F13" s="12">
        <v>194.25</v>
      </c>
      <c r="G13" s="12">
        <v>85.75</v>
      </c>
      <c r="H13" s="12">
        <v>95.5</v>
      </c>
      <c r="I13" s="12">
        <v>68.5</v>
      </c>
      <c r="J13" s="12">
        <v>126.5</v>
      </c>
      <c r="K13" s="12">
        <v>65.25</v>
      </c>
      <c r="L13" s="12">
        <v>15.75</v>
      </c>
      <c r="M13" s="12">
        <v>163</v>
      </c>
      <c r="N13" s="12">
        <v>157</v>
      </c>
      <c r="O13" s="12">
        <v>264.5</v>
      </c>
      <c r="P13" s="12">
        <v>154</v>
      </c>
      <c r="Q13" s="12">
        <v>55.75</v>
      </c>
      <c r="R13" s="12">
        <v>61.25</v>
      </c>
      <c r="S13" s="12">
        <v>67.75</v>
      </c>
      <c r="T13" s="12">
        <v>31.5</v>
      </c>
      <c r="U13" s="12">
        <v>14.75</v>
      </c>
      <c r="V13" s="12">
        <v>25.25</v>
      </c>
      <c r="W13" s="12">
        <v>19.5</v>
      </c>
      <c r="X13" s="12">
        <v>21.25</v>
      </c>
      <c r="Y13" s="12">
        <v>34</v>
      </c>
      <c r="Z13" s="12">
        <v>97.25</v>
      </c>
      <c r="AA13" s="12">
        <v>209.25</v>
      </c>
      <c r="AB13" s="12">
        <v>313.25</v>
      </c>
      <c r="AC13" s="12">
        <v>601.25</v>
      </c>
      <c r="AD13" s="12">
        <v>269</v>
      </c>
      <c r="AE13" s="12">
        <v>146</v>
      </c>
      <c r="AF13" s="12">
        <v>158.5</v>
      </c>
      <c r="AG13" s="12">
        <v>32</v>
      </c>
      <c r="AH13" s="12">
        <v>45.5</v>
      </c>
      <c r="AI13" s="12">
        <v>46.75</v>
      </c>
      <c r="AJ13" s="12">
        <v>13.25</v>
      </c>
      <c r="AK13" s="12">
        <v>37.25</v>
      </c>
      <c r="AL13" s="12">
        <v>90.25</v>
      </c>
      <c r="AM13" s="12">
        <v>6.75</v>
      </c>
      <c r="AN13" s="12">
        <v>46.25</v>
      </c>
      <c r="AO13" s="12">
        <v>6.75</v>
      </c>
      <c r="AP13" s="12">
        <v>10</v>
      </c>
      <c r="AQ13" s="12">
        <v>28.75</v>
      </c>
      <c r="AR13" s="12">
        <v>17.75</v>
      </c>
      <c r="AS13" s="13">
        <v>4169.5</v>
      </c>
      <c r="AT13" s="14"/>
      <c r="AV13" s="17" t="s">
        <v>45</v>
      </c>
      <c r="AW13" s="15">
        <f>SUM(AA27:AD27,AA9:AD12)</f>
        <v>6735</v>
      </c>
      <c r="AX13" s="15">
        <f>SUM(Z27,Z9:Z12,H9:K12,H27:K27)</f>
        <v>816.75</v>
      </c>
      <c r="AY13" s="15">
        <f>SUM(AE9:AJ12,AE27:AJ27)</f>
        <v>1499.25</v>
      </c>
      <c r="AZ13" s="15">
        <f>SUM(B9:G12,B27:G27)</f>
        <v>2199.75</v>
      </c>
      <c r="BA13" s="15">
        <f>SUM(T9:Y12,AM9:AN12,T27:Y27,AM27:AN27)</f>
        <v>917.75</v>
      </c>
      <c r="BB13" s="15">
        <f>SUM(L9:S12,AK9:AL12,L27:S27,AK27:AL27)</f>
        <v>2673.5</v>
      </c>
      <c r="BC13" s="14">
        <f>SUM(AO9:AR12,AO27:AR27)</f>
        <v>185.25</v>
      </c>
      <c r="BD13" s="9">
        <f t="shared" si="0"/>
        <v>14842</v>
      </c>
    </row>
    <row r="14" spans="1:56" x14ac:dyDescent="0.25">
      <c r="A14" s="1" t="s">
        <v>12</v>
      </c>
      <c r="B14" s="12">
        <v>51.25</v>
      </c>
      <c r="C14" s="12">
        <v>111</v>
      </c>
      <c r="D14" s="12">
        <v>64.25</v>
      </c>
      <c r="E14" s="12">
        <v>57</v>
      </c>
      <c r="F14" s="12">
        <v>224</v>
      </c>
      <c r="G14" s="12">
        <v>85.75</v>
      </c>
      <c r="H14" s="12">
        <v>136.75</v>
      </c>
      <c r="I14" s="12">
        <v>84.5</v>
      </c>
      <c r="J14" s="12">
        <v>147.5</v>
      </c>
      <c r="K14" s="12">
        <v>84.5</v>
      </c>
      <c r="L14" s="12">
        <v>147.75</v>
      </c>
      <c r="M14" s="12">
        <v>10</v>
      </c>
      <c r="N14" s="12">
        <v>117.75</v>
      </c>
      <c r="O14" s="12">
        <v>158</v>
      </c>
      <c r="P14" s="12">
        <v>118</v>
      </c>
      <c r="Q14" s="12">
        <v>66.25</v>
      </c>
      <c r="R14" s="12">
        <v>106.75</v>
      </c>
      <c r="S14" s="12">
        <v>291.5</v>
      </c>
      <c r="T14" s="12">
        <v>46.25</v>
      </c>
      <c r="U14" s="12">
        <v>42</v>
      </c>
      <c r="V14" s="12">
        <v>60.5</v>
      </c>
      <c r="W14" s="12">
        <v>38</v>
      </c>
      <c r="X14" s="12">
        <v>23.75</v>
      </c>
      <c r="Y14" s="12">
        <v>38.5</v>
      </c>
      <c r="Z14" s="12">
        <v>66.5</v>
      </c>
      <c r="AA14" s="12">
        <v>186</v>
      </c>
      <c r="AB14" s="12">
        <v>183.75</v>
      </c>
      <c r="AC14" s="12">
        <v>449.5</v>
      </c>
      <c r="AD14" s="12">
        <v>234</v>
      </c>
      <c r="AE14" s="12">
        <v>79.75</v>
      </c>
      <c r="AF14" s="12">
        <v>106.25</v>
      </c>
      <c r="AG14" s="12">
        <v>49.75</v>
      </c>
      <c r="AH14" s="12">
        <v>40</v>
      </c>
      <c r="AI14" s="12">
        <v>73.5</v>
      </c>
      <c r="AJ14" s="12">
        <v>28.25</v>
      </c>
      <c r="AK14" s="12">
        <v>70.75</v>
      </c>
      <c r="AL14" s="12">
        <v>274.5</v>
      </c>
      <c r="AM14" s="12">
        <v>18</v>
      </c>
      <c r="AN14" s="12">
        <v>71.5</v>
      </c>
      <c r="AO14" s="12">
        <v>18.5</v>
      </c>
      <c r="AP14" s="12">
        <v>18</v>
      </c>
      <c r="AQ14" s="12">
        <v>28.5</v>
      </c>
      <c r="AR14" s="12">
        <v>32.75</v>
      </c>
      <c r="AS14" s="13">
        <v>4341.25</v>
      </c>
      <c r="AT14" s="14"/>
      <c r="AV14" s="17" t="s">
        <v>46</v>
      </c>
      <c r="AW14" s="15">
        <f>SUM(AA32:AD37)</f>
        <v>16567.75</v>
      </c>
      <c r="AX14" s="15">
        <f>SUM(H32:K37,Z32:Z37)</f>
        <v>1463</v>
      </c>
      <c r="AY14" s="15">
        <f>SUM(AE32:AJ37)</f>
        <v>5358</v>
      </c>
      <c r="AZ14" s="15">
        <f>SUM(B32:G37)</f>
        <v>1840.75</v>
      </c>
      <c r="BA14" s="15">
        <f>SUM(T32:Y37,AM32:AN37)</f>
        <v>1095.5</v>
      </c>
      <c r="BB14" s="15">
        <f>SUM(L32:S37,AK32:AL37)</f>
        <v>1690.5</v>
      </c>
      <c r="BC14" s="14">
        <f>SUM(AO32:AR37)</f>
        <v>1192.25</v>
      </c>
      <c r="BD14" s="9">
        <f t="shared" si="0"/>
        <v>28015.5</v>
      </c>
    </row>
    <row r="15" spans="1:56" x14ac:dyDescent="0.25">
      <c r="A15" s="1" t="s">
        <v>13</v>
      </c>
      <c r="B15" s="12">
        <v>15.25</v>
      </c>
      <c r="C15" s="12">
        <v>36</v>
      </c>
      <c r="D15" s="12">
        <v>15</v>
      </c>
      <c r="E15" s="12">
        <v>11.5</v>
      </c>
      <c r="F15" s="12">
        <v>93</v>
      </c>
      <c r="G15" s="12">
        <v>30.75</v>
      </c>
      <c r="H15" s="12">
        <v>37</v>
      </c>
      <c r="I15" s="12">
        <v>43.5</v>
      </c>
      <c r="J15" s="12">
        <v>105.75</v>
      </c>
      <c r="K15" s="12">
        <v>107</v>
      </c>
      <c r="L15" s="12">
        <v>155</v>
      </c>
      <c r="M15" s="12">
        <v>121.5</v>
      </c>
      <c r="N15" s="12">
        <v>8.5</v>
      </c>
      <c r="O15" s="12">
        <v>92.75</v>
      </c>
      <c r="P15" s="12">
        <v>68</v>
      </c>
      <c r="Q15" s="12">
        <v>36.25</v>
      </c>
      <c r="R15" s="12">
        <v>37.25</v>
      </c>
      <c r="S15" s="12">
        <v>50</v>
      </c>
      <c r="T15" s="12">
        <v>9.75</v>
      </c>
      <c r="U15" s="12">
        <v>6.75</v>
      </c>
      <c r="V15" s="12">
        <v>9</v>
      </c>
      <c r="W15" s="12">
        <v>2.75</v>
      </c>
      <c r="X15" s="12">
        <v>5.25</v>
      </c>
      <c r="Y15" s="12">
        <v>11.5</v>
      </c>
      <c r="Z15" s="12">
        <v>21.5</v>
      </c>
      <c r="AA15" s="12">
        <v>131.75</v>
      </c>
      <c r="AB15" s="12">
        <v>176.25</v>
      </c>
      <c r="AC15" s="12">
        <v>387.25</v>
      </c>
      <c r="AD15" s="12">
        <v>120.5</v>
      </c>
      <c r="AE15" s="12">
        <v>41.75</v>
      </c>
      <c r="AF15" s="12">
        <v>40.25</v>
      </c>
      <c r="AG15" s="12">
        <v>13.25</v>
      </c>
      <c r="AH15" s="12">
        <v>18</v>
      </c>
      <c r="AI15" s="12">
        <v>17.25</v>
      </c>
      <c r="AJ15" s="12">
        <v>4.25</v>
      </c>
      <c r="AK15" s="12">
        <v>22.5</v>
      </c>
      <c r="AL15" s="12">
        <v>47.75</v>
      </c>
      <c r="AM15" s="12">
        <v>4.25</v>
      </c>
      <c r="AN15" s="12">
        <v>20.25</v>
      </c>
      <c r="AO15" s="12">
        <v>3.5</v>
      </c>
      <c r="AP15" s="12">
        <v>4.75</v>
      </c>
      <c r="AQ15" s="12">
        <v>18.25</v>
      </c>
      <c r="AR15" s="12">
        <v>7.75</v>
      </c>
      <c r="AS15" s="13">
        <v>2210</v>
      </c>
      <c r="AT15" s="14"/>
      <c r="AV15" s="17" t="s">
        <v>47</v>
      </c>
      <c r="AW15" s="15">
        <f>SUM(AA3:AD8)</f>
        <v>7329.5</v>
      </c>
      <c r="AX15" s="15">
        <f>SUM(H3:K8,Z3:Z8)</f>
        <v>2252</v>
      </c>
      <c r="AY15" s="15">
        <f>SUM(AE3:AJ8)</f>
        <v>1841.75</v>
      </c>
      <c r="AZ15" s="15">
        <f>SUM(B3:G8)</f>
        <v>4133.5</v>
      </c>
      <c r="BA15" s="15">
        <f>SUM(T3:Y8,AM3:AN8)</f>
        <v>788</v>
      </c>
      <c r="BB15" s="15">
        <f>SUM(L3:S8,AK3:AL8)</f>
        <v>2447</v>
      </c>
      <c r="BC15" s="14">
        <f>SUM(AO3:AR8)</f>
        <v>342</v>
      </c>
      <c r="BD15" s="9">
        <f t="shared" si="0"/>
        <v>18791.75</v>
      </c>
    </row>
    <row r="16" spans="1:56" x14ac:dyDescent="0.25">
      <c r="A16" s="1" t="s">
        <v>14</v>
      </c>
      <c r="B16" s="12">
        <v>20.75</v>
      </c>
      <c r="C16" s="12">
        <v>35.25</v>
      </c>
      <c r="D16" s="12">
        <v>11.75</v>
      </c>
      <c r="E16" s="12">
        <v>21.5</v>
      </c>
      <c r="F16" s="12">
        <v>88</v>
      </c>
      <c r="G16" s="12">
        <v>29.75</v>
      </c>
      <c r="H16" s="12">
        <v>67.5</v>
      </c>
      <c r="I16" s="12">
        <v>56.25</v>
      </c>
      <c r="J16" s="12">
        <v>122.25</v>
      </c>
      <c r="K16" s="12">
        <v>100.75</v>
      </c>
      <c r="L16" s="12">
        <v>242</v>
      </c>
      <c r="M16" s="12">
        <v>177.5</v>
      </c>
      <c r="N16" s="12">
        <v>90.5</v>
      </c>
      <c r="O16" s="12">
        <v>7</v>
      </c>
      <c r="P16" s="12">
        <v>129.5</v>
      </c>
      <c r="Q16" s="12">
        <v>86.75</v>
      </c>
      <c r="R16" s="12">
        <v>89.25</v>
      </c>
      <c r="S16" s="12">
        <v>117.75</v>
      </c>
      <c r="T16" s="12">
        <v>12.75</v>
      </c>
      <c r="U16" s="12">
        <v>6.25</v>
      </c>
      <c r="V16" s="12">
        <v>9.5</v>
      </c>
      <c r="W16" s="12">
        <v>3</v>
      </c>
      <c r="X16" s="12">
        <v>1.25</v>
      </c>
      <c r="Y16" s="12">
        <v>12.5</v>
      </c>
      <c r="Z16" s="12">
        <v>38.5</v>
      </c>
      <c r="AA16" s="12">
        <v>115.25</v>
      </c>
      <c r="AB16" s="12">
        <v>167.5</v>
      </c>
      <c r="AC16" s="12">
        <v>342.5</v>
      </c>
      <c r="AD16" s="12">
        <v>104</v>
      </c>
      <c r="AE16" s="12">
        <v>33</v>
      </c>
      <c r="AF16" s="12">
        <v>35.75</v>
      </c>
      <c r="AG16" s="12">
        <v>11.25</v>
      </c>
      <c r="AH16" s="12">
        <v>22.5</v>
      </c>
      <c r="AI16" s="12">
        <v>20.75</v>
      </c>
      <c r="AJ16" s="12">
        <v>6.75</v>
      </c>
      <c r="AK16" s="12">
        <v>48.5</v>
      </c>
      <c r="AL16" s="12">
        <v>142.25</v>
      </c>
      <c r="AM16" s="12">
        <v>2.5</v>
      </c>
      <c r="AN16" s="12">
        <v>20.5</v>
      </c>
      <c r="AO16" s="12">
        <v>5.5</v>
      </c>
      <c r="AP16" s="12">
        <v>5.25</v>
      </c>
      <c r="AQ16" s="12">
        <v>10</v>
      </c>
      <c r="AR16" s="12">
        <v>8.25</v>
      </c>
      <c r="AS16" s="13">
        <v>2679.75</v>
      </c>
      <c r="AT16" s="14"/>
      <c r="AV16" s="17" t="s">
        <v>48</v>
      </c>
      <c r="AW16" s="15">
        <f>SUM(AA21:AD26,AA40:AD41)</f>
        <v>6819</v>
      </c>
      <c r="AX16" s="15">
        <f>SUM(H21:K26,H40:K41,Z21:Z26,Z40:Z41)</f>
        <v>952.75</v>
      </c>
      <c r="AY16" s="15">
        <f>SUM(AE21:AJ26,AE40:AJ41)</f>
        <v>1131.75</v>
      </c>
      <c r="AZ16" s="15">
        <f>SUM(B21:G26,B40:G41)</f>
        <v>811.75</v>
      </c>
      <c r="BA16" s="15">
        <f>SUM(T21:Y26,T40:Y41,AM21:AN26,AM40:AN41)</f>
        <v>3031</v>
      </c>
      <c r="BB16" s="15">
        <f>SUM(L21:S26,L40:S41,AK21:AL26,AK40:AL41)</f>
        <v>1002.5</v>
      </c>
      <c r="BC16" s="14">
        <f>SUM(AO21:AR26,AO40:AR41)</f>
        <v>360.75</v>
      </c>
      <c r="BD16" s="9">
        <f t="shared" si="0"/>
        <v>13748.75</v>
      </c>
    </row>
    <row r="17" spans="1:56" x14ac:dyDescent="0.25">
      <c r="A17" s="1" t="s">
        <v>15</v>
      </c>
      <c r="B17" s="12">
        <v>18.75</v>
      </c>
      <c r="C17" s="12">
        <v>34.5</v>
      </c>
      <c r="D17" s="12">
        <v>12.5</v>
      </c>
      <c r="E17" s="12">
        <v>11.75</v>
      </c>
      <c r="F17" s="12">
        <v>95.75</v>
      </c>
      <c r="G17" s="12">
        <v>22.25</v>
      </c>
      <c r="H17" s="12">
        <v>40</v>
      </c>
      <c r="I17" s="12">
        <v>45.25</v>
      </c>
      <c r="J17" s="12">
        <v>76.75</v>
      </c>
      <c r="K17" s="12">
        <v>43.25</v>
      </c>
      <c r="L17" s="12">
        <v>148</v>
      </c>
      <c r="M17" s="12">
        <v>114.25</v>
      </c>
      <c r="N17" s="12">
        <v>86.75</v>
      </c>
      <c r="O17" s="12">
        <v>149.25</v>
      </c>
      <c r="P17" s="12">
        <v>9</v>
      </c>
      <c r="Q17" s="12">
        <v>104.75</v>
      </c>
      <c r="R17" s="12">
        <v>95.5</v>
      </c>
      <c r="S17" s="12">
        <v>160.25</v>
      </c>
      <c r="T17" s="12">
        <v>13.5</v>
      </c>
      <c r="U17" s="12">
        <v>8.5</v>
      </c>
      <c r="V17" s="12">
        <v>9.25</v>
      </c>
      <c r="W17" s="12">
        <v>4.5</v>
      </c>
      <c r="X17" s="12">
        <v>1</v>
      </c>
      <c r="Y17" s="12">
        <v>10</v>
      </c>
      <c r="Z17" s="12">
        <v>19.75</v>
      </c>
      <c r="AA17" s="12">
        <v>65</v>
      </c>
      <c r="AB17" s="12">
        <v>86.25</v>
      </c>
      <c r="AC17" s="12">
        <v>207</v>
      </c>
      <c r="AD17" s="12">
        <v>76</v>
      </c>
      <c r="AE17" s="12">
        <v>35.25</v>
      </c>
      <c r="AF17" s="12">
        <v>39.5</v>
      </c>
      <c r="AG17" s="12">
        <v>10.25</v>
      </c>
      <c r="AH17" s="12">
        <v>16.5</v>
      </c>
      <c r="AI17" s="12">
        <v>16.5</v>
      </c>
      <c r="AJ17" s="12">
        <v>6.75</v>
      </c>
      <c r="AK17" s="12">
        <v>14</v>
      </c>
      <c r="AL17" s="12">
        <v>46.25</v>
      </c>
      <c r="AM17" s="12">
        <v>2.25</v>
      </c>
      <c r="AN17" s="12">
        <v>16.75</v>
      </c>
      <c r="AO17" s="12">
        <v>2.5</v>
      </c>
      <c r="AP17" s="12">
        <v>3.75</v>
      </c>
      <c r="AQ17" s="12">
        <v>3.25</v>
      </c>
      <c r="AR17" s="12">
        <v>6.25</v>
      </c>
      <c r="AS17" s="13">
        <v>1989</v>
      </c>
      <c r="AT17" s="14"/>
      <c r="AV17" s="1" t="s">
        <v>49</v>
      </c>
      <c r="AW17" s="14">
        <f>SUM(AA13:AD20,AA38:AD39)</f>
        <v>9195</v>
      </c>
      <c r="AX17" s="14">
        <f>SUM(H13:K20,H38:K39,Z13:Z20,Z38:Z39)</f>
        <v>2653.25</v>
      </c>
      <c r="AY17" s="14">
        <f>SUM(AE13:AJ20,AE38:AJ39)</f>
        <v>1785.75</v>
      </c>
      <c r="AZ17" s="14">
        <f>SUM(B13:G20,B38:G39)</f>
        <v>2582.25</v>
      </c>
      <c r="BA17" s="14">
        <f>SUM(T13:Y20,T38:Y39,AM13:AN20,AM38:AN39)</f>
        <v>1006.25</v>
      </c>
      <c r="BB17" s="14">
        <f>SUM(L13:S20,L38:S39,AK13:AL20,AK38:AL39)</f>
        <v>8327.25</v>
      </c>
      <c r="BC17" s="14">
        <f>SUM(AO13:AR20,AO38:AR39)</f>
        <v>423.25</v>
      </c>
      <c r="BD17" s="9">
        <f t="shared" si="0"/>
        <v>25549.75</v>
      </c>
    </row>
    <row r="18" spans="1:56" x14ac:dyDescent="0.25">
      <c r="A18" s="1" t="s">
        <v>16</v>
      </c>
      <c r="B18" s="12">
        <v>8.25</v>
      </c>
      <c r="C18" s="12">
        <v>18.75</v>
      </c>
      <c r="D18" s="12">
        <v>7</v>
      </c>
      <c r="E18" s="12">
        <v>3.25</v>
      </c>
      <c r="F18" s="12">
        <v>43.5</v>
      </c>
      <c r="G18" s="12">
        <v>13.75</v>
      </c>
      <c r="H18" s="12">
        <v>17.25</v>
      </c>
      <c r="I18" s="12">
        <v>23.25</v>
      </c>
      <c r="J18" s="12">
        <v>43.75</v>
      </c>
      <c r="K18" s="12">
        <v>25.25</v>
      </c>
      <c r="L18" s="12">
        <v>53.25</v>
      </c>
      <c r="M18" s="12">
        <v>66.25</v>
      </c>
      <c r="N18" s="12">
        <v>35.75</v>
      </c>
      <c r="O18" s="12">
        <v>95</v>
      </c>
      <c r="P18" s="12">
        <v>93.25</v>
      </c>
      <c r="Q18" s="12">
        <v>6</v>
      </c>
      <c r="R18" s="12">
        <v>51.25</v>
      </c>
      <c r="S18" s="12">
        <v>73.75</v>
      </c>
      <c r="T18" s="12">
        <v>6.75</v>
      </c>
      <c r="U18" s="12">
        <v>7.25</v>
      </c>
      <c r="V18" s="12">
        <v>5.25</v>
      </c>
      <c r="W18" s="12">
        <v>2.5</v>
      </c>
      <c r="X18" s="12">
        <v>1</v>
      </c>
      <c r="Y18" s="12">
        <v>3</v>
      </c>
      <c r="Z18" s="12">
        <v>12.25</v>
      </c>
      <c r="AA18" s="12">
        <v>45</v>
      </c>
      <c r="AB18" s="12">
        <v>66.25</v>
      </c>
      <c r="AC18" s="12">
        <v>162.25</v>
      </c>
      <c r="AD18" s="12">
        <v>43.75</v>
      </c>
      <c r="AE18" s="12">
        <v>22.25</v>
      </c>
      <c r="AF18" s="12">
        <v>23.5</v>
      </c>
      <c r="AG18" s="12">
        <v>7.25</v>
      </c>
      <c r="AH18" s="12">
        <v>12</v>
      </c>
      <c r="AI18" s="12">
        <v>13</v>
      </c>
      <c r="AJ18" s="12">
        <v>4.5</v>
      </c>
      <c r="AK18" s="12">
        <v>9.5</v>
      </c>
      <c r="AL18" s="12">
        <v>29.5</v>
      </c>
      <c r="AM18" s="12">
        <v>1.25</v>
      </c>
      <c r="AN18" s="12">
        <v>9.75</v>
      </c>
      <c r="AO18" s="12">
        <v>1.75</v>
      </c>
      <c r="AP18" s="12">
        <v>5.25</v>
      </c>
      <c r="AQ18" s="12">
        <v>7.75</v>
      </c>
      <c r="AR18" s="12">
        <v>3</v>
      </c>
      <c r="AS18" s="13">
        <v>1184</v>
      </c>
      <c r="AT18" s="14"/>
      <c r="AV18" s="9" t="s">
        <v>62</v>
      </c>
      <c r="AW18" s="15">
        <f>SUM(AA42:AD45)</f>
        <v>3087</v>
      </c>
      <c r="AX18" s="9">
        <f>SUM(Z42:Z45,H42:K45)</f>
        <v>200</v>
      </c>
      <c r="AY18" s="9">
        <f>SUM(AE42:AJ45)</f>
        <v>1224.25</v>
      </c>
      <c r="AZ18" s="9">
        <f>SUM(B42:G45)</f>
        <v>324.25</v>
      </c>
      <c r="BA18" s="9">
        <f>SUM(T42:Y45, AM42:AN45)</f>
        <v>331.5</v>
      </c>
      <c r="BB18" s="9">
        <f>SUM(AK42:AL45,L42:S45)</f>
        <v>395.75</v>
      </c>
      <c r="BC18" s="9">
        <f>SUM(AO42:AR45)</f>
        <v>575.25</v>
      </c>
      <c r="BD18" s="9">
        <f t="shared" si="0"/>
        <v>5562.75</v>
      </c>
    </row>
    <row r="19" spans="1:56" x14ac:dyDescent="0.25">
      <c r="A19" s="1" t="s">
        <v>17</v>
      </c>
      <c r="B19" s="12">
        <v>9</v>
      </c>
      <c r="C19" s="12">
        <v>23.25</v>
      </c>
      <c r="D19" s="12">
        <v>9.75</v>
      </c>
      <c r="E19" s="12">
        <v>14</v>
      </c>
      <c r="F19" s="12">
        <v>80.5</v>
      </c>
      <c r="G19" s="12">
        <v>18.25</v>
      </c>
      <c r="H19" s="12">
        <v>23.25</v>
      </c>
      <c r="I19" s="12">
        <v>25</v>
      </c>
      <c r="J19" s="12">
        <v>62.75</v>
      </c>
      <c r="K19" s="12">
        <v>37.5</v>
      </c>
      <c r="L19" s="12">
        <v>57.5</v>
      </c>
      <c r="M19" s="12">
        <v>98.5</v>
      </c>
      <c r="N19" s="12">
        <v>41.75</v>
      </c>
      <c r="O19" s="12">
        <v>94.75</v>
      </c>
      <c r="P19" s="12">
        <v>97.5</v>
      </c>
      <c r="Q19" s="12">
        <v>50</v>
      </c>
      <c r="R19" s="12">
        <v>8.75</v>
      </c>
      <c r="S19" s="12">
        <v>103.5</v>
      </c>
      <c r="T19" s="12">
        <v>10.75</v>
      </c>
      <c r="U19" s="12">
        <v>8.75</v>
      </c>
      <c r="V19" s="12">
        <v>9.75</v>
      </c>
      <c r="W19" s="12">
        <v>1.25</v>
      </c>
      <c r="X19" s="12">
        <v>1.75</v>
      </c>
      <c r="Y19" s="12">
        <v>7</v>
      </c>
      <c r="Z19" s="12">
        <v>10.5</v>
      </c>
      <c r="AA19" s="12">
        <v>105</v>
      </c>
      <c r="AB19" s="12">
        <v>154.5</v>
      </c>
      <c r="AC19" s="12">
        <v>263.75</v>
      </c>
      <c r="AD19" s="12">
        <v>71</v>
      </c>
      <c r="AE19" s="12">
        <v>20</v>
      </c>
      <c r="AF19" s="12">
        <v>21.25</v>
      </c>
      <c r="AG19" s="12">
        <v>10.5</v>
      </c>
      <c r="AH19" s="12">
        <v>13.5</v>
      </c>
      <c r="AI19" s="12">
        <v>22.75</v>
      </c>
      <c r="AJ19" s="12">
        <v>6.75</v>
      </c>
      <c r="AK19" s="12">
        <v>9.5</v>
      </c>
      <c r="AL19" s="12">
        <v>30.25</v>
      </c>
      <c r="AM19" s="12">
        <v>1.5</v>
      </c>
      <c r="AN19" s="12">
        <v>14.75</v>
      </c>
      <c r="AO19" s="12">
        <v>3</v>
      </c>
      <c r="AP19" s="12">
        <v>2.5</v>
      </c>
      <c r="AQ19" s="12">
        <v>8.25</v>
      </c>
      <c r="AR19" s="12">
        <v>3.25</v>
      </c>
      <c r="AS19" s="13">
        <v>1667.25</v>
      </c>
      <c r="AT19" s="14"/>
      <c r="AV19" s="9" t="s">
        <v>50</v>
      </c>
      <c r="AW19" s="15">
        <f>SUM(AW12:AW18)</f>
        <v>51852.5</v>
      </c>
      <c r="AX19" s="9">
        <f t="shared" ref="AX19:BC19" si="1">SUM(AX12:AX18)</f>
        <v>15172</v>
      </c>
      <c r="AY19" s="9">
        <f t="shared" si="1"/>
        <v>29593</v>
      </c>
      <c r="AZ19" s="9">
        <f t="shared" si="1"/>
        <v>19490.25</v>
      </c>
      <c r="BA19" s="9">
        <f t="shared" si="1"/>
        <v>14339.75</v>
      </c>
      <c r="BB19" s="9">
        <f t="shared" si="1"/>
        <v>26072.25</v>
      </c>
      <c r="BC19" s="9">
        <f t="shared" si="1"/>
        <v>6534</v>
      </c>
      <c r="BD19" s="9">
        <f>SUM(BD12:BD18)</f>
        <v>156519.75</v>
      </c>
    </row>
    <row r="20" spans="1:56" x14ac:dyDescent="0.25">
      <c r="A20" s="1" t="s">
        <v>18</v>
      </c>
      <c r="B20" s="12">
        <v>17.75</v>
      </c>
      <c r="C20" s="12">
        <v>42.25</v>
      </c>
      <c r="D20" s="12">
        <v>19.5</v>
      </c>
      <c r="E20" s="12">
        <v>20</v>
      </c>
      <c r="F20" s="12">
        <v>255.25</v>
      </c>
      <c r="G20" s="12">
        <v>31.5</v>
      </c>
      <c r="H20" s="12">
        <v>33.25</v>
      </c>
      <c r="I20" s="12">
        <v>36.75</v>
      </c>
      <c r="J20" s="12">
        <v>96.5</v>
      </c>
      <c r="K20" s="12">
        <v>55.75</v>
      </c>
      <c r="L20" s="12">
        <v>82.75</v>
      </c>
      <c r="M20" s="12">
        <v>287.75</v>
      </c>
      <c r="N20" s="12">
        <v>56.25</v>
      </c>
      <c r="O20" s="12">
        <v>124.75</v>
      </c>
      <c r="P20" s="12">
        <v>150.25</v>
      </c>
      <c r="Q20" s="12">
        <v>77.25</v>
      </c>
      <c r="R20" s="12">
        <v>104.75</v>
      </c>
      <c r="S20" s="12">
        <v>20.75</v>
      </c>
      <c r="T20" s="12">
        <v>19.25</v>
      </c>
      <c r="U20" s="12">
        <v>22.25</v>
      </c>
      <c r="V20" s="12">
        <v>8</v>
      </c>
      <c r="W20" s="12">
        <v>4</v>
      </c>
      <c r="X20" s="12">
        <v>3.75</v>
      </c>
      <c r="Y20" s="12">
        <v>23.5</v>
      </c>
      <c r="Z20" s="12">
        <v>10.25</v>
      </c>
      <c r="AA20" s="12">
        <v>197</v>
      </c>
      <c r="AB20" s="12">
        <v>328</v>
      </c>
      <c r="AC20" s="12">
        <v>566.5</v>
      </c>
      <c r="AD20" s="12">
        <v>149</v>
      </c>
      <c r="AE20" s="12">
        <v>32.5</v>
      </c>
      <c r="AF20" s="12">
        <v>35.25</v>
      </c>
      <c r="AG20" s="12">
        <v>12.75</v>
      </c>
      <c r="AH20" s="12">
        <v>27.5</v>
      </c>
      <c r="AI20" s="12">
        <v>37.75</v>
      </c>
      <c r="AJ20" s="12">
        <v>4.5</v>
      </c>
      <c r="AK20" s="12">
        <v>13.75</v>
      </c>
      <c r="AL20" s="12">
        <v>47.25</v>
      </c>
      <c r="AM20" s="12">
        <v>2.5</v>
      </c>
      <c r="AN20" s="12">
        <v>21.75</v>
      </c>
      <c r="AO20" s="12">
        <v>3.25</v>
      </c>
      <c r="AP20" s="12">
        <v>3</v>
      </c>
      <c r="AQ20" s="12">
        <v>24.75</v>
      </c>
      <c r="AR20" s="12">
        <v>5</v>
      </c>
      <c r="AS20" s="13">
        <v>3116</v>
      </c>
      <c r="AT20" s="14"/>
      <c r="AV20" s="18"/>
      <c r="AW20" s="15"/>
    </row>
    <row r="21" spans="1:56" x14ac:dyDescent="0.25">
      <c r="A21" s="1" t="s">
        <v>19</v>
      </c>
      <c r="B21" s="12">
        <v>23.75</v>
      </c>
      <c r="C21" s="12">
        <v>31.25</v>
      </c>
      <c r="D21" s="12">
        <v>17.75</v>
      </c>
      <c r="E21" s="12">
        <v>6</v>
      </c>
      <c r="F21" s="12">
        <v>39.75</v>
      </c>
      <c r="G21" s="12">
        <v>13.5</v>
      </c>
      <c r="H21" s="12">
        <v>40.75</v>
      </c>
      <c r="I21" s="12">
        <v>28</v>
      </c>
      <c r="J21" s="12">
        <v>60.25</v>
      </c>
      <c r="K21" s="12">
        <v>5.5</v>
      </c>
      <c r="L21" s="12">
        <v>35</v>
      </c>
      <c r="M21" s="12">
        <v>53.75</v>
      </c>
      <c r="N21" s="12">
        <v>12.75</v>
      </c>
      <c r="O21" s="12">
        <v>15.5</v>
      </c>
      <c r="P21" s="12">
        <v>16.5</v>
      </c>
      <c r="Q21" s="12">
        <v>7.25</v>
      </c>
      <c r="R21" s="12">
        <v>10.25</v>
      </c>
      <c r="S21" s="12">
        <v>22.75</v>
      </c>
      <c r="T21" s="12">
        <v>14.75</v>
      </c>
      <c r="U21" s="12">
        <v>73.25</v>
      </c>
      <c r="V21" s="12">
        <v>256</v>
      </c>
      <c r="W21" s="12">
        <v>68.5</v>
      </c>
      <c r="X21" s="12">
        <v>28.75</v>
      </c>
      <c r="Y21" s="12">
        <v>34</v>
      </c>
      <c r="Z21" s="12">
        <v>11.25</v>
      </c>
      <c r="AA21" s="12">
        <v>119</v>
      </c>
      <c r="AB21" s="12">
        <v>143.75</v>
      </c>
      <c r="AC21" s="12">
        <v>295.75</v>
      </c>
      <c r="AD21" s="12">
        <v>97.5</v>
      </c>
      <c r="AE21" s="12">
        <v>37.25</v>
      </c>
      <c r="AF21" s="12">
        <v>54.75</v>
      </c>
      <c r="AG21" s="12">
        <v>16.75</v>
      </c>
      <c r="AH21" s="12">
        <v>22.25</v>
      </c>
      <c r="AI21" s="12">
        <v>41</v>
      </c>
      <c r="AJ21" s="12">
        <v>9.25</v>
      </c>
      <c r="AK21" s="12">
        <v>4.5</v>
      </c>
      <c r="AL21" s="12">
        <v>9.25</v>
      </c>
      <c r="AM21" s="12">
        <v>30.5</v>
      </c>
      <c r="AN21" s="12">
        <v>231.25</v>
      </c>
      <c r="AO21" s="12">
        <v>4.75</v>
      </c>
      <c r="AP21" s="12">
        <v>8.5</v>
      </c>
      <c r="AQ21" s="12">
        <v>24.5</v>
      </c>
      <c r="AR21" s="12">
        <v>6.75</v>
      </c>
      <c r="AS21" s="13">
        <v>2084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7.75</v>
      </c>
      <c r="C22" s="12">
        <v>12.5</v>
      </c>
      <c r="D22" s="12">
        <v>4.5</v>
      </c>
      <c r="E22" s="12">
        <v>9</v>
      </c>
      <c r="F22" s="12">
        <v>58.5</v>
      </c>
      <c r="G22" s="12">
        <v>12.25</v>
      </c>
      <c r="H22" s="12">
        <v>29.75</v>
      </c>
      <c r="I22" s="12">
        <v>20</v>
      </c>
      <c r="J22" s="12">
        <v>50</v>
      </c>
      <c r="K22" s="12">
        <v>5.5</v>
      </c>
      <c r="L22" s="12">
        <v>20.75</v>
      </c>
      <c r="M22" s="12">
        <v>37.25</v>
      </c>
      <c r="N22" s="12">
        <v>7.25</v>
      </c>
      <c r="O22" s="12">
        <v>6.5</v>
      </c>
      <c r="P22" s="12">
        <v>9.25</v>
      </c>
      <c r="Q22" s="12">
        <v>6.25</v>
      </c>
      <c r="R22" s="12">
        <v>10.75</v>
      </c>
      <c r="S22" s="12">
        <v>19</v>
      </c>
      <c r="T22" s="12">
        <v>72</v>
      </c>
      <c r="U22" s="12">
        <v>8.5</v>
      </c>
      <c r="V22" s="12">
        <v>89.25</v>
      </c>
      <c r="W22" s="12">
        <v>21.25</v>
      </c>
      <c r="X22" s="12">
        <v>11.25</v>
      </c>
      <c r="Y22" s="12">
        <v>51.5</v>
      </c>
      <c r="Z22" s="12">
        <v>3.25</v>
      </c>
      <c r="AA22" s="12">
        <v>217.75</v>
      </c>
      <c r="AB22" s="12">
        <v>228.75</v>
      </c>
      <c r="AC22" s="12">
        <v>394</v>
      </c>
      <c r="AD22" s="12">
        <v>148.75</v>
      </c>
      <c r="AE22" s="12">
        <v>35.5</v>
      </c>
      <c r="AF22" s="12">
        <v>35.75</v>
      </c>
      <c r="AG22" s="12">
        <v>15.5</v>
      </c>
      <c r="AH22" s="12">
        <v>16.25</v>
      </c>
      <c r="AI22" s="12">
        <v>33.25</v>
      </c>
      <c r="AJ22" s="12">
        <v>3.75</v>
      </c>
      <c r="AK22" s="12">
        <v>2.25</v>
      </c>
      <c r="AL22" s="12">
        <v>8.25</v>
      </c>
      <c r="AM22" s="12">
        <v>12</v>
      </c>
      <c r="AN22" s="12">
        <v>63.5</v>
      </c>
      <c r="AO22" s="12">
        <v>4.5</v>
      </c>
      <c r="AP22" s="12">
        <v>2.25</v>
      </c>
      <c r="AQ22" s="12">
        <v>36.25</v>
      </c>
      <c r="AR22" s="12">
        <v>10.25</v>
      </c>
      <c r="AS22" s="13">
        <v>1852.25</v>
      </c>
      <c r="AT22" s="14"/>
      <c r="AV22" s="17" t="s">
        <v>44</v>
      </c>
      <c r="AW22" s="15">
        <f>AW12</f>
        <v>2119.25</v>
      </c>
      <c r="AX22" s="15"/>
      <c r="AY22" s="15"/>
    </row>
    <row r="23" spans="1:56" x14ac:dyDescent="0.25">
      <c r="A23" s="1" t="s">
        <v>21</v>
      </c>
      <c r="B23" s="12">
        <v>8</v>
      </c>
      <c r="C23" s="12">
        <v>17.25</v>
      </c>
      <c r="D23" s="12">
        <v>13.25</v>
      </c>
      <c r="E23" s="12">
        <v>17.5</v>
      </c>
      <c r="F23" s="12">
        <v>83.25</v>
      </c>
      <c r="G23" s="12">
        <v>16.25</v>
      </c>
      <c r="H23" s="12">
        <v>37.5</v>
      </c>
      <c r="I23" s="12">
        <v>29.25</v>
      </c>
      <c r="J23" s="12">
        <v>67.25</v>
      </c>
      <c r="K23" s="12">
        <v>9</v>
      </c>
      <c r="L23" s="12">
        <v>23.5</v>
      </c>
      <c r="M23" s="12">
        <v>51.25</v>
      </c>
      <c r="N23" s="12">
        <v>8.25</v>
      </c>
      <c r="O23" s="12">
        <v>7.75</v>
      </c>
      <c r="P23" s="12">
        <v>8</v>
      </c>
      <c r="Q23" s="12">
        <v>6.25</v>
      </c>
      <c r="R23" s="12">
        <v>6.25</v>
      </c>
      <c r="S23" s="12">
        <v>11.5</v>
      </c>
      <c r="T23" s="12">
        <v>324</v>
      </c>
      <c r="U23" s="12">
        <v>103.5</v>
      </c>
      <c r="V23" s="12">
        <v>8.75</v>
      </c>
      <c r="W23" s="12">
        <v>43.5</v>
      </c>
      <c r="X23" s="12">
        <v>32</v>
      </c>
      <c r="Y23" s="12">
        <v>79</v>
      </c>
      <c r="Z23" s="12">
        <v>3.25</v>
      </c>
      <c r="AA23" s="12">
        <v>232</v>
      </c>
      <c r="AB23" s="12">
        <v>256.75</v>
      </c>
      <c r="AC23" s="12">
        <v>486.75</v>
      </c>
      <c r="AD23" s="12">
        <v>198.5</v>
      </c>
      <c r="AE23" s="12">
        <v>29.25</v>
      </c>
      <c r="AF23" s="12">
        <v>29</v>
      </c>
      <c r="AG23" s="12">
        <v>20</v>
      </c>
      <c r="AH23" s="12">
        <v>17.75</v>
      </c>
      <c r="AI23" s="12">
        <v>32</v>
      </c>
      <c r="AJ23" s="12">
        <v>7.25</v>
      </c>
      <c r="AK23" s="12">
        <v>3</v>
      </c>
      <c r="AL23" s="12">
        <v>5.25</v>
      </c>
      <c r="AM23" s="12">
        <v>32.75</v>
      </c>
      <c r="AN23" s="12">
        <v>101.5</v>
      </c>
      <c r="AO23" s="12">
        <v>6</v>
      </c>
      <c r="AP23" s="12">
        <v>6</v>
      </c>
      <c r="AQ23" s="12">
        <v>47.75</v>
      </c>
      <c r="AR23" s="12">
        <v>15.25</v>
      </c>
      <c r="AS23" s="13">
        <v>2542</v>
      </c>
      <c r="AT23" s="14"/>
      <c r="AV23" s="17" t="s">
        <v>45</v>
      </c>
      <c r="AW23" s="15">
        <f>AW13+AX12</f>
        <v>13569.25</v>
      </c>
      <c r="AX23" s="15">
        <f>AX13</f>
        <v>816.75</v>
      </c>
      <c r="AY23" s="15"/>
      <c r="AZ23" s="15"/>
    </row>
    <row r="24" spans="1:56" x14ac:dyDescent="0.25">
      <c r="A24" s="1" t="s">
        <v>22</v>
      </c>
      <c r="B24" s="12">
        <v>7.5</v>
      </c>
      <c r="C24" s="12">
        <v>10.5</v>
      </c>
      <c r="D24" s="12">
        <v>8</v>
      </c>
      <c r="E24" s="12">
        <v>4.5</v>
      </c>
      <c r="F24" s="12">
        <v>45.75</v>
      </c>
      <c r="G24" s="12">
        <v>6.5</v>
      </c>
      <c r="H24" s="12">
        <v>15.75</v>
      </c>
      <c r="I24" s="12">
        <v>15</v>
      </c>
      <c r="J24" s="12">
        <v>30.5</v>
      </c>
      <c r="K24" s="12">
        <v>3.75</v>
      </c>
      <c r="L24" s="12">
        <v>15.75</v>
      </c>
      <c r="M24" s="12">
        <v>36.25</v>
      </c>
      <c r="N24" s="12">
        <v>4</v>
      </c>
      <c r="O24" s="12">
        <v>4</v>
      </c>
      <c r="P24" s="12">
        <v>3.75</v>
      </c>
      <c r="Q24" s="12">
        <v>1.75</v>
      </c>
      <c r="R24" s="12">
        <v>1</v>
      </c>
      <c r="S24" s="12">
        <v>3.25</v>
      </c>
      <c r="T24" s="12">
        <v>84.25</v>
      </c>
      <c r="U24" s="12">
        <v>25</v>
      </c>
      <c r="V24" s="12">
        <v>40</v>
      </c>
      <c r="W24" s="12">
        <v>8</v>
      </c>
      <c r="X24" s="12">
        <v>7.75</v>
      </c>
      <c r="Y24" s="12">
        <v>38.25</v>
      </c>
      <c r="Z24" s="12">
        <v>2.25</v>
      </c>
      <c r="AA24" s="12">
        <v>138.25</v>
      </c>
      <c r="AB24" s="12">
        <v>168.5</v>
      </c>
      <c r="AC24" s="12">
        <v>278.75</v>
      </c>
      <c r="AD24" s="12">
        <v>136.75</v>
      </c>
      <c r="AE24" s="12">
        <v>19.75</v>
      </c>
      <c r="AF24" s="12">
        <v>16.25</v>
      </c>
      <c r="AG24" s="12">
        <v>9.75</v>
      </c>
      <c r="AH24" s="12">
        <v>4.5</v>
      </c>
      <c r="AI24" s="12">
        <v>13.25</v>
      </c>
      <c r="AJ24" s="12">
        <v>0.75</v>
      </c>
      <c r="AK24" s="12">
        <v>1.25</v>
      </c>
      <c r="AL24" s="12">
        <v>2.75</v>
      </c>
      <c r="AM24" s="12">
        <v>5.75</v>
      </c>
      <c r="AN24" s="12">
        <v>15</v>
      </c>
      <c r="AO24" s="12">
        <v>2</v>
      </c>
      <c r="AP24" s="12">
        <v>2</v>
      </c>
      <c r="AQ24" s="12">
        <v>21.5</v>
      </c>
      <c r="AR24" s="12">
        <v>4.75</v>
      </c>
      <c r="AS24" s="13">
        <v>1264.5</v>
      </c>
      <c r="AT24" s="14"/>
      <c r="AV24" s="17" t="s">
        <v>46</v>
      </c>
      <c r="AW24" s="15">
        <f>AW14+AY12</f>
        <v>33320</v>
      </c>
      <c r="AX24" s="15">
        <f>AX14+AY13</f>
        <v>2962.25</v>
      </c>
      <c r="AY24" s="15">
        <f>AY14</f>
        <v>5358</v>
      </c>
      <c r="AZ24" s="15"/>
      <c r="BA24" s="15"/>
    </row>
    <row r="25" spans="1:56" x14ac:dyDescent="0.25">
      <c r="A25" s="1" t="s">
        <v>23</v>
      </c>
      <c r="B25" s="12">
        <v>6</v>
      </c>
      <c r="C25" s="12">
        <v>5.75</v>
      </c>
      <c r="D25" s="12">
        <v>4</v>
      </c>
      <c r="E25" s="12">
        <v>4.75</v>
      </c>
      <c r="F25" s="12">
        <v>33.25</v>
      </c>
      <c r="G25" s="12">
        <v>2</v>
      </c>
      <c r="H25" s="12">
        <v>17</v>
      </c>
      <c r="I25" s="12">
        <v>13.75</v>
      </c>
      <c r="J25" s="12">
        <v>31.25</v>
      </c>
      <c r="K25" s="12">
        <v>5.5</v>
      </c>
      <c r="L25" s="12">
        <v>14.75</v>
      </c>
      <c r="M25" s="12">
        <v>22.5</v>
      </c>
      <c r="N25" s="12">
        <v>5.75</v>
      </c>
      <c r="O25" s="12">
        <v>1.75</v>
      </c>
      <c r="P25" s="12">
        <v>0.25</v>
      </c>
      <c r="Q25" s="12">
        <v>1.25</v>
      </c>
      <c r="R25" s="12">
        <v>1.5</v>
      </c>
      <c r="S25" s="12">
        <v>5.75</v>
      </c>
      <c r="T25" s="12">
        <v>27.75</v>
      </c>
      <c r="U25" s="12">
        <v>14</v>
      </c>
      <c r="V25" s="12">
        <v>23</v>
      </c>
      <c r="W25" s="12">
        <v>13</v>
      </c>
      <c r="X25" s="12">
        <v>5.25</v>
      </c>
      <c r="Y25" s="12">
        <v>40.75</v>
      </c>
      <c r="Z25" s="12">
        <v>2.5</v>
      </c>
      <c r="AA25" s="12">
        <v>117</v>
      </c>
      <c r="AB25" s="12">
        <v>183.25</v>
      </c>
      <c r="AC25" s="12">
        <v>224.5</v>
      </c>
      <c r="AD25" s="12">
        <v>95.25</v>
      </c>
      <c r="AE25" s="12">
        <v>15.5</v>
      </c>
      <c r="AF25" s="12">
        <v>13.75</v>
      </c>
      <c r="AG25" s="12">
        <v>9.75</v>
      </c>
      <c r="AH25" s="12">
        <v>5.25</v>
      </c>
      <c r="AI25" s="12">
        <v>8.5</v>
      </c>
      <c r="AJ25" s="12">
        <v>1.25</v>
      </c>
      <c r="AK25" s="12">
        <v>0</v>
      </c>
      <c r="AL25" s="12">
        <v>2.25</v>
      </c>
      <c r="AM25" s="12">
        <v>3.25</v>
      </c>
      <c r="AN25" s="12">
        <v>11.25</v>
      </c>
      <c r="AO25" s="12">
        <v>2.75</v>
      </c>
      <c r="AP25" s="12">
        <v>2.75</v>
      </c>
      <c r="AQ25" s="12">
        <v>22</v>
      </c>
      <c r="AR25" s="12">
        <v>5</v>
      </c>
      <c r="AS25" s="13">
        <v>1026.25</v>
      </c>
      <c r="AT25" s="14"/>
      <c r="AV25" s="17" t="s">
        <v>47</v>
      </c>
      <c r="AW25" s="15">
        <f>AW15+AZ12</f>
        <v>14927.5</v>
      </c>
      <c r="AX25" s="15">
        <f>AX15+AZ13</f>
        <v>4451.75</v>
      </c>
      <c r="AY25" s="15">
        <f>AY15+AZ14</f>
        <v>3682.5</v>
      </c>
      <c r="AZ25" s="15">
        <f>AZ15</f>
        <v>4133.5</v>
      </c>
      <c r="BA25" s="15"/>
      <c r="BB25" s="15"/>
      <c r="BC25" s="14"/>
    </row>
    <row r="26" spans="1:56" x14ac:dyDescent="0.25">
      <c r="A26" s="1" t="s">
        <v>24</v>
      </c>
      <c r="B26" s="12">
        <v>13</v>
      </c>
      <c r="C26" s="12">
        <v>15.75</v>
      </c>
      <c r="D26" s="12">
        <v>19.25</v>
      </c>
      <c r="E26" s="12">
        <v>11.25</v>
      </c>
      <c r="F26" s="12">
        <v>42</v>
      </c>
      <c r="G26" s="12">
        <v>14.75</v>
      </c>
      <c r="H26" s="12">
        <v>34.75</v>
      </c>
      <c r="I26" s="12">
        <v>36.5</v>
      </c>
      <c r="J26" s="12">
        <v>76.75</v>
      </c>
      <c r="K26" s="12">
        <v>17</v>
      </c>
      <c r="L26" s="12">
        <v>33</v>
      </c>
      <c r="M26" s="12">
        <v>31.25</v>
      </c>
      <c r="N26" s="12">
        <v>13.75</v>
      </c>
      <c r="O26" s="12">
        <v>10.25</v>
      </c>
      <c r="P26" s="12">
        <v>9.25</v>
      </c>
      <c r="Q26" s="12">
        <v>3</v>
      </c>
      <c r="R26" s="12">
        <v>6.75</v>
      </c>
      <c r="S26" s="12">
        <v>18.25</v>
      </c>
      <c r="T26" s="12">
        <v>30.25</v>
      </c>
      <c r="U26" s="12">
        <v>39.5</v>
      </c>
      <c r="V26" s="12">
        <v>81</v>
      </c>
      <c r="W26" s="12">
        <v>39.75</v>
      </c>
      <c r="X26" s="12">
        <v>37.5</v>
      </c>
      <c r="Y26" s="12">
        <v>10.25</v>
      </c>
      <c r="Z26" s="12">
        <v>8.5</v>
      </c>
      <c r="AA26" s="12">
        <v>282.75</v>
      </c>
      <c r="AB26" s="12">
        <v>425.25</v>
      </c>
      <c r="AC26" s="12">
        <v>637.75</v>
      </c>
      <c r="AD26" s="12">
        <v>320</v>
      </c>
      <c r="AE26" s="12">
        <v>106.5</v>
      </c>
      <c r="AF26" s="12">
        <v>70.25</v>
      </c>
      <c r="AG26" s="12">
        <v>29.25</v>
      </c>
      <c r="AH26" s="12">
        <v>12.5</v>
      </c>
      <c r="AI26" s="12">
        <v>24.25</v>
      </c>
      <c r="AJ26" s="12">
        <v>3.75</v>
      </c>
      <c r="AK26" s="12">
        <v>2.25</v>
      </c>
      <c r="AL26" s="12">
        <v>13</v>
      </c>
      <c r="AM26" s="12">
        <v>3.75</v>
      </c>
      <c r="AN26" s="12">
        <v>24.5</v>
      </c>
      <c r="AO26" s="12">
        <v>1.5</v>
      </c>
      <c r="AP26" s="12">
        <v>1.25</v>
      </c>
      <c r="AQ26" s="12">
        <v>32.25</v>
      </c>
      <c r="AR26" s="12">
        <v>11</v>
      </c>
      <c r="AS26" s="13">
        <v>2655</v>
      </c>
      <c r="AT26" s="14"/>
      <c r="AV26" s="9" t="s">
        <v>48</v>
      </c>
      <c r="AW26" s="15">
        <f>AW16+BA12</f>
        <v>13988.75</v>
      </c>
      <c r="AX26" s="9">
        <f>AX16+BA13</f>
        <v>1870.5</v>
      </c>
      <c r="AY26" s="9">
        <f>AY16+BA14</f>
        <v>2227.25</v>
      </c>
      <c r="AZ26" s="9">
        <f>AZ16+BA15</f>
        <v>1599.75</v>
      </c>
      <c r="BA26" s="9">
        <f>BA16</f>
        <v>3031</v>
      </c>
    </row>
    <row r="27" spans="1:56" x14ac:dyDescent="0.25">
      <c r="A27" s="1" t="s">
        <v>25</v>
      </c>
      <c r="B27" s="12">
        <v>22.25</v>
      </c>
      <c r="C27" s="12">
        <v>24.25</v>
      </c>
      <c r="D27" s="12">
        <v>9.25</v>
      </c>
      <c r="E27" s="12">
        <v>6.25</v>
      </c>
      <c r="F27" s="12">
        <v>61.75</v>
      </c>
      <c r="G27" s="12">
        <v>37.25</v>
      </c>
      <c r="H27" s="12">
        <v>39.5</v>
      </c>
      <c r="I27" s="12">
        <v>27.5</v>
      </c>
      <c r="J27" s="12">
        <v>87.5</v>
      </c>
      <c r="K27" s="12">
        <v>17.75</v>
      </c>
      <c r="L27" s="12">
        <v>99</v>
      </c>
      <c r="M27" s="12">
        <v>65</v>
      </c>
      <c r="N27" s="12">
        <v>20.25</v>
      </c>
      <c r="O27" s="12">
        <v>45.5</v>
      </c>
      <c r="P27" s="12">
        <v>19.5</v>
      </c>
      <c r="Q27" s="12">
        <v>9.75</v>
      </c>
      <c r="R27" s="12">
        <v>9.75</v>
      </c>
      <c r="S27" s="12">
        <v>9.5</v>
      </c>
      <c r="T27" s="12">
        <v>6.75</v>
      </c>
      <c r="U27" s="12">
        <v>5.5</v>
      </c>
      <c r="V27" s="12">
        <v>3</v>
      </c>
      <c r="W27" s="12">
        <v>3</v>
      </c>
      <c r="X27" s="12">
        <v>2</v>
      </c>
      <c r="Y27" s="12">
        <v>9.5</v>
      </c>
      <c r="Z27" s="12">
        <v>8</v>
      </c>
      <c r="AA27" s="12">
        <v>297.5</v>
      </c>
      <c r="AB27" s="12">
        <v>450.75</v>
      </c>
      <c r="AC27" s="12">
        <v>779</v>
      </c>
      <c r="AD27" s="12">
        <v>250.75</v>
      </c>
      <c r="AE27" s="12">
        <v>113.75</v>
      </c>
      <c r="AF27" s="12">
        <v>90.75</v>
      </c>
      <c r="AG27" s="12">
        <v>23</v>
      </c>
      <c r="AH27" s="12">
        <v>29.5</v>
      </c>
      <c r="AI27" s="12">
        <v>21.5</v>
      </c>
      <c r="AJ27" s="12">
        <v>8</v>
      </c>
      <c r="AK27" s="12">
        <v>4.75</v>
      </c>
      <c r="AL27" s="12">
        <v>12.75</v>
      </c>
      <c r="AM27" s="12">
        <v>3.5</v>
      </c>
      <c r="AN27" s="12">
        <v>19.5</v>
      </c>
      <c r="AO27" s="12">
        <v>1.5</v>
      </c>
      <c r="AP27" s="12">
        <v>2.75</v>
      </c>
      <c r="AQ27" s="12">
        <v>18</v>
      </c>
      <c r="AR27" s="12">
        <v>8.25</v>
      </c>
      <c r="AS27" s="13">
        <v>2784.75</v>
      </c>
      <c r="AT27" s="14"/>
      <c r="AV27" s="9" t="s">
        <v>49</v>
      </c>
      <c r="AW27" s="15">
        <f>AW17+BB12</f>
        <v>18730.75</v>
      </c>
      <c r="AX27" s="9">
        <f>AX17+BB13</f>
        <v>5326.75</v>
      </c>
      <c r="AY27" s="9">
        <f>AY17+BB14</f>
        <v>3476.25</v>
      </c>
      <c r="AZ27" s="9">
        <f>AZ17+BB15</f>
        <v>5029.25</v>
      </c>
      <c r="BA27" s="9">
        <f>BA17+BB16</f>
        <v>2008.75</v>
      </c>
      <c r="BB27" s="9">
        <f>BB17</f>
        <v>8327.25</v>
      </c>
    </row>
    <row r="28" spans="1:56" x14ac:dyDescent="0.25">
      <c r="A28" s="1" t="s">
        <v>26</v>
      </c>
      <c r="B28" s="12">
        <v>75</v>
      </c>
      <c r="C28" s="12">
        <v>224</v>
      </c>
      <c r="D28" s="12">
        <v>158.25</v>
      </c>
      <c r="E28" s="12">
        <v>208</v>
      </c>
      <c r="F28" s="12">
        <v>517</v>
      </c>
      <c r="G28" s="12">
        <v>182</v>
      </c>
      <c r="H28" s="12">
        <v>266</v>
      </c>
      <c r="I28" s="12">
        <v>181.5</v>
      </c>
      <c r="J28" s="12">
        <v>318</v>
      </c>
      <c r="K28" s="12">
        <v>203</v>
      </c>
      <c r="L28" s="12">
        <v>245.75</v>
      </c>
      <c r="M28" s="12">
        <v>229.75</v>
      </c>
      <c r="N28" s="12">
        <v>146.5</v>
      </c>
      <c r="O28" s="12">
        <v>128</v>
      </c>
      <c r="P28" s="12">
        <v>81.5</v>
      </c>
      <c r="Q28" s="12">
        <v>49.25</v>
      </c>
      <c r="R28" s="12">
        <v>114.25</v>
      </c>
      <c r="S28" s="12">
        <v>211.75</v>
      </c>
      <c r="T28" s="12">
        <v>144.5</v>
      </c>
      <c r="U28" s="12">
        <v>252.5</v>
      </c>
      <c r="V28" s="12">
        <v>269.25</v>
      </c>
      <c r="W28" s="12">
        <v>154.25</v>
      </c>
      <c r="X28" s="12">
        <v>139.5</v>
      </c>
      <c r="Y28" s="12">
        <v>350.75</v>
      </c>
      <c r="Z28" s="12">
        <v>343</v>
      </c>
      <c r="AA28" s="12">
        <v>48</v>
      </c>
      <c r="AB28" s="12">
        <v>52.25</v>
      </c>
      <c r="AC28" s="12">
        <v>269.25</v>
      </c>
      <c r="AD28" s="12">
        <v>126.5</v>
      </c>
      <c r="AE28" s="12">
        <v>410.75</v>
      </c>
      <c r="AF28" s="12">
        <v>479.5</v>
      </c>
      <c r="AG28" s="12">
        <v>269.75</v>
      </c>
      <c r="AH28" s="12">
        <v>349.75</v>
      </c>
      <c r="AI28" s="12">
        <v>206.75</v>
      </c>
      <c r="AJ28" s="12">
        <v>68</v>
      </c>
      <c r="AK28" s="12">
        <v>102</v>
      </c>
      <c r="AL28" s="12">
        <v>466.75</v>
      </c>
      <c r="AM28" s="12">
        <v>51.5</v>
      </c>
      <c r="AN28" s="12">
        <v>135.25</v>
      </c>
      <c r="AO28" s="12">
        <v>51.25</v>
      </c>
      <c r="AP28" s="12">
        <v>51.25</v>
      </c>
      <c r="AQ28" s="12">
        <v>177</v>
      </c>
      <c r="AR28" s="12">
        <v>132.5</v>
      </c>
      <c r="AS28" s="13">
        <v>8641.25</v>
      </c>
      <c r="AT28" s="14"/>
      <c r="AV28" s="9" t="s">
        <v>62</v>
      </c>
      <c r="AW28" s="15">
        <f>AW18+BC12</f>
        <v>6542.25</v>
      </c>
      <c r="AX28" s="9">
        <f>AX18+BC14</f>
        <v>1392.25</v>
      </c>
      <c r="AY28" s="9">
        <f>AY18+BC15</f>
        <v>1566.25</v>
      </c>
      <c r="AZ28" s="9">
        <f>AZ18+BC16</f>
        <v>685</v>
      </c>
      <c r="BA28" s="9">
        <f>BA18+BC17</f>
        <v>754.75</v>
      </c>
      <c r="BB28" s="9">
        <f>BB18</f>
        <v>395.75</v>
      </c>
      <c r="BC28" s="9">
        <f>BC18</f>
        <v>575.25</v>
      </c>
      <c r="BD28" s="9">
        <f>SUM(AW22:BB28)</f>
        <v>162293.25</v>
      </c>
    </row>
    <row r="29" spans="1:56" x14ac:dyDescent="0.25">
      <c r="A29" s="1" t="s">
        <v>27</v>
      </c>
      <c r="B29" s="12">
        <v>108.75</v>
      </c>
      <c r="C29" s="12">
        <v>409.5</v>
      </c>
      <c r="D29" s="12">
        <v>254</v>
      </c>
      <c r="E29" s="12">
        <v>336</v>
      </c>
      <c r="F29" s="12">
        <v>531.25</v>
      </c>
      <c r="G29" s="12">
        <v>242</v>
      </c>
      <c r="H29" s="12">
        <v>391.75</v>
      </c>
      <c r="I29" s="12">
        <v>199.5</v>
      </c>
      <c r="J29" s="12">
        <v>392.25</v>
      </c>
      <c r="K29" s="12">
        <v>328</v>
      </c>
      <c r="L29" s="12">
        <v>336</v>
      </c>
      <c r="M29" s="12">
        <v>218.75</v>
      </c>
      <c r="N29" s="12">
        <v>217.5</v>
      </c>
      <c r="O29" s="12">
        <v>188.25</v>
      </c>
      <c r="P29" s="12">
        <v>107.75</v>
      </c>
      <c r="Q29" s="12">
        <v>82</v>
      </c>
      <c r="R29" s="12">
        <v>191.5</v>
      </c>
      <c r="S29" s="12">
        <v>395</v>
      </c>
      <c r="T29" s="12">
        <v>177.25</v>
      </c>
      <c r="U29" s="12">
        <v>268</v>
      </c>
      <c r="V29" s="12">
        <v>309.75</v>
      </c>
      <c r="W29" s="12">
        <v>192.5</v>
      </c>
      <c r="X29" s="12">
        <v>202.25</v>
      </c>
      <c r="Y29" s="12">
        <v>460</v>
      </c>
      <c r="Z29" s="12">
        <v>499</v>
      </c>
      <c r="AA29" s="12">
        <v>41.75</v>
      </c>
      <c r="AB29" s="12">
        <v>35.5</v>
      </c>
      <c r="AC29" s="12">
        <v>77.25</v>
      </c>
      <c r="AD29" s="12">
        <v>130.5</v>
      </c>
      <c r="AE29" s="12">
        <v>598.25</v>
      </c>
      <c r="AF29" s="12">
        <v>774</v>
      </c>
      <c r="AG29" s="12">
        <v>691.25</v>
      </c>
      <c r="AH29" s="12">
        <v>1569.25</v>
      </c>
      <c r="AI29" s="12">
        <v>466.25</v>
      </c>
      <c r="AJ29" s="12">
        <v>181.25</v>
      </c>
      <c r="AK29" s="12">
        <v>140.75</v>
      </c>
      <c r="AL29" s="12">
        <v>505.5</v>
      </c>
      <c r="AM29" s="12">
        <v>73.75</v>
      </c>
      <c r="AN29" s="12">
        <v>158.5</v>
      </c>
      <c r="AO29" s="12">
        <v>111.75</v>
      </c>
      <c r="AP29" s="12">
        <v>88.25</v>
      </c>
      <c r="AQ29" s="12">
        <v>158.25</v>
      </c>
      <c r="AR29" s="12">
        <v>344.75</v>
      </c>
      <c r="AS29" s="13">
        <v>13185.25</v>
      </c>
      <c r="AT29" s="14"/>
      <c r="AW29" s="15"/>
    </row>
    <row r="30" spans="1:56" x14ac:dyDescent="0.25">
      <c r="A30" s="1" t="s">
        <v>28</v>
      </c>
      <c r="B30" s="12">
        <v>185</v>
      </c>
      <c r="C30" s="12">
        <v>576.75</v>
      </c>
      <c r="D30" s="12">
        <v>326.5</v>
      </c>
      <c r="E30" s="12">
        <v>405.25</v>
      </c>
      <c r="F30" s="12">
        <v>1221.75</v>
      </c>
      <c r="G30" s="12">
        <v>362.5</v>
      </c>
      <c r="H30" s="12">
        <v>572.5</v>
      </c>
      <c r="I30" s="12">
        <v>298.25</v>
      </c>
      <c r="J30" s="12">
        <v>540.25</v>
      </c>
      <c r="K30" s="12">
        <v>455</v>
      </c>
      <c r="L30" s="12">
        <v>589.25</v>
      </c>
      <c r="M30" s="12">
        <v>539.5</v>
      </c>
      <c r="N30" s="12">
        <v>359.25</v>
      </c>
      <c r="O30" s="12">
        <v>316</v>
      </c>
      <c r="P30" s="12">
        <v>188.75</v>
      </c>
      <c r="Q30" s="12">
        <v>148.5</v>
      </c>
      <c r="R30" s="12">
        <v>250</v>
      </c>
      <c r="S30" s="12">
        <v>543.75</v>
      </c>
      <c r="T30" s="12">
        <v>273</v>
      </c>
      <c r="U30" s="12">
        <v>385.5</v>
      </c>
      <c r="V30" s="12">
        <v>502.5</v>
      </c>
      <c r="W30" s="12">
        <v>293.75</v>
      </c>
      <c r="X30" s="12">
        <v>249.25</v>
      </c>
      <c r="Y30" s="12">
        <v>649.75</v>
      </c>
      <c r="Z30" s="12">
        <v>702.5</v>
      </c>
      <c r="AA30" s="12">
        <v>297.5</v>
      </c>
      <c r="AB30" s="12">
        <v>100</v>
      </c>
      <c r="AC30" s="12">
        <v>124</v>
      </c>
      <c r="AD30" s="12">
        <v>257.5</v>
      </c>
      <c r="AE30" s="12">
        <v>1425.5</v>
      </c>
      <c r="AF30" s="12">
        <v>1865.75</v>
      </c>
      <c r="AG30" s="12">
        <v>1091.75</v>
      </c>
      <c r="AH30" s="12">
        <v>1764.25</v>
      </c>
      <c r="AI30" s="12">
        <v>1020</v>
      </c>
      <c r="AJ30" s="12">
        <v>363.5</v>
      </c>
      <c r="AK30" s="12">
        <v>244</v>
      </c>
      <c r="AL30" s="12">
        <v>931.5</v>
      </c>
      <c r="AM30" s="12">
        <v>98.5</v>
      </c>
      <c r="AN30" s="12">
        <v>324.75</v>
      </c>
      <c r="AO30" s="12">
        <v>243.25</v>
      </c>
      <c r="AP30" s="12">
        <v>199.25</v>
      </c>
      <c r="AQ30" s="12">
        <v>696.25</v>
      </c>
      <c r="AR30" s="12">
        <v>585</v>
      </c>
      <c r="AS30" s="13">
        <v>22567.25</v>
      </c>
      <c r="AT30" s="14"/>
      <c r="AW30" s="15"/>
    </row>
    <row r="31" spans="1:56" x14ac:dyDescent="0.25">
      <c r="A31" s="1" t="s">
        <v>29</v>
      </c>
      <c r="B31" s="12">
        <v>75</v>
      </c>
      <c r="C31" s="12">
        <v>189.5</v>
      </c>
      <c r="D31" s="12">
        <v>148.75</v>
      </c>
      <c r="E31" s="12">
        <v>223.75</v>
      </c>
      <c r="F31" s="12">
        <v>428.25</v>
      </c>
      <c r="G31" s="12">
        <v>209.25</v>
      </c>
      <c r="H31" s="12">
        <v>315.75</v>
      </c>
      <c r="I31" s="12">
        <v>180</v>
      </c>
      <c r="J31" s="12">
        <v>218.25</v>
      </c>
      <c r="K31" s="12">
        <v>184.25</v>
      </c>
      <c r="L31" s="12">
        <v>228.25</v>
      </c>
      <c r="M31" s="12">
        <v>198.25</v>
      </c>
      <c r="N31" s="12">
        <v>117.5</v>
      </c>
      <c r="O31" s="12">
        <v>81.25</v>
      </c>
      <c r="P31" s="12">
        <v>59</v>
      </c>
      <c r="Q31" s="12">
        <v>36.25</v>
      </c>
      <c r="R31" s="12">
        <v>53.75</v>
      </c>
      <c r="S31" s="12">
        <v>143</v>
      </c>
      <c r="T31" s="12">
        <v>79.25</v>
      </c>
      <c r="U31" s="12">
        <v>128.5</v>
      </c>
      <c r="V31" s="12">
        <v>171.25</v>
      </c>
      <c r="W31" s="12">
        <v>134.25</v>
      </c>
      <c r="X31" s="12">
        <v>100</v>
      </c>
      <c r="Y31" s="12">
        <v>289</v>
      </c>
      <c r="Z31" s="12">
        <v>245.5</v>
      </c>
      <c r="AA31" s="12">
        <v>117.75</v>
      </c>
      <c r="AB31" s="12">
        <v>113.75</v>
      </c>
      <c r="AC31" s="12">
        <v>264.75</v>
      </c>
      <c r="AD31" s="12">
        <v>63</v>
      </c>
      <c r="AE31" s="12">
        <v>740</v>
      </c>
      <c r="AF31" s="12">
        <v>878.25</v>
      </c>
      <c r="AG31" s="12">
        <v>355.25</v>
      </c>
      <c r="AH31" s="12">
        <v>691.75</v>
      </c>
      <c r="AI31" s="12">
        <v>325</v>
      </c>
      <c r="AJ31" s="12">
        <v>166.5</v>
      </c>
      <c r="AK31" s="12">
        <v>78</v>
      </c>
      <c r="AL31" s="12">
        <v>271.5</v>
      </c>
      <c r="AM31" s="12">
        <v>39.25</v>
      </c>
      <c r="AN31" s="12">
        <v>111.75</v>
      </c>
      <c r="AO31" s="12">
        <v>83.75</v>
      </c>
      <c r="AP31" s="12">
        <v>113.75</v>
      </c>
      <c r="AQ31" s="12">
        <v>229</v>
      </c>
      <c r="AR31" s="12">
        <v>190</v>
      </c>
      <c r="AS31" s="13">
        <v>9070.75</v>
      </c>
      <c r="AT31" s="14"/>
      <c r="AW31" s="15"/>
    </row>
    <row r="32" spans="1:56" x14ac:dyDescent="0.25">
      <c r="A32" s="1">
        <v>16</v>
      </c>
      <c r="B32" s="12">
        <v>80.5</v>
      </c>
      <c r="C32" s="12">
        <v>74.75</v>
      </c>
      <c r="D32" s="12">
        <v>42.75</v>
      </c>
      <c r="E32" s="12">
        <v>90.75</v>
      </c>
      <c r="F32" s="12">
        <v>218.5</v>
      </c>
      <c r="G32" s="12">
        <v>107</v>
      </c>
      <c r="H32" s="12">
        <v>156.5</v>
      </c>
      <c r="I32" s="12">
        <v>91.25</v>
      </c>
      <c r="J32" s="12">
        <v>99.25</v>
      </c>
      <c r="K32" s="12">
        <v>71</v>
      </c>
      <c r="L32" s="12">
        <v>131.5</v>
      </c>
      <c r="M32" s="12">
        <v>77</v>
      </c>
      <c r="N32" s="12">
        <v>41.5</v>
      </c>
      <c r="O32" s="12">
        <v>26.5</v>
      </c>
      <c r="P32" s="12">
        <v>35</v>
      </c>
      <c r="Q32" s="12">
        <v>14</v>
      </c>
      <c r="R32" s="12">
        <v>14</v>
      </c>
      <c r="S32" s="12">
        <v>36.75</v>
      </c>
      <c r="T32" s="12">
        <v>35.5</v>
      </c>
      <c r="U32" s="12">
        <v>33</v>
      </c>
      <c r="V32" s="12">
        <v>30.25</v>
      </c>
      <c r="W32" s="12">
        <v>19.75</v>
      </c>
      <c r="X32" s="12">
        <v>13.5</v>
      </c>
      <c r="Y32" s="12">
        <v>109.75</v>
      </c>
      <c r="Z32" s="12">
        <v>106</v>
      </c>
      <c r="AA32" s="12">
        <v>354.25</v>
      </c>
      <c r="AB32" s="12">
        <v>485.75</v>
      </c>
      <c r="AC32" s="12">
        <v>1570.5</v>
      </c>
      <c r="AD32" s="12">
        <v>790</v>
      </c>
      <c r="AE32" s="12">
        <v>27</v>
      </c>
      <c r="AF32" s="12">
        <v>303.5</v>
      </c>
      <c r="AG32" s="12">
        <v>229.75</v>
      </c>
      <c r="AH32" s="12">
        <v>485.75</v>
      </c>
      <c r="AI32" s="12">
        <v>203.25</v>
      </c>
      <c r="AJ32" s="12">
        <v>80.25</v>
      </c>
      <c r="AK32" s="12">
        <v>16.5</v>
      </c>
      <c r="AL32" s="12">
        <v>52.5</v>
      </c>
      <c r="AM32" s="12">
        <v>8.75</v>
      </c>
      <c r="AN32" s="12">
        <v>35</v>
      </c>
      <c r="AO32" s="12">
        <v>28.5</v>
      </c>
      <c r="AP32" s="12">
        <v>56.5</v>
      </c>
      <c r="AQ32" s="12">
        <v>51.5</v>
      </c>
      <c r="AR32" s="12">
        <v>70</v>
      </c>
      <c r="AS32" s="13">
        <v>6605.5</v>
      </c>
      <c r="AT32" s="14"/>
      <c r="AW32" s="15"/>
    </row>
    <row r="33" spans="1:49" x14ac:dyDescent="0.25">
      <c r="A33" s="1">
        <v>24</v>
      </c>
      <c r="B33" s="12">
        <v>93.75</v>
      </c>
      <c r="C33" s="12">
        <v>108</v>
      </c>
      <c r="D33" s="12">
        <v>37.5</v>
      </c>
      <c r="E33" s="12">
        <v>76.25</v>
      </c>
      <c r="F33" s="12">
        <v>165</v>
      </c>
      <c r="G33" s="12">
        <v>96</v>
      </c>
      <c r="H33" s="12">
        <v>119.75</v>
      </c>
      <c r="I33" s="12">
        <v>66</v>
      </c>
      <c r="J33" s="12">
        <v>83.5</v>
      </c>
      <c r="K33" s="12">
        <v>54.75</v>
      </c>
      <c r="L33" s="12">
        <v>167.75</v>
      </c>
      <c r="M33" s="12">
        <v>94.5</v>
      </c>
      <c r="N33" s="12">
        <v>44</v>
      </c>
      <c r="O33" s="12">
        <v>34</v>
      </c>
      <c r="P33" s="12">
        <v>33.5</v>
      </c>
      <c r="Q33" s="12">
        <v>25</v>
      </c>
      <c r="R33" s="12">
        <v>17.75</v>
      </c>
      <c r="S33" s="12">
        <v>26.75</v>
      </c>
      <c r="T33" s="12">
        <v>35.25</v>
      </c>
      <c r="U33" s="12">
        <v>34</v>
      </c>
      <c r="V33" s="12">
        <v>28.5</v>
      </c>
      <c r="W33" s="12">
        <v>20.75</v>
      </c>
      <c r="X33" s="12">
        <v>11.25</v>
      </c>
      <c r="Y33" s="12">
        <v>86.25</v>
      </c>
      <c r="Z33" s="12">
        <v>89.75</v>
      </c>
      <c r="AA33" s="12">
        <v>417.5</v>
      </c>
      <c r="AB33" s="12">
        <v>554.5</v>
      </c>
      <c r="AC33" s="12">
        <v>1964</v>
      </c>
      <c r="AD33" s="12">
        <v>906.5</v>
      </c>
      <c r="AE33" s="12">
        <v>267.5</v>
      </c>
      <c r="AF33" s="12">
        <v>45.75</v>
      </c>
      <c r="AG33" s="12">
        <v>198</v>
      </c>
      <c r="AH33" s="12">
        <v>478.75</v>
      </c>
      <c r="AI33" s="12">
        <v>224.5</v>
      </c>
      <c r="AJ33" s="12">
        <v>109</v>
      </c>
      <c r="AK33" s="12">
        <v>17</v>
      </c>
      <c r="AL33" s="12">
        <v>41.25</v>
      </c>
      <c r="AM33" s="12">
        <v>9.75</v>
      </c>
      <c r="AN33" s="12">
        <v>58.25</v>
      </c>
      <c r="AO33" s="12">
        <v>45.5</v>
      </c>
      <c r="AP33" s="12">
        <v>94</v>
      </c>
      <c r="AQ33" s="12">
        <v>63.25</v>
      </c>
      <c r="AR33" s="12">
        <v>72.75</v>
      </c>
      <c r="AS33" s="13">
        <v>7217.25</v>
      </c>
      <c r="AT33" s="14"/>
      <c r="AW33" s="15"/>
    </row>
    <row r="34" spans="1:49" x14ac:dyDescent="0.25">
      <c r="A34" s="1" t="s">
        <v>30</v>
      </c>
      <c r="B34" s="12">
        <v>19.25</v>
      </c>
      <c r="C34" s="12">
        <v>26.5</v>
      </c>
      <c r="D34" s="12">
        <v>11.5</v>
      </c>
      <c r="E34" s="12">
        <v>18.75</v>
      </c>
      <c r="F34" s="12">
        <v>88</v>
      </c>
      <c r="G34" s="12">
        <v>19.75</v>
      </c>
      <c r="H34" s="12">
        <v>31.75</v>
      </c>
      <c r="I34" s="12">
        <v>16.25</v>
      </c>
      <c r="J34" s="12">
        <v>49.25</v>
      </c>
      <c r="K34" s="12">
        <v>23</v>
      </c>
      <c r="L34" s="12">
        <v>33.5</v>
      </c>
      <c r="M34" s="12">
        <v>52.25</v>
      </c>
      <c r="N34" s="12">
        <v>14</v>
      </c>
      <c r="O34" s="12">
        <v>12.25</v>
      </c>
      <c r="P34" s="12">
        <v>8.75</v>
      </c>
      <c r="Q34" s="12">
        <v>6.5</v>
      </c>
      <c r="R34" s="12">
        <v>6.5</v>
      </c>
      <c r="S34" s="12">
        <v>12.5</v>
      </c>
      <c r="T34" s="12">
        <v>20</v>
      </c>
      <c r="U34" s="12">
        <v>19.75</v>
      </c>
      <c r="V34" s="12">
        <v>20.75</v>
      </c>
      <c r="W34" s="12">
        <v>8.75</v>
      </c>
      <c r="X34" s="12">
        <v>11</v>
      </c>
      <c r="Y34" s="12">
        <v>30.25</v>
      </c>
      <c r="Z34" s="12">
        <v>24.25</v>
      </c>
      <c r="AA34" s="12">
        <v>244.75</v>
      </c>
      <c r="AB34" s="12">
        <v>419.25</v>
      </c>
      <c r="AC34" s="12">
        <v>1356.5</v>
      </c>
      <c r="AD34" s="12">
        <v>333.75</v>
      </c>
      <c r="AE34" s="12">
        <v>200.25</v>
      </c>
      <c r="AF34" s="12">
        <v>197.25</v>
      </c>
      <c r="AG34" s="12">
        <v>23.5</v>
      </c>
      <c r="AH34" s="12">
        <v>79.25</v>
      </c>
      <c r="AI34" s="12">
        <v>43.5</v>
      </c>
      <c r="AJ34" s="12">
        <v>42</v>
      </c>
      <c r="AK34" s="12">
        <v>5</v>
      </c>
      <c r="AL34" s="12">
        <v>21.5</v>
      </c>
      <c r="AM34" s="12">
        <v>6.75</v>
      </c>
      <c r="AN34" s="12">
        <v>32.5</v>
      </c>
      <c r="AO34" s="12">
        <v>13.25</v>
      </c>
      <c r="AP34" s="12">
        <v>40.5</v>
      </c>
      <c r="AQ34" s="12">
        <v>32</v>
      </c>
      <c r="AR34" s="12">
        <v>24.75</v>
      </c>
      <c r="AS34" s="13">
        <v>3701.25</v>
      </c>
      <c r="AT34" s="14"/>
      <c r="AW34" s="15"/>
    </row>
    <row r="35" spans="1:49" x14ac:dyDescent="0.25">
      <c r="A35" s="1" t="s">
        <v>31</v>
      </c>
      <c r="B35" s="12">
        <v>28.75</v>
      </c>
      <c r="C35" s="12">
        <v>49.75</v>
      </c>
      <c r="D35" s="12">
        <v>16.75</v>
      </c>
      <c r="E35" s="12">
        <v>21</v>
      </c>
      <c r="F35" s="12">
        <v>66.25</v>
      </c>
      <c r="G35" s="12">
        <v>18.75</v>
      </c>
      <c r="H35" s="12">
        <v>36.5</v>
      </c>
      <c r="I35" s="12">
        <v>20.75</v>
      </c>
      <c r="J35" s="12">
        <v>59</v>
      </c>
      <c r="K35" s="12">
        <v>32</v>
      </c>
      <c r="L35" s="12">
        <v>46.25</v>
      </c>
      <c r="M35" s="12">
        <v>40</v>
      </c>
      <c r="N35" s="12">
        <v>14.5</v>
      </c>
      <c r="O35" s="12">
        <v>23.25</v>
      </c>
      <c r="P35" s="12">
        <v>15</v>
      </c>
      <c r="Q35" s="12">
        <v>11.25</v>
      </c>
      <c r="R35" s="12">
        <v>12</v>
      </c>
      <c r="S35" s="12">
        <v>15.75</v>
      </c>
      <c r="T35" s="12">
        <v>22.5</v>
      </c>
      <c r="U35" s="12">
        <v>16.75</v>
      </c>
      <c r="V35" s="12">
        <v>17.75</v>
      </c>
      <c r="W35" s="12">
        <v>5</v>
      </c>
      <c r="X35" s="12">
        <v>6.25</v>
      </c>
      <c r="Y35" s="12">
        <v>16.5</v>
      </c>
      <c r="Z35" s="12">
        <v>31.25</v>
      </c>
      <c r="AA35" s="12">
        <v>343</v>
      </c>
      <c r="AB35" s="12">
        <v>567</v>
      </c>
      <c r="AC35" s="12">
        <v>2804.5</v>
      </c>
      <c r="AD35" s="12">
        <v>672.25</v>
      </c>
      <c r="AE35" s="12">
        <v>465.5</v>
      </c>
      <c r="AF35" s="12">
        <v>436</v>
      </c>
      <c r="AG35" s="12">
        <v>80.5</v>
      </c>
      <c r="AH35" s="12">
        <v>27.75</v>
      </c>
      <c r="AI35" s="12">
        <v>81.5</v>
      </c>
      <c r="AJ35" s="12">
        <v>69</v>
      </c>
      <c r="AK35" s="12">
        <v>7.25</v>
      </c>
      <c r="AL35" s="12">
        <v>20.25</v>
      </c>
      <c r="AM35" s="12">
        <v>5.75</v>
      </c>
      <c r="AN35" s="12">
        <v>38</v>
      </c>
      <c r="AO35" s="12">
        <v>29</v>
      </c>
      <c r="AP35" s="12">
        <v>75</v>
      </c>
      <c r="AQ35" s="12">
        <v>59.5</v>
      </c>
      <c r="AR35" s="12">
        <v>40.5</v>
      </c>
      <c r="AS35" s="13">
        <v>6465.75</v>
      </c>
      <c r="AT35" s="14"/>
      <c r="AW35" s="15"/>
    </row>
    <row r="36" spans="1:49" x14ac:dyDescent="0.25">
      <c r="A36" s="1" t="s">
        <v>32</v>
      </c>
      <c r="B36" s="12">
        <v>22.5</v>
      </c>
      <c r="C36" s="12">
        <v>49.25</v>
      </c>
      <c r="D36" s="12">
        <v>24.25</v>
      </c>
      <c r="E36" s="12">
        <v>19.25</v>
      </c>
      <c r="F36" s="12">
        <v>94.25</v>
      </c>
      <c r="G36" s="12">
        <v>19.5</v>
      </c>
      <c r="H36" s="12">
        <v>30.5</v>
      </c>
      <c r="I36" s="12">
        <v>32</v>
      </c>
      <c r="J36" s="12">
        <v>57.5</v>
      </c>
      <c r="K36" s="12">
        <v>21</v>
      </c>
      <c r="L36" s="12">
        <v>51.25</v>
      </c>
      <c r="M36" s="12">
        <v>66.25</v>
      </c>
      <c r="N36" s="12">
        <v>21.5</v>
      </c>
      <c r="O36" s="12">
        <v>21.25</v>
      </c>
      <c r="P36" s="12">
        <v>13.75</v>
      </c>
      <c r="Q36" s="12">
        <v>17.75</v>
      </c>
      <c r="R36" s="12">
        <v>17.5</v>
      </c>
      <c r="S36" s="12">
        <v>28.25</v>
      </c>
      <c r="T36" s="12">
        <v>41.5</v>
      </c>
      <c r="U36" s="12">
        <v>31.75</v>
      </c>
      <c r="V36" s="12">
        <v>33.5</v>
      </c>
      <c r="W36" s="12">
        <v>12.5</v>
      </c>
      <c r="X36" s="12">
        <v>8.75</v>
      </c>
      <c r="Y36" s="12">
        <v>22.25</v>
      </c>
      <c r="Z36" s="12">
        <v>24.75</v>
      </c>
      <c r="AA36" s="12">
        <v>190.5</v>
      </c>
      <c r="AB36" s="12">
        <v>364.25</v>
      </c>
      <c r="AC36" s="12">
        <v>1147.25</v>
      </c>
      <c r="AD36" s="12">
        <v>326</v>
      </c>
      <c r="AE36" s="12">
        <v>185</v>
      </c>
      <c r="AF36" s="12">
        <v>247.75</v>
      </c>
      <c r="AG36" s="12">
        <v>54</v>
      </c>
      <c r="AH36" s="12">
        <v>100</v>
      </c>
      <c r="AI36" s="12">
        <v>14.25</v>
      </c>
      <c r="AJ36" s="12">
        <v>34.75</v>
      </c>
      <c r="AK36" s="12">
        <v>11.5</v>
      </c>
      <c r="AL36" s="12">
        <v>40.25</v>
      </c>
      <c r="AM36" s="12">
        <v>9.75</v>
      </c>
      <c r="AN36" s="12">
        <v>44.25</v>
      </c>
      <c r="AO36" s="12">
        <v>22.5</v>
      </c>
      <c r="AP36" s="12">
        <v>70.5</v>
      </c>
      <c r="AQ36" s="12">
        <v>79.75</v>
      </c>
      <c r="AR36" s="12">
        <v>64.25</v>
      </c>
      <c r="AS36" s="13">
        <v>3789</v>
      </c>
      <c r="AT36" s="14"/>
      <c r="AW36" s="15"/>
    </row>
    <row r="37" spans="1:49" x14ac:dyDescent="0.25">
      <c r="A37" s="1" t="s">
        <v>33</v>
      </c>
      <c r="B37" s="12">
        <v>6.25</v>
      </c>
      <c r="C37" s="12">
        <v>11.75</v>
      </c>
      <c r="D37" s="12">
        <v>1.75</v>
      </c>
      <c r="E37" s="12">
        <v>2</v>
      </c>
      <c r="F37" s="12">
        <v>10.5</v>
      </c>
      <c r="G37" s="12">
        <v>3.75</v>
      </c>
      <c r="H37" s="12">
        <v>3.5</v>
      </c>
      <c r="I37" s="12">
        <v>7.25</v>
      </c>
      <c r="J37" s="12">
        <v>12</v>
      </c>
      <c r="K37" s="12">
        <v>6.25</v>
      </c>
      <c r="L37" s="12">
        <v>13.5</v>
      </c>
      <c r="M37" s="12">
        <v>23.25</v>
      </c>
      <c r="N37" s="12">
        <v>7</v>
      </c>
      <c r="O37" s="12">
        <v>7</v>
      </c>
      <c r="P37" s="12">
        <v>4</v>
      </c>
      <c r="Q37" s="12">
        <v>4.25</v>
      </c>
      <c r="R37" s="12">
        <v>6.25</v>
      </c>
      <c r="S37" s="12">
        <v>3.5</v>
      </c>
      <c r="T37" s="12">
        <v>9.75</v>
      </c>
      <c r="U37" s="12">
        <v>3</v>
      </c>
      <c r="V37" s="12">
        <v>5.5</v>
      </c>
      <c r="W37" s="12">
        <v>1.5</v>
      </c>
      <c r="X37" s="12">
        <v>1</v>
      </c>
      <c r="Y37" s="12">
        <v>3.25</v>
      </c>
      <c r="Z37" s="12">
        <v>6.5</v>
      </c>
      <c r="AA37" s="12">
        <v>74.25</v>
      </c>
      <c r="AB37" s="12">
        <v>134.25</v>
      </c>
      <c r="AC37" s="12">
        <v>396</v>
      </c>
      <c r="AD37" s="12">
        <v>151.25</v>
      </c>
      <c r="AE37" s="12">
        <v>81</v>
      </c>
      <c r="AF37" s="12">
        <v>89.5</v>
      </c>
      <c r="AG37" s="12">
        <v>46.75</v>
      </c>
      <c r="AH37" s="12">
        <v>71</v>
      </c>
      <c r="AI37" s="12">
        <v>28.25</v>
      </c>
      <c r="AJ37" s="12">
        <v>6.75</v>
      </c>
      <c r="AK37" s="12">
        <v>2.75</v>
      </c>
      <c r="AL37" s="12">
        <v>4.75</v>
      </c>
      <c r="AM37" s="12">
        <v>2.25</v>
      </c>
      <c r="AN37" s="12">
        <v>17.25</v>
      </c>
      <c r="AO37" s="12">
        <v>6.5</v>
      </c>
      <c r="AP37" s="12">
        <v>32.25</v>
      </c>
      <c r="AQ37" s="12">
        <v>93.25</v>
      </c>
      <c r="AR37" s="12">
        <v>26.75</v>
      </c>
      <c r="AS37" s="13">
        <v>1429</v>
      </c>
      <c r="AT37" s="14"/>
      <c r="AW37" s="15"/>
    </row>
    <row r="38" spans="1:49" x14ac:dyDescent="0.25">
      <c r="A38" s="1" t="s">
        <v>34</v>
      </c>
      <c r="B38" s="12">
        <v>5</v>
      </c>
      <c r="C38" s="12">
        <v>7</v>
      </c>
      <c r="D38" s="12">
        <v>2.25</v>
      </c>
      <c r="E38" s="12">
        <v>2.5</v>
      </c>
      <c r="F38" s="12">
        <v>19.75</v>
      </c>
      <c r="G38" s="12">
        <v>7.5</v>
      </c>
      <c r="H38" s="12">
        <v>7.75</v>
      </c>
      <c r="I38" s="12">
        <v>11</v>
      </c>
      <c r="J38" s="12">
        <v>16</v>
      </c>
      <c r="K38" s="12">
        <v>39.25</v>
      </c>
      <c r="L38" s="12">
        <v>38</v>
      </c>
      <c r="M38" s="12">
        <v>68.25</v>
      </c>
      <c r="N38" s="12">
        <v>22</v>
      </c>
      <c r="O38" s="12">
        <v>42.75</v>
      </c>
      <c r="P38" s="12">
        <v>20</v>
      </c>
      <c r="Q38" s="12">
        <v>10</v>
      </c>
      <c r="R38" s="12">
        <v>10.25</v>
      </c>
      <c r="S38" s="12">
        <v>12.75</v>
      </c>
      <c r="T38" s="12">
        <v>3.25</v>
      </c>
      <c r="U38" s="12">
        <v>2.5</v>
      </c>
      <c r="V38" s="12">
        <v>1</v>
      </c>
      <c r="W38" s="12">
        <v>1</v>
      </c>
      <c r="X38" s="12">
        <v>0</v>
      </c>
      <c r="Y38" s="12">
        <v>2.5</v>
      </c>
      <c r="Z38" s="12">
        <v>6.5</v>
      </c>
      <c r="AA38" s="12">
        <v>87.75</v>
      </c>
      <c r="AB38" s="12">
        <v>126.5</v>
      </c>
      <c r="AC38" s="12">
        <v>242.5</v>
      </c>
      <c r="AD38" s="12">
        <v>94.5</v>
      </c>
      <c r="AE38" s="12">
        <v>14</v>
      </c>
      <c r="AF38" s="12">
        <v>17.75</v>
      </c>
      <c r="AG38" s="12">
        <v>4.5</v>
      </c>
      <c r="AH38" s="12">
        <v>5</v>
      </c>
      <c r="AI38" s="12">
        <v>9.25</v>
      </c>
      <c r="AJ38" s="12">
        <v>2.5</v>
      </c>
      <c r="AK38" s="12">
        <v>3.5</v>
      </c>
      <c r="AL38" s="12">
        <v>81.25</v>
      </c>
      <c r="AM38" s="12">
        <v>0</v>
      </c>
      <c r="AN38" s="12">
        <v>4.75</v>
      </c>
      <c r="AO38" s="12">
        <v>3.5</v>
      </c>
      <c r="AP38" s="12">
        <v>1.75</v>
      </c>
      <c r="AQ38" s="12">
        <v>8.5</v>
      </c>
      <c r="AR38" s="12">
        <v>4.5</v>
      </c>
      <c r="AS38" s="13">
        <v>1070.75</v>
      </c>
      <c r="AT38" s="14"/>
      <c r="AW38" s="15"/>
    </row>
    <row r="39" spans="1:49" x14ac:dyDescent="0.25">
      <c r="A39" s="1" t="s">
        <v>35</v>
      </c>
      <c r="B39" s="12">
        <v>15</v>
      </c>
      <c r="C39" s="12">
        <v>18.75</v>
      </c>
      <c r="D39" s="12">
        <v>11.25</v>
      </c>
      <c r="E39" s="12">
        <v>5.75</v>
      </c>
      <c r="F39" s="12">
        <v>85.75</v>
      </c>
      <c r="G39" s="12">
        <v>16.25</v>
      </c>
      <c r="H39" s="12">
        <v>25.5</v>
      </c>
      <c r="I39" s="12">
        <v>25.5</v>
      </c>
      <c r="J39" s="12">
        <v>32.75</v>
      </c>
      <c r="K39" s="12">
        <v>64</v>
      </c>
      <c r="L39" s="12">
        <v>96</v>
      </c>
      <c r="M39" s="12">
        <v>275</v>
      </c>
      <c r="N39" s="12">
        <v>48.5</v>
      </c>
      <c r="O39" s="12">
        <v>153.75</v>
      </c>
      <c r="P39" s="12">
        <v>44.75</v>
      </c>
      <c r="Q39" s="12">
        <v>26.25</v>
      </c>
      <c r="R39" s="12">
        <v>26.5</v>
      </c>
      <c r="S39" s="12">
        <v>41</v>
      </c>
      <c r="T39" s="12">
        <v>8</v>
      </c>
      <c r="U39" s="12">
        <v>7.75</v>
      </c>
      <c r="V39" s="12">
        <v>6.25</v>
      </c>
      <c r="W39" s="12">
        <v>1</v>
      </c>
      <c r="X39" s="12">
        <v>1</v>
      </c>
      <c r="Y39" s="12">
        <v>15.25</v>
      </c>
      <c r="Z39" s="12">
        <v>14</v>
      </c>
      <c r="AA39" s="12">
        <v>436</v>
      </c>
      <c r="AB39" s="12">
        <v>425.25</v>
      </c>
      <c r="AC39" s="12">
        <v>927</v>
      </c>
      <c r="AD39" s="12">
        <v>278.25</v>
      </c>
      <c r="AE39" s="12">
        <v>56.75</v>
      </c>
      <c r="AF39" s="12">
        <v>42</v>
      </c>
      <c r="AG39" s="12">
        <v>24.5</v>
      </c>
      <c r="AH39" s="12">
        <v>28.75</v>
      </c>
      <c r="AI39" s="12">
        <v>36.5</v>
      </c>
      <c r="AJ39" s="12">
        <v>7.75</v>
      </c>
      <c r="AK39" s="12">
        <v>87.25</v>
      </c>
      <c r="AL39" s="12">
        <v>22.25</v>
      </c>
      <c r="AM39" s="12">
        <v>3</v>
      </c>
      <c r="AN39" s="12">
        <v>10.5</v>
      </c>
      <c r="AO39" s="12">
        <v>11.75</v>
      </c>
      <c r="AP39" s="12">
        <v>5</v>
      </c>
      <c r="AQ39" s="12">
        <v>67</v>
      </c>
      <c r="AR39" s="12">
        <v>10.5</v>
      </c>
      <c r="AS39" s="13">
        <v>3545.5</v>
      </c>
      <c r="AT39" s="14"/>
      <c r="AW39" s="15"/>
    </row>
    <row r="40" spans="1:49" x14ac:dyDescent="0.25">
      <c r="A40" s="1" t="s">
        <v>36</v>
      </c>
      <c r="B40" s="12">
        <v>4.5</v>
      </c>
      <c r="C40" s="12">
        <v>3.75</v>
      </c>
      <c r="D40" s="12">
        <v>4</v>
      </c>
      <c r="E40" s="12">
        <v>0.75</v>
      </c>
      <c r="F40" s="12">
        <v>10.75</v>
      </c>
      <c r="G40" s="12">
        <v>2</v>
      </c>
      <c r="H40" s="12">
        <v>10.75</v>
      </c>
      <c r="I40" s="12">
        <v>6.5</v>
      </c>
      <c r="J40" s="12">
        <v>9.75</v>
      </c>
      <c r="K40" s="12">
        <v>3.25</v>
      </c>
      <c r="L40" s="12">
        <v>6.75</v>
      </c>
      <c r="M40" s="12">
        <v>21.25</v>
      </c>
      <c r="N40" s="12">
        <v>2.25</v>
      </c>
      <c r="O40" s="12">
        <v>1.5</v>
      </c>
      <c r="P40" s="12">
        <v>1.5</v>
      </c>
      <c r="Q40" s="12">
        <v>1.25</v>
      </c>
      <c r="R40" s="12">
        <v>0.25</v>
      </c>
      <c r="S40" s="12">
        <v>2.5</v>
      </c>
      <c r="T40" s="12">
        <v>26.5</v>
      </c>
      <c r="U40" s="12">
        <v>12.75</v>
      </c>
      <c r="V40" s="12">
        <v>23.75</v>
      </c>
      <c r="W40" s="12">
        <v>4.25</v>
      </c>
      <c r="X40" s="12">
        <v>4.25</v>
      </c>
      <c r="Y40" s="12">
        <v>5.5</v>
      </c>
      <c r="Z40" s="12">
        <v>1.25</v>
      </c>
      <c r="AA40" s="12">
        <v>48.5</v>
      </c>
      <c r="AB40" s="12">
        <v>70</v>
      </c>
      <c r="AC40" s="12">
        <v>93</v>
      </c>
      <c r="AD40" s="12">
        <v>40.25</v>
      </c>
      <c r="AE40" s="12">
        <v>11.5</v>
      </c>
      <c r="AF40" s="12">
        <v>10.5</v>
      </c>
      <c r="AG40" s="12">
        <v>3</v>
      </c>
      <c r="AH40" s="12">
        <v>5.5</v>
      </c>
      <c r="AI40" s="12">
        <v>7.5</v>
      </c>
      <c r="AJ40" s="12">
        <v>1.25</v>
      </c>
      <c r="AK40" s="12">
        <v>1.75</v>
      </c>
      <c r="AL40" s="12">
        <v>0.25</v>
      </c>
      <c r="AM40" s="12">
        <v>4.25</v>
      </c>
      <c r="AN40" s="12">
        <v>24.75</v>
      </c>
      <c r="AO40" s="12">
        <v>1</v>
      </c>
      <c r="AP40" s="12">
        <v>1.5</v>
      </c>
      <c r="AQ40" s="12">
        <v>8</v>
      </c>
      <c r="AR40" s="12">
        <v>1.5</v>
      </c>
      <c r="AS40" s="13">
        <v>505.5</v>
      </c>
      <c r="AT40" s="14"/>
      <c r="AW40" s="15"/>
    </row>
    <row r="41" spans="1:49" x14ac:dyDescent="0.25">
      <c r="A41" s="1" t="s">
        <v>37</v>
      </c>
      <c r="B41" s="12">
        <v>34.75</v>
      </c>
      <c r="C41" s="12">
        <v>37.75</v>
      </c>
      <c r="D41" s="12">
        <v>11.25</v>
      </c>
      <c r="E41" s="12">
        <v>10</v>
      </c>
      <c r="F41" s="12">
        <v>34</v>
      </c>
      <c r="G41" s="12">
        <v>11.75</v>
      </c>
      <c r="H41" s="12">
        <v>73.5</v>
      </c>
      <c r="I41" s="12">
        <v>37.25</v>
      </c>
      <c r="J41" s="12">
        <v>72</v>
      </c>
      <c r="K41" s="12">
        <v>9</v>
      </c>
      <c r="L41" s="12">
        <v>56.75</v>
      </c>
      <c r="M41" s="12">
        <v>64.75</v>
      </c>
      <c r="N41" s="12">
        <v>17.5</v>
      </c>
      <c r="O41" s="12">
        <v>21.75</v>
      </c>
      <c r="P41" s="12">
        <v>22.25</v>
      </c>
      <c r="Q41" s="12">
        <v>12.75</v>
      </c>
      <c r="R41" s="12">
        <v>13.75</v>
      </c>
      <c r="S41" s="12">
        <v>24.25</v>
      </c>
      <c r="T41" s="12">
        <v>248.5</v>
      </c>
      <c r="U41" s="12">
        <v>66</v>
      </c>
      <c r="V41" s="12">
        <v>95.25</v>
      </c>
      <c r="W41" s="12">
        <v>17.5</v>
      </c>
      <c r="X41" s="12">
        <v>14.25</v>
      </c>
      <c r="Y41" s="12">
        <v>21</v>
      </c>
      <c r="Z41" s="12">
        <v>18.25</v>
      </c>
      <c r="AA41" s="12">
        <v>137.5</v>
      </c>
      <c r="AB41" s="12">
        <v>134.75</v>
      </c>
      <c r="AC41" s="12">
        <v>346.5</v>
      </c>
      <c r="AD41" s="12">
        <v>121.25</v>
      </c>
      <c r="AE41" s="12">
        <v>41.5</v>
      </c>
      <c r="AF41" s="12">
        <v>79</v>
      </c>
      <c r="AG41" s="12">
        <v>39</v>
      </c>
      <c r="AH41" s="12">
        <v>43.75</v>
      </c>
      <c r="AI41" s="12">
        <v>50</v>
      </c>
      <c r="AJ41" s="12">
        <v>18</v>
      </c>
      <c r="AK41" s="12">
        <v>3.25</v>
      </c>
      <c r="AL41" s="12">
        <v>10</v>
      </c>
      <c r="AM41" s="12">
        <v>27.75</v>
      </c>
      <c r="AN41" s="12">
        <v>14.75</v>
      </c>
      <c r="AO41" s="12">
        <v>10.75</v>
      </c>
      <c r="AP41" s="12">
        <v>8</v>
      </c>
      <c r="AQ41" s="12">
        <v>32.5</v>
      </c>
      <c r="AR41" s="12">
        <v>16</v>
      </c>
      <c r="AS41" s="13">
        <v>2180</v>
      </c>
      <c r="AT41" s="14"/>
      <c r="AW41" s="15"/>
    </row>
    <row r="42" spans="1:49" x14ac:dyDescent="0.25">
      <c r="A42" s="1" t="s">
        <v>57</v>
      </c>
      <c r="B42" s="12">
        <v>5.25</v>
      </c>
      <c r="C42" s="12">
        <v>8</v>
      </c>
      <c r="D42" s="12">
        <v>2.25</v>
      </c>
      <c r="E42" s="12">
        <v>1.25</v>
      </c>
      <c r="F42" s="12">
        <v>15.5</v>
      </c>
      <c r="G42" s="12">
        <v>2.25</v>
      </c>
      <c r="H42" s="12">
        <v>2.5</v>
      </c>
      <c r="I42" s="12">
        <v>5.25</v>
      </c>
      <c r="J42" s="12">
        <v>5.5</v>
      </c>
      <c r="K42" s="12">
        <v>5.25</v>
      </c>
      <c r="L42" s="12">
        <v>9.5</v>
      </c>
      <c r="M42" s="12">
        <v>14.5</v>
      </c>
      <c r="N42" s="12">
        <v>5</v>
      </c>
      <c r="O42" s="12">
        <v>4</v>
      </c>
      <c r="P42" s="12">
        <v>2.75</v>
      </c>
      <c r="Q42" s="12">
        <v>3</v>
      </c>
      <c r="R42" s="12">
        <v>3</v>
      </c>
      <c r="S42" s="12">
        <v>2.75</v>
      </c>
      <c r="T42" s="12">
        <v>5.25</v>
      </c>
      <c r="U42" s="12">
        <v>3.25</v>
      </c>
      <c r="V42" s="12">
        <v>4.25</v>
      </c>
      <c r="W42" s="12">
        <v>3.5</v>
      </c>
      <c r="X42" s="12">
        <v>2</v>
      </c>
      <c r="Y42" s="12">
        <v>1.75</v>
      </c>
      <c r="Z42" s="12">
        <v>3</v>
      </c>
      <c r="AA42" s="12">
        <v>49.75</v>
      </c>
      <c r="AB42" s="12">
        <v>86</v>
      </c>
      <c r="AC42" s="12">
        <v>264.5</v>
      </c>
      <c r="AD42" s="12">
        <v>80</v>
      </c>
      <c r="AE42" s="12">
        <v>31</v>
      </c>
      <c r="AF42" s="12">
        <v>50.75</v>
      </c>
      <c r="AG42" s="12">
        <v>17.75</v>
      </c>
      <c r="AH42" s="12">
        <v>29.75</v>
      </c>
      <c r="AI42" s="12">
        <v>24</v>
      </c>
      <c r="AJ42" s="12">
        <v>8.25</v>
      </c>
      <c r="AK42" s="12">
        <v>1.5</v>
      </c>
      <c r="AL42" s="12">
        <v>8</v>
      </c>
      <c r="AM42" s="12">
        <v>2.75</v>
      </c>
      <c r="AN42" s="12">
        <v>8.75</v>
      </c>
      <c r="AO42" s="12">
        <v>3.75</v>
      </c>
      <c r="AP42" s="12">
        <v>13.75</v>
      </c>
      <c r="AQ42" s="12">
        <v>28.5</v>
      </c>
      <c r="AR42" s="12">
        <v>9.5</v>
      </c>
      <c r="AS42" s="13">
        <v>838.75</v>
      </c>
      <c r="AT42" s="14"/>
      <c r="AW42" s="15"/>
    </row>
    <row r="43" spans="1:49" x14ac:dyDescent="0.25">
      <c r="A43" s="1" t="s">
        <v>58</v>
      </c>
      <c r="B43" s="12">
        <v>6.25</v>
      </c>
      <c r="C43" s="12">
        <v>7.25</v>
      </c>
      <c r="D43" s="12">
        <v>2.5</v>
      </c>
      <c r="E43" s="12">
        <v>5</v>
      </c>
      <c r="F43" s="12">
        <v>15.25</v>
      </c>
      <c r="G43" s="12">
        <v>3</v>
      </c>
      <c r="H43" s="12">
        <v>5.5</v>
      </c>
      <c r="I43" s="12">
        <v>5.25</v>
      </c>
      <c r="J43" s="12">
        <v>7.25</v>
      </c>
      <c r="K43" s="12">
        <v>7.75</v>
      </c>
      <c r="L43" s="12">
        <v>9</v>
      </c>
      <c r="M43" s="12">
        <v>18</v>
      </c>
      <c r="N43" s="12">
        <v>6.75</v>
      </c>
      <c r="O43" s="12">
        <v>6.75</v>
      </c>
      <c r="P43" s="12">
        <v>3.5</v>
      </c>
      <c r="Q43" s="12">
        <v>4.25</v>
      </c>
      <c r="R43" s="12">
        <v>4.5</v>
      </c>
      <c r="S43" s="12">
        <v>2.5</v>
      </c>
      <c r="T43" s="12">
        <v>9.75</v>
      </c>
      <c r="U43" s="12">
        <v>4.25</v>
      </c>
      <c r="V43" s="12">
        <v>4</v>
      </c>
      <c r="W43" s="12">
        <v>2</v>
      </c>
      <c r="X43" s="12">
        <v>1.25</v>
      </c>
      <c r="Y43" s="12">
        <v>0.5</v>
      </c>
      <c r="Z43" s="12">
        <v>5.25</v>
      </c>
      <c r="AA43" s="12">
        <v>48.75</v>
      </c>
      <c r="AB43" s="12">
        <v>76.5</v>
      </c>
      <c r="AC43" s="12">
        <v>215.25</v>
      </c>
      <c r="AD43" s="12">
        <v>110.25</v>
      </c>
      <c r="AE43" s="12">
        <v>56.75</v>
      </c>
      <c r="AF43" s="12">
        <v>99</v>
      </c>
      <c r="AG43" s="12">
        <v>45.5</v>
      </c>
      <c r="AH43" s="12">
        <v>82.25</v>
      </c>
      <c r="AI43" s="12">
        <v>72.5</v>
      </c>
      <c r="AJ43" s="12">
        <v>35.5</v>
      </c>
      <c r="AK43" s="12">
        <v>2.5</v>
      </c>
      <c r="AL43" s="12">
        <v>5.75</v>
      </c>
      <c r="AM43" s="12">
        <v>1.25</v>
      </c>
      <c r="AN43" s="12">
        <v>6.5</v>
      </c>
      <c r="AO43" s="12">
        <v>17.75</v>
      </c>
      <c r="AP43" s="12">
        <v>2.25</v>
      </c>
      <c r="AQ43" s="12">
        <v>23.75</v>
      </c>
      <c r="AR43" s="12">
        <v>14.5</v>
      </c>
      <c r="AS43" s="13">
        <v>1063.75</v>
      </c>
      <c r="AT43" s="14"/>
      <c r="AW43" s="15"/>
    </row>
    <row r="44" spans="1:49" x14ac:dyDescent="0.25">
      <c r="A44" s="1" t="s">
        <v>59</v>
      </c>
      <c r="B44" s="12">
        <v>12.5</v>
      </c>
      <c r="C44" s="12">
        <v>22</v>
      </c>
      <c r="D44" s="12">
        <v>22.5</v>
      </c>
      <c r="E44" s="12">
        <v>23</v>
      </c>
      <c r="F44" s="12">
        <v>44.5</v>
      </c>
      <c r="G44" s="12">
        <v>12.75</v>
      </c>
      <c r="H44" s="12">
        <v>18.75</v>
      </c>
      <c r="I44" s="12">
        <v>9.5</v>
      </c>
      <c r="J44" s="12">
        <v>24.25</v>
      </c>
      <c r="K44" s="12">
        <v>19.5</v>
      </c>
      <c r="L44" s="12">
        <v>24.5</v>
      </c>
      <c r="M44" s="12">
        <v>34.25</v>
      </c>
      <c r="N44" s="12">
        <v>17.75</v>
      </c>
      <c r="O44" s="12">
        <v>10.25</v>
      </c>
      <c r="P44" s="12">
        <v>5.25</v>
      </c>
      <c r="Q44" s="12">
        <v>4.25</v>
      </c>
      <c r="R44" s="12">
        <v>7</v>
      </c>
      <c r="S44" s="12">
        <v>18.75</v>
      </c>
      <c r="T44" s="12">
        <v>24.5</v>
      </c>
      <c r="U44" s="12">
        <v>35.5</v>
      </c>
      <c r="V44" s="12">
        <v>33.75</v>
      </c>
      <c r="W44" s="12">
        <v>22.5</v>
      </c>
      <c r="X44" s="12">
        <v>19.25</v>
      </c>
      <c r="Y44" s="12">
        <v>27.25</v>
      </c>
      <c r="Z44" s="12">
        <v>23.25</v>
      </c>
      <c r="AA44" s="12">
        <v>151.5</v>
      </c>
      <c r="AB44" s="12">
        <v>116</v>
      </c>
      <c r="AC44" s="12">
        <v>497.5</v>
      </c>
      <c r="AD44" s="12">
        <v>216.25</v>
      </c>
      <c r="AE44" s="12">
        <v>54</v>
      </c>
      <c r="AF44" s="12">
        <v>68.5</v>
      </c>
      <c r="AG44" s="12">
        <v>36.75</v>
      </c>
      <c r="AH44" s="12">
        <v>59.5</v>
      </c>
      <c r="AI44" s="12">
        <v>72.5</v>
      </c>
      <c r="AJ44" s="12">
        <v>75.5</v>
      </c>
      <c r="AK44" s="12">
        <v>5</v>
      </c>
      <c r="AL44" s="12">
        <v>56.25</v>
      </c>
      <c r="AM44" s="12">
        <v>7.25</v>
      </c>
      <c r="AN44" s="12">
        <v>27.25</v>
      </c>
      <c r="AO44" s="12">
        <v>26.25</v>
      </c>
      <c r="AP44" s="12">
        <v>22.25</v>
      </c>
      <c r="AQ44" s="12">
        <v>12.5</v>
      </c>
      <c r="AR44" s="12">
        <v>180.5</v>
      </c>
      <c r="AS44" s="13">
        <v>2202.5</v>
      </c>
      <c r="AT44" s="14"/>
      <c r="AW44" s="15"/>
    </row>
    <row r="45" spans="1:49" x14ac:dyDescent="0.25">
      <c r="A45" s="1" t="s">
        <v>60</v>
      </c>
      <c r="B45" s="12">
        <v>8.5</v>
      </c>
      <c r="C45" s="12">
        <v>18</v>
      </c>
      <c r="D45" s="12">
        <v>8.5</v>
      </c>
      <c r="E45" s="12">
        <v>10.25</v>
      </c>
      <c r="F45" s="12">
        <v>58.75</v>
      </c>
      <c r="G45" s="12">
        <v>9.25</v>
      </c>
      <c r="H45" s="12">
        <v>11.25</v>
      </c>
      <c r="I45" s="12">
        <v>6.75</v>
      </c>
      <c r="J45" s="12">
        <v>15.5</v>
      </c>
      <c r="K45" s="12">
        <v>10.5</v>
      </c>
      <c r="L45" s="12">
        <v>19.75</v>
      </c>
      <c r="M45" s="12">
        <v>29.75</v>
      </c>
      <c r="N45" s="12">
        <v>8.5</v>
      </c>
      <c r="O45" s="12">
        <v>5.75</v>
      </c>
      <c r="P45" s="12">
        <v>5</v>
      </c>
      <c r="Q45" s="12">
        <v>2.25</v>
      </c>
      <c r="R45" s="12">
        <v>5</v>
      </c>
      <c r="S45" s="12">
        <v>3.25</v>
      </c>
      <c r="T45" s="12">
        <v>8.5</v>
      </c>
      <c r="U45" s="12">
        <v>9.75</v>
      </c>
      <c r="V45" s="12">
        <v>15.75</v>
      </c>
      <c r="W45" s="12">
        <v>4.5</v>
      </c>
      <c r="X45" s="12">
        <v>5</v>
      </c>
      <c r="Y45" s="12">
        <v>14.75</v>
      </c>
      <c r="Z45" s="12">
        <v>8.25</v>
      </c>
      <c r="AA45" s="12">
        <v>113.75</v>
      </c>
      <c r="AB45" s="12">
        <v>296.5</v>
      </c>
      <c r="AC45" s="12">
        <v>588</v>
      </c>
      <c r="AD45" s="12">
        <v>176.5</v>
      </c>
      <c r="AE45" s="12">
        <v>62.25</v>
      </c>
      <c r="AF45" s="12">
        <v>63.75</v>
      </c>
      <c r="AG45" s="12">
        <v>25.5</v>
      </c>
      <c r="AH45" s="12">
        <v>47</v>
      </c>
      <c r="AI45" s="12">
        <v>78</v>
      </c>
      <c r="AJ45" s="12">
        <v>28</v>
      </c>
      <c r="AK45" s="12">
        <v>4</v>
      </c>
      <c r="AL45" s="12">
        <v>11.75</v>
      </c>
      <c r="AM45" s="12">
        <v>2.25</v>
      </c>
      <c r="AN45" s="12">
        <v>12.75</v>
      </c>
      <c r="AO45" s="12">
        <v>11.75</v>
      </c>
      <c r="AP45" s="12">
        <v>16.25</v>
      </c>
      <c r="AQ45" s="12">
        <v>181.75</v>
      </c>
      <c r="AR45" s="12">
        <v>10.25</v>
      </c>
      <c r="AS45" s="13">
        <v>2033</v>
      </c>
      <c r="AT45" s="14"/>
      <c r="AW45" s="15"/>
    </row>
    <row r="46" spans="1:49" x14ac:dyDescent="0.25">
      <c r="A46" s="11" t="s">
        <v>50</v>
      </c>
      <c r="B46" s="14">
        <v>1846.5</v>
      </c>
      <c r="C46" s="14">
        <v>3498.5</v>
      </c>
      <c r="D46" s="14">
        <v>2192.25</v>
      </c>
      <c r="E46" s="14">
        <v>2239</v>
      </c>
      <c r="F46" s="14">
        <v>7068.5</v>
      </c>
      <c r="G46" s="14">
        <v>2645.5</v>
      </c>
      <c r="H46" s="14">
        <v>3512.5</v>
      </c>
      <c r="I46" s="14">
        <v>2295.75</v>
      </c>
      <c r="J46" s="14">
        <v>4134.5</v>
      </c>
      <c r="K46" s="14">
        <v>2420.5</v>
      </c>
      <c r="L46" s="14">
        <v>4148.75</v>
      </c>
      <c r="M46" s="14">
        <v>4429.75</v>
      </c>
      <c r="N46" s="14">
        <v>2272</v>
      </c>
      <c r="O46" s="14">
        <v>2740</v>
      </c>
      <c r="P46" s="14">
        <v>1927.25</v>
      </c>
      <c r="Q46" s="14">
        <v>1194.25</v>
      </c>
      <c r="R46" s="14">
        <v>1640.75</v>
      </c>
      <c r="S46" s="14">
        <v>3025.5</v>
      </c>
      <c r="T46" s="14">
        <v>2145.75</v>
      </c>
      <c r="U46" s="14">
        <v>1931</v>
      </c>
      <c r="V46" s="14">
        <v>2507.25</v>
      </c>
      <c r="W46" s="14">
        <v>1309.5</v>
      </c>
      <c r="X46" s="14">
        <v>1100.5</v>
      </c>
      <c r="Y46" s="14">
        <v>2774.75</v>
      </c>
      <c r="Z46" s="14">
        <v>2808.75</v>
      </c>
      <c r="AA46" s="14">
        <v>7559</v>
      </c>
      <c r="AB46" s="14">
        <v>10113</v>
      </c>
      <c r="AC46" s="14">
        <v>24567.5</v>
      </c>
      <c r="AD46" s="14">
        <v>9613</v>
      </c>
      <c r="AE46" s="14">
        <v>6532.5</v>
      </c>
      <c r="AF46" s="14">
        <v>7459.25</v>
      </c>
      <c r="AG46" s="14">
        <v>3806.5</v>
      </c>
      <c r="AH46" s="14">
        <v>6576.75</v>
      </c>
      <c r="AI46" s="14">
        <v>3731.75</v>
      </c>
      <c r="AJ46" s="14">
        <v>1486.25</v>
      </c>
      <c r="AK46" s="14">
        <v>1097</v>
      </c>
      <c r="AL46" s="14">
        <v>3597</v>
      </c>
      <c r="AM46" s="14">
        <v>533.5</v>
      </c>
      <c r="AN46" s="14">
        <v>2037.5</v>
      </c>
      <c r="AO46" s="14">
        <v>840.25</v>
      </c>
      <c r="AP46" s="14">
        <v>1031.25</v>
      </c>
      <c r="AQ46" s="14">
        <v>2557</v>
      </c>
      <c r="AR46" s="14">
        <v>2105.5</v>
      </c>
      <c r="AS46" s="14">
        <v>163053.75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38754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6.5</v>
      </c>
      <c r="C3" s="12">
        <v>62.75</v>
      </c>
      <c r="D3" s="12">
        <v>65</v>
      </c>
      <c r="E3" s="12">
        <v>29</v>
      </c>
      <c r="F3" s="12">
        <v>112.5</v>
      </c>
      <c r="G3" s="12">
        <v>57</v>
      </c>
      <c r="H3" s="12">
        <v>50.5</v>
      </c>
      <c r="I3" s="12">
        <v>25.25</v>
      </c>
      <c r="J3" s="12">
        <v>44.5</v>
      </c>
      <c r="K3" s="12">
        <v>22.25</v>
      </c>
      <c r="L3" s="12">
        <v>49.75</v>
      </c>
      <c r="M3" s="12">
        <v>45</v>
      </c>
      <c r="N3" s="12">
        <v>9.75</v>
      </c>
      <c r="O3" s="12">
        <v>11</v>
      </c>
      <c r="P3" s="12">
        <v>13.25</v>
      </c>
      <c r="Q3" s="12">
        <v>5.25</v>
      </c>
      <c r="R3" s="12">
        <v>5.5</v>
      </c>
      <c r="S3" s="12">
        <v>18</v>
      </c>
      <c r="T3" s="12">
        <v>16</v>
      </c>
      <c r="U3" s="12">
        <v>4.25</v>
      </c>
      <c r="V3" s="12">
        <v>5</v>
      </c>
      <c r="W3" s="12">
        <v>1.25</v>
      </c>
      <c r="X3" s="12">
        <v>5</v>
      </c>
      <c r="Y3" s="12">
        <v>7.75</v>
      </c>
      <c r="Z3" s="12">
        <v>12.5</v>
      </c>
      <c r="AA3" s="12">
        <v>55.75</v>
      </c>
      <c r="AB3" s="12">
        <v>42.25</v>
      </c>
      <c r="AC3" s="12">
        <v>128.75</v>
      </c>
      <c r="AD3" s="12">
        <v>72.5</v>
      </c>
      <c r="AE3" s="12">
        <v>49</v>
      </c>
      <c r="AF3" s="12">
        <v>67.75</v>
      </c>
      <c r="AG3" s="12">
        <v>12.75</v>
      </c>
      <c r="AH3" s="12">
        <v>27</v>
      </c>
      <c r="AI3" s="12">
        <v>21</v>
      </c>
      <c r="AJ3" s="12">
        <v>4.25</v>
      </c>
      <c r="AK3" s="12">
        <v>4.75</v>
      </c>
      <c r="AL3" s="12">
        <v>8</v>
      </c>
      <c r="AM3" s="12">
        <v>3.5</v>
      </c>
      <c r="AN3" s="12">
        <v>18</v>
      </c>
      <c r="AO3" s="12">
        <v>3.5</v>
      </c>
      <c r="AP3" s="12">
        <v>4.75</v>
      </c>
      <c r="AQ3" s="12">
        <v>10.5</v>
      </c>
      <c r="AR3" s="12">
        <v>4.25</v>
      </c>
      <c r="AS3" s="13">
        <v>1222.75</v>
      </c>
      <c r="AT3" s="14"/>
      <c r="AV3" s="9" t="s">
        <v>39</v>
      </c>
      <c r="AW3" s="12">
        <f>SUM(B3:Z27,AK3:AN27,B38:Z41,AK38:AN41)</f>
        <v>22975.25</v>
      </c>
      <c r="AY3" s="9" t="s">
        <v>40</v>
      </c>
      <c r="AZ3" s="15">
        <f>SUM(AW12:AW18,AX12:BC12)</f>
        <v>58165.75</v>
      </c>
      <c r="BA3" s="16">
        <f>AZ3/BD$19</f>
        <v>0.62565513309722998</v>
      </c>
    </row>
    <row r="4" spans="1:56" x14ac:dyDescent="0.25">
      <c r="A4" s="1" t="s">
        <v>4</v>
      </c>
      <c r="B4" s="12">
        <v>68</v>
      </c>
      <c r="C4" s="12">
        <v>6</v>
      </c>
      <c r="D4" s="12">
        <v>47.25</v>
      </c>
      <c r="E4" s="12">
        <v>39.25</v>
      </c>
      <c r="F4" s="12">
        <v>221.5</v>
      </c>
      <c r="G4" s="12">
        <v>80.25</v>
      </c>
      <c r="H4" s="12">
        <v>76.5</v>
      </c>
      <c r="I4" s="12">
        <v>38.75</v>
      </c>
      <c r="J4" s="12">
        <v>78.5</v>
      </c>
      <c r="K4" s="12">
        <v>26.75</v>
      </c>
      <c r="L4" s="12">
        <v>65.75</v>
      </c>
      <c r="M4" s="12">
        <v>73.25</v>
      </c>
      <c r="N4" s="12">
        <v>20.5</v>
      </c>
      <c r="O4" s="12">
        <v>31.25</v>
      </c>
      <c r="P4" s="12">
        <v>19</v>
      </c>
      <c r="Q4" s="12">
        <v>11.5</v>
      </c>
      <c r="R4" s="12">
        <v>15.25</v>
      </c>
      <c r="S4" s="12">
        <v>39</v>
      </c>
      <c r="T4" s="12">
        <v>17</v>
      </c>
      <c r="U4" s="12">
        <v>7.75</v>
      </c>
      <c r="V4" s="12">
        <v>9.75</v>
      </c>
      <c r="W4" s="12">
        <v>4</v>
      </c>
      <c r="X4" s="12">
        <v>4.25</v>
      </c>
      <c r="Y4" s="12">
        <v>13.75</v>
      </c>
      <c r="Z4" s="12">
        <v>15.75</v>
      </c>
      <c r="AA4" s="12">
        <v>104.75</v>
      </c>
      <c r="AB4" s="12">
        <v>98</v>
      </c>
      <c r="AC4" s="12">
        <v>312.25</v>
      </c>
      <c r="AD4" s="12">
        <v>119.75</v>
      </c>
      <c r="AE4" s="12">
        <v>50.25</v>
      </c>
      <c r="AF4" s="12">
        <v>55.5</v>
      </c>
      <c r="AG4" s="12">
        <v>27.75</v>
      </c>
      <c r="AH4" s="12">
        <v>26.25</v>
      </c>
      <c r="AI4" s="12">
        <v>27.5</v>
      </c>
      <c r="AJ4" s="12">
        <v>11</v>
      </c>
      <c r="AK4" s="12">
        <v>3.75</v>
      </c>
      <c r="AL4" s="12">
        <v>13</v>
      </c>
      <c r="AM4" s="12">
        <v>2.75</v>
      </c>
      <c r="AN4" s="12">
        <v>20.5</v>
      </c>
      <c r="AO4" s="12">
        <v>6.75</v>
      </c>
      <c r="AP4" s="12">
        <v>7</v>
      </c>
      <c r="AQ4" s="12">
        <v>30.5</v>
      </c>
      <c r="AR4" s="12">
        <v>12</v>
      </c>
      <c r="AS4" s="13">
        <v>1959.75</v>
      </c>
      <c r="AT4" s="14"/>
      <c r="AV4" s="9" t="s">
        <v>41</v>
      </c>
      <c r="AW4" s="12">
        <f>SUM(AA28:AJ37, AA42:AJ45, AO28:AR37, AO42:AR45)</f>
        <v>32007.25</v>
      </c>
      <c r="AY4" s="9" t="s">
        <v>42</v>
      </c>
      <c r="AZ4" s="15">
        <f>SUM(AX13:BB18)</f>
        <v>36910.75</v>
      </c>
      <c r="BA4" s="16">
        <f>AZ4/BD$19</f>
        <v>0.39702746382482096</v>
      </c>
    </row>
    <row r="5" spans="1:56" x14ac:dyDescent="0.25">
      <c r="A5" s="1" t="s">
        <v>5</v>
      </c>
      <c r="B5" s="12">
        <v>67.5</v>
      </c>
      <c r="C5" s="12">
        <v>47.25</v>
      </c>
      <c r="D5" s="12">
        <v>5.5</v>
      </c>
      <c r="E5" s="12">
        <v>28.25</v>
      </c>
      <c r="F5" s="12">
        <v>215.75</v>
      </c>
      <c r="G5" s="12">
        <v>45.25</v>
      </c>
      <c r="H5" s="12">
        <v>36.25</v>
      </c>
      <c r="I5" s="12">
        <v>20</v>
      </c>
      <c r="J5" s="12">
        <v>58.5</v>
      </c>
      <c r="K5" s="12">
        <v>19.75</v>
      </c>
      <c r="L5" s="12">
        <v>34.25</v>
      </c>
      <c r="M5" s="12">
        <v>36</v>
      </c>
      <c r="N5" s="12">
        <v>15</v>
      </c>
      <c r="O5" s="12">
        <v>9.75</v>
      </c>
      <c r="P5" s="12">
        <v>9.25</v>
      </c>
      <c r="Q5" s="12">
        <v>6</v>
      </c>
      <c r="R5" s="12">
        <v>8.25</v>
      </c>
      <c r="S5" s="12">
        <v>17.5</v>
      </c>
      <c r="T5" s="12">
        <v>7.75</v>
      </c>
      <c r="U5" s="12">
        <v>6.25</v>
      </c>
      <c r="V5" s="12">
        <v>6.75</v>
      </c>
      <c r="W5" s="12">
        <v>3.75</v>
      </c>
      <c r="X5" s="12">
        <v>4.5</v>
      </c>
      <c r="Y5" s="12">
        <v>12</v>
      </c>
      <c r="Z5" s="12">
        <v>5.25</v>
      </c>
      <c r="AA5" s="12">
        <v>76.5</v>
      </c>
      <c r="AB5" s="12">
        <v>62.75</v>
      </c>
      <c r="AC5" s="12">
        <v>176.5</v>
      </c>
      <c r="AD5" s="12">
        <v>81.75</v>
      </c>
      <c r="AE5" s="12">
        <v>28.75</v>
      </c>
      <c r="AF5" s="12">
        <v>21</v>
      </c>
      <c r="AG5" s="12">
        <v>9</v>
      </c>
      <c r="AH5" s="12">
        <v>7.75</v>
      </c>
      <c r="AI5" s="12">
        <v>8.25</v>
      </c>
      <c r="AJ5" s="12">
        <v>2.5</v>
      </c>
      <c r="AK5" s="12">
        <v>2</v>
      </c>
      <c r="AL5" s="12">
        <v>6.75</v>
      </c>
      <c r="AM5" s="12">
        <v>1</v>
      </c>
      <c r="AN5" s="12">
        <v>4.75</v>
      </c>
      <c r="AO5" s="12">
        <v>0.75</v>
      </c>
      <c r="AP5" s="12">
        <v>2.75</v>
      </c>
      <c r="AQ5" s="12">
        <v>24</v>
      </c>
      <c r="AR5" s="12">
        <v>6.25</v>
      </c>
      <c r="AS5" s="13">
        <v>1249.25</v>
      </c>
      <c r="AT5" s="14"/>
      <c r="AV5" s="9" t="s">
        <v>43</v>
      </c>
      <c r="AW5" s="12">
        <f>SUM(AA3:AJ27,B28:Z37,AA38:AJ41,AK28:AN37, B42:Z45, AK42:AN45, AO3:AR27, AO38:AR41)</f>
        <v>42993.75</v>
      </c>
    </row>
    <row r="6" spans="1:56" x14ac:dyDescent="0.25">
      <c r="A6" s="1" t="s">
        <v>6</v>
      </c>
      <c r="B6" s="12">
        <v>31.75</v>
      </c>
      <c r="C6" s="12">
        <v>39.25</v>
      </c>
      <c r="D6" s="12">
        <v>37</v>
      </c>
      <c r="E6" s="12">
        <v>2.25</v>
      </c>
      <c r="F6" s="12">
        <v>61.25</v>
      </c>
      <c r="G6" s="12">
        <v>45.25</v>
      </c>
      <c r="H6" s="12">
        <v>31.5</v>
      </c>
      <c r="I6" s="12">
        <v>26.25</v>
      </c>
      <c r="J6" s="12">
        <v>43.5</v>
      </c>
      <c r="K6" s="12">
        <v>18.5</v>
      </c>
      <c r="L6" s="12">
        <v>29</v>
      </c>
      <c r="M6" s="12">
        <v>32</v>
      </c>
      <c r="N6" s="12">
        <v>10.75</v>
      </c>
      <c r="O6" s="12">
        <v>14.25</v>
      </c>
      <c r="P6" s="12">
        <v>5.25</v>
      </c>
      <c r="Q6" s="12">
        <v>8.5</v>
      </c>
      <c r="R6" s="12">
        <v>7</v>
      </c>
      <c r="S6" s="12">
        <v>22.25</v>
      </c>
      <c r="T6" s="12">
        <v>4.75</v>
      </c>
      <c r="U6" s="12">
        <v>6</v>
      </c>
      <c r="V6" s="12">
        <v>10.75</v>
      </c>
      <c r="W6" s="12">
        <v>4.5</v>
      </c>
      <c r="X6" s="12">
        <v>2.25</v>
      </c>
      <c r="Y6" s="12">
        <v>9.75</v>
      </c>
      <c r="Z6" s="12">
        <v>4.5</v>
      </c>
      <c r="AA6" s="12">
        <v>120.75</v>
      </c>
      <c r="AB6" s="12">
        <v>87.75</v>
      </c>
      <c r="AC6" s="12">
        <v>205.25</v>
      </c>
      <c r="AD6" s="12">
        <v>134.75</v>
      </c>
      <c r="AE6" s="12">
        <v>60</v>
      </c>
      <c r="AF6" s="12">
        <v>46.5</v>
      </c>
      <c r="AG6" s="12">
        <v>16</v>
      </c>
      <c r="AH6" s="12">
        <v>11</v>
      </c>
      <c r="AI6" s="12">
        <v>11</v>
      </c>
      <c r="AJ6" s="12">
        <v>2</v>
      </c>
      <c r="AK6" s="12">
        <v>2.25</v>
      </c>
      <c r="AL6" s="12">
        <v>8.25</v>
      </c>
      <c r="AM6" s="12">
        <v>1.5</v>
      </c>
      <c r="AN6" s="12">
        <v>6.75</v>
      </c>
      <c r="AO6" s="12">
        <v>0.5</v>
      </c>
      <c r="AP6" s="12">
        <v>1</v>
      </c>
      <c r="AQ6" s="12">
        <v>29</v>
      </c>
      <c r="AR6" s="12">
        <v>9</v>
      </c>
      <c r="AS6" s="13">
        <v>1261.25</v>
      </c>
      <c r="AT6" s="14"/>
      <c r="AW6" s="12"/>
    </row>
    <row r="7" spans="1:56" x14ac:dyDescent="0.25">
      <c r="A7" s="1" t="s">
        <v>7</v>
      </c>
      <c r="B7" s="12">
        <v>120.25</v>
      </c>
      <c r="C7" s="12">
        <v>212.5</v>
      </c>
      <c r="D7" s="12">
        <v>196.25</v>
      </c>
      <c r="E7" s="12">
        <v>64</v>
      </c>
      <c r="F7" s="12">
        <v>12.25</v>
      </c>
      <c r="G7" s="12">
        <v>138.75</v>
      </c>
      <c r="H7" s="12">
        <v>126.25</v>
      </c>
      <c r="I7" s="12">
        <v>102</v>
      </c>
      <c r="J7" s="12">
        <v>150.25</v>
      </c>
      <c r="K7" s="12">
        <v>63.5</v>
      </c>
      <c r="L7" s="12">
        <v>87.25</v>
      </c>
      <c r="M7" s="12">
        <v>178.25</v>
      </c>
      <c r="N7" s="12">
        <v>45</v>
      </c>
      <c r="O7" s="12">
        <v>42</v>
      </c>
      <c r="P7" s="12">
        <v>46.75</v>
      </c>
      <c r="Q7" s="12">
        <v>15.75</v>
      </c>
      <c r="R7" s="12">
        <v>47.75</v>
      </c>
      <c r="S7" s="12">
        <v>191.75</v>
      </c>
      <c r="T7" s="12">
        <v>26.5</v>
      </c>
      <c r="U7" s="12">
        <v>30</v>
      </c>
      <c r="V7" s="12">
        <v>44.25</v>
      </c>
      <c r="W7" s="12">
        <v>20.25</v>
      </c>
      <c r="X7" s="12">
        <v>17</v>
      </c>
      <c r="Y7" s="12">
        <v>26.25</v>
      </c>
      <c r="Z7" s="12">
        <v>41.75</v>
      </c>
      <c r="AA7" s="12">
        <v>235.75</v>
      </c>
      <c r="AB7" s="12">
        <v>191.5</v>
      </c>
      <c r="AC7" s="12">
        <v>600.25</v>
      </c>
      <c r="AD7" s="12">
        <v>301</v>
      </c>
      <c r="AE7" s="12">
        <v>127</v>
      </c>
      <c r="AF7" s="12">
        <v>95.25</v>
      </c>
      <c r="AG7" s="12">
        <v>44.75</v>
      </c>
      <c r="AH7" s="12">
        <v>29.5</v>
      </c>
      <c r="AI7" s="12">
        <v>47.25</v>
      </c>
      <c r="AJ7" s="12">
        <v>7.25</v>
      </c>
      <c r="AK7" s="12">
        <v>13</v>
      </c>
      <c r="AL7" s="12">
        <v>44</v>
      </c>
      <c r="AM7" s="12">
        <v>7</v>
      </c>
      <c r="AN7" s="12">
        <v>16</v>
      </c>
      <c r="AO7" s="12">
        <v>3</v>
      </c>
      <c r="AP7" s="12">
        <v>7</v>
      </c>
      <c r="AQ7" s="12">
        <v>71</v>
      </c>
      <c r="AR7" s="12">
        <v>50.5</v>
      </c>
      <c r="AS7" s="13">
        <v>3937.5</v>
      </c>
      <c r="AT7" s="14"/>
      <c r="AW7" s="12"/>
    </row>
    <row r="8" spans="1:56" x14ac:dyDescent="0.25">
      <c r="A8" s="1" t="s">
        <v>8</v>
      </c>
      <c r="B8" s="12">
        <v>60.5</v>
      </c>
      <c r="C8" s="12">
        <v>70</v>
      </c>
      <c r="D8" s="12">
        <v>39.5</v>
      </c>
      <c r="E8" s="12">
        <v>36.75</v>
      </c>
      <c r="F8" s="12">
        <v>118.75</v>
      </c>
      <c r="G8" s="12">
        <v>4.25</v>
      </c>
      <c r="H8" s="12">
        <v>69.25</v>
      </c>
      <c r="I8" s="12">
        <v>49</v>
      </c>
      <c r="J8" s="12">
        <v>59.75</v>
      </c>
      <c r="K8" s="12">
        <v>34</v>
      </c>
      <c r="L8" s="12">
        <v>54.25</v>
      </c>
      <c r="M8" s="12">
        <v>53.5</v>
      </c>
      <c r="N8" s="12">
        <v>16.25</v>
      </c>
      <c r="O8" s="12">
        <v>20.5</v>
      </c>
      <c r="P8" s="12">
        <v>18.5</v>
      </c>
      <c r="Q8" s="12">
        <v>11.75</v>
      </c>
      <c r="R8" s="12">
        <v>18.25</v>
      </c>
      <c r="S8" s="12">
        <v>23.25</v>
      </c>
      <c r="T8" s="12">
        <v>8.5</v>
      </c>
      <c r="U8" s="12">
        <v>5.75</v>
      </c>
      <c r="V8" s="12">
        <v>13</v>
      </c>
      <c r="W8" s="12">
        <v>8.75</v>
      </c>
      <c r="X8" s="12">
        <v>3.5</v>
      </c>
      <c r="Y8" s="12">
        <v>8</v>
      </c>
      <c r="Z8" s="12">
        <v>27.25</v>
      </c>
      <c r="AA8" s="12">
        <v>89.5</v>
      </c>
      <c r="AB8" s="12">
        <v>74</v>
      </c>
      <c r="AC8" s="12">
        <v>193.75</v>
      </c>
      <c r="AD8" s="12">
        <v>167.5</v>
      </c>
      <c r="AE8" s="12">
        <v>71.75</v>
      </c>
      <c r="AF8" s="12">
        <v>66.25</v>
      </c>
      <c r="AG8" s="12">
        <v>16.25</v>
      </c>
      <c r="AH8" s="12">
        <v>13.5</v>
      </c>
      <c r="AI8" s="12">
        <v>15.5</v>
      </c>
      <c r="AJ8" s="12">
        <v>2.5</v>
      </c>
      <c r="AK8" s="12">
        <v>5.25</v>
      </c>
      <c r="AL8" s="12">
        <v>10.25</v>
      </c>
      <c r="AM8" s="12">
        <v>1.25</v>
      </c>
      <c r="AN8" s="12">
        <v>6.25</v>
      </c>
      <c r="AO8" s="12">
        <v>3.75</v>
      </c>
      <c r="AP8" s="12">
        <v>2.25</v>
      </c>
      <c r="AQ8" s="12">
        <v>14.75</v>
      </c>
      <c r="AR8" s="12">
        <v>5.75</v>
      </c>
      <c r="AS8" s="13">
        <v>1592.75</v>
      </c>
      <c r="AT8" s="14"/>
      <c r="AW8" s="15"/>
    </row>
    <row r="9" spans="1:56" x14ac:dyDescent="0.25">
      <c r="A9" s="1" t="s">
        <v>9</v>
      </c>
      <c r="B9" s="12">
        <v>46</v>
      </c>
      <c r="C9" s="12">
        <v>73.5</v>
      </c>
      <c r="D9" s="12">
        <v>34</v>
      </c>
      <c r="E9" s="12">
        <v>33</v>
      </c>
      <c r="F9" s="12">
        <v>113.75</v>
      </c>
      <c r="G9" s="12">
        <v>67</v>
      </c>
      <c r="H9" s="12">
        <v>8</v>
      </c>
      <c r="I9" s="12">
        <v>27.5</v>
      </c>
      <c r="J9" s="12">
        <v>49.25</v>
      </c>
      <c r="K9" s="12">
        <v>21</v>
      </c>
      <c r="L9" s="12">
        <v>75.5</v>
      </c>
      <c r="M9" s="12">
        <v>87.5</v>
      </c>
      <c r="N9" s="12">
        <v>28</v>
      </c>
      <c r="O9" s="12">
        <v>52</v>
      </c>
      <c r="P9" s="12">
        <v>27</v>
      </c>
      <c r="Q9" s="12">
        <v>15</v>
      </c>
      <c r="R9" s="12">
        <v>18.75</v>
      </c>
      <c r="S9" s="12">
        <v>29.25</v>
      </c>
      <c r="T9" s="12">
        <v>24.75</v>
      </c>
      <c r="U9" s="12">
        <v>22.25</v>
      </c>
      <c r="V9" s="12">
        <v>23.25</v>
      </c>
      <c r="W9" s="12">
        <v>8.75</v>
      </c>
      <c r="X9" s="12">
        <v>10.5</v>
      </c>
      <c r="Y9" s="12">
        <v>24.25</v>
      </c>
      <c r="Z9" s="12">
        <v>28.25</v>
      </c>
      <c r="AA9" s="12">
        <v>134.5</v>
      </c>
      <c r="AB9" s="12">
        <v>111.25</v>
      </c>
      <c r="AC9" s="12">
        <v>340.25</v>
      </c>
      <c r="AD9" s="12">
        <v>186.25</v>
      </c>
      <c r="AE9" s="12">
        <v>109</v>
      </c>
      <c r="AF9" s="12">
        <v>84.75</v>
      </c>
      <c r="AG9" s="12">
        <v>21.25</v>
      </c>
      <c r="AH9" s="12">
        <v>25.5</v>
      </c>
      <c r="AI9" s="12">
        <v>13.25</v>
      </c>
      <c r="AJ9" s="12">
        <v>5</v>
      </c>
      <c r="AK9" s="12">
        <v>4.25</v>
      </c>
      <c r="AL9" s="12">
        <v>10.75</v>
      </c>
      <c r="AM9" s="12">
        <v>5.75</v>
      </c>
      <c r="AN9" s="12">
        <v>49.75</v>
      </c>
      <c r="AO9" s="12">
        <v>3.25</v>
      </c>
      <c r="AP9" s="12">
        <v>3.75</v>
      </c>
      <c r="AQ9" s="12">
        <v>25.25</v>
      </c>
      <c r="AR9" s="12">
        <v>7.5</v>
      </c>
      <c r="AS9" s="13">
        <v>2089.25</v>
      </c>
      <c r="AT9" s="14"/>
      <c r="AW9" s="15"/>
    </row>
    <row r="10" spans="1:56" x14ac:dyDescent="0.25">
      <c r="A10" s="1">
        <v>19</v>
      </c>
      <c r="B10" s="12">
        <v>28</v>
      </c>
      <c r="C10" s="12">
        <v>42.75</v>
      </c>
      <c r="D10" s="12">
        <v>23.5</v>
      </c>
      <c r="E10" s="12">
        <v>29.25</v>
      </c>
      <c r="F10" s="12">
        <v>116.5</v>
      </c>
      <c r="G10" s="12">
        <v>48.25</v>
      </c>
      <c r="H10" s="12">
        <v>25</v>
      </c>
      <c r="I10" s="12">
        <v>6</v>
      </c>
      <c r="J10" s="12">
        <v>15.25</v>
      </c>
      <c r="K10" s="12">
        <v>13.25</v>
      </c>
      <c r="L10" s="12">
        <v>40</v>
      </c>
      <c r="M10" s="12">
        <v>51</v>
      </c>
      <c r="N10" s="12">
        <v>18.25</v>
      </c>
      <c r="O10" s="12">
        <v>26</v>
      </c>
      <c r="P10" s="12">
        <v>20.5</v>
      </c>
      <c r="Q10" s="12">
        <v>11</v>
      </c>
      <c r="R10" s="12">
        <v>11.25</v>
      </c>
      <c r="S10" s="12">
        <v>26.5</v>
      </c>
      <c r="T10" s="12">
        <v>13.5</v>
      </c>
      <c r="U10" s="12">
        <v>5.5</v>
      </c>
      <c r="V10" s="12">
        <v>21</v>
      </c>
      <c r="W10" s="12">
        <v>7.25</v>
      </c>
      <c r="X10" s="12">
        <v>7.75</v>
      </c>
      <c r="Y10" s="12">
        <v>22</v>
      </c>
      <c r="Z10" s="12">
        <v>15.75</v>
      </c>
      <c r="AA10" s="12">
        <v>79.5</v>
      </c>
      <c r="AB10" s="12">
        <v>75</v>
      </c>
      <c r="AC10" s="12">
        <v>212.25</v>
      </c>
      <c r="AD10" s="12">
        <v>125</v>
      </c>
      <c r="AE10" s="12">
        <v>59.5</v>
      </c>
      <c r="AF10" s="12">
        <v>41</v>
      </c>
      <c r="AG10" s="12">
        <v>11.25</v>
      </c>
      <c r="AH10" s="12">
        <v>14</v>
      </c>
      <c r="AI10" s="12">
        <v>17.75</v>
      </c>
      <c r="AJ10" s="12">
        <v>5</v>
      </c>
      <c r="AK10" s="12">
        <v>3.75</v>
      </c>
      <c r="AL10" s="12">
        <v>9.5</v>
      </c>
      <c r="AM10" s="12">
        <v>1.25</v>
      </c>
      <c r="AN10" s="12">
        <v>21.75</v>
      </c>
      <c r="AO10" s="12">
        <v>3</v>
      </c>
      <c r="AP10" s="12">
        <v>0.5</v>
      </c>
      <c r="AQ10" s="12">
        <v>10.5</v>
      </c>
      <c r="AR10" s="12">
        <v>7.5</v>
      </c>
      <c r="AS10" s="13">
        <v>1343</v>
      </c>
      <c r="AT10" s="14"/>
      <c r="AV10" s="17"/>
      <c r="AW10" s="15"/>
      <c r="BC10" s="11"/>
    </row>
    <row r="11" spans="1:56" x14ac:dyDescent="0.25">
      <c r="A11" s="1">
        <v>12</v>
      </c>
      <c r="B11" s="12">
        <v>43.75</v>
      </c>
      <c r="C11" s="12">
        <v>73.75</v>
      </c>
      <c r="D11" s="12">
        <v>53</v>
      </c>
      <c r="E11" s="12">
        <v>41</v>
      </c>
      <c r="F11" s="12">
        <v>147.75</v>
      </c>
      <c r="G11" s="12">
        <v>69.25</v>
      </c>
      <c r="H11" s="12">
        <v>50.5</v>
      </c>
      <c r="I11" s="12">
        <v>10.75</v>
      </c>
      <c r="J11" s="12">
        <v>8.5</v>
      </c>
      <c r="K11" s="12">
        <v>13.25</v>
      </c>
      <c r="L11" s="12">
        <v>63.75</v>
      </c>
      <c r="M11" s="12">
        <v>85.75</v>
      </c>
      <c r="N11" s="12">
        <v>52.5</v>
      </c>
      <c r="O11" s="12">
        <v>73.75</v>
      </c>
      <c r="P11" s="12">
        <v>43.25</v>
      </c>
      <c r="Q11" s="12">
        <v>26.5</v>
      </c>
      <c r="R11" s="12">
        <v>36.5</v>
      </c>
      <c r="S11" s="12">
        <v>65.25</v>
      </c>
      <c r="T11" s="12">
        <v>31</v>
      </c>
      <c r="U11" s="12">
        <v>29.75</v>
      </c>
      <c r="V11" s="12">
        <v>35</v>
      </c>
      <c r="W11" s="12">
        <v>16.5</v>
      </c>
      <c r="X11" s="12">
        <v>12.5</v>
      </c>
      <c r="Y11" s="12">
        <v>34</v>
      </c>
      <c r="Z11" s="12">
        <v>37.5</v>
      </c>
      <c r="AA11" s="12">
        <v>167.75</v>
      </c>
      <c r="AB11" s="12">
        <v>172.5</v>
      </c>
      <c r="AC11" s="12">
        <v>476.75</v>
      </c>
      <c r="AD11" s="12">
        <v>192</v>
      </c>
      <c r="AE11" s="12">
        <v>68</v>
      </c>
      <c r="AF11" s="12">
        <v>59.5</v>
      </c>
      <c r="AG11" s="12">
        <v>26.25</v>
      </c>
      <c r="AH11" s="12">
        <v>38.25</v>
      </c>
      <c r="AI11" s="12">
        <v>34.5</v>
      </c>
      <c r="AJ11" s="12">
        <v>12.5</v>
      </c>
      <c r="AK11" s="12">
        <v>6.5</v>
      </c>
      <c r="AL11" s="12">
        <v>20.75</v>
      </c>
      <c r="AM11" s="12">
        <v>6</v>
      </c>
      <c r="AN11" s="12">
        <v>40.5</v>
      </c>
      <c r="AO11" s="12">
        <v>5.25</v>
      </c>
      <c r="AP11" s="12">
        <v>5.25</v>
      </c>
      <c r="AQ11" s="12">
        <v>25</v>
      </c>
      <c r="AR11" s="12">
        <v>14.25</v>
      </c>
      <c r="AS11" s="13">
        <v>2526.5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18.75</v>
      </c>
      <c r="C12" s="12">
        <v>21.25</v>
      </c>
      <c r="D12" s="12">
        <v>19</v>
      </c>
      <c r="E12" s="12">
        <v>17.75</v>
      </c>
      <c r="F12" s="12">
        <v>64.5</v>
      </c>
      <c r="G12" s="12">
        <v>26.25</v>
      </c>
      <c r="H12" s="12">
        <v>18.75</v>
      </c>
      <c r="I12" s="12">
        <v>12.25</v>
      </c>
      <c r="J12" s="12">
        <v>13</v>
      </c>
      <c r="K12" s="12">
        <v>5</v>
      </c>
      <c r="L12" s="12">
        <v>89.5</v>
      </c>
      <c r="M12" s="12">
        <v>67.5</v>
      </c>
      <c r="N12" s="12">
        <v>85.75</v>
      </c>
      <c r="O12" s="12">
        <v>71</v>
      </c>
      <c r="P12" s="12">
        <v>30.25</v>
      </c>
      <c r="Q12" s="12">
        <v>13.25</v>
      </c>
      <c r="R12" s="12">
        <v>24.5</v>
      </c>
      <c r="S12" s="12">
        <v>39</v>
      </c>
      <c r="T12" s="12">
        <v>4.75</v>
      </c>
      <c r="U12" s="12">
        <v>5.25</v>
      </c>
      <c r="V12" s="12">
        <v>8.5</v>
      </c>
      <c r="W12" s="12">
        <v>2.5</v>
      </c>
      <c r="X12" s="12">
        <v>2.5</v>
      </c>
      <c r="Y12" s="12">
        <v>6.25</v>
      </c>
      <c r="Z12" s="12">
        <v>22.75</v>
      </c>
      <c r="AA12" s="12">
        <v>117.75</v>
      </c>
      <c r="AB12" s="12">
        <v>127.5</v>
      </c>
      <c r="AC12" s="12">
        <v>321.75</v>
      </c>
      <c r="AD12" s="12">
        <v>144</v>
      </c>
      <c r="AE12" s="12">
        <v>70.25</v>
      </c>
      <c r="AF12" s="12">
        <v>71</v>
      </c>
      <c r="AG12" s="12">
        <v>21.5</v>
      </c>
      <c r="AH12" s="12">
        <v>26</v>
      </c>
      <c r="AI12" s="12">
        <v>14</v>
      </c>
      <c r="AJ12" s="12">
        <v>6.75</v>
      </c>
      <c r="AK12" s="12">
        <v>34</v>
      </c>
      <c r="AL12" s="12">
        <v>52.25</v>
      </c>
      <c r="AM12" s="12">
        <v>2.25</v>
      </c>
      <c r="AN12" s="12">
        <v>7.25</v>
      </c>
      <c r="AO12" s="12">
        <v>4</v>
      </c>
      <c r="AP12" s="12">
        <v>6.75</v>
      </c>
      <c r="AQ12" s="12">
        <v>34</v>
      </c>
      <c r="AR12" s="12">
        <v>13.75</v>
      </c>
      <c r="AS12" s="13">
        <v>1764.5</v>
      </c>
      <c r="AT12" s="14"/>
      <c r="AV12" s="17" t="s">
        <v>44</v>
      </c>
      <c r="AW12" s="15">
        <f>SUM(AA28:AD31)</f>
        <v>1196</v>
      </c>
      <c r="AX12" s="15">
        <f>SUM(Z28:Z31,H28:K31)</f>
        <v>3828.25</v>
      </c>
      <c r="AY12" s="15">
        <f>SUM(AE28:AJ31)</f>
        <v>10105.75</v>
      </c>
      <c r="AZ12" s="15">
        <f>SUM(B28:G31)</f>
        <v>3603.25</v>
      </c>
      <c r="BA12" s="15">
        <f>SUM(AM28:AN31,T28:Y31)</f>
        <v>3435.5</v>
      </c>
      <c r="BB12" s="15">
        <f>SUM(AK28:AL31,L28:S31)</f>
        <v>5032</v>
      </c>
      <c r="BC12" s="14">
        <f>SUM(AO28:AR31)</f>
        <v>2108.75</v>
      </c>
      <c r="BD12" s="9">
        <f t="shared" ref="BD12:BD18" si="0">SUM(AW12:BB12)</f>
        <v>27200.75</v>
      </c>
    </row>
    <row r="13" spans="1:56" x14ac:dyDescent="0.25">
      <c r="A13" s="1" t="s">
        <v>11</v>
      </c>
      <c r="B13" s="12">
        <v>58.75</v>
      </c>
      <c r="C13" s="12">
        <v>57</v>
      </c>
      <c r="D13" s="12">
        <v>29.5</v>
      </c>
      <c r="E13" s="12">
        <v>30</v>
      </c>
      <c r="F13" s="12">
        <v>95</v>
      </c>
      <c r="G13" s="12">
        <v>60</v>
      </c>
      <c r="H13" s="12">
        <v>79</v>
      </c>
      <c r="I13" s="12">
        <v>37.75</v>
      </c>
      <c r="J13" s="12">
        <v>62.75</v>
      </c>
      <c r="K13" s="12">
        <v>82.75</v>
      </c>
      <c r="L13" s="12">
        <v>10.5</v>
      </c>
      <c r="M13" s="12">
        <v>91.75</v>
      </c>
      <c r="N13" s="12">
        <v>101</v>
      </c>
      <c r="O13" s="12">
        <v>185.5</v>
      </c>
      <c r="P13" s="12">
        <v>86.25</v>
      </c>
      <c r="Q13" s="12">
        <v>41.75</v>
      </c>
      <c r="R13" s="12">
        <v>48.5</v>
      </c>
      <c r="S13" s="12">
        <v>59</v>
      </c>
      <c r="T13" s="12">
        <v>27.25</v>
      </c>
      <c r="U13" s="12">
        <v>11</v>
      </c>
      <c r="V13" s="12">
        <v>17</v>
      </c>
      <c r="W13" s="12">
        <v>13.25</v>
      </c>
      <c r="X13" s="12">
        <v>8.25</v>
      </c>
      <c r="Y13" s="12">
        <v>22.75</v>
      </c>
      <c r="Z13" s="12">
        <v>74.5</v>
      </c>
      <c r="AA13" s="12">
        <v>143.5</v>
      </c>
      <c r="AB13" s="12">
        <v>122</v>
      </c>
      <c r="AC13" s="12">
        <v>349.5</v>
      </c>
      <c r="AD13" s="12">
        <v>175.25</v>
      </c>
      <c r="AE13" s="12">
        <v>92.5</v>
      </c>
      <c r="AF13" s="12">
        <v>109.75</v>
      </c>
      <c r="AG13" s="12">
        <v>22</v>
      </c>
      <c r="AH13" s="12">
        <v>39.75</v>
      </c>
      <c r="AI13" s="12">
        <v>28.25</v>
      </c>
      <c r="AJ13" s="12">
        <v>7.5</v>
      </c>
      <c r="AK13" s="12">
        <v>19</v>
      </c>
      <c r="AL13" s="12">
        <v>57.5</v>
      </c>
      <c r="AM13" s="12">
        <v>5</v>
      </c>
      <c r="AN13" s="12">
        <v>30.75</v>
      </c>
      <c r="AO13" s="12">
        <v>4.5</v>
      </c>
      <c r="AP13" s="12">
        <v>10.5</v>
      </c>
      <c r="AQ13" s="12">
        <v>26.25</v>
      </c>
      <c r="AR13" s="12">
        <v>14.5</v>
      </c>
      <c r="AS13" s="13">
        <v>2648.75</v>
      </c>
      <c r="AT13" s="14"/>
      <c r="AV13" s="17" t="s">
        <v>45</v>
      </c>
      <c r="AW13" s="15">
        <f>SUM(AA27:AD27,AA9:AD12)</f>
        <v>3785.25</v>
      </c>
      <c r="AX13" s="15">
        <f>SUM(Z27,Z9:Z12,H9:K12,H27:K27)</f>
        <v>524</v>
      </c>
      <c r="AY13" s="15">
        <f>SUM(AE9:AJ12,AE27:AJ27)</f>
        <v>1031</v>
      </c>
      <c r="AZ13" s="15">
        <f>SUM(B9:G12,B27:G27)</f>
        <v>1373.75</v>
      </c>
      <c r="BA13" s="15">
        <f>SUM(T9:Y12,AM9:AN12,T27:Y27,AM27:AN27)</f>
        <v>546.25</v>
      </c>
      <c r="BB13" s="15">
        <f>SUM(L9:S12,AK9:AL12,L27:S27,AK27:AL27)</f>
        <v>1736.25</v>
      </c>
      <c r="BC13" s="14">
        <f>SUM(AO9:AR12,AO27:AR27)</f>
        <v>204.5</v>
      </c>
      <c r="BD13" s="9">
        <f t="shared" si="0"/>
        <v>8996.5</v>
      </c>
    </row>
    <row r="14" spans="1:56" x14ac:dyDescent="0.25">
      <c r="A14" s="1" t="s">
        <v>12</v>
      </c>
      <c r="B14" s="12">
        <v>50.75</v>
      </c>
      <c r="C14" s="12">
        <v>59.25</v>
      </c>
      <c r="D14" s="12">
        <v>29.5</v>
      </c>
      <c r="E14" s="12">
        <v>23.25</v>
      </c>
      <c r="F14" s="12">
        <v>141.5</v>
      </c>
      <c r="G14" s="12">
        <v>49.25</v>
      </c>
      <c r="H14" s="12">
        <v>80.75</v>
      </c>
      <c r="I14" s="12">
        <v>47.75</v>
      </c>
      <c r="J14" s="12">
        <v>102.75</v>
      </c>
      <c r="K14" s="12">
        <v>48.25</v>
      </c>
      <c r="L14" s="12">
        <v>88.25</v>
      </c>
      <c r="M14" s="12">
        <v>4.25</v>
      </c>
      <c r="N14" s="12">
        <v>50.5</v>
      </c>
      <c r="O14" s="12">
        <v>81.75</v>
      </c>
      <c r="P14" s="12">
        <v>72.75</v>
      </c>
      <c r="Q14" s="12">
        <v>47.25</v>
      </c>
      <c r="R14" s="12">
        <v>39.25</v>
      </c>
      <c r="S14" s="12">
        <v>59.75</v>
      </c>
      <c r="T14" s="12">
        <v>22.25</v>
      </c>
      <c r="U14" s="12">
        <v>29.75</v>
      </c>
      <c r="V14" s="12">
        <v>16.75</v>
      </c>
      <c r="W14" s="12">
        <v>6.5</v>
      </c>
      <c r="X14" s="12">
        <v>6.75</v>
      </c>
      <c r="Y14" s="12">
        <v>18</v>
      </c>
      <c r="Z14" s="12">
        <v>48.75</v>
      </c>
      <c r="AA14" s="12">
        <v>196.25</v>
      </c>
      <c r="AB14" s="12">
        <v>160.75</v>
      </c>
      <c r="AC14" s="12">
        <v>507.25</v>
      </c>
      <c r="AD14" s="12">
        <v>220.5</v>
      </c>
      <c r="AE14" s="12">
        <v>88.5</v>
      </c>
      <c r="AF14" s="12">
        <v>85</v>
      </c>
      <c r="AG14" s="12">
        <v>34</v>
      </c>
      <c r="AH14" s="12">
        <v>31.5</v>
      </c>
      <c r="AI14" s="12">
        <v>33.75</v>
      </c>
      <c r="AJ14" s="12">
        <v>7.25</v>
      </c>
      <c r="AK14" s="12">
        <v>23.25</v>
      </c>
      <c r="AL14" s="12">
        <v>85</v>
      </c>
      <c r="AM14" s="12">
        <v>7.25</v>
      </c>
      <c r="AN14" s="12">
        <v>46.5</v>
      </c>
      <c r="AO14" s="12">
        <v>9.25</v>
      </c>
      <c r="AP14" s="12">
        <v>9.5</v>
      </c>
      <c r="AQ14" s="12">
        <v>39.75</v>
      </c>
      <c r="AR14" s="12">
        <v>13.75</v>
      </c>
      <c r="AS14" s="13">
        <v>2824.5</v>
      </c>
      <c r="AT14" s="14"/>
      <c r="AV14" s="17" t="s">
        <v>46</v>
      </c>
      <c r="AW14" s="15">
        <f>SUM(AA32:AD37)</f>
        <v>10372.25</v>
      </c>
      <c r="AX14" s="15">
        <f>SUM(H32:K37,Z32:Z37)</f>
        <v>1003.5</v>
      </c>
      <c r="AY14" s="15">
        <f>SUM(AE32:AJ37)</f>
        <v>3556.5</v>
      </c>
      <c r="AZ14" s="15">
        <f>SUM(B32:G37)</f>
        <v>1086.5</v>
      </c>
      <c r="BA14" s="15">
        <f>SUM(T32:Y37,AM32:AN37)</f>
        <v>803</v>
      </c>
      <c r="BB14" s="15">
        <f>SUM(L32:S37,AK32:AL37)</f>
        <v>1308.5</v>
      </c>
      <c r="BC14" s="14">
        <f>SUM(AO32:AR37)</f>
        <v>1071.5</v>
      </c>
      <c r="BD14" s="9">
        <f t="shared" si="0"/>
        <v>18130.25</v>
      </c>
    </row>
    <row r="15" spans="1:56" x14ac:dyDescent="0.25">
      <c r="A15" s="1" t="s">
        <v>13</v>
      </c>
      <c r="B15" s="12">
        <v>11</v>
      </c>
      <c r="C15" s="12">
        <v>21</v>
      </c>
      <c r="D15" s="12">
        <v>15.5</v>
      </c>
      <c r="E15" s="12">
        <v>11.25</v>
      </c>
      <c r="F15" s="12">
        <v>46.5</v>
      </c>
      <c r="G15" s="12">
        <v>20.75</v>
      </c>
      <c r="H15" s="12">
        <v>31.75</v>
      </c>
      <c r="I15" s="12">
        <v>20.25</v>
      </c>
      <c r="J15" s="12">
        <v>56.5</v>
      </c>
      <c r="K15" s="12">
        <v>73.5</v>
      </c>
      <c r="L15" s="12">
        <v>95.25</v>
      </c>
      <c r="M15" s="12">
        <v>48.25</v>
      </c>
      <c r="N15" s="12">
        <v>4</v>
      </c>
      <c r="O15" s="12">
        <v>59.5</v>
      </c>
      <c r="P15" s="12">
        <v>47.5</v>
      </c>
      <c r="Q15" s="12">
        <v>20.25</v>
      </c>
      <c r="R15" s="12">
        <v>27</v>
      </c>
      <c r="S15" s="12">
        <v>36.25</v>
      </c>
      <c r="T15" s="12">
        <v>9.75</v>
      </c>
      <c r="U15" s="12">
        <v>4.75</v>
      </c>
      <c r="V15" s="12">
        <v>7.75</v>
      </c>
      <c r="W15" s="12">
        <v>3.75</v>
      </c>
      <c r="X15" s="12">
        <v>5</v>
      </c>
      <c r="Y15" s="12">
        <v>12.25</v>
      </c>
      <c r="Z15" s="12">
        <v>12.75</v>
      </c>
      <c r="AA15" s="12">
        <v>78.25</v>
      </c>
      <c r="AB15" s="12">
        <v>69.5</v>
      </c>
      <c r="AC15" s="12">
        <v>217.5</v>
      </c>
      <c r="AD15" s="12">
        <v>78.25</v>
      </c>
      <c r="AE15" s="12">
        <v>23.5</v>
      </c>
      <c r="AF15" s="12">
        <v>29.5</v>
      </c>
      <c r="AG15" s="12">
        <v>7.5</v>
      </c>
      <c r="AH15" s="12">
        <v>17.75</v>
      </c>
      <c r="AI15" s="12">
        <v>19.5</v>
      </c>
      <c r="AJ15" s="12">
        <v>5</v>
      </c>
      <c r="AK15" s="12">
        <v>18.5</v>
      </c>
      <c r="AL15" s="12">
        <v>31</v>
      </c>
      <c r="AM15" s="12">
        <v>2.75</v>
      </c>
      <c r="AN15" s="12">
        <v>11</v>
      </c>
      <c r="AO15" s="12">
        <v>3.25</v>
      </c>
      <c r="AP15" s="12">
        <v>4</v>
      </c>
      <c r="AQ15" s="12">
        <v>16.25</v>
      </c>
      <c r="AR15" s="12">
        <v>6</v>
      </c>
      <c r="AS15" s="13">
        <v>1341</v>
      </c>
      <c r="AT15" s="14"/>
      <c r="AV15" s="17" t="s">
        <v>47</v>
      </c>
      <c r="AW15" s="15">
        <f>SUM(AA3:AD8)</f>
        <v>3733.25</v>
      </c>
      <c r="AX15" s="15">
        <f>SUM(H3:K8,Z3:Z8)</f>
        <v>1378.25</v>
      </c>
      <c r="AY15" s="15">
        <f>SUM(AE3:AJ8)</f>
        <v>1140.5</v>
      </c>
      <c r="AZ15" s="15">
        <f>SUM(B3:G8)</f>
        <v>2495</v>
      </c>
      <c r="BA15" s="15">
        <f>SUM(T3:Y8,AM3:AN8)</f>
        <v>475.75</v>
      </c>
      <c r="BB15" s="15">
        <f>SUM(L3:S8,AK3:AL8)</f>
        <v>1690</v>
      </c>
      <c r="BC15" s="14">
        <f>SUM(AO3:AR8)</f>
        <v>310.5</v>
      </c>
      <c r="BD15" s="9">
        <f t="shared" si="0"/>
        <v>10912.75</v>
      </c>
    </row>
    <row r="16" spans="1:56" x14ac:dyDescent="0.25">
      <c r="A16" s="1" t="s">
        <v>14</v>
      </c>
      <c r="B16" s="12">
        <v>14.75</v>
      </c>
      <c r="C16" s="12">
        <v>23</v>
      </c>
      <c r="D16" s="12">
        <v>9</v>
      </c>
      <c r="E16" s="12">
        <v>11.5</v>
      </c>
      <c r="F16" s="12">
        <v>41.75</v>
      </c>
      <c r="G16" s="12">
        <v>21.75</v>
      </c>
      <c r="H16" s="12">
        <v>48.5</v>
      </c>
      <c r="I16" s="12">
        <v>32</v>
      </c>
      <c r="J16" s="12">
        <v>84.5</v>
      </c>
      <c r="K16" s="12">
        <v>68.25</v>
      </c>
      <c r="L16" s="12">
        <v>186.75</v>
      </c>
      <c r="M16" s="12">
        <v>94</v>
      </c>
      <c r="N16" s="12">
        <v>59</v>
      </c>
      <c r="O16" s="12">
        <v>5</v>
      </c>
      <c r="P16" s="12">
        <v>73</v>
      </c>
      <c r="Q16" s="12">
        <v>71.5</v>
      </c>
      <c r="R16" s="12">
        <v>58.5</v>
      </c>
      <c r="S16" s="12">
        <v>81</v>
      </c>
      <c r="T16" s="12">
        <v>14</v>
      </c>
      <c r="U16" s="12">
        <v>7</v>
      </c>
      <c r="V16" s="12">
        <v>7.75</v>
      </c>
      <c r="W16" s="12">
        <v>3.5</v>
      </c>
      <c r="X16" s="12">
        <v>3.75</v>
      </c>
      <c r="Y16" s="12">
        <v>6.5</v>
      </c>
      <c r="Z16" s="12">
        <v>27</v>
      </c>
      <c r="AA16" s="12">
        <v>65.75</v>
      </c>
      <c r="AB16" s="12">
        <v>58</v>
      </c>
      <c r="AC16" s="12">
        <v>195.5</v>
      </c>
      <c r="AD16" s="12">
        <v>71.75</v>
      </c>
      <c r="AE16" s="12">
        <v>18</v>
      </c>
      <c r="AF16" s="12">
        <v>21.75</v>
      </c>
      <c r="AG16" s="12">
        <v>12</v>
      </c>
      <c r="AH16" s="12">
        <v>15.5</v>
      </c>
      <c r="AI16" s="12">
        <v>16.25</v>
      </c>
      <c r="AJ16" s="12">
        <v>6.25</v>
      </c>
      <c r="AK16" s="12">
        <v>30.75</v>
      </c>
      <c r="AL16" s="12">
        <v>91.5</v>
      </c>
      <c r="AM16" s="12">
        <v>1.25</v>
      </c>
      <c r="AN16" s="12">
        <v>15.75</v>
      </c>
      <c r="AO16" s="12">
        <v>2.75</v>
      </c>
      <c r="AP16" s="12">
        <v>3.75</v>
      </c>
      <c r="AQ16" s="12">
        <v>9.25</v>
      </c>
      <c r="AR16" s="12">
        <v>3.75</v>
      </c>
      <c r="AS16" s="13">
        <v>1692.75</v>
      </c>
      <c r="AT16" s="14"/>
      <c r="AV16" s="17" t="s">
        <v>48</v>
      </c>
      <c r="AW16" s="15">
        <f>SUM(AA21:AD26,AA40:AD41)</f>
        <v>3516.25</v>
      </c>
      <c r="AX16" s="15">
        <f>SUM(H21:K26,H40:K41,Z21:Z26,Z40:Z41)</f>
        <v>600.5</v>
      </c>
      <c r="AY16" s="15">
        <f>SUM(AE21:AJ26,AE40:AJ41)</f>
        <v>794</v>
      </c>
      <c r="AZ16" s="15">
        <f>SUM(B21:G26,B40:G41)</f>
        <v>503.25</v>
      </c>
      <c r="BA16" s="15">
        <f>SUM(T21:Y26,T40:Y41,AM21:AN26,AM40:AN41)</f>
        <v>1975.25</v>
      </c>
      <c r="BB16" s="15">
        <f>SUM(L21:S26,L40:S41,AK21:AL26,AK40:AL41)</f>
        <v>710.75</v>
      </c>
      <c r="BC16" s="14">
        <f>SUM(AO21:AR26,AO40:AR41)</f>
        <v>371.5</v>
      </c>
      <c r="BD16" s="9">
        <f t="shared" si="0"/>
        <v>8100</v>
      </c>
    </row>
    <row r="17" spans="1:56" x14ac:dyDescent="0.25">
      <c r="A17" s="1" t="s">
        <v>15</v>
      </c>
      <c r="B17" s="12">
        <v>18</v>
      </c>
      <c r="C17" s="12">
        <v>22.25</v>
      </c>
      <c r="D17" s="12">
        <v>6.75</v>
      </c>
      <c r="E17" s="12">
        <v>6.5</v>
      </c>
      <c r="F17" s="12">
        <v>46.5</v>
      </c>
      <c r="G17" s="12">
        <v>15.25</v>
      </c>
      <c r="H17" s="12">
        <v>25.5</v>
      </c>
      <c r="I17" s="12">
        <v>22.25</v>
      </c>
      <c r="J17" s="12">
        <v>43</v>
      </c>
      <c r="K17" s="12">
        <v>30</v>
      </c>
      <c r="L17" s="12">
        <v>97.5</v>
      </c>
      <c r="M17" s="12">
        <v>69.75</v>
      </c>
      <c r="N17" s="12">
        <v>43</v>
      </c>
      <c r="O17" s="12">
        <v>91.75</v>
      </c>
      <c r="P17" s="12">
        <v>7</v>
      </c>
      <c r="Q17" s="12">
        <v>68.5</v>
      </c>
      <c r="R17" s="12">
        <v>67.25</v>
      </c>
      <c r="S17" s="12">
        <v>103.75</v>
      </c>
      <c r="T17" s="12">
        <v>9.25</v>
      </c>
      <c r="U17" s="12">
        <v>3.75</v>
      </c>
      <c r="V17" s="12">
        <v>4</v>
      </c>
      <c r="W17" s="12">
        <v>2.75</v>
      </c>
      <c r="X17" s="12">
        <v>1</v>
      </c>
      <c r="Y17" s="12">
        <v>6.25</v>
      </c>
      <c r="Z17" s="12">
        <v>9.25</v>
      </c>
      <c r="AA17" s="12">
        <v>44</v>
      </c>
      <c r="AB17" s="12">
        <v>27.5</v>
      </c>
      <c r="AC17" s="12">
        <v>96.75</v>
      </c>
      <c r="AD17" s="12">
        <v>40.75</v>
      </c>
      <c r="AE17" s="12">
        <v>19</v>
      </c>
      <c r="AF17" s="12">
        <v>24.5</v>
      </c>
      <c r="AG17" s="12">
        <v>8.5</v>
      </c>
      <c r="AH17" s="12">
        <v>10.25</v>
      </c>
      <c r="AI17" s="12">
        <v>9.25</v>
      </c>
      <c r="AJ17" s="12">
        <v>3</v>
      </c>
      <c r="AK17" s="12">
        <v>12.25</v>
      </c>
      <c r="AL17" s="12">
        <v>24.75</v>
      </c>
      <c r="AM17" s="12">
        <v>1.75</v>
      </c>
      <c r="AN17" s="12">
        <v>11.5</v>
      </c>
      <c r="AO17" s="12">
        <v>3</v>
      </c>
      <c r="AP17" s="12">
        <v>4</v>
      </c>
      <c r="AQ17" s="12">
        <v>7.5</v>
      </c>
      <c r="AR17" s="12">
        <v>2.5</v>
      </c>
      <c r="AS17" s="13">
        <v>1171.5</v>
      </c>
      <c r="AT17" s="14"/>
      <c r="AV17" s="1" t="s">
        <v>49</v>
      </c>
      <c r="AW17" s="14">
        <f>SUM(AA13:AD20,AA38:AD39)</f>
        <v>5329</v>
      </c>
      <c r="AX17" s="14">
        <f>SUM(H13:K20,H38:K39,Z13:Z20,Z38:Z39)</f>
        <v>1747.25</v>
      </c>
      <c r="AY17" s="14">
        <f>SUM(AE13:AJ20,AE38:AJ39)</f>
        <v>1263</v>
      </c>
      <c r="AZ17" s="14">
        <f>SUM(B13:G20,B38:G39)</f>
        <v>1556.25</v>
      </c>
      <c r="BA17" s="14">
        <f>SUM(T13:Y20,T38:Y39,AM13:AN20,AM38:AN39)</f>
        <v>640</v>
      </c>
      <c r="BB17" s="14">
        <f>SUM(L13:S20,L38:S39,AK13:AL20,AK38:AL39)</f>
        <v>5022.75</v>
      </c>
      <c r="BC17" s="14">
        <f>SUM(AO13:AR20,AO38:AR39)</f>
        <v>401</v>
      </c>
      <c r="BD17" s="9">
        <f t="shared" si="0"/>
        <v>15558.25</v>
      </c>
    </row>
    <row r="18" spans="1:56" x14ac:dyDescent="0.25">
      <c r="A18" s="1" t="s">
        <v>16</v>
      </c>
      <c r="B18" s="12">
        <v>6.25</v>
      </c>
      <c r="C18" s="12">
        <v>10.75</v>
      </c>
      <c r="D18" s="12">
        <v>3.75</v>
      </c>
      <c r="E18" s="12">
        <v>3.5</v>
      </c>
      <c r="F18" s="12">
        <v>15</v>
      </c>
      <c r="G18" s="12">
        <v>9.5</v>
      </c>
      <c r="H18" s="12">
        <v>15</v>
      </c>
      <c r="I18" s="12">
        <v>7.75</v>
      </c>
      <c r="J18" s="12">
        <v>22.75</v>
      </c>
      <c r="K18" s="12">
        <v>14.25</v>
      </c>
      <c r="L18" s="12">
        <v>42.25</v>
      </c>
      <c r="M18" s="12">
        <v>46.25</v>
      </c>
      <c r="N18" s="12">
        <v>22.75</v>
      </c>
      <c r="O18" s="12">
        <v>68.75</v>
      </c>
      <c r="P18" s="12">
        <v>57.5</v>
      </c>
      <c r="Q18" s="12">
        <v>5.25</v>
      </c>
      <c r="R18" s="12">
        <v>30.25</v>
      </c>
      <c r="S18" s="12">
        <v>57.5</v>
      </c>
      <c r="T18" s="12">
        <v>6.75</v>
      </c>
      <c r="U18" s="12">
        <v>3.5</v>
      </c>
      <c r="V18" s="12">
        <v>4.5</v>
      </c>
      <c r="W18" s="12">
        <v>0.5</v>
      </c>
      <c r="X18" s="12">
        <v>0.75</v>
      </c>
      <c r="Y18" s="12">
        <v>1.25</v>
      </c>
      <c r="Z18" s="12">
        <v>4</v>
      </c>
      <c r="AA18" s="12">
        <v>23</v>
      </c>
      <c r="AB18" s="12">
        <v>26</v>
      </c>
      <c r="AC18" s="12">
        <v>94.75</v>
      </c>
      <c r="AD18" s="12">
        <v>19</v>
      </c>
      <c r="AE18" s="12">
        <v>12.75</v>
      </c>
      <c r="AF18" s="12">
        <v>14.5</v>
      </c>
      <c r="AG18" s="12">
        <v>2</v>
      </c>
      <c r="AH18" s="12">
        <v>8.25</v>
      </c>
      <c r="AI18" s="12">
        <v>13.25</v>
      </c>
      <c r="AJ18" s="12">
        <v>2.25</v>
      </c>
      <c r="AK18" s="12">
        <v>5.75</v>
      </c>
      <c r="AL18" s="12">
        <v>18.25</v>
      </c>
      <c r="AM18" s="12">
        <v>0.75</v>
      </c>
      <c r="AN18" s="12">
        <v>9.5</v>
      </c>
      <c r="AO18" s="12">
        <v>0.75</v>
      </c>
      <c r="AP18" s="12">
        <v>2.75</v>
      </c>
      <c r="AQ18" s="12">
        <v>7</v>
      </c>
      <c r="AR18" s="12">
        <v>2.5</v>
      </c>
      <c r="AS18" s="13">
        <v>723.25</v>
      </c>
      <c r="AT18" s="14"/>
      <c r="AV18" s="9" t="s">
        <v>62</v>
      </c>
      <c r="AW18" s="15">
        <f>SUM(AA42:AD45)</f>
        <v>2120.25</v>
      </c>
      <c r="AX18" s="9">
        <f>SUM(Z42:Z45,H42:K45)</f>
        <v>168.25</v>
      </c>
      <c r="AY18" s="9">
        <f>SUM(AE42:AJ45)</f>
        <v>935.5</v>
      </c>
      <c r="AZ18" s="9">
        <f>SUM(B42:G45)</f>
        <v>233</v>
      </c>
      <c r="BA18" s="9">
        <f>SUM(T42:Y45, AM42:AN45)</f>
        <v>297</v>
      </c>
      <c r="BB18" s="9">
        <f>SUM(AK42:AL45,L42:S45)</f>
        <v>315.25</v>
      </c>
      <c r="BC18" s="9">
        <f>SUM(AO42:AR45)</f>
        <v>540.75</v>
      </c>
      <c r="BD18" s="9">
        <f t="shared" si="0"/>
        <v>4069.25</v>
      </c>
    </row>
    <row r="19" spans="1:56" x14ac:dyDescent="0.25">
      <c r="A19" s="1" t="s">
        <v>17</v>
      </c>
      <c r="B19" s="12">
        <v>8.5</v>
      </c>
      <c r="C19" s="12">
        <v>17.5</v>
      </c>
      <c r="D19" s="12">
        <v>7.75</v>
      </c>
      <c r="E19" s="12">
        <v>3.5</v>
      </c>
      <c r="F19" s="12">
        <v>41.25</v>
      </c>
      <c r="G19" s="12">
        <v>15.5</v>
      </c>
      <c r="H19" s="12">
        <v>14.25</v>
      </c>
      <c r="I19" s="12">
        <v>12.5</v>
      </c>
      <c r="J19" s="12">
        <v>35.25</v>
      </c>
      <c r="K19" s="12">
        <v>23.75</v>
      </c>
      <c r="L19" s="12">
        <v>50.75</v>
      </c>
      <c r="M19" s="12">
        <v>38.75</v>
      </c>
      <c r="N19" s="12">
        <v>33.25</v>
      </c>
      <c r="O19" s="12">
        <v>61.25</v>
      </c>
      <c r="P19" s="12">
        <v>74.75</v>
      </c>
      <c r="Q19" s="12">
        <v>28.75</v>
      </c>
      <c r="R19" s="12">
        <v>3.75</v>
      </c>
      <c r="S19" s="12">
        <v>76.25</v>
      </c>
      <c r="T19" s="12">
        <v>8.25</v>
      </c>
      <c r="U19" s="12">
        <v>5</v>
      </c>
      <c r="V19" s="12">
        <v>4</v>
      </c>
      <c r="W19" s="12">
        <v>3.75</v>
      </c>
      <c r="X19" s="12">
        <v>2</v>
      </c>
      <c r="Y19" s="12">
        <v>4.75</v>
      </c>
      <c r="Z19" s="12">
        <v>7.5</v>
      </c>
      <c r="AA19" s="12">
        <v>55.75</v>
      </c>
      <c r="AB19" s="12">
        <v>42.75</v>
      </c>
      <c r="AC19" s="12">
        <v>121.5</v>
      </c>
      <c r="AD19" s="12">
        <v>36.75</v>
      </c>
      <c r="AE19" s="12">
        <v>13</v>
      </c>
      <c r="AF19" s="12">
        <v>14.25</v>
      </c>
      <c r="AG19" s="12">
        <v>5</v>
      </c>
      <c r="AH19" s="12">
        <v>11.25</v>
      </c>
      <c r="AI19" s="12">
        <v>14.25</v>
      </c>
      <c r="AJ19" s="12">
        <v>5.75</v>
      </c>
      <c r="AK19" s="12">
        <v>6</v>
      </c>
      <c r="AL19" s="12">
        <v>19</v>
      </c>
      <c r="AM19" s="12">
        <v>3.75</v>
      </c>
      <c r="AN19" s="12">
        <v>8.75</v>
      </c>
      <c r="AO19" s="12">
        <v>2.75</v>
      </c>
      <c r="AP19" s="12">
        <v>2.5</v>
      </c>
      <c r="AQ19" s="12">
        <v>9.5</v>
      </c>
      <c r="AR19" s="12">
        <v>5.25</v>
      </c>
      <c r="AS19" s="13">
        <v>960.25</v>
      </c>
      <c r="AT19" s="14"/>
      <c r="AV19" s="9" t="s">
        <v>50</v>
      </c>
      <c r="AW19" s="15">
        <f>SUM(AW12:AW18)</f>
        <v>30052.25</v>
      </c>
      <c r="AX19" s="9">
        <f t="shared" ref="AX19:BC19" si="1">SUM(AX12:AX18)</f>
        <v>9250</v>
      </c>
      <c r="AY19" s="9">
        <f t="shared" si="1"/>
        <v>18826.25</v>
      </c>
      <c r="AZ19" s="9">
        <f t="shared" si="1"/>
        <v>10851</v>
      </c>
      <c r="BA19" s="9">
        <f t="shared" si="1"/>
        <v>8172.75</v>
      </c>
      <c r="BB19" s="9">
        <f t="shared" si="1"/>
        <v>15815.5</v>
      </c>
      <c r="BC19" s="9">
        <f t="shared" si="1"/>
        <v>5008.5</v>
      </c>
      <c r="BD19" s="9">
        <f>SUM(BD12:BD18)</f>
        <v>92967.75</v>
      </c>
    </row>
    <row r="20" spans="1:56" x14ac:dyDescent="0.25">
      <c r="A20" s="1" t="s">
        <v>18</v>
      </c>
      <c r="B20" s="12">
        <v>17.25</v>
      </c>
      <c r="C20" s="12">
        <v>45.25</v>
      </c>
      <c r="D20" s="12">
        <v>21.5</v>
      </c>
      <c r="E20" s="12">
        <v>24</v>
      </c>
      <c r="F20" s="12">
        <v>123.25</v>
      </c>
      <c r="G20" s="12">
        <v>25.75</v>
      </c>
      <c r="H20" s="12">
        <v>30.25</v>
      </c>
      <c r="I20" s="12">
        <v>26</v>
      </c>
      <c r="J20" s="12">
        <v>65.75</v>
      </c>
      <c r="K20" s="12">
        <v>54.25</v>
      </c>
      <c r="L20" s="12">
        <v>64</v>
      </c>
      <c r="M20" s="12">
        <v>72.75</v>
      </c>
      <c r="N20" s="12">
        <v>36.5</v>
      </c>
      <c r="O20" s="12">
        <v>95</v>
      </c>
      <c r="P20" s="12">
        <v>119.5</v>
      </c>
      <c r="Q20" s="12">
        <v>53.75</v>
      </c>
      <c r="R20" s="12">
        <v>71.75</v>
      </c>
      <c r="S20" s="12">
        <v>16.75</v>
      </c>
      <c r="T20" s="12">
        <v>11.25</v>
      </c>
      <c r="U20" s="12">
        <v>12.5</v>
      </c>
      <c r="V20" s="12">
        <v>9.5</v>
      </c>
      <c r="W20" s="12">
        <v>5</v>
      </c>
      <c r="X20" s="12">
        <v>6.5</v>
      </c>
      <c r="Y20" s="12">
        <v>13.75</v>
      </c>
      <c r="Z20" s="12">
        <v>10.5</v>
      </c>
      <c r="AA20" s="12">
        <v>127.5</v>
      </c>
      <c r="AB20" s="12">
        <v>90.75</v>
      </c>
      <c r="AC20" s="12">
        <v>289</v>
      </c>
      <c r="AD20" s="12">
        <v>84.5</v>
      </c>
      <c r="AE20" s="12">
        <v>24.25</v>
      </c>
      <c r="AF20" s="12">
        <v>20.5</v>
      </c>
      <c r="AG20" s="12">
        <v>8.5</v>
      </c>
      <c r="AH20" s="12">
        <v>23.25</v>
      </c>
      <c r="AI20" s="12">
        <v>17.5</v>
      </c>
      <c r="AJ20" s="12">
        <v>4</v>
      </c>
      <c r="AK20" s="12">
        <v>13</v>
      </c>
      <c r="AL20" s="12">
        <v>35.25</v>
      </c>
      <c r="AM20" s="12">
        <v>3.5</v>
      </c>
      <c r="AN20" s="12">
        <v>20.25</v>
      </c>
      <c r="AO20" s="12">
        <v>2.25</v>
      </c>
      <c r="AP20" s="12">
        <v>2</v>
      </c>
      <c r="AQ20" s="12">
        <v>30.5</v>
      </c>
      <c r="AR20" s="12">
        <v>5.5</v>
      </c>
      <c r="AS20" s="13">
        <v>1834.25</v>
      </c>
      <c r="AT20" s="14"/>
      <c r="AV20" s="18"/>
      <c r="AW20" s="15"/>
    </row>
    <row r="21" spans="1:56" x14ac:dyDescent="0.25">
      <c r="A21" s="1" t="s">
        <v>19</v>
      </c>
      <c r="B21" s="12">
        <v>14</v>
      </c>
      <c r="C21" s="12">
        <v>19.75</v>
      </c>
      <c r="D21" s="12">
        <v>7</v>
      </c>
      <c r="E21" s="12">
        <v>7</v>
      </c>
      <c r="F21" s="12">
        <v>28.25</v>
      </c>
      <c r="G21" s="12">
        <v>10</v>
      </c>
      <c r="H21" s="12">
        <v>30.25</v>
      </c>
      <c r="I21" s="12">
        <v>18.5</v>
      </c>
      <c r="J21" s="12">
        <v>41.5</v>
      </c>
      <c r="K21" s="12">
        <v>5.5</v>
      </c>
      <c r="L21" s="12">
        <v>24.5</v>
      </c>
      <c r="M21" s="12">
        <v>33.25</v>
      </c>
      <c r="N21" s="12">
        <v>6.5</v>
      </c>
      <c r="O21" s="12">
        <v>12</v>
      </c>
      <c r="P21" s="12">
        <v>9.5</v>
      </c>
      <c r="Q21" s="12">
        <v>6.25</v>
      </c>
      <c r="R21" s="12">
        <v>10.75</v>
      </c>
      <c r="S21" s="12">
        <v>12.75</v>
      </c>
      <c r="T21" s="12">
        <v>6.5</v>
      </c>
      <c r="U21" s="12">
        <v>49.5</v>
      </c>
      <c r="V21" s="12">
        <v>188.5</v>
      </c>
      <c r="W21" s="12">
        <v>45.75</v>
      </c>
      <c r="X21" s="12">
        <v>16.75</v>
      </c>
      <c r="Y21" s="12">
        <v>24.25</v>
      </c>
      <c r="Z21" s="12">
        <v>4.75</v>
      </c>
      <c r="AA21" s="12">
        <v>75.25</v>
      </c>
      <c r="AB21" s="12">
        <v>59.5</v>
      </c>
      <c r="AC21" s="12">
        <v>141.5</v>
      </c>
      <c r="AD21" s="12">
        <v>81.25</v>
      </c>
      <c r="AE21" s="12">
        <v>21</v>
      </c>
      <c r="AF21" s="12">
        <v>29.25</v>
      </c>
      <c r="AG21" s="12">
        <v>11.5</v>
      </c>
      <c r="AH21" s="12">
        <v>20</v>
      </c>
      <c r="AI21" s="12">
        <v>23.5</v>
      </c>
      <c r="AJ21" s="12">
        <v>8</v>
      </c>
      <c r="AK21" s="12">
        <v>2.25</v>
      </c>
      <c r="AL21" s="12">
        <v>7</v>
      </c>
      <c r="AM21" s="12">
        <v>18.25</v>
      </c>
      <c r="AN21" s="12">
        <v>129.75</v>
      </c>
      <c r="AO21" s="12">
        <v>4.5</v>
      </c>
      <c r="AP21" s="12">
        <v>4.75</v>
      </c>
      <c r="AQ21" s="12">
        <v>24.5</v>
      </c>
      <c r="AR21" s="12">
        <v>11.75</v>
      </c>
      <c r="AS21" s="13">
        <v>1306.75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4</v>
      </c>
      <c r="C22" s="12">
        <v>7.5</v>
      </c>
      <c r="D22" s="12">
        <v>7.25</v>
      </c>
      <c r="E22" s="12">
        <v>6.75</v>
      </c>
      <c r="F22" s="12">
        <v>30.5</v>
      </c>
      <c r="G22" s="12">
        <v>6</v>
      </c>
      <c r="H22" s="12">
        <v>18.25</v>
      </c>
      <c r="I22" s="12">
        <v>11.5</v>
      </c>
      <c r="J22" s="12">
        <v>31.25</v>
      </c>
      <c r="K22" s="12">
        <v>3.25</v>
      </c>
      <c r="L22" s="12">
        <v>13.75</v>
      </c>
      <c r="M22" s="12">
        <v>42</v>
      </c>
      <c r="N22" s="12">
        <v>1.75</v>
      </c>
      <c r="O22" s="12">
        <v>4.75</v>
      </c>
      <c r="P22" s="12">
        <v>2</v>
      </c>
      <c r="Q22" s="12">
        <v>2.5</v>
      </c>
      <c r="R22" s="12">
        <v>4.25</v>
      </c>
      <c r="S22" s="12">
        <v>15.75</v>
      </c>
      <c r="T22" s="12">
        <v>44</v>
      </c>
      <c r="U22" s="12">
        <v>3.75</v>
      </c>
      <c r="V22" s="12">
        <v>60</v>
      </c>
      <c r="W22" s="12">
        <v>11.25</v>
      </c>
      <c r="X22" s="12">
        <v>7.25</v>
      </c>
      <c r="Y22" s="12">
        <v>27.75</v>
      </c>
      <c r="Z22" s="12">
        <v>4</v>
      </c>
      <c r="AA22" s="12">
        <v>138.25</v>
      </c>
      <c r="AB22" s="12">
        <v>72.25</v>
      </c>
      <c r="AC22" s="12">
        <v>215</v>
      </c>
      <c r="AD22" s="12">
        <v>86.75</v>
      </c>
      <c r="AE22" s="12">
        <v>28.5</v>
      </c>
      <c r="AF22" s="12">
        <v>15.25</v>
      </c>
      <c r="AG22" s="12">
        <v>8.75</v>
      </c>
      <c r="AH22" s="12">
        <v>12.75</v>
      </c>
      <c r="AI22" s="12">
        <v>23.25</v>
      </c>
      <c r="AJ22" s="12">
        <v>4</v>
      </c>
      <c r="AK22" s="12">
        <v>1.25</v>
      </c>
      <c r="AL22" s="12">
        <v>2.75</v>
      </c>
      <c r="AM22" s="12">
        <v>6.5</v>
      </c>
      <c r="AN22" s="12">
        <v>26.75</v>
      </c>
      <c r="AO22" s="12">
        <v>3.5</v>
      </c>
      <c r="AP22" s="12">
        <v>1.75</v>
      </c>
      <c r="AQ22" s="12">
        <v>48.75</v>
      </c>
      <c r="AR22" s="12">
        <v>14.75</v>
      </c>
      <c r="AS22" s="13">
        <v>1081.75</v>
      </c>
      <c r="AT22" s="14"/>
      <c r="AV22" s="17" t="s">
        <v>44</v>
      </c>
      <c r="AW22" s="15">
        <f>AW12</f>
        <v>1196</v>
      </c>
      <c r="AX22" s="15"/>
      <c r="AY22" s="15"/>
    </row>
    <row r="23" spans="1:56" x14ac:dyDescent="0.25">
      <c r="A23" s="1" t="s">
        <v>21</v>
      </c>
      <c r="B23" s="12">
        <v>4.75</v>
      </c>
      <c r="C23" s="12">
        <v>9.5</v>
      </c>
      <c r="D23" s="12">
        <v>9.25</v>
      </c>
      <c r="E23" s="12">
        <v>8.5</v>
      </c>
      <c r="F23" s="12">
        <v>44.75</v>
      </c>
      <c r="G23" s="12">
        <v>14</v>
      </c>
      <c r="H23" s="12">
        <v>20.75</v>
      </c>
      <c r="I23" s="12">
        <v>18.75</v>
      </c>
      <c r="J23" s="12">
        <v>42.75</v>
      </c>
      <c r="K23" s="12">
        <v>8</v>
      </c>
      <c r="L23" s="12">
        <v>13.5</v>
      </c>
      <c r="M23" s="12">
        <v>35</v>
      </c>
      <c r="N23" s="12">
        <v>7</v>
      </c>
      <c r="O23" s="12">
        <v>7.25</v>
      </c>
      <c r="P23" s="12">
        <v>4.75</v>
      </c>
      <c r="Q23" s="12">
        <v>5.75</v>
      </c>
      <c r="R23" s="12">
        <v>4</v>
      </c>
      <c r="S23" s="12">
        <v>7.25</v>
      </c>
      <c r="T23" s="12">
        <v>216.5</v>
      </c>
      <c r="U23" s="12">
        <v>60.25</v>
      </c>
      <c r="V23" s="12">
        <v>8.5</v>
      </c>
      <c r="W23" s="12">
        <v>27.5</v>
      </c>
      <c r="X23" s="12">
        <v>15.75</v>
      </c>
      <c r="Y23" s="12">
        <v>56.5</v>
      </c>
      <c r="Z23" s="12">
        <v>0.75</v>
      </c>
      <c r="AA23" s="12">
        <v>142</v>
      </c>
      <c r="AB23" s="12">
        <v>96.75</v>
      </c>
      <c r="AC23" s="12">
        <v>237</v>
      </c>
      <c r="AD23" s="12">
        <v>127.25</v>
      </c>
      <c r="AE23" s="12">
        <v>21.75</v>
      </c>
      <c r="AF23" s="12">
        <v>19.25</v>
      </c>
      <c r="AG23" s="12">
        <v>13.75</v>
      </c>
      <c r="AH23" s="12">
        <v>8.25</v>
      </c>
      <c r="AI23" s="12">
        <v>22.25</v>
      </c>
      <c r="AJ23" s="12">
        <v>3.75</v>
      </c>
      <c r="AK23" s="12">
        <v>2.25</v>
      </c>
      <c r="AL23" s="12">
        <v>2.75</v>
      </c>
      <c r="AM23" s="12">
        <v>24</v>
      </c>
      <c r="AN23" s="12">
        <v>55</v>
      </c>
      <c r="AO23" s="12">
        <v>3.5</v>
      </c>
      <c r="AP23" s="12">
        <v>3.75</v>
      </c>
      <c r="AQ23" s="12">
        <v>40</v>
      </c>
      <c r="AR23" s="12">
        <v>10.75</v>
      </c>
      <c r="AS23" s="13">
        <v>1485.25</v>
      </c>
      <c r="AT23" s="14"/>
      <c r="AV23" s="17" t="s">
        <v>45</v>
      </c>
      <c r="AW23" s="15">
        <f>AW13+AX12</f>
        <v>7613.5</v>
      </c>
      <c r="AX23" s="15">
        <f>AX13</f>
        <v>524</v>
      </c>
      <c r="AY23" s="15"/>
      <c r="AZ23" s="15"/>
    </row>
    <row r="24" spans="1:56" x14ac:dyDescent="0.25">
      <c r="A24" s="1" t="s">
        <v>22</v>
      </c>
      <c r="B24" s="12">
        <v>2.75</v>
      </c>
      <c r="C24" s="12">
        <v>3.75</v>
      </c>
      <c r="D24" s="12">
        <v>4.5</v>
      </c>
      <c r="E24" s="12">
        <v>3.75</v>
      </c>
      <c r="F24" s="12">
        <v>22</v>
      </c>
      <c r="G24" s="12">
        <v>6.5</v>
      </c>
      <c r="H24" s="12">
        <v>9.25</v>
      </c>
      <c r="I24" s="12">
        <v>5.75</v>
      </c>
      <c r="J24" s="12">
        <v>17.5</v>
      </c>
      <c r="K24" s="12">
        <v>1.75</v>
      </c>
      <c r="L24" s="12">
        <v>10.5</v>
      </c>
      <c r="M24" s="12">
        <v>19.25</v>
      </c>
      <c r="N24" s="12">
        <v>1.75</v>
      </c>
      <c r="O24" s="12">
        <v>2.5</v>
      </c>
      <c r="P24" s="12">
        <v>1.5</v>
      </c>
      <c r="Q24" s="12">
        <v>0.25</v>
      </c>
      <c r="R24" s="12">
        <v>3.25</v>
      </c>
      <c r="S24" s="12">
        <v>3.5</v>
      </c>
      <c r="T24" s="12">
        <v>47.25</v>
      </c>
      <c r="U24" s="12">
        <v>15.25</v>
      </c>
      <c r="V24" s="12">
        <v>27.5</v>
      </c>
      <c r="W24" s="12">
        <v>3.75</v>
      </c>
      <c r="X24" s="12">
        <v>7.75</v>
      </c>
      <c r="Y24" s="12">
        <v>31.75</v>
      </c>
      <c r="Z24" s="12">
        <v>1.5</v>
      </c>
      <c r="AA24" s="12">
        <v>104</v>
      </c>
      <c r="AB24" s="12">
        <v>55</v>
      </c>
      <c r="AC24" s="12">
        <v>151.75</v>
      </c>
      <c r="AD24" s="12">
        <v>74.5</v>
      </c>
      <c r="AE24" s="12">
        <v>12.75</v>
      </c>
      <c r="AF24" s="12">
        <v>10.25</v>
      </c>
      <c r="AG24" s="12">
        <v>4.5</v>
      </c>
      <c r="AH24" s="12">
        <v>4</v>
      </c>
      <c r="AI24" s="12">
        <v>12.5</v>
      </c>
      <c r="AJ24" s="12">
        <v>0.75</v>
      </c>
      <c r="AK24" s="12">
        <v>0</v>
      </c>
      <c r="AL24" s="12">
        <v>1</v>
      </c>
      <c r="AM24" s="12">
        <v>2</v>
      </c>
      <c r="AN24" s="12">
        <v>13.5</v>
      </c>
      <c r="AO24" s="12">
        <v>2.5</v>
      </c>
      <c r="AP24" s="12">
        <v>1.25</v>
      </c>
      <c r="AQ24" s="12">
        <v>27.25</v>
      </c>
      <c r="AR24" s="12">
        <v>4.5</v>
      </c>
      <c r="AS24" s="13">
        <v>736.75</v>
      </c>
      <c r="AT24" s="14"/>
      <c r="AV24" s="17" t="s">
        <v>46</v>
      </c>
      <c r="AW24" s="15">
        <f>AW14+AY12</f>
        <v>20478</v>
      </c>
      <c r="AX24" s="15">
        <f>AX14+AY13</f>
        <v>2034.5</v>
      </c>
      <c r="AY24" s="15">
        <f>AY14</f>
        <v>3556.5</v>
      </c>
      <c r="AZ24" s="15"/>
      <c r="BA24" s="15"/>
    </row>
    <row r="25" spans="1:56" x14ac:dyDescent="0.25">
      <c r="A25" s="1" t="s">
        <v>23</v>
      </c>
      <c r="B25" s="12">
        <v>6.5</v>
      </c>
      <c r="C25" s="12">
        <v>3.25</v>
      </c>
      <c r="D25" s="12">
        <v>5</v>
      </c>
      <c r="E25" s="12">
        <v>4.5</v>
      </c>
      <c r="F25" s="12">
        <v>17</v>
      </c>
      <c r="G25" s="12">
        <v>3</v>
      </c>
      <c r="H25" s="12">
        <v>9.75</v>
      </c>
      <c r="I25" s="12">
        <v>7.75</v>
      </c>
      <c r="J25" s="12">
        <v>19.5</v>
      </c>
      <c r="K25" s="12">
        <v>2.75</v>
      </c>
      <c r="L25" s="12">
        <v>7</v>
      </c>
      <c r="M25" s="12">
        <v>14</v>
      </c>
      <c r="N25" s="12">
        <v>2.75</v>
      </c>
      <c r="O25" s="12">
        <v>2.75</v>
      </c>
      <c r="P25" s="12">
        <v>1.75</v>
      </c>
      <c r="Q25" s="12">
        <v>0.25</v>
      </c>
      <c r="R25" s="12">
        <v>0.75</v>
      </c>
      <c r="S25" s="12">
        <v>6.25</v>
      </c>
      <c r="T25" s="12">
        <v>19</v>
      </c>
      <c r="U25" s="12">
        <v>10.25</v>
      </c>
      <c r="V25" s="12">
        <v>18.75</v>
      </c>
      <c r="W25" s="12">
        <v>7</v>
      </c>
      <c r="X25" s="12">
        <v>3.25</v>
      </c>
      <c r="Y25" s="12">
        <v>27.75</v>
      </c>
      <c r="Z25" s="12">
        <v>2.25</v>
      </c>
      <c r="AA25" s="12">
        <v>68.5</v>
      </c>
      <c r="AB25" s="12">
        <v>48.25</v>
      </c>
      <c r="AC25" s="12">
        <v>112.25</v>
      </c>
      <c r="AD25" s="12">
        <v>47</v>
      </c>
      <c r="AE25" s="12">
        <v>12</v>
      </c>
      <c r="AF25" s="12">
        <v>8.25</v>
      </c>
      <c r="AG25" s="12">
        <v>3</v>
      </c>
      <c r="AH25" s="12">
        <v>2.75</v>
      </c>
      <c r="AI25" s="12">
        <v>8.25</v>
      </c>
      <c r="AJ25" s="12">
        <v>0.5</v>
      </c>
      <c r="AK25" s="12">
        <v>0</v>
      </c>
      <c r="AL25" s="12">
        <v>1.25</v>
      </c>
      <c r="AM25" s="12">
        <v>1</v>
      </c>
      <c r="AN25" s="12">
        <v>6.5</v>
      </c>
      <c r="AO25" s="12">
        <v>2.25</v>
      </c>
      <c r="AP25" s="12">
        <v>0.75</v>
      </c>
      <c r="AQ25" s="12">
        <v>21.25</v>
      </c>
      <c r="AR25" s="12">
        <v>5.75</v>
      </c>
      <c r="AS25" s="13">
        <v>552.25</v>
      </c>
      <c r="AT25" s="14"/>
      <c r="AV25" s="17" t="s">
        <v>47</v>
      </c>
      <c r="AW25" s="15">
        <f>AW15+AZ12</f>
        <v>7336.5</v>
      </c>
      <c r="AX25" s="15">
        <f>AX15+AZ13</f>
        <v>2752</v>
      </c>
      <c r="AY25" s="15">
        <f>AY15+AZ14</f>
        <v>2227</v>
      </c>
      <c r="AZ25" s="15">
        <f>AZ15</f>
        <v>2495</v>
      </c>
      <c r="BA25" s="15"/>
      <c r="BB25" s="15"/>
      <c r="BC25" s="14"/>
    </row>
    <row r="26" spans="1:56" x14ac:dyDescent="0.25">
      <c r="A26" s="1" t="s">
        <v>24</v>
      </c>
      <c r="B26" s="12">
        <v>8</v>
      </c>
      <c r="C26" s="12">
        <v>11</v>
      </c>
      <c r="D26" s="12">
        <v>12</v>
      </c>
      <c r="E26" s="12">
        <v>10.75</v>
      </c>
      <c r="F26" s="12">
        <v>25.5</v>
      </c>
      <c r="G26" s="12">
        <v>16</v>
      </c>
      <c r="H26" s="12">
        <v>24.5</v>
      </c>
      <c r="I26" s="12">
        <v>24.75</v>
      </c>
      <c r="J26" s="12">
        <v>41</v>
      </c>
      <c r="K26" s="12">
        <v>11</v>
      </c>
      <c r="L26" s="12">
        <v>20</v>
      </c>
      <c r="M26" s="12">
        <v>36</v>
      </c>
      <c r="N26" s="12">
        <v>7.25</v>
      </c>
      <c r="O26" s="12">
        <v>7</v>
      </c>
      <c r="P26" s="12">
        <v>4.5</v>
      </c>
      <c r="Q26" s="12">
        <v>3</v>
      </c>
      <c r="R26" s="12">
        <v>5</v>
      </c>
      <c r="S26" s="12">
        <v>11.5</v>
      </c>
      <c r="T26" s="12">
        <v>21.25</v>
      </c>
      <c r="U26" s="12">
        <v>35.75</v>
      </c>
      <c r="V26" s="12">
        <v>56.25</v>
      </c>
      <c r="W26" s="12">
        <v>30</v>
      </c>
      <c r="X26" s="12">
        <v>28.75</v>
      </c>
      <c r="Y26" s="12">
        <v>4.75</v>
      </c>
      <c r="Z26" s="12">
        <v>3.25</v>
      </c>
      <c r="AA26" s="12">
        <v>201.25</v>
      </c>
      <c r="AB26" s="12">
        <v>149.25</v>
      </c>
      <c r="AC26" s="12">
        <v>320.5</v>
      </c>
      <c r="AD26" s="12">
        <v>195.75</v>
      </c>
      <c r="AE26" s="12">
        <v>92.75</v>
      </c>
      <c r="AF26" s="12">
        <v>59</v>
      </c>
      <c r="AG26" s="12">
        <v>17.5</v>
      </c>
      <c r="AH26" s="12">
        <v>12.5</v>
      </c>
      <c r="AI26" s="12">
        <v>18.75</v>
      </c>
      <c r="AJ26" s="12">
        <v>2</v>
      </c>
      <c r="AK26" s="12">
        <v>1</v>
      </c>
      <c r="AL26" s="12">
        <v>7.5</v>
      </c>
      <c r="AM26" s="12">
        <v>5.5</v>
      </c>
      <c r="AN26" s="12">
        <v>16.75</v>
      </c>
      <c r="AO26" s="12">
        <v>1</v>
      </c>
      <c r="AP26" s="12">
        <v>2.5</v>
      </c>
      <c r="AQ26" s="12">
        <v>41.5</v>
      </c>
      <c r="AR26" s="12">
        <v>10.25</v>
      </c>
      <c r="AS26" s="13">
        <v>1614</v>
      </c>
      <c r="AT26" s="14"/>
      <c r="AV26" s="9" t="s">
        <v>48</v>
      </c>
      <c r="AW26" s="15">
        <f>AW16+BA12</f>
        <v>6951.75</v>
      </c>
      <c r="AX26" s="9">
        <f>AX16+BA13</f>
        <v>1146.75</v>
      </c>
      <c r="AY26" s="9">
        <f>AY16+BA14</f>
        <v>1597</v>
      </c>
      <c r="AZ26" s="9">
        <f>AZ16+BA15</f>
        <v>979</v>
      </c>
      <c r="BA26" s="9">
        <f>BA16</f>
        <v>1975.25</v>
      </c>
    </row>
    <row r="27" spans="1:56" x14ac:dyDescent="0.25">
      <c r="A27" s="1" t="s">
        <v>25</v>
      </c>
      <c r="B27" s="12">
        <v>15.75</v>
      </c>
      <c r="C27" s="12">
        <v>14</v>
      </c>
      <c r="D27" s="12">
        <v>9.75</v>
      </c>
      <c r="E27" s="12">
        <v>6.5</v>
      </c>
      <c r="F27" s="12">
        <v>45.25</v>
      </c>
      <c r="G27" s="12">
        <v>31</v>
      </c>
      <c r="H27" s="12">
        <v>36.75</v>
      </c>
      <c r="I27" s="12">
        <v>15.25</v>
      </c>
      <c r="J27" s="12">
        <v>42.25</v>
      </c>
      <c r="K27" s="12">
        <v>23.5</v>
      </c>
      <c r="L27" s="12">
        <v>69.5</v>
      </c>
      <c r="M27" s="12">
        <v>46.25</v>
      </c>
      <c r="N27" s="12">
        <v>14</v>
      </c>
      <c r="O27" s="12">
        <v>22.25</v>
      </c>
      <c r="P27" s="12">
        <v>9.5</v>
      </c>
      <c r="Q27" s="12">
        <v>3.75</v>
      </c>
      <c r="R27" s="12">
        <v>7</v>
      </c>
      <c r="S27" s="12">
        <v>6.25</v>
      </c>
      <c r="T27" s="12">
        <v>5</v>
      </c>
      <c r="U27" s="12">
        <v>2.75</v>
      </c>
      <c r="V27" s="12">
        <v>2</v>
      </c>
      <c r="W27" s="12">
        <v>2.75</v>
      </c>
      <c r="X27" s="12">
        <v>1.5</v>
      </c>
      <c r="Y27" s="12">
        <v>4.5</v>
      </c>
      <c r="Z27" s="12">
        <v>4.75</v>
      </c>
      <c r="AA27" s="12">
        <v>142.25</v>
      </c>
      <c r="AB27" s="12">
        <v>131.25</v>
      </c>
      <c r="AC27" s="12">
        <v>392.5</v>
      </c>
      <c r="AD27" s="12">
        <v>135.25</v>
      </c>
      <c r="AE27" s="12">
        <v>66.5</v>
      </c>
      <c r="AF27" s="12">
        <v>60.25</v>
      </c>
      <c r="AG27" s="12">
        <v>15</v>
      </c>
      <c r="AH27" s="12">
        <v>17.5</v>
      </c>
      <c r="AI27" s="12">
        <v>13.25</v>
      </c>
      <c r="AJ27" s="12">
        <v>2.75</v>
      </c>
      <c r="AK27" s="12">
        <v>2.75</v>
      </c>
      <c r="AL27" s="12">
        <v>7.75</v>
      </c>
      <c r="AM27" s="12">
        <v>2</v>
      </c>
      <c r="AN27" s="12">
        <v>12</v>
      </c>
      <c r="AO27" s="12">
        <v>5</v>
      </c>
      <c r="AP27" s="12">
        <v>4.25</v>
      </c>
      <c r="AQ27" s="12">
        <v>18.5</v>
      </c>
      <c r="AR27" s="12">
        <v>7.25</v>
      </c>
      <c r="AS27" s="13">
        <v>1477.75</v>
      </c>
      <c r="AT27" s="14"/>
      <c r="AV27" s="9" t="s">
        <v>49</v>
      </c>
      <c r="AW27" s="15">
        <f>AW17+BB12</f>
        <v>10361</v>
      </c>
      <c r="AX27" s="9">
        <f>AX17+BB13</f>
        <v>3483.5</v>
      </c>
      <c r="AY27" s="9">
        <f>AY17+BB14</f>
        <v>2571.5</v>
      </c>
      <c r="AZ27" s="9">
        <f>AZ17+BB15</f>
        <v>3246.25</v>
      </c>
      <c r="BA27" s="9">
        <f>BA17+BB16</f>
        <v>1350.75</v>
      </c>
      <c r="BB27" s="9">
        <f>BB17</f>
        <v>5022.75</v>
      </c>
    </row>
    <row r="28" spans="1:56" x14ac:dyDescent="0.25">
      <c r="A28" s="1" t="s">
        <v>26</v>
      </c>
      <c r="B28" s="12">
        <v>64</v>
      </c>
      <c r="C28" s="12">
        <v>110.75</v>
      </c>
      <c r="D28" s="12">
        <v>90.75</v>
      </c>
      <c r="E28" s="12">
        <v>142</v>
      </c>
      <c r="F28" s="12">
        <v>310</v>
      </c>
      <c r="G28" s="12">
        <v>103.5</v>
      </c>
      <c r="H28" s="12">
        <v>153.5</v>
      </c>
      <c r="I28" s="12">
        <v>104.5</v>
      </c>
      <c r="J28" s="12">
        <v>226.25</v>
      </c>
      <c r="K28" s="12">
        <v>113.25</v>
      </c>
      <c r="L28" s="12">
        <v>149.5</v>
      </c>
      <c r="M28" s="12">
        <v>229</v>
      </c>
      <c r="N28" s="12">
        <v>82.75</v>
      </c>
      <c r="O28" s="12">
        <v>85</v>
      </c>
      <c r="P28" s="12">
        <v>43.5</v>
      </c>
      <c r="Q28" s="12">
        <v>34.5</v>
      </c>
      <c r="R28" s="12">
        <v>60.75</v>
      </c>
      <c r="S28" s="12">
        <v>144.25</v>
      </c>
      <c r="T28" s="12">
        <v>82.25</v>
      </c>
      <c r="U28" s="12">
        <v>163</v>
      </c>
      <c r="V28" s="12">
        <v>169</v>
      </c>
      <c r="W28" s="12">
        <v>107.5</v>
      </c>
      <c r="X28" s="12">
        <v>82.25</v>
      </c>
      <c r="Y28" s="12">
        <v>220.25</v>
      </c>
      <c r="Z28" s="12">
        <v>182</v>
      </c>
      <c r="AA28" s="12">
        <v>41.25</v>
      </c>
      <c r="AB28" s="12">
        <v>22</v>
      </c>
      <c r="AC28" s="12">
        <v>129.5</v>
      </c>
      <c r="AD28" s="12">
        <v>72</v>
      </c>
      <c r="AE28" s="12">
        <v>250.5</v>
      </c>
      <c r="AF28" s="12">
        <v>297.75</v>
      </c>
      <c r="AG28" s="12">
        <v>147.5</v>
      </c>
      <c r="AH28" s="12">
        <v>195</v>
      </c>
      <c r="AI28" s="12">
        <v>129.25</v>
      </c>
      <c r="AJ28" s="12">
        <v>46.25</v>
      </c>
      <c r="AK28" s="12">
        <v>61.25</v>
      </c>
      <c r="AL28" s="12">
        <v>296</v>
      </c>
      <c r="AM28" s="12">
        <v>31.75</v>
      </c>
      <c r="AN28" s="12">
        <v>90.25</v>
      </c>
      <c r="AO28" s="12">
        <v>25.25</v>
      </c>
      <c r="AP28" s="12">
        <v>35</v>
      </c>
      <c r="AQ28" s="12">
        <v>161.75</v>
      </c>
      <c r="AR28" s="12">
        <v>78</v>
      </c>
      <c r="AS28" s="13">
        <v>5364.25</v>
      </c>
      <c r="AT28" s="14"/>
      <c r="AV28" s="9" t="s">
        <v>62</v>
      </c>
      <c r="AW28" s="15">
        <f>AW18+BC12</f>
        <v>4229</v>
      </c>
      <c r="AX28" s="9">
        <f>AX18+BC14</f>
        <v>1239.75</v>
      </c>
      <c r="AY28" s="9">
        <f>AY18+BC15</f>
        <v>1246</v>
      </c>
      <c r="AZ28" s="9">
        <f>AZ18+BC16</f>
        <v>604.5</v>
      </c>
      <c r="BA28" s="9">
        <f>BA18+BC17</f>
        <v>698</v>
      </c>
      <c r="BB28" s="9">
        <f>BB18</f>
        <v>315.25</v>
      </c>
      <c r="BC28" s="9">
        <f>BC18</f>
        <v>540.75</v>
      </c>
      <c r="BD28" s="9">
        <f>SUM(AW22:BB28)</f>
        <v>97231</v>
      </c>
    </row>
    <row r="29" spans="1:56" x14ac:dyDescent="0.25">
      <c r="A29" s="1" t="s">
        <v>27</v>
      </c>
      <c r="B29" s="12">
        <v>53</v>
      </c>
      <c r="C29" s="12">
        <v>96.75</v>
      </c>
      <c r="D29" s="12">
        <v>68.75</v>
      </c>
      <c r="E29" s="12">
        <v>90.25</v>
      </c>
      <c r="F29" s="12">
        <v>201</v>
      </c>
      <c r="G29" s="12">
        <v>81.5</v>
      </c>
      <c r="H29" s="12">
        <v>146</v>
      </c>
      <c r="I29" s="12">
        <v>90.75</v>
      </c>
      <c r="J29" s="12">
        <v>228</v>
      </c>
      <c r="K29" s="12">
        <v>133.25</v>
      </c>
      <c r="L29" s="12">
        <v>139.75</v>
      </c>
      <c r="M29" s="12">
        <v>130</v>
      </c>
      <c r="N29" s="12">
        <v>89.75</v>
      </c>
      <c r="O29" s="12">
        <v>76.5</v>
      </c>
      <c r="P29" s="12">
        <v>39.5</v>
      </c>
      <c r="Q29" s="12">
        <v>31.75</v>
      </c>
      <c r="R29" s="12">
        <v>57.5</v>
      </c>
      <c r="S29" s="12">
        <v>100.25</v>
      </c>
      <c r="T29" s="12">
        <v>64.5</v>
      </c>
      <c r="U29" s="12">
        <v>84.75</v>
      </c>
      <c r="V29" s="12">
        <v>91.75</v>
      </c>
      <c r="W29" s="12">
        <v>47.25</v>
      </c>
      <c r="X29" s="12">
        <v>35.75</v>
      </c>
      <c r="Y29" s="12">
        <v>124</v>
      </c>
      <c r="Z29" s="12">
        <v>154.75</v>
      </c>
      <c r="AA29" s="12">
        <v>24</v>
      </c>
      <c r="AB29" s="12">
        <v>25</v>
      </c>
      <c r="AC29" s="12">
        <v>45</v>
      </c>
      <c r="AD29" s="12">
        <v>59.25</v>
      </c>
      <c r="AE29" s="12">
        <v>352.75</v>
      </c>
      <c r="AF29" s="12">
        <v>391.5</v>
      </c>
      <c r="AG29" s="12">
        <v>317.75</v>
      </c>
      <c r="AH29" s="12">
        <v>968.5</v>
      </c>
      <c r="AI29" s="12">
        <v>152.5</v>
      </c>
      <c r="AJ29" s="12">
        <v>71.75</v>
      </c>
      <c r="AK29" s="12">
        <v>43.25</v>
      </c>
      <c r="AL29" s="12">
        <v>138.5</v>
      </c>
      <c r="AM29" s="12">
        <v>15.25</v>
      </c>
      <c r="AN29" s="12">
        <v>59.5</v>
      </c>
      <c r="AO29" s="12">
        <v>40</v>
      </c>
      <c r="AP29" s="12">
        <v>26</v>
      </c>
      <c r="AQ29" s="12">
        <v>122.5</v>
      </c>
      <c r="AR29" s="12">
        <v>53</v>
      </c>
      <c r="AS29" s="13">
        <v>5363</v>
      </c>
      <c r="AT29" s="14"/>
      <c r="AW29" s="15"/>
    </row>
    <row r="30" spans="1:56" x14ac:dyDescent="0.25">
      <c r="A30" s="1" t="s">
        <v>28</v>
      </c>
      <c r="B30" s="12">
        <v>101.5</v>
      </c>
      <c r="C30" s="12">
        <v>251.75</v>
      </c>
      <c r="D30" s="12">
        <v>153.5</v>
      </c>
      <c r="E30" s="12">
        <v>186.5</v>
      </c>
      <c r="F30" s="12">
        <v>563</v>
      </c>
      <c r="G30" s="12">
        <v>194</v>
      </c>
      <c r="H30" s="12">
        <v>338.5</v>
      </c>
      <c r="I30" s="12">
        <v>195</v>
      </c>
      <c r="J30" s="12">
        <v>408.5</v>
      </c>
      <c r="K30" s="12">
        <v>262.75</v>
      </c>
      <c r="L30" s="12">
        <v>298.75</v>
      </c>
      <c r="M30" s="12">
        <v>335.75</v>
      </c>
      <c r="N30" s="12">
        <v>187.5</v>
      </c>
      <c r="O30" s="12">
        <v>178</v>
      </c>
      <c r="P30" s="12">
        <v>86.25</v>
      </c>
      <c r="Q30" s="12">
        <v>81.5</v>
      </c>
      <c r="R30" s="12">
        <v>105.25</v>
      </c>
      <c r="S30" s="12">
        <v>268.5</v>
      </c>
      <c r="T30" s="12">
        <v>137.5</v>
      </c>
      <c r="U30" s="12">
        <v>184.5</v>
      </c>
      <c r="V30" s="12">
        <v>235.5</v>
      </c>
      <c r="W30" s="12">
        <v>142.25</v>
      </c>
      <c r="X30" s="12">
        <v>105.75</v>
      </c>
      <c r="Y30" s="12">
        <v>304.25</v>
      </c>
      <c r="Z30" s="12">
        <v>407.25</v>
      </c>
      <c r="AA30" s="12">
        <v>148.5</v>
      </c>
      <c r="AB30" s="12">
        <v>40</v>
      </c>
      <c r="AC30" s="12">
        <v>86</v>
      </c>
      <c r="AD30" s="12">
        <v>168.5</v>
      </c>
      <c r="AE30" s="12">
        <v>910.5</v>
      </c>
      <c r="AF30" s="12">
        <v>1184</v>
      </c>
      <c r="AG30" s="12">
        <v>623.75</v>
      </c>
      <c r="AH30" s="12">
        <v>1109.75</v>
      </c>
      <c r="AI30" s="12">
        <v>516.25</v>
      </c>
      <c r="AJ30" s="12">
        <v>186.75</v>
      </c>
      <c r="AK30" s="12">
        <v>114</v>
      </c>
      <c r="AL30" s="12">
        <v>459.25</v>
      </c>
      <c r="AM30" s="12">
        <v>61.5</v>
      </c>
      <c r="AN30" s="12">
        <v>166.25</v>
      </c>
      <c r="AO30" s="12">
        <v>115.75</v>
      </c>
      <c r="AP30" s="12">
        <v>115</v>
      </c>
      <c r="AQ30" s="12">
        <v>598</v>
      </c>
      <c r="AR30" s="12">
        <v>238.5</v>
      </c>
      <c r="AS30" s="13">
        <v>12555.75</v>
      </c>
      <c r="AT30" s="14"/>
      <c r="AW30" s="15"/>
    </row>
    <row r="31" spans="1:56" x14ac:dyDescent="0.25">
      <c r="A31" s="1" t="s">
        <v>29</v>
      </c>
      <c r="B31" s="12">
        <v>63.5</v>
      </c>
      <c r="C31" s="12">
        <v>99.75</v>
      </c>
      <c r="D31" s="12">
        <v>75.5</v>
      </c>
      <c r="E31" s="12">
        <v>128.75</v>
      </c>
      <c r="F31" s="12">
        <v>238.25</v>
      </c>
      <c r="G31" s="12">
        <v>135</v>
      </c>
      <c r="H31" s="12">
        <v>177.75</v>
      </c>
      <c r="I31" s="12">
        <v>113</v>
      </c>
      <c r="J31" s="12">
        <v>143.5</v>
      </c>
      <c r="K31" s="12">
        <v>116.5</v>
      </c>
      <c r="L31" s="12">
        <v>157.5</v>
      </c>
      <c r="M31" s="12">
        <v>194.75</v>
      </c>
      <c r="N31" s="12">
        <v>71.25</v>
      </c>
      <c r="O31" s="12">
        <v>55.25</v>
      </c>
      <c r="P31" s="12">
        <v>32.5</v>
      </c>
      <c r="Q31" s="12">
        <v>21.75</v>
      </c>
      <c r="R31" s="12">
        <v>32.75</v>
      </c>
      <c r="S31" s="12">
        <v>79.75</v>
      </c>
      <c r="T31" s="12">
        <v>69.25</v>
      </c>
      <c r="U31" s="12">
        <v>76.75</v>
      </c>
      <c r="V31" s="12">
        <v>104</v>
      </c>
      <c r="W31" s="12">
        <v>71.75</v>
      </c>
      <c r="X31" s="12">
        <v>51.25</v>
      </c>
      <c r="Y31" s="12">
        <v>168</v>
      </c>
      <c r="Z31" s="12">
        <v>133.25</v>
      </c>
      <c r="AA31" s="12">
        <v>69.25</v>
      </c>
      <c r="AB31" s="12">
        <v>51</v>
      </c>
      <c r="AC31" s="12">
        <v>160.75</v>
      </c>
      <c r="AD31" s="12">
        <v>54</v>
      </c>
      <c r="AE31" s="12">
        <v>620.25</v>
      </c>
      <c r="AF31" s="12">
        <v>622</v>
      </c>
      <c r="AG31" s="12">
        <v>220.25</v>
      </c>
      <c r="AH31" s="12">
        <v>484</v>
      </c>
      <c r="AI31" s="12">
        <v>204.25</v>
      </c>
      <c r="AJ31" s="12">
        <v>103</v>
      </c>
      <c r="AK31" s="12">
        <v>57.5</v>
      </c>
      <c r="AL31" s="12">
        <v>181</v>
      </c>
      <c r="AM31" s="12">
        <v>26.25</v>
      </c>
      <c r="AN31" s="12">
        <v>61.75</v>
      </c>
      <c r="AO31" s="12">
        <v>45.25</v>
      </c>
      <c r="AP31" s="12">
        <v>85</v>
      </c>
      <c r="AQ31" s="12">
        <v>274</v>
      </c>
      <c r="AR31" s="12">
        <v>95.75</v>
      </c>
      <c r="AS31" s="13">
        <v>6026.5</v>
      </c>
      <c r="AT31" s="14"/>
      <c r="AW31" s="15"/>
    </row>
    <row r="32" spans="1:56" x14ac:dyDescent="0.25">
      <c r="A32" s="1">
        <v>16</v>
      </c>
      <c r="B32" s="12">
        <v>48.5</v>
      </c>
      <c r="C32" s="12">
        <v>47.25</v>
      </c>
      <c r="D32" s="12">
        <v>30</v>
      </c>
      <c r="E32" s="12">
        <v>50.5</v>
      </c>
      <c r="F32" s="12">
        <v>120</v>
      </c>
      <c r="G32" s="12">
        <v>67.75</v>
      </c>
      <c r="H32" s="12">
        <v>103.25</v>
      </c>
      <c r="I32" s="12">
        <v>63.5</v>
      </c>
      <c r="J32" s="12">
        <v>72.75</v>
      </c>
      <c r="K32" s="12">
        <v>65.25</v>
      </c>
      <c r="L32" s="12">
        <v>82.75</v>
      </c>
      <c r="M32" s="12">
        <v>87.25</v>
      </c>
      <c r="N32" s="12">
        <v>21.75</v>
      </c>
      <c r="O32" s="12">
        <v>23.75</v>
      </c>
      <c r="P32" s="12">
        <v>18.5</v>
      </c>
      <c r="Q32" s="12">
        <v>8.5</v>
      </c>
      <c r="R32" s="12">
        <v>13</v>
      </c>
      <c r="S32" s="12">
        <v>24.25</v>
      </c>
      <c r="T32" s="12">
        <v>25.25</v>
      </c>
      <c r="U32" s="12">
        <v>25.5</v>
      </c>
      <c r="V32" s="12">
        <v>18.75</v>
      </c>
      <c r="W32" s="12">
        <v>9</v>
      </c>
      <c r="X32" s="12">
        <v>11.25</v>
      </c>
      <c r="Y32" s="12">
        <v>77</v>
      </c>
      <c r="Z32" s="12">
        <v>71.25</v>
      </c>
      <c r="AA32" s="12">
        <v>230</v>
      </c>
      <c r="AB32" s="12">
        <v>248.5</v>
      </c>
      <c r="AC32" s="12">
        <v>1014</v>
      </c>
      <c r="AD32" s="12">
        <v>629</v>
      </c>
      <c r="AE32" s="12">
        <v>31.25</v>
      </c>
      <c r="AF32" s="12">
        <v>179.5</v>
      </c>
      <c r="AG32" s="12">
        <v>148.75</v>
      </c>
      <c r="AH32" s="12">
        <v>295</v>
      </c>
      <c r="AI32" s="12">
        <v>136</v>
      </c>
      <c r="AJ32" s="12">
        <v>59.75</v>
      </c>
      <c r="AK32" s="12">
        <v>13</v>
      </c>
      <c r="AL32" s="12">
        <v>46.25</v>
      </c>
      <c r="AM32" s="12">
        <v>7</v>
      </c>
      <c r="AN32" s="12">
        <v>28.75</v>
      </c>
      <c r="AO32" s="12">
        <v>19.5</v>
      </c>
      <c r="AP32" s="12">
        <v>46.5</v>
      </c>
      <c r="AQ32" s="12">
        <v>80.75</v>
      </c>
      <c r="AR32" s="12">
        <v>46</v>
      </c>
      <c r="AS32" s="13">
        <v>4446</v>
      </c>
      <c r="AT32" s="14"/>
      <c r="AW32" s="15"/>
    </row>
    <row r="33" spans="1:49" x14ac:dyDescent="0.25">
      <c r="A33" s="1">
        <v>24</v>
      </c>
      <c r="B33" s="12">
        <v>60.25</v>
      </c>
      <c r="C33" s="12">
        <v>64.5</v>
      </c>
      <c r="D33" s="12">
        <v>19.75</v>
      </c>
      <c r="E33" s="12">
        <v>46.25</v>
      </c>
      <c r="F33" s="12">
        <v>92</v>
      </c>
      <c r="G33" s="12">
        <v>63</v>
      </c>
      <c r="H33" s="12">
        <v>81.75</v>
      </c>
      <c r="I33" s="12">
        <v>37.5</v>
      </c>
      <c r="J33" s="12">
        <v>57.25</v>
      </c>
      <c r="K33" s="12">
        <v>41.5</v>
      </c>
      <c r="L33" s="12">
        <v>106.5</v>
      </c>
      <c r="M33" s="12">
        <v>103.25</v>
      </c>
      <c r="N33" s="12">
        <v>31</v>
      </c>
      <c r="O33" s="12">
        <v>27.5</v>
      </c>
      <c r="P33" s="12">
        <v>26.25</v>
      </c>
      <c r="Q33" s="12">
        <v>13</v>
      </c>
      <c r="R33" s="12">
        <v>10.25</v>
      </c>
      <c r="S33" s="12">
        <v>18.5</v>
      </c>
      <c r="T33" s="12">
        <v>31.5</v>
      </c>
      <c r="U33" s="12">
        <v>19</v>
      </c>
      <c r="V33" s="12">
        <v>25.25</v>
      </c>
      <c r="W33" s="12">
        <v>10.5</v>
      </c>
      <c r="X33" s="12">
        <v>12.25</v>
      </c>
      <c r="Y33" s="12">
        <v>64.25</v>
      </c>
      <c r="Z33" s="12">
        <v>62</v>
      </c>
      <c r="AA33" s="12">
        <v>258</v>
      </c>
      <c r="AB33" s="12">
        <v>313.25</v>
      </c>
      <c r="AC33" s="12">
        <v>1354.25</v>
      </c>
      <c r="AD33" s="12">
        <v>660.25</v>
      </c>
      <c r="AE33" s="12">
        <v>197.5</v>
      </c>
      <c r="AF33" s="12">
        <v>45.5</v>
      </c>
      <c r="AG33" s="12">
        <v>132.75</v>
      </c>
      <c r="AH33" s="12">
        <v>312.5</v>
      </c>
      <c r="AI33" s="12">
        <v>157</v>
      </c>
      <c r="AJ33" s="12">
        <v>80.5</v>
      </c>
      <c r="AK33" s="12">
        <v>12</v>
      </c>
      <c r="AL33" s="12">
        <v>39.5</v>
      </c>
      <c r="AM33" s="12">
        <v>7.5</v>
      </c>
      <c r="AN33" s="12">
        <v>54.5</v>
      </c>
      <c r="AO33" s="12">
        <v>28.75</v>
      </c>
      <c r="AP33" s="12">
        <v>87.25</v>
      </c>
      <c r="AQ33" s="12">
        <v>95.25</v>
      </c>
      <c r="AR33" s="12">
        <v>55</v>
      </c>
      <c r="AS33" s="13">
        <v>5016</v>
      </c>
      <c r="AT33" s="14"/>
      <c r="AW33" s="15"/>
    </row>
    <row r="34" spans="1:49" x14ac:dyDescent="0.25">
      <c r="A34" s="1" t="s">
        <v>30</v>
      </c>
      <c r="B34" s="12">
        <v>15</v>
      </c>
      <c r="C34" s="12">
        <v>22.25</v>
      </c>
      <c r="D34" s="12">
        <v>6.75</v>
      </c>
      <c r="E34" s="12">
        <v>12.25</v>
      </c>
      <c r="F34" s="12">
        <v>34.75</v>
      </c>
      <c r="G34" s="12">
        <v>17.75</v>
      </c>
      <c r="H34" s="12">
        <v>21.75</v>
      </c>
      <c r="I34" s="12">
        <v>12.75</v>
      </c>
      <c r="J34" s="12">
        <v>22.5</v>
      </c>
      <c r="K34" s="12">
        <v>20</v>
      </c>
      <c r="L34" s="12">
        <v>22.25</v>
      </c>
      <c r="M34" s="12">
        <v>41.25</v>
      </c>
      <c r="N34" s="12">
        <v>7.25</v>
      </c>
      <c r="O34" s="12">
        <v>10.75</v>
      </c>
      <c r="P34" s="12">
        <v>6.75</v>
      </c>
      <c r="Q34" s="12">
        <v>3</v>
      </c>
      <c r="R34" s="12">
        <v>6</v>
      </c>
      <c r="S34" s="12">
        <v>9.25</v>
      </c>
      <c r="T34" s="12">
        <v>12.75</v>
      </c>
      <c r="U34" s="12">
        <v>12.25</v>
      </c>
      <c r="V34" s="12">
        <v>12.25</v>
      </c>
      <c r="W34" s="12">
        <v>5.5</v>
      </c>
      <c r="X34" s="12">
        <v>3.75</v>
      </c>
      <c r="Y34" s="12">
        <v>18.75</v>
      </c>
      <c r="Z34" s="12">
        <v>18.25</v>
      </c>
      <c r="AA34" s="12">
        <v>134.25</v>
      </c>
      <c r="AB34" s="12">
        <v>157.25</v>
      </c>
      <c r="AC34" s="12">
        <v>824.75</v>
      </c>
      <c r="AD34" s="12">
        <v>209.75</v>
      </c>
      <c r="AE34" s="12">
        <v>138.5</v>
      </c>
      <c r="AF34" s="12">
        <v>132.75</v>
      </c>
      <c r="AG34" s="12">
        <v>16.75</v>
      </c>
      <c r="AH34" s="12">
        <v>38.25</v>
      </c>
      <c r="AI34" s="12">
        <v>32.25</v>
      </c>
      <c r="AJ34" s="12">
        <v>30</v>
      </c>
      <c r="AK34" s="12">
        <v>4.75</v>
      </c>
      <c r="AL34" s="12">
        <v>19.75</v>
      </c>
      <c r="AM34" s="12">
        <v>3.25</v>
      </c>
      <c r="AN34" s="12">
        <v>26.25</v>
      </c>
      <c r="AO34" s="12">
        <v>11.5</v>
      </c>
      <c r="AP34" s="12">
        <v>30</v>
      </c>
      <c r="AQ34" s="12">
        <v>40.5</v>
      </c>
      <c r="AR34" s="12">
        <v>21</v>
      </c>
      <c r="AS34" s="13">
        <v>2247.25</v>
      </c>
      <c r="AT34" s="14"/>
      <c r="AW34" s="15"/>
    </row>
    <row r="35" spans="1:49" x14ac:dyDescent="0.25">
      <c r="A35" s="1" t="s">
        <v>31</v>
      </c>
      <c r="B35" s="12">
        <v>17.75</v>
      </c>
      <c r="C35" s="12">
        <v>28.5</v>
      </c>
      <c r="D35" s="12">
        <v>9</v>
      </c>
      <c r="E35" s="12">
        <v>7</v>
      </c>
      <c r="F35" s="12">
        <v>24.5</v>
      </c>
      <c r="G35" s="12">
        <v>13.5</v>
      </c>
      <c r="H35" s="12">
        <v>33</v>
      </c>
      <c r="I35" s="12">
        <v>18.25</v>
      </c>
      <c r="J35" s="12">
        <v>34.25</v>
      </c>
      <c r="K35" s="12">
        <v>23</v>
      </c>
      <c r="L35" s="12">
        <v>34</v>
      </c>
      <c r="M35" s="12">
        <v>35.75</v>
      </c>
      <c r="N35" s="12">
        <v>15</v>
      </c>
      <c r="O35" s="12">
        <v>15.5</v>
      </c>
      <c r="P35" s="12">
        <v>8.5</v>
      </c>
      <c r="Q35" s="12">
        <v>7.5</v>
      </c>
      <c r="R35" s="12">
        <v>9.5</v>
      </c>
      <c r="S35" s="12">
        <v>18.25</v>
      </c>
      <c r="T35" s="12">
        <v>13.75</v>
      </c>
      <c r="U35" s="12">
        <v>8.25</v>
      </c>
      <c r="V35" s="12">
        <v>10</v>
      </c>
      <c r="W35" s="12">
        <v>3.5</v>
      </c>
      <c r="X35" s="12">
        <v>3.25</v>
      </c>
      <c r="Y35" s="12">
        <v>12.75</v>
      </c>
      <c r="Z35" s="12">
        <v>24.25</v>
      </c>
      <c r="AA35" s="12">
        <v>222.75</v>
      </c>
      <c r="AB35" s="12">
        <v>282.75</v>
      </c>
      <c r="AC35" s="12">
        <v>1882</v>
      </c>
      <c r="AD35" s="12">
        <v>435.5</v>
      </c>
      <c r="AE35" s="12">
        <v>281</v>
      </c>
      <c r="AF35" s="12">
        <v>295.75</v>
      </c>
      <c r="AG35" s="12">
        <v>44.75</v>
      </c>
      <c r="AH35" s="12">
        <v>28.75</v>
      </c>
      <c r="AI35" s="12">
        <v>41.25</v>
      </c>
      <c r="AJ35" s="12">
        <v>48.75</v>
      </c>
      <c r="AK35" s="12">
        <v>7.25</v>
      </c>
      <c r="AL35" s="12">
        <v>17.75</v>
      </c>
      <c r="AM35" s="12">
        <v>5.25</v>
      </c>
      <c r="AN35" s="12">
        <v>29.5</v>
      </c>
      <c r="AO35" s="12">
        <v>20</v>
      </c>
      <c r="AP35" s="12">
        <v>57.25</v>
      </c>
      <c r="AQ35" s="12">
        <v>56.5</v>
      </c>
      <c r="AR35" s="12">
        <v>32.75</v>
      </c>
      <c r="AS35" s="13">
        <v>4218</v>
      </c>
      <c r="AT35" s="14"/>
      <c r="AW35" s="15"/>
    </row>
    <row r="36" spans="1:49" x14ac:dyDescent="0.25">
      <c r="A36" s="1" t="s">
        <v>32</v>
      </c>
      <c r="B36" s="12">
        <v>17.25</v>
      </c>
      <c r="C36" s="12">
        <v>35.75</v>
      </c>
      <c r="D36" s="12">
        <v>8</v>
      </c>
      <c r="E36" s="12">
        <v>11.5</v>
      </c>
      <c r="F36" s="12">
        <v>51</v>
      </c>
      <c r="G36" s="12">
        <v>16.5</v>
      </c>
      <c r="H36" s="12">
        <v>21.75</v>
      </c>
      <c r="I36" s="12">
        <v>13.75</v>
      </c>
      <c r="J36" s="12">
        <v>31.75</v>
      </c>
      <c r="K36" s="12">
        <v>14.75</v>
      </c>
      <c r="L36" s="12">
        <v>31</v>
      </c>
      <c r="M36" s="12">
        <v>51.25</v>
      </c>
      <c r="N36" s="12">
        <v>17.25</v>
      </c>
      <c r="O36" s="12">
        <v>21.25</v>
      </c>
      <c r="P36" s="12">
        <v>13.5</v>
      </c>
      <c r="Q36" s="12">
        <v>10</v>
      </c>
      <c r="R36" s="12">
        <v>11.75</v>
      </c>
      <c r="S36" s="12">
        <v>22.5</v>
      </c>
      <c r="T36" s="12">
        <v>29.5</v>
      </c>
      <c r="U36" s="12">
        <v>25</v>
      </c>
      <c r="V36" s="12">
        <v>24.25</v>
      </c>
      <c r="W36" s="12">
        <v>10.25</v>
      </c>
      <c r="X36" s="12">
        <v>13</v>
      </c>
      <c r="Y36" s="12">
        <v>14.75</v>
      </c>
      <c r="Z36" s="12">
        <v>13.5</v>
      </c>
      <c r="AA36" s="12">
        <v>130.75</v>
      </c>
      <c r="AB36" s="12">
        <v>120.75</v>
      </c>
      <c r="AC36" s="12">
        <v>592</v>
      </c>
      <c r="AD36" s="12">
        <v>214.75</v>
      </c>
      <c r="AE36" s="12">
        <v>130.25</v>
      </c>
      <c r="AF36" s="12">
        <v>158.25</v>
      </c>
      <c r="AG36" s="12">
        <v>34.5</v>
      </c>
      <c r="AH36" s="12">
        <v>62.25</v>
      </c>
      <c r="AI36" s="12">
        <v>13.5</v>
      </c>
      <c r="AJ36" s="12">
        <v>22.5</v>
      </c>
      <c r="AK36" s="12">
        <v>6.75</v>
      </c>
      <c r="AL36" s="12">
        <v>41.75</v>
      </c>
      <c r="AM36" s="12">
        <v>6.5</v>
      </c>
      <c r="AN36" s="12">
        <v>44</v>
      </c>
      <c r="AO36" s="12">
        <v>13.25</v>
      </c>
      <c r="AP36" s="12">
        <v>54.5</v>
      </c>
      <c r="AQ36" s="12">
        <v>95.25</v>
      </c>
      <c r="AR36" s="12">
        <v>53.5</v>
      </c>
      <c r="AS36" s="13">
        <v>2325.75</v>
      </c>
      <c r="AT36" s="14"/>
      <c r="AW36" s="15"/>
    </row>
    <row r="37" spans="1:49" x14ac:dyDescent="0.25">
      <c r="A37" s="1" t="s">
        <v>33</v>
      </c>
      <c r="B37" s="12">
        <v>4.75</v>
      </c>
      <c r="C37" s="12">
        <v>10.75</v>
      </c>
      <c r="D37" s="12">
        <v>1.75</v>
      </c>
      <c r="E37" s="12">
        <v>1.5</v>
      </c>
      <c r="F37" s="12">
        <v>6</v>
      </c>
      <c r="G37" s="12">
        <v>3</v>
      </c>
      <c r="H37" s="12">
        <v>2.75</v>
      </c>
      <c r="I37" s="12">
        <v>3</v>
      </c>
      <c r="J37" s="12">
        <v>9.75</v>
      </c>
      <c r="K37" s="12">
        <v>5.75</v>
      </c>
      <c r="L37" s="12">
        <v>9</v>
      </c>
      <c r="M37" s="12">
        <v>12.25</v>
      </c>
      <c r="N37" s="12">
        <v>5</v>
      </c>
      <c r="O37" s="12">
        <v>3.5</v>
      </c>
      <c r="P37" s="12">
        <v>2.75</v>
      </c>
      <c r="Q37" s="12">
        <v>3.5</v>
      </c>
      <c r="R37" s="12">
        <v>4</v>
      </c>
      <c r="S37" s="12">
        <v>5.75</v>
      </c>
      <c r="T37" s="12">
        <v>4.5</v>
      </c>
      <c r="U37" s="12">
        <v>2.5</v>
      </c>
      <c r="V37" s="12">
        <v>4.25</v>
      </c>
      <c r="W37" s="12">
        <v>1.25</v>
      </c>
      <c r="X37" s="12">
        <v>1.25</v>
      </c>
      <c r="Y37" s="12">
        <v>2.75</v>
      </c>
      <c r="Z37" s="12">
        <v>2.75</v>
      </c>
      <c r="AA37" s="12">
        <v>51</v>
      </c>
      <c r="AB37" s="12">
        <v>57.25</v>
      </c>
      <c r="AC37" s="12">
        <v>234.25</v>
      </c>
      <c r="AD37" s="12">
        <v>115.25</v>
      </c>
      <c r="AE37" s="12">
        <v>49.5</v>
      </c>
      <c r="AF37" s="12">
        <v>70.5</v>
      </c>
      <c r="AG37" s="12">
        <v>33.75</v>
      </c>
      <c r="AH37" s="12">
        <v>53.75</v>
      </c>
      <c r="AI37" s="12">
        <v>19.25</v>
      </c>
      <c r="AJ37" s="12">
        <v>3.75</v>
      </c>
      <c r="AK37" s="12">
        <v>2.25</v>
      </c>
      <c r="AL37" s="12">
        <v>6.75</v>
      </c>
      <c r="AM37" s="12">
        <v>0.25</v>
      </c>
      <c r="AN37" s="12">
        <v>10.75</v>
      </c>
      <c r="AO37" s="12">
        <v>5</v>
      </c>
      <c r="AP37" s="12">
        <v>16</v>
      </c>
      <c r="AQ37" s="12">
        <v>88</v>
      </c>
      <c r="AR37" s="12">
        <v>17.5</v>
      </c>
      <c r="AS37" s="13">
        <v>948.75</v>
      </c>
      <c r="AT37" s="14"/>
      <c r="AW37" s="15"/>
    </row>
    <row r="38" spans="1:49" x14ac:dyDescent="0.25">
      <c r="A38" s="1" t="s">
        <v>34</v>
      </c>
      <c r="B38" s="12">
        <v>4.75</v>
      </c>
      <c r="C38" s="12">
        <v>4.5</v>
      </c>
      <c r="D38" s="12">
        <v>0.5</v>
      </c>
      <c r="E38" s="12">
        <v>1.75</v>
      </c>
      <c r="F38" s="12">
        <v>16</v>
      </c>
      <c r="G38" s="12">
        <v>5.25</v>
      </c>
      <c r="H38" s="12">
        <v>5</v>
      </c>
      <c r="I38" s="12">
        <v>4.75</v>
      </c>
      <c r="J38" s="12">
        <v>4.75</v>
      </c>
      <c r="K38" s="12">
        <v>34</v>
      </c>
      <c r="L38" s="12">
        <v>16.75</v>
      </c>
      <c r="M38" s="12">
        <v>28</v>
      </c>
      <c r="N38" s="12">
        <v>21.75</v>
      </c>
      <c r="O38" s="12">
        <v>33</v>
      </c>
      <c r="P38" s="12">
        <v>18.5</v>
      </c>
      <c r="Q38" s="12">
        <v>3.5</v>
      </c>
      <c r="R38" s="12">
        <v>8</v>
      </c>
      <c r="S38" s="12">
        <v>10.25</v>
      </c>
      <c r="T38" s="12">
        <v>2.75</v>
      </c>
      <c r="U38" s="12">
        <v>1.5</v>
      </c>
      <c r="V38" s="12">
        <v>1.75</v>
      </c>
      <c r="W38" s="12">
        <v>0.25</v>
      </c>
      <c r="X38" s="12">
        <v>0.5</v>
      </c>
      <c r="Y38" s="12">
        <v>1.5</v>
      </c>
      <c r="Z38" s="12">
        <v>1.75</v>
      </c>
      <c r="AA38" s="12">
        <v>62.5</v>
      </c>
      <c r="AB38" s="12">
        <v>47.5</v>
      </c>
      <c r="AC38" s="12">
        <v>119.5</v>
      </c>
      <c r="AD38" s="12">
        <v>55.5</v>
      </c>
      <c r="AE38" s="12">
        <v>11.5</v>
      </c>
      <c r="AF38" s="12">
        <v>13.25</v>
      </c>
      <c r="AG38" s="12">
        <v>5.75</v>
      </c>
      <c r="AH38" s="12">
        <v>6.5</v>
      </c>
      <c r="AI38" s="12">
        <v>7.25</v>
      </c>
      <c r="AJ38" s="12">
        <v>3.25</v>
      </c>
      <c r="AK38" s="12">
        <v>3.25</v>
      </c>
      <c r="AL38" s="12">
        <v>65.75</v>
      </c>
      <c r="AM38" s="12">
        <v>0.25</v>
      </c>
      <c r="AN38" s="12">
        <v>2.5</v>
      </c>
      <c r="AO38" s="12">
        <v>0.5</v>
      </c>
      <c r="AP38" s="12">
        <v>1.25</v>
      </c>
      <c r="AQ38" s="12">
        <v>10.5</v>
      </c>
      <c r="AR38" s="12">
        <v>3</v>
      </c>
      <c r="AS38" s="13">
        <v>650.5</v>
      </c>
      <c r="AT38" s="14"/>
      <c r="AW38" s="15"/>
    </row>
    <row r="39" spans="1:49" x14ac:dyDescent="0.25">
      <c r="A39" s="1" t="s">
        <v>35</v>
      </c>
      <c r="B39" s="12">
        <v>5</v>
      </c>
      <c r="C39" s="12">
        <v>13.75</v>
      </c>
      <c r="D39" s="12">
        <v>5.5</v>
      </c>
      <c r="E39" s="12">
        <v>6</v>
      </c>
      <c r="F39" s="12">
        <v>36.75</v>
      </c>
      <c r="G39" s="12">
        <v>10</v>
      </c>
      <c r="H39" s="12">
        <v>15.5</v>
      </c>
      <c r="I39" s="12">
        <v>11.25</v>
      </c>
      <c r="J39" s="12">
        <v>19</v>
      </c>
      <c r="K39" s="12">
        <v>45.75</v>
      </c>
      <c r="L39" s="12">
        <v>66.25</v>
      </c>
      <c r="M39" s="12">
        <v>125.5</v>
      </c>
      <c r="N39" s="12">
        <v>35.5</v>
      </c>
      <c r="O39" s="12">
        <v>107</v>
      </c>
      <c r="P39" s="12">
        <v>26</v>
      </c>
      <c r="Q39" s="12">
        <v>15</v>
      </c>
      <c r="R39" s="12">
        <v>22</v>
      </c>
      <c r="S39" s="12">
        <v>39</v>
      </c>
      <c r="T39" s="12">
        <v>7.25</v>
      </c>
      <c r="U39" s="12">
        <v>3.75</v>
      </c>
      <c r="V39" s="12">
        <v>2.5</v>
      </c>
      <c r="W39" s="12">
        <v>1</v>
      </c>
      <c r="X39" s="12">
        <v>3.25</v>
      </c>
      <c r="Y39" s="12">
        <v>6.75</v>
      </c>
      <c r="Z39" s="12">
        <v>11.75</v>
      </c>
      <c r="AA39" s="12">
        <v>293.75</v>
      </c>
      <c r="AB39" s="12">
        <v>144.75</v>
      </c>
      <c r="AC39" s="12">
        <v>492.5</v>
      </c>
      <c r="AD39" s="12">
        <v>183.25</v>
      </c>
      <c r="AE39" s="12">
        <v>38.75</v>
      </c>
      <c r="AF39" s="12">
        <v>36</v>
      </c>
      <c r="AG39" s="12">
        <v>16.25</v>
      </c>
      <c r="AH39" s="12">
        <v>20.75</v>
      </c>
      <c r="AI39" s="12">
        <v>35.5</v>
      </c>
      <c r="AJ39" s="12">
        <v>7</v>
      </c>
      <c r="AK39" s="12">
        <v>63.75</v>
      </c>
      <c r="AL39" s="12">
        <v>12</v>
      </c>
      <c r="AM39" s="12">
        <v>1</v>
      </c>
      <c r="AN39" s="12">
        <v>7.75</v>
      </c>
      <c r="AO39" s="12">
        <v>6.25</v>
      </c>
      <c r="AP39" s="12">
        <v>5</v>
      </c>
      <c r="AQ39" s="12">
        <v>92.75</v>
      </c>
      <c r="AR39" s="12">
        <v>14.5</v>
      </c>
      <c r="AS39" s="13">
        <v>2112.5</v>
      </c>
      <c r="AT39" s="14"/>
      <c r="AW39" s="15"/>
    </row>
    <row r="40" spans="1:49" x14ac:dyDescent="0.25">
      <c r="A40" s="1" t="s">
        <v>36</v>
      </c>
      <c r="B40" s="12">
        <v>1.25</v>
      </c>
      <c r="C40" s="12">
        <v>1</v>
      </c>
      <c r="D40" s="12">
        <v>1</v>
      </c>
      <c r="E40" s="12">
        <v>1</v>
      </c>
      <c r="F40" s="12">
        <v>6</v>
      </c>
      <c r="G40" s="12">
        <v>2</v>
      </c>
      <c r="H40" s="12">
        <v>7</v>
      </c>
      <c r="I40" s="12">
        <v>2.75</v>
      </c>
      <c r="J40" s="12">
        <v>7.25</v>
      </c>
      <c r="K40" s="12">
        <v>1</v>
      </c>
      <c r="L40" s="12">
        <v>5.5</v>
      </c>
      <c r="M40" s="12">
        <v>13.75</v>
      </c>
      <c r="N40" s="12">
        <v>2.25</v>
      </c>
      <c r="O40" s="12">
        <v>1</v>
      </c>
      <c r="P40" s="12">
        <v>4</v>
      </c>
      <c r="Q40" s="12">
        <v>1</v>
      </c>
      <c r="R40" s="12">
        <v>0.5</v>
      </c>
      <c r="S40" s="12">
        <v>1.75</v>
      </c>
      <c r="T40" s="12">
        <v>21.25</v>
      </c>
      <c r="U40" s="12">
        <v>6.75</v>
      </c>
      <c r="V40" s="12">
        <v>20.75</v>
      </c>
      <c r="W40" s="12">
        <v>2.75</v>
      </c>
      <c r="X40" s="12">
        <v>2</v>
      </c>
      <c r="Y40" s="12">
        <v>7.25</v>
      </c>
      <c r="Z40" s="12">
        <v>1.25</v>
      </c>
      <c r="AA40" s="12">
        <v>29.25</v>
      </c>
      <c r="AB40" s="12">
        <v>12.5</v>
      </c>
      <c r="AC40" s="12">
        <v>59.75</v>
      </c>
      <c r="AD40" s="12">
        <v>27.25</v>
      </c>
      <c r="AE40" s="12">
        <v>3</v>
      </c>
      <c r="AF40" s="12">
        <v>8.75</v>
      </c>
      <c r="AG40" s="12">
        <v>5.75</v>
      </c>
      <c r="AH40" s="12">
        <v>3.5</v>
      </c>
      <c r="AI40" s="12">
        <v>7</v>
      </c>
      <c r="AJ40" s="12">
        <v>1.5</v>
      </c>
      <c r="AK40" s="12">
        <v>1.25</v>
      </c>
      <c r="AL40" s="12">
        <v>0.25</v>
      </c>
      <c r="AM40" s="12">
        <v>2</v>
      </c>
      <c r="AN40" s="12">
        <v>23</v>
      </c>
      <c r="AO40" s="12">
        <v>1</v>
      </c>
      <c r="AP40" s="12">
        <v>0.5</v>
      </c>
      <c r="AQ40" s="12">
        <v>11.75</v>
      </c>
      <c r="AR40" s="12">
        <v>1.75</v>
      </c>
      <c r="AS40" s="13">
        <v>321.75</v>
      </c>
      <c r="AT40" s="14"/>
      <c r="AW40" s="15"/>
    </row>
    <row r="41" spans="1:49" x14ac:dyDescent="0.25">
      <c r="A41" s="1" t="s">
        <v>37</v>
      </c>
      <c r="B41" s="12">
        <v>22</v>
      </c>
      <c r="C41" s="12">
        <v>27.25</v>
      </c>
      <c r="D41" s="12">
        <v>6.5</v>
      </c>
      <c r="E41" s="12">
        <v>5.25</v>
      </c>
      <c r="F41" s="12">
        <v>17</v>
      </c>
      <c r="G41" s="12">
        <v>8.5</v>
      </c>
      <c r="H41" s="12">
        <v>56.75</v>
      </c>
      <c r="I41" s="12">
        <v>19.5</v>
      </c>
      <c r="J41" s="12">
        <v>45.5</v>
      </c>
      <c r="K41" s="12">
        <v>5</v>
      </c>
      <c r="L41" s="12">
        <v>34</v>
      </c>
      <c r="M41" s="12">
        <v>55</v>
      </c>
      <c r="N41" s="12">
        <v>11.25</v>
      </c>
      <c r="O41" s="12">
        <v>21.25</v>
      </c>
      <c r="P41" s="12">
        <v>14.75</v>
      </c>
      <c r="Q41" s="12">
        <v>11.75</v>
      </c>
      <c r="R41" s="12">
        <v>13</v>
      </c>
      <c r="S41" s="12">
        <v>21.5</v>
      </c>
      <c r="T41" s="12">
        <v>142</v>
      </c>
      <c r="U41" s="12">
        <v>37</v>
      </c>
      <c r="V41" s="12">
        <v>62.25</v>
      </c>
      <c r="W41" s="12">
        <v>11.75</v>
      </c>
      <c r="X41" s="12">
        <v>9.75</v>
      </c>
      <c r="Y41" s="12">
        <v>23.25</v>
      </c>
      <c r="Z41" s="12">
        <v>12.5</v>
      </c>
      <c r="AA41" s="12">
        <v>68.75</v>
      </c>
      <c r="AB41" s="12">
        <v>53</v>
      </c>
      <c r="AC41" s="12">
        <v>201.25</v>
      </c>
      <c r="AD41" s="12">
        <v>63.75</v>
      </c>
      <c r="AE41" s="12">
        <v>31.5</v>
      </c>
      <c r="AF41" s="12">
        <v>48.75</v>
      </c>
      <c r="AG41" s="12">
        <v>26.25</v>
      </c>
      <c r="AH41" s="12">
        <v>28</v>
      </c>
      <c r="AI41" s="12">
        <v>41.75</v>
      </c>
      <c r="AJ41" s="12">
        <v>11.5</v>
      </c>
      <c r="AK41" s="12">
        <v>2.5</v>
      </c>
      <c r="AL41" s="12">
        <v>6.5</v>
      </c>
      <c r="AM41" s="12">
        <v>21</v>
      </c>
      <c r="AN41" s="12">
        <v>10.75</v>
      </c>
      <c r="AO41" s="12">
        <v>6.25</v>
      </c>
      <c r="AP41" s="12">
        <v>5</v>
      </c>
      <c r="AQ41" s="12">
        <v>33.75</v>
      </c>
      <c r="AR41" s="12">
        <v>18.5</v>
      </c>
      <c r="AS41" s="13">
        <v>1373</v>
      </c>
      <c r="AT41" s="14"/>
      <c r="AW41" s="15"/>
    </row>
    <row r="42" spans="1:49" x14ac:dyDescent="0.25">
      <c r="A42" s="1" t="s">
        <v>57</v>
      </c>
      <c r="B42" s="12">
        <v>4.5</v>
      </c>
      <c r="C42" s="12">
        <v>5</v>
      </c>
      <c r="D42" s="12">
        <v>0.5</v>
      </c>
      <c r="E42" s="12">
        <v>1.5</v>
      </c>
      <c r="F42" s="12">
        <v>4.5</v>
      </c>
      <c r="G42" s="12">
        <v>2.25</v>
      </c>
      <c r="H42" s="12">
        <v>3.25</v>
      </c>
      <c r="I42" s="12">
        <v>2.5</v>
      </c>
      <c r="J42" s="12">
        <v>4.75</v>
      </c>
      <c r="K42" s="12">
        <v>4</v>
      </c>
      <c r="L42" s="12">
        <v>4.25</v>
      </c>
      <c r="M42" s="12">
        <v>13.25</v>
      </c>
      <c r="N42" s="12">
        <v>2.25</v>
      </c>
      <c r="O42" s="12">
        <v>3</v>
      </c>
      <c r="P42" s="12">
        <v>4.25</v>
      </c>
      <c r="Q42" s="12">
        <v>1.75</v>
      </c>
      <c r="R42" s="12">
        <v>2.5</v>
      </c>
      <c r="S42" s="12">
        <v>4.5</v>
      </c>
      <c r="T42" s="12">
        <v>3</v>
      </c>
      <c r="U42" s="12">
        <v>2.5</v>
      </c>
      <c r="V42" s="12">
        <v>2</v>
      </c>
      <c r="W42" s="12">
        <v>3.5</v>
      </c>
      <c r="X42" s="12">
        <v>1</v>
      </c>
      <c r="Y42" s="12">
        <v>1.75</v>
      </c>
      <c r="Z42" s="12">
        <v>5.25</v>
      </c>
      <c r="AA42" s="12">
        <v>33.25</v>
      </c>
      <c r="AB42" s="12">
        <v>33</v>
      </c>
      <c r="AC42" s="12">
        <v>129.75</v>
      </c>
      <c r="AD42" s="12">
        <v>49</v>
      </c>
      <c r="AE42" s="12">
        <v>22.5</v>
      </c>
      <c r="AF42" s="12">
        <v>31</v>
      </c>
      <c r="AG42" s="12">
        <v>7.25</v>
      </c>
      <c r="AH42" s="12">
        <v>20.5</v>
      </c>
      <c r="AI42" s="12">
        <v>18.25</v>
      </c>
      <c r="AJ42" s="12">
        <v>3.5</v>
      </c>
      <c r="AK42" s="12">
        <v>3</v>
      </c>
      <c r="AL42" s="12">
        <v>6.25</v>
      </c>
      <c r="AM42" s="12">
        <v>0.25</v>
      </c>
      <c r="AN42" s="12">
        <v>9.25</v>
      </c>
      <c r="AO42" s="12">
        <v>3.25</v>
      </c>
      <c r="AP42" s="12">
        <v>11.5</v>
      </c>
      <c r="AQ42" s="12">
        <v>20.75</v>
      </c>
      <c r="AR42" s="12">
        <v>6</v>
      </c>
      <c r="AS42" s="13">
        <v>495.75</v>
      </c>
      <c r="AT42" s="14"/>
      <c r="AW42" s="15"/>
    </row>
    <row r="43" spans="1:49" x14ac:dyDescent="0.25">
      <c r="A43" s="1" t="s">
        <v>58</v>
      </c>
      <c r="B43" s="12">
        <v>4</v>
      </c>
      <c r="C43" s="12">
        <v>6.75</v>
      </c>
      <c r="D43" s="12">
        <v>1.25</v>
      </c>
      <c r="E43" s="12">
        <v>1.75</v>
      </c>
      <c r="F43" s="12">
        <v>5.75</v>
      </c>
      <c r="G43" s="12">
        <v>1.5</v>
      </c>
      <c r="H43" s="12">
        <v>4.5</v>
      </c>
      <c r="I43" s="12">
        <v>1.75</v>
      </c>
      <c r="J43" s="12">
        <v>3.5</v>
      </c>
      <c r="K43" s="12">
        <v>4.25</v>
      </c>
      <c r="L43" s="12">
        <v>9</v>
      </c>
      <c r="M43" s="12">
        <v>11.75</v>
      </c>
      <c r="N43" s="12">
        <v>4</v>
      </c>
      <c r="O43" s="12">
        <v>3.5</v>
      </c>
      <c r="P43" s="12">
        <v>3.5</v>
      </c>
      <c r="Q43" s="12">
        <v>1.25</v>
      </c>
      <c r="R43" s="12">
        <v>3</v>
      </c>
      <c r="S43" s="12">
        <v>3.25</v>
      </c>
      <c r="T43" s="12">
        <v>5.25</v>
      </c>
      <c r="U43" s="12">
        <v>3.75</v>
      </c>
      <c r="V43" s="12">
        <v>3.5</v>
      </c>
      <c r="W43" s="12">
        <v>1.5</v>
      </c>
      <c r="X43" s="12">
        <v>0.5</v>
      </c>
      <c r="Y43" s="12">
        <v>0.5</v>
      </c>
      <c r="Z43" s="12">
        <v>5.75</v>
      </c>
      <c r="AA43" s="12">
        <v>35.75</v>
      </c>
      <c r="AB43" s="12">
        <v>26.75</v>
      </c>
      <c r="AC43" s="12">
        <v>109</v>
      </c>
      <c r="AD43" s="12">
        <v>87</v>
      </c>
      <c r="AE43" s="12">
        <v>45.75</v>
      </c>
      <c r="AF43" s="12">
        <v>91.25</v>
      </c>
      <c r="AG43" s="12">
        <v>35.5</v>
      </c>
      <c r="AH43" s="12">
        <v>68</v>
      </c>
      <c r="AI43" s="12">
        <v>50.5</v>
      </c>
      <c r="AJ43" s="12">
        <v>19</v>
      </c>
      <c r="AK43" s="12">
        <v>1.25</v>
      </c>
      <c r="AL43" s="12">
        <v>6.5</v>
      </c>
      <c r="AM43" s="12">
        <v>1.25</v>
      </c>
      <c r="AN43" s="12">
        <v>6.5</v>
      </c>
      <c r="AO43" s="12">
        <v>13.5</v>
      </c>
      <c r="AP43" s="12">
        <v>6.5</v>
      </c>
      <c r="AQ43" s="12">
        <v>25</v>
      </c>
      <c r="AR43" s="12">
        <v>12</v>
      </c>
      <c r="AS43" s="13">
        <v>736</v>
      </c>
      <c r="AT43" s="14"/>
      <c r="AW43" s="15"/>
    </row>
    <row r="44" spans="1:49" x14ac:dyDescent="0.25">
      <c r="A44" s="1" t="s">
        <v>59</v>
      </c>
      <c r="B44" s="12">
        <v>4.75</v>
      </c>
      <c r="C44" s="12">
        <v>18.5</v>
      </c>
      <c r="D44" s="12">
        <v>18.25</v>
      </c>
      <c r="E44" s="12">
        <v>17.25</v>
      </c>
      <c r="F44" s="12">
        <v>41.5</v>
      </c>
      <c r="G44" s="12">
        <v>4.5</v>
      </c>
      <c r="H44" s="12">
        <v>16</v>
      </c>
      <c r="I44" s="12">
        <v>4.5</v>
      </c>
      <c r="J44" s="12">
        <v>23.25</v>
      </c>
      <c r="K44" s="12">
        <v>18.5</v>
      </c>
      <c r="L44" s="12">
        <v>18.25</v>
      </c>
      <c r="M44" s="12">
        <v>23.5</v>
      </c>
      <c r="N44" s="12">
        <v>6.5</v>
      </c>
      <c r="O44" s="12">
        <v>6</v>
      </c>
      <c r="P44" s="12">
        <v>4.75</v>
      </c>
      <c r="Q44" s="12">
        <v>4</v>
      </c>
      <c r="R44" s="12">
        <v>8.5</v>
      </c>
      <c r="S44" s="12">
        <v>20</v>
      </c>
      <c r="T44" s="12">
        <v>22</v>
      </c>
      <c r="U44" s="12">
        <v>30.75</v>
      </c>
      <c r="V44" s="12">
        <v>29.25</v>
      </c>
      <c r="W44" s="12">
        <v>18.25</v>
      </c>
      <c r="X44" s="12">
        <v>15.25</v>
      </c>
      <c r="Y44" s="12">
        <v>24.75</v>
      </c>
      <c r="Z44" s="12">
        <v>17.75</v>
      </c>
      <c r="AA44" s="12">
        <v>165.5</v>
      </c>
      <c r="AB44" s="12">
        <v>115.75</v>
      </c>
      <c r="AC44" s="12">
        <v>611.5</v>
      </c>
      <c r="AD44" s="12">
        <v>229.5</v>
      </c>
      <c r="AE44" s="12">
        <v>52.5</v>
      </c>
      <c r="AF44" s="12">
        <v>52.5</v>
      </c>
      <c r="AG44" s="12">
        <v>22.5</v>
      </c>
      <c r="AH44" s="12">
        <v>42.75</v>
      </c>
      <c r="AI44" s="12">
        <v>64.5</v>
      </c>
      <c r="AJ44" s="12">
        <v>51</v>
      </c>
      <c r="AK44" s="12">
        <v>7.75</v>
      </c>
      <c r="AL44" s="12">
        <v>65.25</v>
      </c>
      <c r="AM44" s="12">
        <v>8.75</v>
      </c>
      <c r="AN44" s="12">
        <v>22.75</v>
      </c>
      <c r="AO44" s="12">
        <v>18</v>
      </c>
      <c r="AP44" s="12">
        <v>20.25</v>
      </c>
      <c r="AQ44" s="12">
        <v>6.25</v>
      </c>
      <c r="AR44" s="12">
        <v>142.25</v>
      </c>
      <c r="AS44" s="13">
        <v>2115.75</v>
      </c>
      <c r="AT44" s="14"/>
      <c r="AW44" s="15"/>
    </row>
    <row r="45" spans="1:49" x14ac:dyDescent="0.25">
      <c r="A45" s="1" t="s">
        <v>60</v>
      </c>
      <c r="B45" s="12">
        <v>7.5</v>
      </c>
      <c r="C45" s="12">
        <v>9.5</v>
      </c>
      <c r="D45" s="12">
        <v>9.25</v>
      </c>
      <c r="E45" s="12">
        <v>7.25</v>
      </c>
      <c r="F45" s="12">
        <v>50.25</v>
      </c>
      <c r="G45" s="12">
        <v>5.25</v>
      </c>
      <c r="H45" s="12">
        <v>11.25</v>
      </c>
      <c r="I45" s="12">
        <v>4.25</v>
      </c>
      <c r="J45" s="12">
        <v>14.25</v>
      </c>
      <c r="K45" s="12">
        <v>10.5</v>
      </c>
      <c r="L45" s="12">
        <v>10.5</v>
      </c>
      <c r="M45" s="12">
        <v>13.5</v>
      </c>
      <c r="N45" s="12">
        <v>3</v>
      </c>
      <c r="O45" s="12">
        <v>3.5</v>
      </c>
      <c r="P45" s="12">
        <v>2.25</v>
      </c>
      <c r="Q45" s="12">
        <v>2.25</v>
      </c>
      <c r="R45" s="12">
        <v>2.75</v>
      </c>
      <c r="S45" s="12">
        <v>4.25</v>
      </c>
      <c r="T45" s="12">
        <v>11.75</v>
      </c>
      <c r="U45" s="12">
        <v>13.5</v>
      </c>
      <c r="V45" s="12">
        <v>17.25</v>
      </c>
      <c r="W45" s="12">
        <v>3</v>
      </c>
      <c r="X45" s="12">
        <v>5.5</v>
      </c>
      <c r="Y45" s="12">
        <v>11.75</v>
      </c>
      <c r="Z45" s="12">
        <v>8.5</v>
      </c>
      <c r="AA45" s="12">
        <v>65.25</v>
      </c>
      <c r="AB45" s="12">
        <v>53.25</v>
      </c>
      <c r="AC45" s="12">
        <v>269</v>
      </c>
      <c r="AD45" s="12">
        <v>107</v>
      </c>
      <c r="AE45" s="12">
        <v>50.25</v>
      </c>
      <c r="AF45" s="12">
        <v>53</v>
      </c>
      <c r="AG45" s="12">
        <v>21.75</v>
      </c>
      <c r="AH45" s="12">
        <v>34.25</v>
      </c>
      <c r="AI45" s="12">
        <v>55.75</v>
      </c>
      <c r="AJ45" s="12">
        <v>21.75</v>
      </c>
      <c r="AK45" s="12">
        <v>2.25</v>
      </c>
      <c r="AL45" s="12">
        <v>14.5</v>
      </c>
      <c r="AM45" s="12">
        <v>1.75</v>
      </c>
      <c r="AN45" s="12">
        <v>14.75</v>
      </c>
      <c r="AO45" s="12">
        <v>8.75</v>
      </c>
      <c r="AP45" s="12">
        <v>8.25</v>
      </c>
      <c r="AQ45" s="12">
        <v>230</v>
      </c>
      <c r="AR45" s="12">
        <v>8.5</v>
      </c>
      <c r="AS45" s="13">
        <v>1262.5</v>
      </c>
      <c r="AT45" s="14"/>
      <c r="AW45" s="15"/>
    </row>
    <row r="46" spans="1:49" x14ac:dyDescent="0.25">
      <c r="A46" s="11" t="s">
        <v>50</v>
      </c>
      <c r="B46" s="14">
        <v>1231.25</v>
      </c>
      <c r="C46" s="14">
        <v>1828</v>
      </c>
      <c r="D46" s="14">
        <v>1204.5</v>
      </c>
      <c r="E46" s="14">
        <v>1200</v>
      </c>
      <c r="F46" s="14">
        <v>3766.75</v>
      </c>
      <c r="G46" s="14">
        <v>1620.5</v>
      </c>
      <c r="H46" s="14">
        <v>2166.25</v>
      </c>
      <c r="I46" s="14">
        <v>1329.5</v>
      </c>
      <c r="J46" s="14">
        <v>2586.75</v>
      </c>
      <c r="K46" s="14">
        <v>1607</v>
      </c>
      <c r="L46" s="14">
        <v>2578.5</v>
      </c>
      <c r="M46" s="14">
        <v>2906</v>
      </c>
      <c r="N46" s="14">
        <v>1307.75</v>
      </c>
      <c r="O46" s="14">
        <v>1733.75</v>
      </c>
      <c r="P46" s="14">
        <v>1160.75</v>
      </c>
      <c r="Q46" s="14">
        <v>738.75</v>
      </c>
      <c r="R46" s="14">
        <v>945.25</v>
      </c>
      <c r="S46" s="14">
        <v>1821</v>
      </c>
      <c r="T46" s="14">
        <v>1308.75</v>
      </c>
      <c r="U46" s="14">
        <v>1078.5</v>
      </c>
      <c r="V46" s="14">
        <v>1444.25</v>
      </c>
      <c r="W46" s="14">
        <v>695.25</v>
      </c>
      <c r="X46" s="14">
        <v>542.25</v>
      </c>
      <c r="Y46" s="14">
        <v>1511</v>
      </c>
      <c r="Z46" s="14">
        <v>1560.5</v>
      </c>
      <c r="AA46" s="14">
        <v>4851.75</v>
      </c>
      <c r="AB46" s="14">
        <v>4056.25</v>
      </c>
      <c r="AC46" s="14">
        <v>14724.75</v>
      </c>
      <c r="AD46" s="14">
        <v>6419.5</v>
      </c>
      <c r="AE46" s="14">
        <v>4458</v>
      </c>
      <c r="AF46" s="14">
        <v>4841.75</v>
      </c>
      <c r="AG46" s="14">
        <v>2241.75</v>
      </c>
      <c r="AH46" s="14">
        <v>4226</v>
      </c>
      <c r="AI46" s="14">
        <v>2165.75</v>
      </c>
      <c r="AJ46" s="14">
        <v>893</v>
      </c>
      <c r="AK46" s="14">
        <v>624.5</v>
      </c>
      <c r="AL46" s="14">
        <v>1999.25</v>
      </c>
      <c r="AM46" s="14">
        <v>318.25</v>
      </c>
      <c r="AN46" s="14">
        <v>1274.5</v>
      </c>
      <c r="AO46" s="14">
        <v>466.25</v>
      </c>
      <c r="AP46" s="14">
        <v>709.75</v>
      </c>
      <c r="AQ46" s="14">
        <v>2685.5</v>
      </c>
      <c r="AR46" s="14">
        <v>1147</v>
      </c>
      <c r="AS46" s="14">
        <v>97976.25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38754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53.578947368421055</v>
      </c>
      <c r="C5" s="4">
        <v>45.157894736842103</v>
      </c>
      <c r="D5" s="4">
        <v>149.21052631578948</v>
      </c>
      <c r="E5" s="4">
        <v>158.89473684210526</v>
      </c>
      <c r="F5" s="4">
        <v>552.15789473684208</v>
      </c>
      <c r="G5" s="4">
        <v>923.31578947368416</v>
      </c>
      <c r="H5" s="4">
        <v>772.68421052631584</v>
      </c>
      <c r="I5" s="4">
        <v>1144.1578947368421</v>
      </c>
      <c r="J5" s="5">
        <v>3799.1578947368421</v>
      </c>
    </row>
    <row r="6" spans="1:10" x14ac:dyDescent="0.25">
      <c r="A6" s="1" t="s">
        <v>27</v>
      </c>
      <c r="B6" s="4">
        <v>44.89473684210526</v>
      </c>
      <c r="C6" s="4">
        <v>50.421052631578945</v>
      </c>
      <c r="D6" s="4">
        <v>90.631578947368425</v>
      </c>
      <c r="E6" s="4">
        <v>159.15789473684211</v>
      </c>
      <c r="F6" s="4">
        <v>791.26315789473688</v>
      </c>
      <c r="G6" s="4">
        <v>1371.9473684210527</v>
      </c>
      <c r="H6" s="4">
        <v>1101.9473684210527</v>
      </c>
      <c r="I6" s="4">
        <v>2298.8421052631579</v>
      </c>
      <c r="J6" s="5">
        <v>5909.105263157895</v>
      </c>
    </row>
    <row r="7" spans="1:10" x14ac:dyDescent="0.25">
      <c r="A7" s="1" t="s">
        <v>28</v>
      </c>
      <c r="B7" s="4">
        <v>196</v>
      </c>
      <c r="C7" s="4">
        <v>115.42105263157895</v>
      </c>
      <c r="D7" s="4">
        <v>71.578947368421055</v>
      </c>
      <c r="E7" s="4">
        <v>112.78947368421052</v>
      </c>
      <c r="F7" s="4">
        <v>673.57894736842104</v>
      </c>
      <c r="G7" s="4">
        <v>1019.5263157894736</v>
      </c>
      <c r="H7" s="4">
        <v>650.9473684210526</v>
      </c>
      <c r="I7" s="4">
        <v>1776.4736842105262</v>
      </c>
      <c r="J7" s="5">
        <v>4616.3157894736842</v>
      </c>
    </row>
    <row r="8" spans="1:10" x14ac:dyDescent="0.25">
      <c r="A8" s="1" t="s">
        <v>29</v>
      </c>
      <c r="B8" s="4">
        <v>146.15789473684211</v>
      </c>
      <c r="C8" s="4">
        <v>156.57894736842104</v>
      </c>
      <c r="D8" s="4">
        <v>130.78947368421052</v>
      </c>
      <c r="E8" s="4">
        <v>48.736842105263158</v>
      </c>
      <c r="F8" s="4">
        <v>530.63157894736844</v>
      </c>
      <c r="G8" s="4">
        <v>709.42105263157896</v>
      </c>
      <c r="H8" s="4">
        <v>497.73684210526318</v>
      </c>
      <c r="I8" s="4">
        <v>1277.2631578947369</v>
      </c>
      <c r="J8" s="5">
        <v>3497.3157894736842</v>
      </c>
    </row>
    <row r="9" spans="1:10" x14ac:dyDescent="0.25">
      <c r="A9" s="1">
        <v>16</v>
      </c>
      <c r="B9" s="4">
        <v>486.05263157894734</v>
      </c>
      <c r="C9" s="4">
        <v>636.52631578947364</v>
      </c>
      <c r="D9" s="4">
        <v>854.42105263157896</v>
      </c>
      <c r="E9" s="4">
        <v>511.73684210526318</v>
      </c>
      <c r="F9" s="4">
        <v>20.05263157894737</v>
      </c>
      <c r="G9" s="4">
        <v>237.26315789473685</v>
      </c>
      <c r="H9" s="4">
        <v>203.57894736842104</v>
      </c>
      <c r="I9" s="4">
        <v>607.36842105263156</v>
      </c>
      <c r="J9" s="5">
        <v>3557</v>
      </c>
    </row>
    <row r="10" spans="1:10" x14ac:dyDescent="0.25">
      <c r="A10" s="1">
        <v>24</v>
      </c>
      <c r="B10" s="4">
        <v>789.21052631578948</v>
      </c>
      <c r="C10" s="4">
        <v>1083.421052631579</v>
      </c>
      <c r="D10" s="4">
        <v>1241.9473684210527</v>
      </c>
      <c r="E10" s="4">
        <v>703.89473684210532</v>
      </c>
      <c r="F10" s="4">
        <v>249.94736842105263</v>
      </c>
      <c r="G10" s="4">
        <v>28.736842105263158</v>
      </c>
      <c r="H10" s="4">
        <v>152.73684210526315</v>
      </c>
      <c r="I10" s="4">
        <v>574.73684210526312</v>
      </c>
      <c r="J10" s="5">
        <v>4824.6315789473683</v>
      </c>
    </row>
    <row r="11" spans="1:10" x14ac:dyDescent="0.25">
      <c r="A11" s="1" t="s">
        <v>30</v>
      </c>
      <c r="B11" s="4">
        <v>715.10526315789468</v>
      </c>
      <c r="C11" s="4">
        <v>859.42105263157896</v>
      </c>
      <c r="D11" s="4">
        <v>894.9473684210526</v>
      </c>
      <c r="E11" s="4">
        <v>455.31578947368422</v>
      </c>
      <c r="F11" s="4">
        <v>198.05263157894737</v>
      </c>
      <c r="G11" s="4">
        <v>172.47368421052633</v>
      </c>
      <c r="H11" s="4">
        <v>18.94736842105263</v>
      </c>
      <c r="I11" s="4">
        <v>134.68421052631578</v>
      </c>
      <c r="J11" s="5">
        <v>3448.9473684210525</v>
      </c>
    </row>
    <row r="12" spans="1:10" x14ac:dyDescent="0.25">
      <c r="A12" s="1" t="s">
        <v>31</v>
      </c>
      <c r="B12" s="4">
        <v>1009.1578947368421</v>
      </c>
      <c r="C12" s="4">
        <v>1337.1052631578948</v>
      </c>
      <c r="D12" s="4">
        <v>2691.3684210526317</v>
      </c>
      <c r="E12" s="4">
        <v>1242.2631578947369</v>
      </c>
      <c r="F12" s="4">
        <v>612.0526315789474</v>
      </c>
      <c r="G12" s="4">
        <v>612.42105263157896</v>
      </c>
      <c r="H12" s="4">
        <v>152.73684210526315</v>
      </c>
      <c r="I12" s="4">
        <v>30.315789473684209</v>
      </c>
      <c r="J12" s="5">
        <v>7687.4210526315792</v>
      </c>
    </row>
    <row r="13" spans="1:10" s="3" customFormat="1" x14ac:dyDescent="0.25">
      <c r="A13" s="3" t="s">
        <v>50</v>
      </c>
      <c r="B13" s="5">
        <v>3440.1578947368421</v>
      </c>
      <c r="C13" s="5">
        <v>4284.0526315789475</v>
      </c>
      <c r="D13" s="5">
        <v>6124.894736842105</v>
      </c>
      <c r="E13" s="5">
        <v>3392.7894736842109</v>
      </c>
      <c r="F13" s="5">
        <v>3627.7368421052633</v>
      </c>
      <c r="G13" s="5">
        <v>5075.105263157895</v>
      </c>
      <c r="H13" s="5">
        <v>3551.3157894736851</v>
      </c>
      <c r="I13" s="5">
        <v>7843.8421052631584</v>
      </c>
      <c r="J13" s="5">
        <v>37339.894736842107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26.25</v>
      </c>
      <c r="C17" s="4">
        <v>11.5</v>
      </c>
      <c r="D17" s="4">
        <v>49</v>
      </c>
      <c r="E17" s="4">
        <v>36</v>
      </c>
      <c r="F17" s="4">
        <v>218.5</v>
      </c>
      <c r="G17" s="4">
        <v>240.75</v>
      </c>
      <c r="H17" s="4">
        <v>120.5</v>
      </c>
      <c r="I17" s="4">
        <v>252</v>
      </c>
      <c r="J17" s="5">
        <v>954.5</v>
      </c>
    </row>
    <row r="18" spans="1:10" x14ac:dyDescent="0.25">
      <c r="A18" s="1" t="s">
        <v>27</v>
      </c>
      <c r="B18" s="4">
        <v>10.5</v>
      </c>
      <c r="C18" s="4">
        <v>18</v>
      </c>
      <c r="D18" s="4">
        <v>25.25</v>
      </c>
      <c r="E18" s="4">
        <v>32.75</v>
      </c>
      <c r="F18" s="4">
        <v>327.75</v>
      </c>
      <c r="G18" s="4">
        <v>420.25</v>
      </c>
      <c r="H18" s="4">
        <v>366.75</v>
      </c>
      <c r="I18" s="4">
        <v>1086.75</v>
      </c>
      <c r="J18" s="5">
        <v>2288</v>
      </c>
    </row>
    <row r="19" spans="1:10" x14ac:dyDescent="0.25">
      <c r="A19" s="1" t="s">
        <v>28</v>
      </c>
      <c r="B19" s="4">
        <v>58.75</v>
      </c>
      <c r="C19" s="4">
        <v>21.25</v>
      </c>
      <c r="D19" s="4">
        <v>72.5</v>
      </c>
      <c r="E19" s="4">
        <v>53.75</v>
      </c>
      <c r="F19" s="4">
        <v>569.25</v>
      </c>
      <c r="G19" s="4">
        <v>842.75</v>
      </c>
      <c r="H19" s="4">
        <v>476.5</v>
      </c>
      <c r="I19" s="4">
        <v>1114.75</v>
      </c>
      <c r="J19" s="5">
        <v>3209.5</v>
      </c>
    </row>
    <row r="20" spans="1:10" x14ac:dyDescent="0.25">
      <c r="A20" s="1" t="s">
        <v>29</v>
      </c>
      <c r="B20" s="4">
        <v>41.75</v>
      </c>
      <c r="C20" s="4">
        <v>30.75</v>
      </c>
      <c r="D20" s="4">
        <v>66.5</v>
      </c>
      <c r="E20" s="4">
        <v>37.5</v>
      </c>
      <c r="F20" s="4">
        <v>349</v>
      </c>
      <c r="G20" s="4">
        <v>425</v>
      </c>
      <c r="H20" s="4">
        <v>186.5</v>
      </c>
      <c r="I20" s="4">
        <v>456.75</v>
      </c>
      <c r="J20" s="5">
        <v>1593.75</v>
      </c>
    </row>
    <row r="21" spans="1:10" x14ac:dyDescent="0.25">
      <c r="A21" s="1">
        <v>16</v>
      </c>
      <c r="B21" s="4">
        <v>185.5</v>
      </c>
      <c r="C21" s="4">
        <v>223.25</v>
      </c>
      <c r="D21" s="4">
        <v>652.75</v>
      </c>
      <c r="E21" s="4">
        <v>356.75</v>
      </c>
      <c r="F21" s="4">
        <v>19.5</v>
      </c>
      <c r="G21" s="4">
        <v>159.5</v>
      </c>
      <c r="H21" s="4">
        <v>123.5</v>
      </c>
      <c r="I21" s="4">
        <v>314.25</v>
      </c>
      <c r="J21" s="5">
        <v>2035</v>
      </c>
    </row>
    <row r="22" spans="1:10" x14ac:dyDescent="0.25">
      <c r="A22" s="1">
        <v>24</v>
      </c>
      <c r="B22" s="4">
        <v>209.75</v>
      </c>
      <c r="C22" s="4">
        <v>248.5</v>
      </c>
      <c r="D22" s="4">
        <v>878.5</v>
      </c>
      <c r="E22" s="4">
        <v>418.5</v>
      </c>
      <c r="F22" s="4">
        <v>148.5</v>
      </c>
      <c r="G22" s="4">
        <v>34.25</v>
      </c>
      <c r="H22" s="4">
        <v>107.75</v>
      </c>
      <c r="I22" s="4">
        <v>277.5</v>
      </c>
      <c r="J22" s="5">
        <v>2323.25</v>
      </c>
    </row>
    <row r="23" spans="1:10" x14ac:dyDescent="0.25">
      <c r="A23" s="1" t="s">
        <v>30</v>
      </c>
      <c r="B23" s="4">
        <v>104.25</v>
      </c>
      <c r="C23" s="4">
        <v>178</v>
      </c>
      <c r="D23" s="4">
        <v>654</v>
      </c>
      <c r="E23" s="4">
        <v>167.75</v>
      </c>
      <c r="F23" s="4">
        <v>114.75</v>
      </c>
      <c r="G23" s="4">
        <v>109.25</v>
      </c>
      <c r="H23" s="4">
        <v>17.75</v>
      </c>
      <c r="I23" s="4">
        <v>58</v>
      </c>
      <c r="J23" s="5">
        <v>1403.75</v>
      </c>
    </row>
    <row r="24" spans="1:10" x14ac:dyDescent="0.25">
      <c r="A24" s="1" t="s">
        <v>31</v>
      </c>
      <c r="B24" s="4">
        <v>221.75</v>
      </c>
      <c r="C24" s="4">
        <v>368</v>
      </c>
      <c r="D24" s="4">
        <v>1847</v>
      </c>
      <c r="E24" s="4">
        <v>437</v>
      </c>
      <c r="F24" s="4">
        <v>306.75</v>
      </c>
      <c r="G24" s="4">
        <v>270.25</v>
      </c>
      <c r="H24" s="4">
        <v>63</v>
      </c>
      <c r="I24" s="4">
        <v>23</v>
      </c>
      <c r="J24" s="5">
        <v>3536.75</v>
      </c>
    </row>
    <row r="25" spans="1:10" s="3" customFormat="1" x14ac:dyDescent="0.25">
      <c r="A25" s="3" t="s">
        <v>50</v>
      </c>
      <c r="B25" s="5">
        <v>858.5</v>
      </c>
      <c r="C25" s="5">
        <v>1099.25</v>
      </c>
      <c r="D25" s="5">
        <v>4245.5</v>
      </c>
      <c r="E25" s="5">
        <v>1540</v>
      </c>
      <c r="F25" s="5">
        <v>2054</v>
      </c>
      <c r="G25" s="5">
        <v>2502</v>
      </c>
      <c r="H25" s="5">
        <v>1462.25</v>
      </c>
      <c r="I25" s="5">
        <v>3583</v>
      </c>
      <c r="J25" s="5">
        <v>17344.5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20.75</v>
      </c>
      <c r="C29" s="4">
        <v>6.25</v>
      </c>
      <c r="D29" s="4">
        <v>25.75</v>
      </c>
      <c r="E29" s="4">
        <v>22</v>
      </c>
      <c r="F29" s="4">
        <v>136</v>
      </c>
      <c r="G29" s="4">
        <v>149.75</v>
      </c>
      <c r="H29" s="4">
        <v>70.25</v>
      </c>
      <c r="I29" s="4">
        <v>135.75</v>
      </c>
      <c r="J29" s="5">
        <v>566.5</v>
      </c>
    </row>
    <row r="30" spans="1:10" x14ac:dyDescent="0.25">
      <c r="A30" s="1" t="s">
        <v>27</v>
      </c>
      <c r="B30" s="4">
        <v>5.25</v>
      </c>
      <c r="C30" s="4">
        <v>15.25</v>
      </c>
      <c r="D30" s="4">
        <v>13.5</v>
      </c>
      <c r="E30" s="4">
        <v>22.75</v>
      </c>
      <c r="F30" s="4">
        <v>209.5</v>
      </c>
      <c r="G30" s="4">
        <v>228.75</v>
      </c>
      <c r="H30" s="4">
        <v>200</v>
      </c>
      <c r="I30" s="4">
        <v>698</v>
      </c>
      <c r="J30" s="5">
        <v>1393</v>
      </c>
    </row>
    <row r="31" spans="1:10" x14ac:dyDescent="0.25">
      <c r="A31" s="1" t="s">
        <v>28</v>
      </c>
      <c r="B31" s="4">
        <v>31</v>
      </c>
      <c r="C31" s="4">
        <v>11.75</v>
      </c>
      <c r="D31" s="4">
        <v>54.5</v>
      </c>
      <c r="E31" s="4">
        <v>40.25</v>
      </c>
      <c r="F31" s="4">
        <v>389.75</v>
      </c>
      <c r="G31" s="4">
        <v>542.5</v>
      </c>
      <c r="H31" s="4">
        <v>319.5</v>
      </c>
      <c r="I31" s="4">
        <v>711</v>
      </c>
      <c r="J31" s="5">
        <v>2100.25</v>
      </c>
    </row>
    <row r="32" spans="1:10" x14ac:dyDescent="0.25">
      <c r="A32" s="1" t="s">
        <v>29</v>
      </c>
      <c r="B32" s="4">
        <v>20.5</v>
      </c>
      <c r="C32" s="4">
        <v>17.25</v>
      </c>
      <c r="D32" s="4">
        <v>46.75</v>
      </c>
      <c r="E32" s="4">
        <v>37.5</v>
      </c>
      <c r="F32" s="4">
        <v>280.5</v>
      </c>
      <c r="G32" s="4">
        <v>298</v>
      </c>
      <c r="H32" s="4">
        <v>121.25</v>
      </c>
      <c r="I32" s="4">
        <v>316</v>
      </c>
      <c r="J32" s="5">
        <v>1137.75</v>
      </c>
    </row>
    <row r="33" spans="1:10" x14ac:dyDescent="0.25">
      <c r="A33" s="1">
        <v>16</v>
      </c>
      <c r="B33" s="4">
        <v>130.75</v>
      </c>
      <c r="C33" s="4">
        <v>136</v>
      </c>
      <c r="D33" s="4">
        <v>468.25</v>
      </c>
      <c r="E33" s="4">
        <v>286.5</v>
      </c>
      <c r="F33" s="4">
        <v>21.75</v>
      </c>
      <c r="G33" s="4">
        <v>98.5</v>
      </c>
      <c r="H33" s="4">
        <v>80.75</v>
      </c>
      <c r="I33" s="4">
        <v>195.25</v>
      </c>
      <c r="J33" s="5">
        <v>1417.75</v>
      </c>
    </row>
    <row r="34" spans="1:10" x14ac:dyDescent="0.25">
      <c r="A34" s="1">
        <v>24</v>
      </c>
      <c r="B34" s="4">
        <v>144.5</v>
      </c>
      <c r="C34" s="4">
        <v>161.75</v>
      </c>
      <c r="D34" s="4">
        <v>653.25</v>
      </c>
      <c r="E34" s="4">
        <v>316.75</v>
      </c>
      <c r="F34" s="4">
        <v>106</v>
      </c>
      <c r="G34" s="4">
        <v>36</v>
      </c>
      <c r="H34" s="4">
        <v>77</v>
      </c>
      <c r="I34" s="4">
        <v>183.5</v>
      </c>
      <c r="J34" s="5">
        <v>1678.75</v>
      </c>
    </row>
    <row r="35" spans="1:10" x14ac:dyDescent="0.25">
      <c r="A35" s="1" t="s">
        <v>30</v>
      </c>
      <c r="B35" s="4">
        <v>66</v>
      </c>
      <c r="C35" s="4">
        <v>87.75</v>
      </c>
      <c r="D35" s="4">
        <v>462.5</v>
      </c>
      <c r="E35" s="4">
        <v>112.75</v>
      </c>
      <c r="F35" s="4">
        <v>75.25</v>
      </c>
      <c r="G35" s="4">
        <v>75</v>
      </c>
      <c r="H35" s="4">
        <v>13</v>
      </c>
      <c r="I35" s="4">
        <v>26.5</v>
      </c>
      <c r="J35" s="5">
        <v>918.75</v>
      </c>
    </row>
    <row r="36" spans="1:10" x14ac:dyDescent="0.25">
      <c r="A36" s="1" t="s">
        <v>31</v>
      </c>
      <c r="B36" s="4">
        <v>154</v>
      </c>
      <c r="C36" s="4">
        <v>195</v>
      </c>
      <c r="D36" s="4">
        <v>1311.5</v>
      </c>
      <c r="E36" s="4">
        <v>275</v>
      </c>
      <c r="F36" s="4">
        <v>189</v>
      </c>
      <c r="G36" s="4">
        <v>178</v>
      </c>
      <c r="H36" s="4">
        <v>30.25</v>
      </c>
      <c r="I36" s="4">
        <v>22.5</v>
      </c>
      <c r="J36" s="5">
        <v>2355.25</v>
      </c>
    </row>
    <row r="37" spans="1:10" s="3" customFormat="1" x14ac:dyDescent="0.25">
      <c r="A37" s="3" t="s">
        <v>50</v>
      </c>
      <c r="B37" s="5">
        <v>572.75</v>
      </c>
      <c r="C37" s="5">
        <v>631</v>
      </c>
      <c r="D37" s="5">
        <v>3036</v>
      </c>
      <c r="E37" s="5">
        <v>1113.5</v>
      </c>
      <c r="F37" s="5">
        <v>1407.75</v>
      </c>
      <c r="G37" s="5">
        <v>1606.5</v>
      </c>
      <c r="H37" s="5">
        <v>912</v>
      </c>
      <c r="I37" s="5">
        <v>2288.5</v>
      </c>
      <c r="J37" s="5">
        <v>11568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2019-10-05T07:42:26Z</dcterms:modified>
</cp:coreProperties>
</file>