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225C8C0C-C99A-462A-A544-DA28F7A226BE}" xr6:coauthVersionLast="41" xr6:coauthVersionMax="41" xr10:uidLastSave="{00000000-0000-0000-0000-000000000000}"/>
  <bookViews>
    <workbookView xWindow="2232" yWindow="2232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12" i="2"/>
  <c r="AW22" i="2" s="1"/>
  <c r="AX12" i="2"/>
  <c r="AX19" i="2" s="1"/>
  <c r="AY12" i="2"/>
  <c r="AW24" i="2" s="1"/>
  <c r="AZ12" i="2"/>
  <c r="AZ19" i="2" s="1"/>
  <c r="BA12" i="2"/>
  <c r="BB12" i="2"/>
  <c r="AW27" i="2" s="1"/>
  <c r="BC12" i="2"/>
  <c r="AW13" i="2"/>
  <c r="AX13" i="2"/>
  <c r="AZ4" i="2" s="1"/>
  <c r="AY13" i="2"/>
  <c r="AZ13" i="2"/>
  <c r="BA13" i="2"/>
  <c r="BA19" i="2" s="1"/>
  <c r="BB13" i="2"/>
  <c r="BD13" i="2" s="1"/>
  <c r="BC13" i="2"/>
  <c r="AW14" i="2"/>
  <c r="BD14" i="2" s="1"/>
  <c r="AX14" i="2"/>
  <c r="AX24" i="2" s="1"/>
  <c r="AY14" i="2"/>
  <c r="AZ14" i="2"/>
  <c r="BA14" i="2"/>
  <c r="BB14" i="2"/>
  <c r="BC14" i="2"/>
  <c r="AW15" i="2"/>
  <c r="BD15" i="2" s="1"/>
  <c r="AX15" i="2"/>
  <c r="AX25" i="2" s="1"/>
  <c r="AY15" i="2"/>
  <c r="AY25" i="2" s="1"/>
  <c r="AZ15" i="2"/>
  <c r="BA15" i="2"/>
  <c r="BB15" i="2"/>
  <c r="BC15" i="2"/>
  <c r="AW16" i="2"/>
  <c r="AX16" i="2"/>
  <c r="AY16" i="2"/>
  <c r="AZ16" i="2"/>
  <c r="BA16" i="2"/>
  <c r="BA26" i="2" s="1"/>
  <c r="BB16" i="2"/>
  <c r="BD16" i="2" s="1"/>
  <c r="BC16" i="2"/>
  <c r="AW17" i="2"/>
  <c r="BD17" i="2" s="1"/>
  <c r="AX17" i="2"/>
  <c r="AX27" i="2" s="1"/>
  <c r="AY17" i="2"/>
  <c r="AZ17" i="2"/>
  <c r="AZ27" i="2" s="1"/>
  <c r="BA17" i="2"/>
  <c r="BB17" i="2"/>
  <c r="BC17" i="2"/>
  <c r="AW18" i="2"/>
  <c r="BD18" i="2" s="1"/>
  <c r="AX18" i="2"/>
  <c r="AY18" i="2"/>
  <c r="AY28" i="2" s="1"/>
  <c r="AZ18" i="2"/>
  <c r="AZ28" i="2" s="1"/>
  <c r="BA18" i="2"/>
  <c r="BB18" i="2"/>
  <c r="BB28" i="2" s="1"/>
  <c r="BC18" i="2"/>
  <c r="BC19" i="2"/>
  <c r="AW23" i="2"/>
  <c r="AX23" i="2"/>
  <c r="AY24" i="2"/>
  <c r="AZ25" i="2"/>
  <c r="AW26" i="2"/>
  <c r="AX26" i="2"/>
  <c r="AY26" i="2"/>
  <c r="AZ26" i="2"/>
  <c r="AY27" i="2"/>
  <c r="BB27" i="2"/>
  <c r="AW28" i="2"/>
  <c r="AX28" i="2"/>
  <c r="BA28" i="2"/>
  <c r="BC28" i="2"/>
  <c r="G1" i="3"/>
  <c r="AW3" i="3"/>
  <c r="AW4" i="3"/>
  <c r="AW5" i="3"/>
  <c r="AW12" i="3"/>
  <c r="AW19" i="3" s="1"/>
  <c r="AX12" i="3"/>
  <c r="AY12" i="3"/>
  <c r="AZ12" i="3"/>
  <c r="BA12" i="3"/>
  <c r="BB12" i="3"/>
  <c r="BB19" i="3" s="1"/>
  <c r="BC12" i="3"/>
  <c r="AW13" i="3"/>
  <c r="BD13" i="3" s="1"/>
  <c r="AX13" i="3"/>
  <c r="AX23" i="3" s="1"/>
  <c r="AY13" i="3"/>
  <c r="AZ13" i="3"/>
  <c r="BA13" i="3"/>
  <c r="BB13" i="3"/>
  <c r="BC13" i="3"/>
  <c r="AW14" i="3"/>
  <c r="AX14" i="3"/>
  <c r="AY14" i="3"/>
  <c r="AZ14" i="3"/>
  <c r="BA14" i="3"/>
  <c r="BB14" i="3"/>
  <c r="BC14" i="3"/>
  <c r="BC19" i="3" s="1"/>
  <c r="BD14" i="3"/>
  <c r="AW15" i="3"/>
  <c r="AW25" i="3" s="1"/>
  <c r="AX15" i="3"/>
  <c r="AY15" i="3"/>
  <c r="AZ15" i="3"/>
  <c r="BA15" i="3"/>
  <c r="BB15" i="3"/>
  <c r="BC15" i="3"/>
  <c r="AW16" i="3"/>
  <c r="AW26" i="3" s="1"/>
  <c r="AX16" i="3"/>
  <c r="AX26" i="3" s="1"/>
  <c r="AY16" i="3"/>
  <c r="AY26" i="3" s="1"/>
  <c r="AZ16" i="3"/>
  <c r="AZ26" i="3" s="1"/>
  <c r="BA16" i="3"/>
  <c r="BA26" i="3" s="1"/>
  <c r="BB16" i="3"/>
  <c r="BC16" i="3"/>
  <c r="AZ28" i="3" s="1"/>
  <c r="AW17" i="3"/>
  <c r="AX17" i="3"/>
  <c r="AY17" i="3"/>
  <c r="AZ17" i="3"/>
  <c r="BA17" i="3"/>
  <c r="BB17" i="3"/>
  <c r="BB27" i="3" s="1"/>
  <c r="BC17" i="3"/>
  <c r="BA28" i="3" s="1"/>
  <c r="BD17" i="3"/>
  <c r="AW18" i="3"/>
  <c r="AW28" i="3" s="1"/>
  <c r="AX18" i="3"/>
  <c r="AY18" i="3"/>
  <c r="AY28" i="3" s="1"/>
  <c r="AZ18" i="3"/>
  <c r="BA18" i="3"/>
  <c r="BB18" i="3"/>
  <c r="BC18" i="3"/>
  <c r="AX19" i="3"/>
  <c r="AY19" i="3"/>
  <c r="AZ19" i="3"/>
  <c r="BA19" i="3"/>
  <c r="AW24" i="3"/>
  <c r="AX24" i="3"/>
  <c r="AY24" i="3"/>
  <c r="AX25" i="3"/>
  <c r="AY25" i="3"/>
  <c r="AZ25" i="3"/>
  <c r="AW27" i="3"/>
  <c r="AX27" i="3"/>
  <c r="AY27" i="3"/>
  <c r="AZ27" i="3"/>
  <c r="BA27" i="3"/>
  <c r="BB28" i="3"/>
  <c r="BC28" i="3"/>
  <c r="AW3" i="1"/>
  <c r="AW4" i="1"/>
  <c r="AW5" i="1"/>
  <c r="AW12" i="1"/>
  <c r="AX12" i="1"/>
  <c r="AY12" i="1"/>
  <c r="AZ12" i="1"/>
  <c r="AW25" i="1" s="1"/>
  <c r="BA12" i="1"/>
  <c r="BA19" i="1" s="1"/>
  <c r="BB12" i="1"/>
  <c r="BB19" i="1" s="1"/>
  <c r="BC12" i="1"/>
  <c r="AW28" i="1" s="1"/>
  <c r="BD12" i="1"/>
  <c r="AW13" i="1"/>
  <c r="AZ3" i="1" s="1"/>
  <c r="AX13" i="1"/>
  <c r="AZ4" i="1" s="1"/>
  <c r="AY13" i="1"/>
  <c r="AZ13" i="1"/>
  <c r="BA13" i="1"/>
  <c r="BB13" i="1"/>
  <c r="BC13" i="1"/>
  <c r="AW14" i="1"/>
  <c r="BD14" i="1" s="1"/>
  <c r="AX14" i="1"/>
  <c r="AX19" i="1" s="1"/>
  <c r="AY14" i="1"/>
  <c r="AY24" i="1" s="1"/>
  <c r="AZ14" i="1"/>
  <c r="AY25" i="1" s="1"/>
  <c r="BA14" i="1"/>
  <c r="AY26" i="1" s="1"/>
  <c r="BB14" i="1"/>
  <c r="BC14" i="1"/>
  <c r="AW15" i="1"/>
  <c r="AX15" i="1"/>
  <c r="AY15" i="1"/>
  <c r="AZ15" i="1"/>
  <c r="AZ25" i="1" s="1"/>
  <c r="BA15" i="1"/>
  <c r="BB15" i="1"/>
  <c r="BC15" i="1"/>
  <c r="AY28" i="1" s="1"/>
  <c r="BD15" i="1"/>
  <c r="AW16" i="1"/>
  <c r="AW26" i="1" s="1"/>
  <c r="AX16" i="1"/>
  <c r="AY16" i="1"/>
  <c r="AZ16" i="1"/>
  <c r="BA16" i="1"/>
  <c r="BB16" i="1"/>
  <c r="BC16" i="1"/>
  <c r="AW17" i="1"/>
  <c r="BD17" i="1" s="1"/>
  <c r="AX17" i="1"/>
  <c r="AY17" i="1"/>
  <c r="AY27" i="1" s="1"/>
  <c r="AZ17" i="1"/>
  <c r="AZ27" i="1" s="1"/>
  <c r="BA17" i="1"/>
  <c r="BA27" i="1" s="1"/>
  <c r="BB17" i="1"/>
  <c r="BC17" i="1"/>
  <c r="AW18" i="1"/>
  <c r="AX18" i="1"/>
  <c r="AX28" i="1" s="1"/>
  <c r="AY18" i="1"/>
  <c r="AZ18" i="1"/>
  <c r="BA18" i="1"/>
  <c r="BB18" i="1"/>
  <c r="BB28" i="1" s="1"/>
  <c r="BC18" i="1"/>
  <c r="BD18" i="1"/>
  <c r="AW19" i="1"/>
  <c r="AW22" i="1"/>
  <c r="AW23" i="1"/>
  <c r="AX23" i="1"/>
  <c r="AW24" i="1"/>
  <c r="AX24" i="1"/>
  <c r="AX25" i="1"/>
  <c r="AX26" i="1"/>
  <c r="AZ26" i="1"/>
  <c r="BA26" i="1"/>
  <c r="AW27" i="1"/>
  <c r="AX27" i="1"/>
  <c r="BB27" i="1"/>
  <c r="AZ28" i="1"/>
  <c r="BA28" i="1"/>
  <c r="BC28" i="1"/>
  <c r="BD28" i="1" l="1"/>
  <c r="AZ4" i="3"/>
  <c r="BD16" i="1"/>
  <c r="BC19" i="1"/>
  <c r="AZ3" i="3"/>
  <c r="BA27" i="2"/>
  <c r="BB19" i="2"/>
  <c r="AW23" i="3"/>
  <c r="AW25" i="2"/>
  <c r="BD28" i="2" s="1"/>
  <c r="AY19" i="2"/>
  <c r="BD13" i="1"/>
  <c r="BD19" i="1" s="1"/>
  <c r="BD18" i="3"/>
  <c r="BD12" i="3"/>
  <c r="AW22" i="3"/>
  <c r="BD15" i="3"/>
  <c r="AZ19" i="1"/>
  <c r="BD16" i="3"/>
  <c r="AW19" i="2"/>
  <c r="AY19" i="1"/>
  <c r="AX28" i="3"/>
  <c r="BD12" i="2"/>
  <c r="BD19" i="2" s="1"/>
  <c r="BA4" i="2" s="1"/>
  <c r="AZ3" i="2"/>
  <c r="BA3" i="2" s="1"/>
  <c r="BA4" i="1" l="1"/>
  <c r="BA3" i="1"/>
  <c r="BA4" i="3"/>
  <c r="BD19" i="3"/>
  <c r="BA3" i="3" s="1"/>
  <c r="BD28" i="3"/>
</calcChain>
</file>

<file path=xl/comments1.xml><?xml version="1.0" encoding="utf-8"?>
<comments xmlns="http://schemas.openxmlformats.org/spreadsheetml/2006/main">
  <authors>
    <author>BART</author>
  </authors>
  <commentList>
    <comment ref="J13" authorId="0" shapeId="0">
      <text>
        <r>
          <rPr>
            <b/>
            <sz val="8"/>
            <color indexed="81"/>
            <rFont val="Tahoma"/>
          </rPr>
          <t>BART:</t>
        </r>
        <r>
          <rPr>
            <sz val="8"/>
            <color indexed="81"/>
            <rFont val="Tahoma"/>
          </rPr>
          <t xml:space="preserve">
Does not include Spare the Air Days</t>
        </r>
      </text>
    </comment>
  </commentList>
</comments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<sst xmlns="http://schemas.openxmlformats.org/spreadsheetml/2006/main" count="400" uniqueCount="63">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</sst>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7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38869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7.5</v>
      </c>
      <c r="C3" s="12">
        <v>147.22727272727272</v>
      </c>
      <c r="D3" s="12">
        <v>122.04545454545455</v>
      </c>
      <c r="E3" s="12">
        <v>69.5</v>
      </c>
      <c r="F3" s="12">
        <v>355.27272727272725</v>
      </c>
      <c r="G3" s="12">
        <v>109.36363636363636</v>
      </c>
      <c r="H3" s="12">
        <v>134.90909090909091</v>
      </c>
      <c r="I3" s="12">
        <v>120.90909090909091</v>
      </c>
      <c r="J3" s="12">
        <v>185.40909090909091</v>
      </c>
      <c r="K3" s="12">
        <v>47.363636363636367</v>
      </c>
      <c r="L3" s="12">
        <v>107.09090909090909</v>
      </c>
      <c r="M3" s="12">
        <v>85.545454545454547</v>
      </c>
      <c r="N3" s="12">
        <v>42.227272727272727</v>
      </c>
      <c r="O3" s="12">
        <v>34.545454545454547</v>
      </c>
      <c r="P3" s="12">
        <v>39.454545454545453</v>
      </c>
      <c r="Q3" s="12">
        <v>23.318181818181817</v>
      </c>
      <c r="R3" s="12">
        <v>17.40909090909091</v>
      </c>
      <c r="S3" s="12">
        <v>36.909090909090907</v>
      </c>
      <c r="T3" s="12">
        <v>36.68181818181818</v>
      </c>
      <c r="U3" s="12">
        <v>21.272727272727273</v>
      </c>
      <c r="V3" s="12">
        <v>23.09090909090909</v>
      </c>
      <c r="W3" s="12">
        <v>11.045454545454545</v>
      </c>
      <c r="X3" s="12">
        <v>10.409090909090908</v>
      </c>
      <c r="Y3" s="12">
        <v>21.272727272727273</v>
      </c>
      <c r="Z3" s="12">
        <v>19.90909090909091</v>
      </c>
      <c r="AA3" s="12">
        <v>217.95454545454547</v>
      </c>
      <c r="AB3" s="12">
        <v>229.86363636363637</v>
      </c>
      <c r="AC3" s="12">
        <v>286.36363636363637</v>
      </c>
      <c r="AD3" s="12">
        <v>223.77272727272728</v>
      </c>
      <c r="AE3" s="12">
        <v>112.5</v>
      </c>
      <c r="AF3" s="12">
        <v>138.95454545454547</v>
      </c>
      <c r="AG3" s="12">
        <v>30.40909090909091</v>
      </c>
      <c r="AH3" s="12">
        <v>43.954545454545453</v>
      </c>
      <c r="AI3" s="12">
        <v>39.81818181818182</v>
      </c>
      <c r="AJ3" s="12">
        <v>13.636363636363637</v>
      </c>
      <c r="AK3" s="12">
        <v>8.0909090909090917</v>
      </c>
      <c r="AL3" s="12">
        <v>25.40909090909091</v>
      </c>
      <c r="AM3" s="12">
        <v>7.2272727272727275</v>
      </c>
      <c r="AN3" s="12">
        <v>30.681818181818183</v>
      </c>
      <c r="AO3" s="12">
        <v>9.6363636363636367</v>
      </c>
      <c r="AP3" s="12">
        <v>10.727272727272727</v>
      </c>
      <c r="AQ3" s="12">
        <v>25.90909090909091</v>
      </c>
      <c r="AR3" s="12">
        <v>11.136363636363637</v>
      </c>
      <c r="AS3" s="13">
        <v>3295.7272727272725</v>
      </c>
      <c r="AT3" s="14"/>
      <c r="AV3" s="9" t="s">
        <v>39</v>
      </c>
      <c r="AW3" s="12">
        <f>SUM(B3:Z27,AK3:AN27,B38:Z41,AK38:AN41)</f>
        <v>80761.363636363851</v>
      </c>
      <c r="AY3" s="9" t="s">
        <v>40</v>
      </c>
      <c r="AZ3" s="15">
        <f>SUM(AW12:AW18,AX12:BC12)</f>
        <v>212651.31818181821</v>
      </c>
      <c r="BA3" s="16">
        <f>AZ3/BD$19</f>
        <v>0.66366496894059257</v>
      </c>
    </row>
    <row r="4" spans="1:56" x14ac:dyDescent="0.25">
      <c r="A4" s="1" t="s">
        <v>4</v>
      </c>
      <c r="B4" s="12">
        <v>177.86363636363637</v>
      </c>
      <c r="C4" s="12">
        <v>13.363636363636363</v>
      </c>
      <c r="D4" s="12">
        <v>103.63636363636364</v>
      </c>
      <c r="E4" s="12">
        <v>78.409090909090907</v>
      </c>
      <c r="F4" s="12">
        <v>801.72727272727275</v>
      </c>
      <c r="G4" s="12">
        <v>179.77272727272728</v>
      </c>
      <c r="H4" s="12">
        <v>253.18181818181819</v>
      </c>
      <c r="I4" s="12">
        <v>484.54545454545456</v>
      </c>
      <c r="J4" s="12">
        <v>638.27272727272725</v>
      </c>
      <c r="K4" s="12">
        <v>97.090909090909093</v>
      </c>
      <c r="L4" s="12">
        <v>138.31818181818181</v>
      </c>
      <c r="M4" s="12">
        <v>173.36363636363637</v>
      </c>
      <c r="N4" s="12">
        <v>68.909090909090907</v>
      </c>
      <c r="O4" s="12">
        <v>51.136363636363633</v>
      </c>
      <c r="P4" s="12">
        <v>74.772727272727266</v>
      </c>
      <c r="Q4" s="12">
        <v>34</v>
      </c>
      <c r="R4" s="12">
        <v>42.954545454545453</v>
      </c>
      <c r="S4" s="12">
        <v>89.5</v>
      </c>
      <c r="T4" s="12">
        <v>51.272727272727273</v>
      </c>
      <c r="U4" s="12">
        <v>29.727272727272727</v>
      </c>
      <c r="V4" s="12">
        <v>41.545454545454547</v>
      </c>
      <c r="W4" s="12">
        <v>10.909090909090908</v>
      </c>
      <c r="X4" s="12">
        <v>16.772727272727273</v>
      </c>
      <c r="Y4" s="12">
        <v>23.863636363636363</v>
      </c>
      <c r="Z4" s="12">
        <v>38.68181818181818</v>
      </c>
      <c r="AA4" s="12">
        <v>893.13636363636363</v>
      </c>
      <c r="AB4" s="12">
        <v>939.31818181818187</v>
      </c>
      <c r="AC4" s="12">
        <v>786.90909090909088</v>
      </c>
      <c r="AD4" s="12">
        <v>661.68181818181813</v>
      </c>
      <c r="AE4" s="12">
        <v>142.54545454545453</v>
      </c>
      <c r="AF4" s="12">
        <v>174.18181818181819</v>
      </c>
      <c r="AG4" s="12">
        <v>56.590909090909093</v>
      </c>
      <c r="AH4" s="12">
        <v>83.909090909090907</v>
      </c>
      <c r="AI4" s="12">
        <v>94.818181818181813</v>
      </c>
      <c r="AJ4" s="12">
        <v>22.227272727272727</v>
      </c>
      <c r="AK4" s="12">
        <v>8.6363636363636367</v>
      </c>
      <c r="AL4" s="12">
        <v>48.590909090909093</v>
      </c>
      <c r="AM4" s="12">
        <v>7.7272727272727275</v>
      </c>
      <c r="AN4" s="12">
        <v>42.227272727272727</v>
      </c>
      <c r="AO4" s="12">
        <v>17.90909090909091</v>
      </c>
      <c r="AP4" s="12">
        <v>19.818181818181817</v>
      </c>
      <c r="AQ4" s="12">
        <v>59.636363636363633</v>
      </c>
      <c r="AR4" s="12">
        <v>24.681818181818183</v>
      </c>
      <c r="AS4" s="13">
        <v>7798.1363636363658</v>
      </c>
      <c r="AT4" s="14"/>
      <c r="AV4" s="9" t="s">
        <v>41</v>
      </c>
      <c r="AW4" s="12">
        <f>SUM(AA28:AJ37, AA42:AJ45, AO28:AR37, AO42:AR45)</f>
        <v>93710.681818181794</v>
      </c>
      <c r="AY4" s="9" t="s">
        <v>42</v>
      </c>
      <c r="AZ4" s="15">
        <f>SUM(AX13:BB18)</f>
        <v>114317.95454545454</v>
      </c>
      <c r="BA4" s="16">
        <f>AZ4/BD$19</f>
        <v>0.35677569460393777</v>
      </c>
    </row>
    <row r="5" spans="1:56" x14ac:dyDescent="0.25">
      <c r="A5" s="1" t="s">
        <v>5</v>
      </c>
      <c r="B5" s="12">
        <v>132.09090909090909</v>
      </c>
      <c r="C5" s="12">
        <v>90.954545454545453</v>
      </c>
      <c r="D5" s="12">
        <v>5.7727272727272725</v>
      </c>
      <c r="E5" s="12">
        <v>53.272727272727273</v>
      </c>
      <c r="F5" s="12">
        <v>566.72727272727275</v>
      </c>
      <c r="G5" s="12">
        <v>76.727272727272734</v>
      </c>
      <c r="H5" s="12">
        <v>111.68181818181819</v>
      </c>
      <c r="I5" s="12">
        <v>217.77272727272728</v>
      </c>
      <c r="J5" s="12">
        <v>282.04545454545456</v>
      </c>
      <c r="K5" s="12">
        <v>89.36363636363636</v>
      </c>
      <c r="L5" s="12">
        <v>62.454545454545453</v>
      </c>
      <c r="M5" s="12">
        <v>82.63636363636364</v>
      </c>
      <c r="N5" s="12">
        <v>28.227272727272727</v>
      </c>
      <c r="O5" s="12">
        <v>16.227272727272727</v>
      </c>
      <c r="P5" s="12">
        <v>26.863636363636363</v>
      </c>
      <c r="Q5" s="12">
        <v>9</v>
      </c>
      <c r="R5" s="12">
        <v>11.909090909090908</v>
      </c>
      <c r="S5" s="12">
        <v>37.863636363636367</v>
      </c>
      <c r="T5" s="12">
        <v>25.5</v>
      </c>
      <c r="U5" s="12">
        <v>16.681818181818183</v>
      </c>
      <c r="V5" s="12">
        <v>25.59090909090909</v>
      </c>
      <c r="W5" s="12">
        <v>9.8636363636363633</v>
      </c>
      <c r="X5" s="12">
        <v>5.4545454545454541</v>
      </c>
      <c r="Y5" s="12">
        <v>27</v>
      </c>
      <c r="Z5" s="12">
        <v>14.409090909090908</v>
      </c>
      <c r="AA5" s="12">
        <v>485.86363636363637</v>
      </c>
      <c r="AB5" s="12">
        <v>513.13636363636363</v>
      </c>
      <c r="AC5" s="12">
        <v>338.90909090909093</v>
      </c>
      <c r="AD5" s="12">
        <v>297.04545454545456</v>
      </c>
      <c r="AE5" s="12">
        <v>56.590909090909093</v>
      </c>
      <c r="AF5" s="12">
        <v>44</v>
      </c>
      <c r="AG5" s="12">
        <v>22.954545454545453</v>
      </c>
      <c r="AH5" s="12">
        <v>24.90909090909091</v>
      </c>
      <c r="AI5" s="12">
        <v>32.909090909090907</v>
      </c>
      <c r="AJ5" s="12">
        <v>2.8636363636363638</v>
      </c>
      <c r="AK5" s="12">
        <v>4.1363636363636367</v>
      </c>
      <c r="AL5" s="12">
        <v>25.045454545454547</v>
      </c>
      <c r="AM5" s="12">
        <v>6.4090909090909092</v>
      </c>
      <c r="AN5" s="12">
        <v>11.318181818181818</v>
      </c>
      <c r="AO5" s="12">
        <v>3.9090909090909092</v>
      </c>
      <c r="AP5" s="12">
        <v>5.2272727272727275</v>
      </c>
      <c r="AQ5" s="12">
        <v>39.636363636363633</v>
      </c>
      <c r="AR5" s="12">
        <v>11.181818181818182</v>
      </c>
      <c r="AS5" s="13">
        <v>3952.1363636363635</v>
      </c>
      <c r="AT5" s="14"/>
      <c r="AV5" s="9" t="s">
        <v>43</v>
      </c>
      <c r="AW5" s="12">
        <f>SUM(AA3:AJ27,B28:Z37,AA38:AJ41,AK28:AN37, B42:Z45, AK42:AN45, AO3:AR27, AO38:AR41)</f>
        <v>158260.86363636341</v>
      </c>
    </row>
    <row r="6" spans="1:56" x14ac:dyDescent="0.25">
      <c r="A6" s="1" t="s">
        <v>6</v>
      </c>
      <c r="B6" s="12">
        <v>80.590909090909093</v>
      </c>
      <c r="C6" s="12">
        <v>74.5</v>
      </c>
      <c r="D6" s="12">
        <v>56.454545454545453</v>
      </c>
      <c r="E6" s="12">
        <v>6.8181818181818183</v>
      </c>
      <c r="F6" s="12">
        <v>180.45454545454547</v>
      </c>
      <c r="G6" s="12">
        <v>61.363636363636367</v>
      </c>
      <c r="H6" s="12">
        <v>80.454545454545453</v>
      </c>
      <c r="I6" s="12">
        <v>180.95454545454547</v>
      </c>
      <c r="J6" s="12">
        <v>242.27272727272728</v>
      </c>
      <c r="K6" s="12">
        <v>65.545454545454547</v>
      </c>
      <c r="L6" s="12">
        <v>67.772727272727266</v>
      </c>
      <c r="M6" s="12">
        <v>88.045454545454547</v>
      </c>
      <c r="N6" s="12">
        <v>29.272727272727273</v>
      </c>
      <c r="O6" s="12">
        <v>18.181818181818183</v>
      </c>
      <c r="P6" s="12">
        <v>26.454545454545453</v>
      </c>
      <c r="Q6" s="12">
        <v>9.454545454545455</v>
      </c>
      <c r="R6" s="12">
        <v>14.318181818181818</v>
      </c>
      <c r="S6" s="12">
        <v>35.409090909090907</v>
      </c>
      <c r="T6" s="12">
        <v>18.40909090909091</v>
      </c>
      <c r="U6" s="12">
        <v>18.454545454545453</v>
      </c>
      <c r="V6" s="12">
        <v>23.954545454545453</v>
      </c>
      <c r="W6" s="12">
        <v>11.545454545454545</v>
      </c>
      <c r="X6" s="12">
        <v>10.454545454545455</v>
      </c>
      <c r="Y6" s="12">
        <v>14.227272727272727</v>
      </c>
      <c r="Z6" s="12">
        <v>14.590909090909092</v>
      </c>
      <c r="AA6" s="12">
        <v>607.59090909090912</v>
      </c>
      <c r="AB6" s="12">
        <v>623.22727272727275</v>
      </c>
      <c r="AC6" s="12">
        <v>366.45454545454544</v>
      </c>
      <c r="AD6" s="12">
        <v>371.54545454545456</v>
      </c>
      <c r="AE6" s="12">
        <v>94.181818181818187</v>
      </c>
      <c r="AF6" s="12">
        <v>70.545454545454547</v>
      </c>
      <c r="AG6" s="12">
        <v>26.136363636363637</v>
      </c>
      <c r="AH6" s="12">
        <v>22.863636363636363</v>
      </c>
      <c r="AI6" s="12">
        <v>36.045454545454547</v>
      </c>
      <c r="AJ6" s="12">
        <v>2.4545454545454546</v>
      </c>
      <c r="AK6" s="12">
        <v>7.2272727272727275</v>
      </c>
      <c r="AL6" s="12">
        <v>20.727272727272727</v>
      </c>
      <c r="AM6" s="12">
        <v>4.0454545454545459</v>
      </c>
      <c r="AN6" s="12">
        <v>9.9090909090909083</v>
      </c>
      <c r="AO6" s="12">
        <v>4.9090909090909092</v>
      </c>
      <c r="AP6" s="12">
        <v>5.5454545454545459</v>
      </c>
      <c r="AQ6" s="12">
        <v>50.909090909090907</v>
      </c>
      <c r="AR6" s="12">
        <v>15.136363636363637</v>
      </c>
      <c r="AS6" s="13">
        <v>3769.409090909091</v>
      </c>
      <c r="AT6" s="14"/>
      <c r="AW6" s="12"/>
    </row>
    <row r="7" spans="1:56" x14ac:dyDescent="0.25">
      <c r="A7" s="1" t="s">
        <v>7</v>
      </c>
      <c r="B7" s="12">
        <v>386.86363636363637</v>
      </c>
      <c r="C7" s="12">
        <v>837.31818181818187</v>
      </c>
      <c r="D7" s="12">
        <v>571.63636363636363</v>
      </c>
      <c r="E7" s="12">
        <v>186.40909090909091</v>
      </c>
      <c r="F7" s="12">
        <v>18.90909090909091</v>
      </c>
      <c r="G7" s="12">
        <v>363.04545454545456</v>
      </c>
      <c r="H7" s="12">
        <v>382.04545454545456</v>
      </c>
      <c r="I7" s="12">
        <v>418.13636363636363</v>
      </c>
      <c r="J7" s="12">
        <v>569.9545454545455</v>
      </c>
      <c r="K7" s="12">
        <v>212.36363636363637</v>
      </c>
      <c r="L7" s="12">
        <v>300.36363636363637</v>
      </c>
      <c r="M7" s="12">
        <v>272.04545454545456</v>
      </c>
      <c r="N7" s="12">
        <v>157.77272727272728</v>
      </c>
      <c r="O7" s="12">
        <v>150.95454545454547</v>
      </c>
      <c r="P7" s="12">
        <v>148.27272727272728</v>
      </c>
      <c r="Q7" s="12">
        <v>79.818181818181813</v>
      </c>
      <c r="R7" s="12">
        <v>147.09090909090909</v>
      </c>
      <c r="S7" s="12">
        <v>292.13636363636363</v>
      </c>
      <c r="T7" s="12">
        <v>121.90909090909091</v>
      </c>
      <c r="U7" s="12">
        <v>140.54545454545453</v>
      </c>
      <c r="V7" s="12">
        <v>145.63636363636363</v>
      </c>
      <c r="W7" s="12">
        <v>81.772727272727266</v>
      </c>
      <c r="X7" s="12">
        <v>60.5</v>
      </c>
      <c r="Y7" s="12">
        <v>45.454545454545453</v>
      </c>
      <c r="Z7" s="12">
        <v>59.31818181818182</v>
      </c>
      <c r="AA7" s="12">
        <v>760.18181818181813</v>
      </c>
      <c r="AB7" s="12">
        <v>755.9545454545455</v>
      </c>
      <c r="AC7" s="12">
        <v>870.40909090909088</v>
      </c>
      <c r="AD7" s="12">
        <v>675.13636363636363</v>
      </c>
      <c r="AE7" s="12">
        <v>257.5</v>
      </c>
      <c r="AF7" s="12">
        <v>257.95454545454544</v>
      </c>
      <c r="AG7" s="12">
        <v>128.36363636363637</v>
      </c>
      <c r="AH7" s="12">
        <v>90.727272727272734</v>
      </c>
      <c r="AI7" s="12">
        <v>125.04545454545455</v>
      </c>
      <c r="AJ7" s="12">
        <v>27.545454545454547</v>
      </c>
      <c r="AK7" s="12">
        <v>49.5</v>
      </c>
      <c r="AL7" s="12">
        <v>154.68181818181819</v>
      </c>
      <c r="AM7" s="12">
        <v>33.363636363636367</v>
      </c>
      <c r="AN7" s="12">
        <v>88.590909090909093</v>
      </c>
      <c r="AO7" s="12">
        <v>25.90909090909091</v>
      </c>
      <c r="AP7" s="12">
        <v>20.636363636363637</v>
      </c>
      <c r="AQ7" s="12">
        <v>96.590909090909093</v>
      </c>
      <c r="AR7" s="12">
        <v>80.681818181818187</v>
      </c>
      <c r="AS7" s="13">
        <v>10649.045454545454</v>
      </c>
      <c r="AT7" s="14"/>
      <c r="AW7" s="12"/>
    </row>
    <row r="8" spans="1:56" x14ac:dyDescent="0.25">
      <c r="A8" s="1" t="s">
        <v>8</v>
      </c>
      <c r="B8" s="12">
        <v>103.5</v>
      </c>
      <c r="C8" s="12">
        <v>165.45454545454547</v>
      </c>
      <c r="D8" s="12">
        <v>77.5</v>
      </c>
      <c r="E8" s="12">
        <v>59.272727272727273</v>
      </c>
      <c r="F8" s="12">
        <v>312.68181818181819</v>
      </c>
      <c r="G8" s="12">
        <v>6.5</v>
      </c>
      <c r="H8" s="12">
        <v>111.59090909090909</v>
      </c>
      <c r="I8" s="12">
        <v>203.31818181818181</v>
      </c>
      <c r="J8" s="12">
        <v>258.5</v>
      </c>
      <c r="K8" s="12">
        <v>68.818181818181813</v>
      </c>
      <c r="L8" s="12">
        <v>114.09090909090909</v>
      </c>
      <c r="M8" s="12">
        <v>123.81818181818181</v>
      </c>
      <c r="N8" s="12">
        <v>56.954545454545453</v>
      </c>
      <c r="O8" s="12">
        <v>46.045454545454547</v>
      </c>
      <c r="P8" s="12">
        <v>51.090909090909093</v>
      </c>
      <c r="Q8" s="12">
        <v>27.90909090909091</v>
      </c>
      <c r="R8" s="12">
        <v>33.272727272727273</v>
      </c>
      <c r="S8" s="12">
        <v>67.954545454545453</v>
      </c>
      <c r="T8" s="12">
        <v>33.409090909090907</v>
      </c>
      <c r="U8" s="12">
        <v>27.772727272727273</v>
      </c>
      <c r="V8" s="12">
        <v>31.681818181818183</v>
      </c>
      <c r="W8" s="12">
        <v>9.7272727272727266</v>
      </c>
      <c r="X8" s="12">
        <v>9.6818181818181817</v>
      </c>
      <c r="Y8" s="12">
        <v>17.40909090909091</v>
      </c>
      <c r="Z8" s="12">
        <v>36.363636363636367</v>
      </c>
      <c r="AA8" s="12">
        <v>503.5</v>
      </c>
      <c r="AB8" s="12">
        <v>543</v>
      </c>
      <c r="AC8" s="12">
        <v>378.72727272727275</v>
      </c>
      <c r="AD8" s="12">
        <v>379.13636363636363</v>
      </c>
      <c r="AE8" s="12">
        <v>130.36363636363637</v>
      </c>
      <c r="AF8" s="12">
        <v>104</v>
      </c>
      <c r="AG8" s="12">
        <v>33.272727272727273</v>
      </c>
      <c r="AH8" s="12">
        <v>34.409090909090907</v>
      </c>
      <c r="AI8" s="12">
        <v>38</v>
      </c>
      <c r="AJ8" s="12">
        <v>9.0909090909090917</v>
      </c>
      <c r="AK8" s="12">
        <v>13.590909090909092</v>
      </c>
      <c r="AL8" s="12">
        <v>37</v>
      </c>
      <c r="AM8" s="12">
        <v>5.5909090909090908</v>
      </c>
      <c r="AN8" s="12">
        <v>21.181818181818183</v>
      </c>
      <c r="AO8" s="12">
        <v>4.8181818181818183</v>
      </c>
      <c r="AP8" s="12">
        <v>5.1818181818181817</v>
      </c>
      <c r="AQ8" s="12">
        <v>34</v>
      </c>
      <c r="AR8" s="12">
        <v>15.727272727272727</v>
      </c>
      <c r="AS8" s="13">
        <v>4344.909090909091</v>
      </c>
      <c r="AT8" s="14"/>
      <c r="AW8" s="15"/>
    </row>
    <row r="9" spans="1:56" x14ac:dyDescent="0.25">
      <c r="A9" s="1" t="s">
        <v>9</v>
      </c>
      <c r="B9" s="12">
        <v>149.81818181818181</v>
      </c>
      <c r="C9" s="12">
        <v>242.77272727272728</v>
      </c>
      <c r="D9" s="12">
        <v>108.13636363636364</v>
      </c>
      <c r="E9" s="12">
        <v>70.954545454545453</v>
      </c>
      <c r="F9" s="12">
        <v>362.22727272727275</v>
      </c>
      <c r="G9" s="12">
        <v>111.72727272727273</v>
      </c>
      <c r="H9" s="12">
        <v>11.954545454545455</v>
      </c>
      <c r="I9" s="12">
        <v>139.5</v>
      </c>
      <c r="J9" s="12">
        <v>221.04545454545453</v>
      </c>
      <c r="K9" s="12">
        <v>63.045454545454547</v>
      </c>
      <c r="L9" s="12">
        <v>156.63636363636363</v>
      </c>
      <c r="M9" s="12">
        <v>186.81818181818181</v>
      </c>
      <c r="N9" s="12">
        <v>103.59090909090909</v>
      </c>
      <c r="O9" s="12">
        <v>110.77272727272727</v>
      </c>
      <c r="P9" s="12">
        <v>105.68181818181819</v>
      </c>
      <c r="Q9" s="12">
        <v>64.5</v>
      </c>
      <c r="R9" s="12">
        <v>84.36363636363636</v>
      </c>
      <c r="S9" s="12">
        <v>137.31818181818181</v>
      </c>
      <c r="T9" s="12">
        <v>109.54545454545455</v>
      </c>
      <c r="U9" s="12">
        <v>114.77272727272727</v>
      </c>
      <c r="V9" s="12">
        <v>118.86363636363636</v>
      </c>
      <c r="W9" s="12">
        <v>41.272727272727273</v>
      </c>
      <c r="X9" s="12">
        <v>43.454545454545453</v>
      </c>
      <c r="Y9" s="12">
        <v>46.954545454545453</v>
      </c>
      <c r="Z9" s="12">
        <v>64.13636363636364</v>
      </c>
      <c r="AA9" s="12">
        <v>788.63636363636363</v>
      </c>
      <c r="AB9" s="12">
        <v>798</v>
      </c>
      <c r="AC9" s="12">
        <v>675.5</v>
      </c>
      <c r="AD9" s="12">
        <v>625.27272727272725</v>
      </c>
      <c r="AE9" s="12">
        <v>215.31818181818181</v>
      </c>
      <c r="AF9" s="12">
        <v>187.27272727272728</v>
      </c>
      <c r="AG9" s="12">
        <v>67.727272727272734</v>
      </c>
      <c r="AH9" s="12">
        <v>68.409090909090907</v>
      </c>
      <c r="AI9" s="12">
        <v>70.727272727272734</v>
      </c>
      <c r="AJ9" s="12">
        <v>17.318181818181817</v>
      </c>
      <c r="AK9" s="12">
        <v>24.363636363636363</v>
      </c>
      <c r="AL9" s="12">
        <v>65.909090909090907</v>
      </c>
      <c r="AM9" s="12">
        <v>24.136363636363637</v>
      </c>
      <c r="AN9" s="12">
        <v>152.40909090909091</v>
      </c>
      <c r="AO9" s="12">
        <v>12.863636363636363</v>
      </c>
      <c r="AP9" s="12">
        <v>17.727272727272727</v>
      </c>
      <c r="AQ9" s="12">
        <v>45.909090909090907</v>
      </c>
      <c r="AR9" s="12">
        <v>25.636363636363637</v>
      </c>
      <c r="AS9" s="13">
        <v>6853</v>
      </c>
      <c r="AT9" s="14"/>
      <c r="AW9" s="15"/>
    </row>
    <row r="10" spans="1:56" x14ac:dyDescent="0.25">
      <c r="A10" s="1">
        <v>19</v>
      </c>
      <c r="B10" s="12">
        <v>127.13636363636364</v>
      </c>
      <c r="C10" s="12">
        <v>494.04545454545456</v>
      </c>
      <c r="D10" s="12">
        <v>221.09090909090909</v>
      </c>
      <c r="E10" s="12">
        <v>191.45454545454547</v>
      </c>
      <c r="F10" s="12">
        <v>381.81818181818181</v>
      </c>
      <c r="G10" s="12">
        <v>203.86363636363637</v>
      </c>
      <c r="H10" s="12">
        <v>133.18181818181819</v>
      </c>
      <c r="I10" s="12">
        <v>10.181818181818182</v>
      </c>
      <c r="J10" s="12">
        <v>70.909090909090907</v>
      </c>
      <c r="K10" s="12">
        <v>39.81818181818182</v>
      </c>
      <c r="L10" s="12">
        <v>144.45454545454547</v>
      </c>
      <c r="M10" s="12">
        <v>170.31818181818181</v>
      </c>
      <c r="N10" s="12">
        <v>214.77272727272728</v>
      </c>
      <c r="O10" s="12">
        <v>203.31818181818181</v>
      </c>
      <c r="P10" s="12">
        <v>207.95454545454547</v>
      </c>
      <c r="Q10" s="12">
        <v>165.18181818181819</v>
      </c>
      <c r="R10" s="12">
        <v>189.31818181818181</v>
      </c>
      <c r="S10" s="12">
        <v>374.68181818181819</v>
      </c>
      <c r="T10" s="12">
        <v>263.45454545454544</v>
      </c>
      <c r="U10" s="12">
        <v>342</v>
      </c>
      <c r="V10" s="12">
        <v>248.09090909090909</v>
      </c>
      <c r="W10" s="12">
        <v>132.31818181818181</v>
      </c>
      <c r="X10" s="12">
        <v>87.772727272727266</v>
      </c>
      <c r="Y10" s="12">
        <v>122.59090909090909</v>
      </c>
      <c r="Z10" s="12">
        <v>47</v>
      </c>
      <c r="AA10" s="12">
        <v>633.77272727272725</v>
      </c>
      <c r="AB10" s="12">
        <v>635.5</v>
      </c>
      <c r="AC10" s="12">
        <v>506.18181818181819</v>
      </c>
      <c r="AD10" s="12">
        <v>552.90909090909088</v>
      </c>
      <c r="AE10" s="12">
        <v>175.5</v>
      </c>
      <c r="AF10" s="12">
        <v>168.40909090909091</v>
      </c>
      <c r="AG10" s="12">
        <v>128.40909090909091</v>
      </c>
      <c r="AH10" s="12">
        <v>91.318181818181813</v>
      </c>
      <c r="AI10" s="12">
        <v>165</v>
      </c>
      <c r="AJ10" s="12">
        <v>56.227272727272727</v>
      </c>
      <c r="AK10" s="12">
        <v>73</v>
      </c>
      <c r="AL10" s="12">
        <v>214.45454545454547</v>
      </c>
      <c r="AM10" s="12">
        <v>101.13636363636364</v>
      </c>
      <c r="AN10" s="12">
        <v>235.59090909090909</v>
      </c>
      <c r="AO10" s="12">
        <v>39.136363636363633</v>
      </c>
      <c r="AP10" s="12">
        <v>32.227272727272727</v>
      </c>
      <c r="AQ10" s="12">
        <v>23.272727272727273</v>
      </c>
      <c r="AR10" s="12">
        <v>56.590909090909093</v>
      </c>
      <c r="AS10" s="13">
        <v>8675.3636363636379</v>
      </c>
      <c r="AT10" s="14"/>
      <c r="AV10" s="17"/>
      <c r="AW10" s="15"/>
      <c r="BC10" s="11"/>
    </row>
    <row r="11" spans="1:56" x14ac:dyDescent="0.25">
      <c r="A11" s="1">
        <v>12</v>
      </c>
      <c r="B11" s="12">
        <v>198.77272727272728</v>
      </c>
      <c r="C11" s="12">
        <v>637.13636363636363</v>
      </c>
      <c r="D11" s="12">
        <v>277.13636363636363</v>
      </c>
      <c r="E11" s="12">
        <v>240.04545454545453</v>
      </c>
      <c r="F11" s="12">
        <v>495.63636363636363</v>
      </c>
      <c r="G11" s="12">
        <v>256.09090909090907</v>
      </c>
      <c r="H11" s="12">
        <v>222.68181818181819</v>
      </c>
      <c r="I11" s="12">
        <v>67.86363636363636</v>
      </c>
      <c r="J11" s="12">
        <v>16.772727272727273</v>
      </c>
      <c r="K11" s="12">
        <v>50.090909090909093</v>
      </c>
      <c r="L11" s="12">
        <v>278.86363636363637</v>
      </c>
      <c r="M11" s="12">
        <v>371.90909090909093</v>
      </c>
      <c r="N11" s="12">
        <v>378.18181818181819</v>
      </c>
      <c r="O11" s="12">
        <v>354.72727272727275</v>
      </c>
      <c r="P11" s="12">
        <v>319.09090909090907</v>
      </c>
      <c r="Q11" s="12">
        <v>218.13636363636363</v>
      </c>
      <c r="R11" s="12">
        <v>247.18181818181819</v>
      </c>
      <c r="S11" s="12">
        <v>431.36363636363637</v>
      </c>
      <c r="T11" s="12">
        <v>313.36363636363637</v>
      </c>
      <c r="U11" s="12">
        <v>399.31818181818181</v>
      </c>
      <c r="V11" s="12">
        <v>316.86363636363637</v>
      </c>
      <c r="W11" s="12">
        <v>191.09090909090909</v>
      </c>
      <c r="X11" s="12">
        <v>152.22727272727272</v>
      </c>
      <c r="Y11" s="12">
        <v>216.18181818181819</v>
      </c>
      <c r="Z11" s="12">
        <v>92.5</v>
      </c>
      <c r="AA11" s="12">
        <v>927.81818181818187</v>
      </c>
      <c r="AB11" s="12">
        <v>910.27272727272725</v>
      </c>
      <c r="AC11" s="12">
        <v>845.18181818181813</v>
      </c>
      <c r="AD11" s="12">
        <v>808.68181818181813</v>
      </c>
      <c r="AE11" s="12">
        <v>233.63636363636363</v>
      </c>
      <c r="AF11" s="12">
        <v>245.31818181818181</v>
      </c>
      <c r="AG11" s="12">
        <v>146.09090909090909</v>
      </c>
      <c r="AH11" s="12">
        <v>135.95454545454547</v>
      </c>
      <c r="AI11" s="12">
        <v>214.5</v>
      </c>
      <c r="AJ11" s="12">
        <v>73.545454545454547</v>
      </c>
      <c r="AK11" s="12">
        <v>119.40909090909091</v>
      </c>
      <c r="AL11" s="12">
        <v>286.63636363636363</v>
      </c>
      <c r="AM11" s="12">
        <v>122.68181818181819</v>
      </c>
      <c r="AN11" s="12">
        <v>303.81818181818181</v>
      </c>
      <c r="AO11" s="12">
        <v>60.045454545454547</v>
      </c>
      <c r="AP11" s="12">
        <v>46.590909090909093</v>
      </c>
      <c r="AQ11" s="12">
        <v>46.81818181818182</v>
      </c>
      <c r="AR11" s="12">
        <v>72</v>
      </c>
      <c r="AS11" s="13">
        <v>12342.227272727274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 x14ac:dyDescent="0.25">
      <c r="A12" s="1" t="s">
        <v>10</v>
      </c>
      <c r="B12" s="12">
        <v>43.545454545454547</v>
      </c>
      <c r="C12" s="12">
        <v>86.818181818181813</v>
      </c>
      <c r="D12" s="12">
        <v>86.681818181818187</v>
      </c>
      <c r="E12" s="12">
        <v>63.363636363636367</v>
      </c>
      <c r="F12" s="12">
        <v>203.09090909090909</v>
      </c>
      <c r="G12" s="12">
        <v>69.272727272727266</v>
      </c>
      <c r="H12" s="12">
        <v>57.81818181818182</v>
      </c>
      <c r="I12" s="12">
        <v>39.590909090909093</v>
      </c>
      <c r="J12" s="12">
        <v>48.090909090909093</v>
      </c>
      <c r="K12" s="12">
        <v>8.454545454545455</v>
      </c>
      <c r="L12" s="12">
        <v>146.45454545454547</v>
      </c>
      <c r="M12" s="12">
        <v>192.54545454545453</v>
      </c>
      <c r="N12" s="12">
        <v>234.63636363636363</v>
      </c>
      <c r="O12" s="12">
        <v>199.63636363636363</v>
      </c>
      <c r="P12" s="12">
        <v>144.27272727272728</v>
      </c>
      <c r="Q12" s="12">
        <v>92</v>
      </c>
      <c r="R12" s="12">
        <v>123.31818181818181</v>
      </c>
      <c r="S12" s="12">
        <v>169.13636363636363</v>
      </c>
      <c r="T12" s="12">
        <v>24.454545454545453</v>
      </c>
      <c r="U12" s="12">
        <v>22</v>
      </c>
      <c r="V12" s="12">
        <v>29.136363636363637</v>
      </c>
      <c r="W12" s="12">
        <v>12.409090909090908</v>
      </c>
      <c r="X12" s="12">
        <v>11.409090909090908</v>
      </c>
      <c r="Y12" s="12">
        <v>30.863636363636363</v>
      </c>
      <c r="Z12" s="12">
        <v>26.045454545454547</v>
      </c>
      <c r="AA12" s="12">
        <v>558.5454545454545</v>
      </c>
      <c r="AB12" s="12">
        <v>606.13636363636363</v>
      </c>
      <c r="AC12" s="12">
        <v>512.31818181818187</v>
      </c>
      <c r="AD12" s="12">
        <v>394.63636363636363</v>
      </c>
      <c r="AE12" s="12">
        <v>104.40909090909091</v>
      </c>
      <c r="AF12" s="12">
        <v>88.090909090909093</v>
      </c>
      <c r="AG12" s="12">
        <v>43.090909090909093</v>
      </c>
      <c r="AH12" s="12">
        <v>52.227272727272727</v>
      </c>
      <c r="AI12" s="12">
        <v>62.727272727272727</v>
      </c>
      <c r="AJ12" s="12">
        <v>12.636363636363637</v>
      </c>
      <c r="AK12" s="12">
        <v>98.545454545454547</v>
      </c>
      <c r="AL12" s="12">
        <v>219.90909090909091</v>
      </c>
      <c r="AM12" s="12">
        <v>12.5</v>
      </c>
      <c r="AN12" s="12">
        <v>31.227272727272727</v>
      </c>
      <c r="AO12" s="12">
        <v>17.90909090909091</v>
      </c>
      <c r="AP12" s="12">
        <v>17.772727272727273</v>
      </c>
      <c r="AQ12" s="12">
        <v>44.636363636363633</v>
      </c>
      <c r="AR12" s="12">
        <v>24.90909090909091</v>
      </c>
      <c r="AS12" s="13">
        <v>5067.2727272727288</v>
      </c>
      <c r="AT12" s="14"/>
      <c r="AV12" s="17" t="s">
        <v>44</v>
      </c>
      <c r="AW12" s="22">
        <f>SUM(AA28:AD31)</f>
        <v>4877.9090909090919</v>
      </c>
      <c r="AX12" s="22">
        <f>SUM(Z28:Z31,H28:K31)</f>
        <v>13975.5</v>
      </c>
      <c r="AY12" s="22">
        <f>SUM(AE28:AJ31)</f>
        <v>31591.136363636368</v>
      </c>
      <c r="AZ12" s="22">
        <f>SUM(B28:G31)</f>
        <v>11829.499999999998</v>
      </c>
      <c r="BA12" s="22">
        <f>SUM(AM28:AN31,T28:Y31)</f>
        <v>18006.090909090908</v>
      </c>
      <c r="BB12" s="22">
        <f>SUM(AK28:AL31,L28:S31)</f>
        <v>21814.090909090912</v>
      </c>
      <c r="BC12" s="23">
        <f>SUM(AO28:AR31)</f>
        <v>6549.5909090909081</v>
      </c>
      <c r="BD12" s="22">
        <f t="shared" ref="BD12:BD18" si="0">SUM(AW12:BB12)</f>
        <v>102094.22727272728</v>
      </c>
    </row>
    <row r="13" spans="1:56" x14ac:dyDescent="0.25">
      <c r="A13" s="1" t="s">
        <v>11</v>
      </c>
      <c r="B13" s="12">
        <v>104.40909090909091</v>
      </c>
      <c r="C13" s="12">
        <v>133</v>
      </c>
      <c r="D13" s="12">
        <v>66.318181818181813</v>
      </c>
      <c r="E13" s="12">
        <v>65.909090909090907</v>
      </c>
      <c r="F13" s="12">
        <v>305.5</v>
      </c>
      <c r="G13" s="12">
        <v>121.13636363636364</v>
      </c>
      <c r="H13" s="12">
        <v>168.45454545454547</v>
      </c>
      <c r="I13" s="12">
        <v>175</v>
      </c>
      <c r="J13" s="12">
        <v>310.90909090909093</v>
      </c>
      <c r="K13" s="12">
        <v>142.04545454545453</v>
      </c>
      <c r="L13" s="12">
        <v>16.5</v>
      </c>
      <c r="M13" s="12">
        <v>255.72727272727272</v>
      </c>
      <c r="N13" s="12">
        <v>287.5</v>
      </c>
      <c r="O13" s="12">
        <v>283.54545454545456</v>
      </c>
      <c r="P13" s="12">
        <v>276.63636363636363</v>
      </c>
      <c r="Q13" s="12">
        <v>122.86363636363636</v>
      </c>
      <c r="R13" s="12">
        <v>105.09090909090909</v>
      </c>
      <c r="S13" s="12">
        <v>148.90909090909091</v>
      </c>
      <c r="T13" s="12">
        <v>51.045454545454547</v>
      </c>
      <c r="U13" s="12">
        <v>45.090909090909093</v>
      </c>
      <c r="V13" s="12">
        <v>51.863636363636367</v>
      </c>
      <c r="W13" s="12">
        <v>30.59090909090909</v>
      </c>
      <c r="X13" s="12">
        <v>38.68181818181818</v>
      </c>
      <c r="Y13" s="12">
        <v>65.86363636363636</v>
      </c>
      <c r="Z13" s="12">
        <v>108.90909090909091</v>
      </c>
      <c r="AA13" s="12">
        <v>709.9545454545455</v>
      </c>
      <c r="AB13" s="12">
        <v>762.5</v>
      </c>
      <c r="AC13" s="12">
        <v>716</v>
      </c>
      <c r="AD13" s="12">
        <v>565.63636363636363</v>
      </c>
      <c r="AE13" s="12">
        <v>188.36363636363637</v>
      </c>
      <c r="AF13" s="12">
        <v>199.36363636363637</v>
      </c>
      <c r="AG13" s="12">
        <v>53.81818181818182</v>
      </c>
      <c r="AH13" s="12">
        <v>76.272727272727266</v>
      </c>
      <c r="AI13" s="12">
        <v>70.727272727272734</v>
      </c>
      <c r="AJ13" s="12">
        <v>25.227272727272727</v>
      </c>
      <c r="AK13" s="12">
        <v>64.272727272727266</v>
      </c>
      <c r="AL13" s="12">
        <v>206.90909090909091</v>
      </c>
      <c r="AM13" s="12">
        <v>11.545454545454545</v>
      </c>
      <c r="AN13" s="12">
        <v>63.68181818181818</v>
      </c>
      <c r="AO13" s="12">
        <v>17.636363636363637</v>
      </c>
      <c r="AP13" s="12">
        <v>25.227272727272727</v>
      </c>
      <c r="AQ13" s="12">
        <v>52</v>
      </c>
      <c r="AR13" s="12">
        <v>29.363636363636363</v>
      </c>
      <c r="AS13" s="13">
        <v>7320</v>
      </c>
      <c r="AT13" s="14"/>
      <c r="AV13" s="17" t="s">
        <v>45</v>
      </c>
      <c r="AW13" s="22">
        <f>SUM(AA27:AD27,AA9:AD12)</f>
        <v>13929.181818181818</v>
      </c>
      <c r="AX13" s="22">
        <f>SUM(Z27,Z9:Z12,H9:K12,H27:K27)</f>
        <v>1674.2727272727268</v>
      </c>
      <c r="AY13" s="22">
        <f>SUM(AE9:AJ12,AE27:AJ27)</f>
        <v>3156.954545454545</v>
      </c>
      <c r="AZ13" s="22">
        <f>SUM(B9:G12,B27:G27)</f>
        <v>5513.5454545454559</v>
      </c>
      <c r="BA13" s="22">
        <f>SUM(T9:Y12,AM9:AN12,T27:Y27,AM27:AN27)</f>
        <v>4487.4545454545441</v>
      </c>
      <c r="BB13" s="22">
        <f>SUM(L9:S12,AK9:AL12,L27:S27,AK27:AL27)</f>
        <v>8086.2727272727261</v>
      </c>
      <c r="BC13" s="23">
        <f>SUM(AO9:AR12,AO27:AR27)</f>
        <v>642.59090909090912</v>
      </c>
      <c r="BD13" s="22">
        <f t="shared" si="0"/>
        <v>36847.681818181816</v>
      </c>
    </row>
    <row r="14" spans="1:56" x14ac:dyDescent="0.25">
      <c r="A14" s="1" t="s">
        <v>12</v>
      </c>
      <c r="B14" s="12">
        <v>91.590909090909093</v>
      </c>
      <c r="C14" s="12">
        <v>187.40909090909091</v>
      </c>
      <c r="D14" s="12">
        <v>85.318181818181813</v>
      </c>
      <c r="E14" s="12">
        <v>91.545454545454547</v>
      </c>
      <c r="F14" s="12">
        <v>290.45454545454544</v>
      </c>
      <c r="G14" s="12">
        <v>129.04545454545453</v>
      </c>
      <c r="H14" s="12">
        <v>202.86363636363637</v>
      </c>
      <c r="I14" s="12">
        <v>229.22727272727272</v>
      </c>
      <c r="J14" s="12">
        <v>391.68181818181819</v>
      </c>
      <c r="K14" s="12">
        <v>189.81818181818181</v>
      </c>
      <c r="L14" s="12">
        <v>270.04545454545456</v>
      </c>
      <c r="M14" s="12">
        <v>9.1363636363636367</v>
      </c>
      <c r="N14" s="12">
        <v>169.31818181818181</v>
      </c>
      <c r="O14" s="12">
        <v>192.59090909090909</v>
      </c>
      <c r="P14" s="12">
        <v>218.09090909090909</v>
      </c>
      <c r="Q14" s="12">
        <v>105.22727272727273</v>
      </c>
      <c r="R14" s="12">
        <v>148.13636363636363</v>
      </c>
      <c r="S14" s="12">
        <v>279.81818181818181</v>
      </c>
      <c r="T14" s="12">
        <v>98.36363636363636</v>
      </c>
      <c r="U14" s="12">
        <v>118.04545454545455</v>
      </c>
      <c r="V14" s="12">
        <v>120.59090909090909</v>
      </c>
      <c r="W14" s="12">
        <v>61.5</v>
      </c>
      <c r="X14" s="12">
        <v>49.454545454545453</v>
      </c>
      <c r="Y14" s="12">
        <v>81.818181818181813</v>
      </c>
      <c r="Z14" s="12">
        <v>113.77272727272727</v>
      </c>
      <c r="AA14" s="12">
        <v>691.09090909090912</v>
      </c>
      <c r="AB14" s="12">
        <v>600.31818181818187</v>
      </c>
      <c r="AC14" s="12">
        <v>638.90909090909088</v>
      </c>
      <c r="AD14" s="12">
        <v>497.5</v>
      </c>
      <c r="AE14" s="12">
        <v>146.68181818181819</v>
      </c>
      <c r="AF14" s="12">
        <v>140.63636363636363</v>
      </c>
      <c r="AG14" s="12">
        <v>78.727272727272734</v>
      </c>
      <c r="AH14" s="12">
        <v>67.681818181818187</v>
      </c>
      <c r="AI14" s="12">
        <v>89.772727272727266</v>
      </c>
      <c r="AJ14" s="12">
        <v>24.318181818181817</v>
      </c>
      <c r="AK14" s="12">
        <v>94.545454545454547</v>
      </c>
      <c r="AL14" s="12">
        <v>481.13636363636363</v>
      </c>
      <c r="AM14" s="12">
        <v>33.454545454545453</v>
      </c>
      <c r="AN14" s="12">
        <v>113.90909090909091</v>
      </c>
      <c r="AO14" s="12">
        <v>26.09090909090909</v>
      </c>
      <c r="AP14" s="12">
        <v>19.09090909090909</v>
      </c>
      <c r="AQ14" s="12">
        <v>53.636363636363633</v>
      </c>
      <c r="AR14" s="12">
        <v>38.863636363636367</v>
      </c>
      <c r="AS14" s="13">
        <v>7761.2272727272739</v>
      </c>
      <c r="AT14" s="14"/>
      <c r="AV14" s="17" t="s">
        <v>46</v>
      </c>
      <c r="AW14" s="22">
        <f>SUM(AA32:AD37)</f>
        <v>31325.13636363636</v>
      </c>
      <c r="AX14" s="22">
        <f>SUM(H32:K37,Z32:Z37)</f>
        <v>3083.727272727273</v>
      </c>
      <c r="AY14" s="22">
        <f>SUM(AE32:AJ37)</f>
        <v>8112.772727272727</v>
      </c>
      <c r="AZ14" s="22">
        <f>SUM(B32:G37)</f>
        <v>2447.0454545454554</v>
      </c>
      <c r="BA14" s="22">
        <f>SUM(T32:Y37,AM32:AN37)</f>
        <v>1827.8181818181815</v>
      </c>
      <c r="BB14" s="22">
        <f>SUM(L32:S37,AK32:AL37)</f>
        <v>2736.545454545455</v>
      </c>
      <c r="BC14" s="23">
        <f>SUM(AO32:AR37)</f>
        <v>1932.318181818182</v>
      </c>
      <c r="BD14" s="22">
        <f t="shared" si="0"/>
        <v>49533.045454545456</v>
      </c>
    </row>
    <row r="15" spans="1:56" x14ac:dyDescent="0.25">
      <c r="A15" s="1" t="s">
        <v>13</v>
      </c>
      <c r="B15" s="12">
        <v>43.045454545454547</v>
      </c>
      <c r="C15" s="12">
        <v>65</v>
      </c>
      <c r="D15" s="12">
        <v>26.863636363636363</v>
      </c>
      <c r="E15" s="12">
        <v>33.227272727272727</v>
      </c>
      <c r="F15" s="12">
        <v>156.77272727272728</v>
      </c>
      <c r="G15" s="12">
        <v>59.31818181818182</v>
      </c>
      <c r="H15" s="12">
        <v>102.81818181818181</v>
      </c>
      <c r="I15" s="12">
        <v>235.54545454545453</v>
      </c>
      <c r="J15" s="12">
        <v>377.95454545454544</v>
      </c>
      <c r="K15" s="12">
        <v>233.45454545454547</v>
      </c>
      <c r="L15" s="12">
        <v>294.27272727272725</v>
      </c>
      <c r="M15" s="12">
        <v>173.95454545454547</v>
      </c>
      <c r="N15" s="12">
        <v>10.045454545454545</v>
      </c>
      <c r="O15" s="12">
        <v>109.90909090909091</v>
      </c>
      <c r="P15" s="12">
        <v>182.22727272727272</v>
      </c>
      <c r="Q15" s="12">
        <v>80.5</v>
      </c>
      <c r="R15" s="12">
        <v>82.454545454545453</v>
      </c>
      <c r="S15" s="12">
        <v>105.45454545454545</v>
      </c>
      <c r="T15" s="12">
        <v>34.363636363636367</v>
      </c>
      <c r="U15" s="12">
        <v>25.5</v>
      </c>
      <c r="V15" s="12">
        <v>26.681818181818183</v>
      </c>
      <c r="W15" s="12">
        <v>10.409090909090908</v>
      </c>
      <c r="X15" s="12">
        <v>9.1363636363636367</v>
      </c>
      <c r="Y15" s="12">
        <v>21.59090909090909</v>
      </c>
      <c r="Z15" s="12">
        <v>44.045454545454547</v>
      </c>
      <c r="AA15" s="12">
        <v>611.5</v>
      </c>
      <c r="AB15" s="12">
        <v>604.18181818181813</v>
      </c>
      <c r="AC15" s="12">
        <v>461.36363636363637</v>
      </c>
      <c r="AD15" s="12">
        <v>354.90909090909093</v>
      </c>
      <c r="AE15" s="12">
        <v>74.181818181818187</v>
      </c>
      <c r="AF15" s="12">
        <v>70.13636363636364</v>
      </c>
      <c r="AG15" s="12">
        <v>37.727272727272727</v>
      </c>
      <c r="AH15" s="12">
        <v>38.409090909090907</v>
      </c>
      <c r="AI15" s="12">
        <v>41.590909090909093</v>
      </c>
      <c r="AJ15" s="12">
        <v>13.681818181818182</v>
      </c>
      <c r="AK15" s="12">
        <v>39.772727272727273</v>
      </c>
      <c r="AL15" s="12">
        <v>121.95454545454545</v>
      </c>
      <c r="AM15" s="12">
        <v>9.0909090909090917</v>
      </c>
      <c r="AN15" s="12">
        <v>30.681818181818183</v>
      </c>
      <c r="AO15" s="12">
        <v>12.727272727272727</v>
      </c>
      <c r="AP15" s="12">
        <v>13.363636363636363</v>
      </c>
      <c r="AQ15" s="12">
        <v>30.045454545454547</v>
      </c>
      <c r="AR15" s="12">
        <v>9.2727272727272734</v>
      </c>
      <c r="AS15" s="13">
        <v>5119.1363636363631</v>
      </c>
      <c r="AT15" s="14"/>
      <c r="AV15" s="17" t="s">
        <v>47</v>
      </c>
      <c r="AW15" s="22">
        <f>SUM(AA3:AD8)</f>
        <v>12708.818181818182</v>
      </c>
      <c r="AX15" s="22">
        <f>SUM(H3:K8,Z3:Z8)</f>
        <v>5639.772727272727</v>
      </c>
      <c r="AY15" s="22">
        <f>SUM(AE3:AJ8)</f>
        <v>2626.2727272727275</v>
      </c>
      <c r="AZ15" s="22">
        <f>SUM(B3:G8)</f>
        <v>6640.5000000000009</v>
      </c>
      <c r="BA15" s="22">
        <f>SUM(T3:Y8,AM3:AN8)</f>
        <v>1498.7727272727275</v>
      </c>
      <c r="BB15" s="22">
        <f>SUM(L3:S8,AK3:AL8)</f>
        <v>4095.772727272727</v>
      </c>
      <c r="BC15" s="23">
        <f>SUM(AO3:AR8)</f>
        <v>599.4545454545455</v>
      </c>
      <c r="BD15" s="22">
        <f t="shared" si="0"/>
        <v>33209.909090909088</v>
      </c>
    </row>
    <row r="16" spans="1:56" x14ac:dyDescent="0.25">
      <c r="A16" s="1" t="s">
        <v>14</v>
      </c>
      <c r="B16" s="12">
        <v>33.090909090909093</v>
      </c>
      <c r="C16" s="12">
        <v>45.18181818181818</v>
      </c>
      <c r="D16" s="12">
        <v>14.818181818181818</v>
      </c>
      <c r="E16" s="12">
        <v>18.09090909090909</v>
      </c>
      <c r="F16" s="12">
        <v>142.36363636363637</v>
      </c>
      <c r="G16" s="12">
        <v>42.31818181818182</v>
      </c>
      <c r="H16" s="12">
        <v>111.22727272727273</v>
      </c>
      <c r="I16" s="12">
        <v>215.5</v>
      </c>
      <c r="J16" s="12">
        <v>349.27272727272725</v>
      </c>
      <c r="K16" s="12">
        <v>197.09090909090909</v>
      </c>
      <c r="L16" s="12">
        <v>286.77272727272725</v>
      </c>
      <c r="M16" s="12">
        <v>197.04545454545453</v>
      </c>
      <c r="N16" s="12">
        <v>104.18181818181819</v>
      </c>
      <c r="O16" s="12">
        <v>8.7727272727272734</v>
      </c>
      <c r="P16" s="12">
        <v>177.95454545454547</v>
      </c>
      <c r="Q16" s="12">
        <v>129.86363636363637</v>
      </c>
      <c r="R16" s="12">
        <v>152.04545454545453</v>
      </c>
      <c r="S16" s="12">
        <v>242.86363636363637</v>
      </c>
      <c r="T16" s="12">
        <v>28.772727272727273</v>
      </c>
      <c r="U16" s="12">
        <v>21.363636363636363</v>
      </c>
      <c r="V16" s="12">
        <v>19.40909090909091</v>
      </c>
      <c r="W16" s="12">
        <v>6.7272727272727275</v>
      </c>
      <c r="X16" s="12">
        <v>4.3636363636363633</v>
      </c>
      <c r="Y16" s="12">
        <v>15.954545454545455</v>
      </c>
      <c r="Z16" s="12">
        <v>44.18181818181818</v>
      </c>
      <c r="AA16" s="12">
        <v>549.5</v>
      </c>
      <c r="AB16" s="12">
        <v>574.09090909090912</v>
      </c>
      <c r="AC16" s="12">
        <v>411.04545454545456</v>
      </c>
      <c r="AD16" s="12">
        <v>322.81818181818181</v>
      </c>
      <c r="AE16" s="12">
        <v>61.045454545454547</v>
      </c>
      <c r="AF16" s="12">
        <v>60.81818181818182</v>
      </c>
      <c r="AG16" s="12">
        <v>27.181818181818183</v>
      </c>
      <c r="AH16" s="12">
        <v>28.136363636363637</v>
      </c>
      <c r="AI16" s="12">
        <v>34.363636363636367</v>
      </c>
      <c r="AJ16" s="12">
        <v>11.227272727272727</v>
      </c>
      <c r="AK16" s="12">
        <v>53.863636363636367</v>
      </c>
      <c r="AL16" s="12">
        <v>324.09090909090907</v>
      </c>
      <c r="AM16" s="12">
        <v>2.6363636363636362</v>
      </c>
      <c r="AN16" s="12">
        <v>20.818181818181817</v>
      </c>
      <c r="AO16" s="12">
        <v>10.772727272727273</v>
      </c>
      <c r="AP16" s="12">
        <v>8.5909090909090917</v>
      </c>
      <c r="AQ16" s="12">
        <v>18.863636363636363</v>
      </c>
      <c r="AR16" s="12">
        <v>8.5</v>
      </c>
      <c r="AS16" s="13">
        <v>5137.5909090909099</v>
      </c>
      <c r="AT16" s="14"/>
      <c r="AV16" s="17" t="s">
        <v>48</v>
      </c>
      <c r="AW16" s="22">
        <f>SUM(AA21:AD26,AA40:AD41)</f>
        <v>18314.363636363636</v>
      </c>
      <c r="AX16" s="22">
        <f>SUM(H21:K26,H40:K41,Z21:Z26,Z40:Z41)</f>
        <v>4488.3636363636369</v>
      </c>
      <c r="AY16" s="22">
        <f>SUM(AE21:AJ26,AE40:AJ41)</f>
        <v>1903.6818181818182</v>
      </c>
      <c r="AZ16" s="22">
        <f>SUM(B21:G26,B40:G41)</f>
        <v>1536.909090909091</v>
      </c>
      <c r="BA16" s="22">
        <f>SUM(T21:Y26,T40:Y41,AM21:AN26,AM40:AN41)</f>
        <v>6460</v>
      </c>
      <c r="BB16" s="22">
        <f>SUM(L21:S26,L40:S41,AK21:AL26,AK40:AL41)</f>
        <v>1950.863636363636</v>
      </c>
      <c r="BC16" s="23">
        <f>SUM(AO21:AR26,AO40:AR41)</f>
        <v>770.45454545454538</v>
      </c>
      <c r="BD16" s="22">
        <f t="shared" si="0"/>
        <v>34654.181818181823</v>
      </c>
    </row>
    <row r="17" spans="1:56" x14ac:dyDescent="0.25">
      <c r="A17" s="1" t="s">
        <v>15</v>
      </c>
      <c r="B17" s="12">
        <v>45.727272727272727</v>
      </c>
      <c r="C17" s="12">
        <v>74.045454545454547</v>
      </c>
      <c r="D17" s="12">
        <v>24.636363636363637</v>
      </c>
      <c r="E17" s="12">
        <v>31.363636363636363</v>
      </c>
      <c r="F17" s="12">
        <v>141.77272727272728</v>
      </c>
      <c r="G17" s="12">
        <v>47.5</v>
      </c>
      <c r="H17" s="12">
        <v>105.95454545454545</v>
      </c>
      <c r="I17" s="12">
        <v>214.31818181818181</v>
      </c>
      <c r="J17" s="12">
        <v>302.13636363636363</v>
      </c>
      <c r="K17" s="12">
        <v>139.04545454545453</v>
      </c>
      <c r="L17" s="12">
        <v>276.90909090909093</v>
      </c>
      <c r="M17" s="12">
        <v>210.04545454545453</v>
      </c>
      <c r="N17" s="12">
        <v>181.72727272727272</v>
      </c>
      <c r="O17" s="12">
        <v>196.13636363636363</v>
      </c>
      <c r="P17" s="12">
        <v>9.8181818181818183</v>
      </c>
      <c r="Q17" s="12">
        <v>169.40909090909091</v>
      </c>
      <c r="R17" s="12">
        <v>218.36363636363637</v>
      </c>
      <c r="S17" s="12">
        <v>357.45454545454544</v>
      </c>
      <c r="T17" s="12">
        <v>30.59090909090909</v>
      </c>
      <c r="U17" s="12">
        <v>23.09090909090909</v>
      </c>
      <c r="V17" s="12">
        <v>29.954545454545453</v>
      </c>
      <c r="W17" s="12">
        <v>6.3636363636363633</v>
      </c>
      <c r="X17" s="12">
        <v>6.1818181818181817</v>
      </c>
      <c r="Y17" s="12">
        <v>19.227272727272727</v>
      </c>
      <c r="Z17" s="12">
        <v>37.090909090909093</v>
      </c>
      <c r="AA17" s="12">
        <v>394.95454545454544</v>
      </c>
      <c r="AB17" s="12">
        <v>335.59090909090907</v>
      </c>
      <c r="AC17" s="12">
        <v>274.45454545454544</v>
      </c>
      <c r="AD17" s="12">
        <v>234.40909090909091</v>
      </c>
      <c r="AE17" s="12">
        <v>56.454545454545453</v>
      </c>
      <c r="AF17" s="12">
        <v>49.68181818181818</v>
      </c>
      <c r="AG17" s="12">
        <v>17.863636363636363</v>
      </c>
      <c r="AH17" s="12">
        <v>26.863636363636363</v>
      </c>
      <c r="AI17" s="12">
        <v>31.181818181818183</v>
      </c>
      <c r="AJ17" s="12">
        <v>8.8181818181818183</v>
      </c>
      <c r="AK17" s="12">
        <v>22.545454545454547</v>
      </c>
      <c r="AL17" s="12">
        <v>105.13636363636364</v>
      </c>
      <c r="AM17" s="12">
        <v>9.1818181818181817</v>
      </c>
      <c r="AN17" s="12">
        <v>32.590909090909093</v>
      </c>
      <c r="AO17" s="12">
        <v>9.454545454545455</v>
      </c>
      <c r="AP17" s="12">
        <v>7.2272727272727275</v>
      </c>
      <c r="AQ17" s="12">
        <v>10.136363636363637</v>
      </c>
      <c r="AR17" s="12">
        <v>6.8636363636363633</v>
      </c>
      <c r="AS17" s="13">
        <v>4532.2727272727261</v>
      </c>
      <c r="AT17" s="14"/>
      <c r="AV17" s="1" t="s">
        <v>49</v>
      </c>
      <c r="AW17" s="23">
        <f>SUM(AA13:AD20,AA38:AD39)</f>
        <v>21426.318181818184</v>
      </c>
      <c r="AX17" s="23">
        <f>SUM(H13:K20,H38:K39,Z13:Z20,Z38:Z39)</f>
        <v>8168.954545454545</v>
      </c>
      <c r="AY17" s="23">
        <f>SUM(AE13:AJ20,AE38:AJ39)</f>
        <v>2818.9545454545441</v>
      </c>
      <c r="AZ17" s="23">
        <f>SUM(B13:G20,B38:G39)</f>
        <v>4183.1363636363649</v>
      </c>
      <c r="BA17" s="23">
        <f>SUM(T13:Y20,T38:Y39,AM13:AN20,AM38:AN39)</f>
        <v>1966.954545454546</v>
      </c>
      <c r="BB17" s="23">
        <f>SUM(L13:S20,L38:S39,AK13:AL20,AK38:AL39)</f>
        <v>14369.818181818182</v>
      </c>
      <c r="BC17" s="23">
        <f>SUM(AO13:AR20,AO38:AR39)</f>
        <v>791.13636363636374</v>
      </c>
      <c r="BD17" s="22">
        <f t="shared" si="0"/>
        <v>52934.136363636368</v>
      </c>
    </row>
    <row r="18" spans="1:56" x14ac:dyDescent="0.25">
      <c r="A18" s="1" t="s">
        <v>16</v>
      </c>
      <c r="B18" s="12">
        <v>21.5</v>
      </c>
      <c r="C18" s="12">
        <v>34.545454545454547</v>
      </c>
      <c r="D18" s="12">
        <v>10.818181818181818</v>
      </c>
      <c r="E18" s="12">
        <v>11.863636363636363</v>
      </c>
      <c r="F18" s="12">
        <v>75.181818181818187</v>
      </c>
      <c r="G18" s="12">
        <v>30.272727272727273</v>
      </c>
      <c r="H18" s="12">
        <v>61.18181818181818</v>
      </c>
      <c r="I18" s="12">
        <v>158.22727272727272</v>
      </c>
      <c r="J18" s="12">
        <v>211.22727272727272</v>
      </c>
      <c r="K18" s="12">
        <v>86.772727272727266</v>
      </c>
      <c r="L18" s="12">
        <v>120.27272727272727</v>
      </c>
      <c r="M18" s="12">
        <v>103.72727272727273</v>
      </c>
      <c r="N18" s="12">
        <v>80.727272727272734</v>
      </c>
      <c r="O18" s="12">
        <v>134.59090909090909</v>
      </c>
      <c r="P18" s="12">
        <v>159.63636363636363</v>
      </c>
      <c r="Q18" s="12">
        <v>5.0454545454545459</v>
      </c>
      <c r="R18" s="12">
        <v>83.772727272727266</v>
      </c>
      <c r="S18" s="12">
        <v>188.45454545454547</v>
      </c>
      <c r="T18" s="12">
        <v>20.40909090909091</v>
      </c>
      <c r="U18" s="12">
        <v>15.227272727272727</v>
      </c>
      <c r="V18" s="12">
        <v>13.863636363636363</v>
      </c>
      <c r="W18" s="12">
        <v>4.7272727272727275</v>
      </c>
      <c r="X18" s="12">
        <v>3.8636363636363638</v>
      </c>
      <c r="Y18" s="12">
        <v>4.9545454545454541</v>
      </c>
      <c r="Z18" s="12">
        <v>20.545454545454547</v>
      </c>
      <c r="AA18" s="12">
        <v>323.18181818181819</v>
      </c>
      <c r="AB18" s="12">
        <v>308.54545454545456</v>
      </c>
      <c r="AC18" s="12">
        <v>229.86363636363637</v>
      </c>
      <c r="AD18" s="12">
        <v>190.09090909090909</v>
      </c>
      <c r="AE18" s="12">
        <v>44.954545454545453</v>
      </c>
      <c r="AF18" s="12">
        <v>46.409090909090907</v>
      </c>
      <c r="AG18" s="12">
        <v>12.272727272727273</v>
      </c>
      <c r="AH18" s="12">
        <v>15.045454545454545</v>
      </c>
      <c r="AI18" s="12">
        <v>17.772727272727273</v>
      </c>
      <c r="AJ18" s="12">
        <v>6.1363636363636367</v>
      </c>
      <c r="AK18" s="12">
        <v>15.090909090909092</v>
      </c>
      <c r="AL18" s="12">
        <v>74.36363636363636</v>
      </c>
      <c r="AM18" s="12">
        <v>2.3181818181818183</v>
      </c>
      <c r="AN18" s="12">
        <v>22.318181818181817</v>
      </c>
      <c r="AO18" s="12">
        <v>3.5909090909090908</v>
      </c>
      <c r="AP18" s="12">
        <v>5.2272727272727275</v>
      </c>
      <c r="AQ18" s="12">
        <v>11.272727272727273</v>
      </c>
      <c r="AR18" s="12">
        <v>4.6818181818181817</v>
      </c>
      <c r="AS18" s="13">
        <v>2994.545454545455</v>
      </c>
      <c r="AT18" s="14"/>
      <c r="AV18" s="9" t="s">
        <v>62</v>
      </c>
      <c r="AW18" s="22">
        <f>SUM(AA42:AD45)</f>
        <v>6303.6818181818189</v>
      </c>
      <c r="AX18" s="22">
        <f>SUM(Z42:Z45,H42:K45)</f>
        <v>662.18181818181813</v>
      </c>
      <c r="AY18" s="22">
        <f>SUM(AE42:AJ45)</f>
        <v>1990.4545454545455</v>
      </c>
      <c r="AZ18" s="22">
        <f>SUM(B42:G45)</f>
        <v>598.31818181818187</v>
      </c>
      <c r="BA18" s="22">
        <f>SUM(T42:Y45, AM42:AN45)</f>
        <v>794.45454545454538</v>
      </c>
      <c r="BB18" s="22">
        <f>SUM(AK42:AL45,L42:S45)</f>
        <v>797.40909090909099</v>
      </c>
      <c r="BC18" s="22">
        <f>SUM(AO42:AR45)</f>
        <v>1027.6818181818182</v>
      </c>
      <c r="BD18" s="22">
        <f t="shared" si="0"/>
        <v>11146.5</v>
      </c>
    </row>
    <row r="19" spans="1:56" x14ac:dyDescent="0.25">
      <c r="A19" s="1" t="s">
        <v>17</v>
      </c>
      <c r="B19" s="12">
        <v>20.818181818181817</v>
      </c>
      <c r="C19" s="12">
        <v>47.81818181818182</v>
      </c>
      <c r="D19" s="12">
        <v>14</v>
      </c>
      <c r="E19" s="12">
        <v>14.409090909090908</v>
      </c>
      <c r="F19" s="12">
        <v>145.13636363636363</v>
      </c>
      <c r="G19" s="12">
        <v>35.81818181818182</v>
      </c>
      <c r="H19" s="12">
        <v>81.5</v>
      </c>
      <c r="I19" s="12">
        <v>185.45454545454547</v>
      </c>
      <c r="J19" s="12">
        <v>248.40909090909091</v>
      </c>
      <c r="K19" s="12">
        <v>123.45454545454545</v>
      </c>
      <c r="L19" s="12">
        <v>117.09090909090909</v>
      </c>
      <c r="M19" s="12">
        <v>149.31818181818181</v>
      </c>
      <c r="N19" s="12">
        <v>86.227272727272734</v>
      </c>
      <c r="O19" s="12">
        <v>164.27272727272728</v>
      </c>
      <c r="P19" s="12">
        <v>218.27272727272728</v>
      </c>
      <c r="Q19" s="12">
        <v>93.13636363636364</v>
      </c>
      <c r="R19" s="12">
        <v>8.3181818181818183</v>
      </c>
      <c r="S19" s="12">
        <v>201.68181818181819</v>
      </c>
      <c r="T19" s="12">
        <v>18.727272727272727</v>
      </c>
      <c r="U19" s="12">
        <v>25.90909090909091</v>
      </c>
      <c r="V19" s="12">
        <v>23.863636363636363</v>
      </c>
      <c r="W19" s="12">
        <v>3.5454545454545454</v>
      </c>
      <c r="X19" s="12">
        <v>3.0909090909090908</v>
      </c>
      <c r="Y19" s="12">
        <v>11</v>
      </c>
      <c r="Z19" s="12">
        <v>21.136363636363637</v>
      </c>
      <c r="AA19" s="12">
        <v>624.27272727272725</v>
      </c>
      <c r="AB19" s="12">
        <v>502.27272727272725</v>
      </c>
      <c r="AC19" s="12">
        <v>322.90909090909093</v>
      </c>
      <c r="AD19" s="12">
        <v>246.40909090909091</v>
      </c>
      <c r="AE19" s="12">
        <v>37.090909090909093</v>
      </c>
      <c r="AF19" s="12">
        <v>26.5</v>
      </c>
      <c r="AG19" s="12">
        <v>17.545454545454547</v>
      </c>
      <c r="AH19" s="12">
        <v>23.90909090909091</v>
      </c>
      <c r="AI19" s="12">
        <v>24.045454545454547</v>
      </c>
      <c r="AJ19" s="12">
        <v>7.4545454545454541</v>
      </c>
      <c r="AK19" s="12">
        <v>17.227272727272727</v>
      </c>
      <c r="AL19" s="12">
        <v>66.909090909090907</v>
      </c>
      <c r="AM19" s="12">
        <v>5.1363636363636367</v>
      </c>
      <c r="AN19" s="12">
        <v>22.045454545454547</v>
      </c>
      <c r="AO19" s="12">
        <v>4.6363636363636367</v>
      </c>
      <c r="AP19" s="12">
        <v>4</v>
      </c>
      <c r="AQ19" s="12">
        <v>21.59090909090909</v>
      </c>
      <c r="AR19" s="12">
        <v>3.0454545454545454</v>
      </c>
      <c r="AS19" s="13">
        <v>4039.4090909090901</v>
      </c>
      <c r="AT19" s="14"/>
      <c r="AV19" s="9" t="s">
        <v>50</v>
      </c>
      <c r="AW19" s="22">
        <f>SUM(AW12:AW18)</f>
        <v>108885.40909090909</v>
      </c>
      <c r="AX19" s="22">
        <f t="shared" ref="AX19:BC19" si="1">SUM(AX12:AX18)</f>
        <v>37692.772727272728</v>
      </c>
      <c r="AY19" s="22">
        <f t="shared" si="1"/>
        <v>52200.227272727272</v>
      </c>
      <c r="AZ19" s="22">
        <f t="shared" si="1"/>
        <v>32748.954545454548</v>
      </c>
      <c r="BA19" s="22">
        <f t="shared" si="1"/>
        <v>35041.545454545449</v>
      </c>
      <c r="BB19" s="22">
        <f t="shared" si="1"/>
        <v>53850.772727272728</v>
      </c>
      <c r="BC19" s="22">
        <f t="shared" si="1"/>
        <v>12313.227272727274</v>
      </c>
      <c r="BD19" s="22">
        <f>SUM(BD12:BD18)</f>
        <v>320419.68181818182</v>
      </c>
    </row>
    <row r="20" spans="1:56" x14ac:dyDescent="0.25">
      <c r="A20" s="1" t="s">
        <v>18</v>
      </c>
      <c r="B20" s="12">
        <v>36.136363636363633</v>
      </c>
      <c r="C20" s="12">
        <v>96.272727272727266</v>
      </c>
      <c r="D20" s="12">
        <v>38.727272727272727</v>
      </c>
      <c r="E20" s="12">
        <v>38.545454545454547</v>
      </c>
      <c r="F20" s="12">
        <v>312.36363636363637</v>
      </c>
      <c r="G20" s="12">
        <v>67.272727272727266</v>
      </c>
      <c r="H20" s="12">
        <v>136.31818181818181</v>
      </c>
      <c r="I20" s="12">
        <v>364.09090909090907</v>
      </c>
      <c r="J20" s="12">
        <v>421.45454545454544</v>
      </c>
      <c r="K20" s="12">
        <v>163.77272727272728</v>
      </c>
      <c r="L20" s="12">
        <v>160.86363636363637</v>
      </c>
      <c r="M20" s="12">
        <v>273.86363636363637</v>
      </c>
      <c r="N20" s="12">
        <v>109.90909090909091</v>
      </c>
      <c r="O20" s="12">
        <v>257.68181818181819</v>
      </c>
      <c r="P20" s="12">
        <v>359.31818181818181</v>
      </c>
      <c r="Q20" s="12">
        <v>197.90909090909091</v>
      </c>
      <c r="R20" s="12">
        <v>198.95454545454547</v>
      </c>
      <c r="S20" s="12">
        <v>17.818181818181817</v>
      </c>
      <c r="T20" s="12">
        <v>34.045454545454547</v>
      </c>
      <c r="U20" s="12">
        <v>30.227272727272727</v>
      </c>
      <c r="V20" s="12">
        <v>27.681818181818183</v>
      </c>
      <c r="W20" s="12">
        <v>9.7727272727272734</v>
      </c>
      <c r="X20" s="12">
        <v>8.4090909090909083</v>
      </c>
      <c r="Y20" s="12">
        <v>28.318181818181817</v>
      </c>
      <c r="Z20" s="12">
        <v>26.863636363636363</v>
      </c>
      <c r="AA20" s="12">
        <v>1077.2272727272727</v>
      </c>
      <c r="AB20" s="12">
        <v>895.72727272727275</v>
      </c>
      <c r="AC20" s="12">
        <v>513.27272727272725</v>
      </c>
      <c r="AD20" s="12">
        <v>402.5</v>
      </c>
      <c r="AE20" s="12">
        <v>60.909090909090907</v>
      </c>
      <c r="AF20" s="12">
        <v>36.772727272727273</v>
      </c>
      <c r="AG20" s="12">
        <v>27.181818181818183</v>
      </c>
      <c r="AH20" s="12">
        <v>27.727272727272727</v>
      </c>
      <c r="AI20" s="12">
        <v>44.636363636363633</v>
      </c>
      <c r="AJ20" s="12">
        <v>7.4090909090909092</v>
      </c>
      <c r="AK20" s="12">
        <v>27.272727272727273</v>
      </c>
      <c r="AL20" s="12">
        <v>102.72727272727273</v>
      </c>
      <c r="AM20" s="12">
        <v>10.5</v>
      </c>
      <c r="AN20" s="12">
        <v>27.227272727272727</v>
      </c>
      <c r="AO20" s="12">
        <v>8.3636363636363633</v>
      </c>
      <c r="AP20" s="12">
        <v>4.2727272727272725</v>
      </c>
      <c r="AQ20" s="12">
        <v>46.272727272727273</v>
      </c>
      <c r="AR20" s="12">
        <v>5.3181818181818183</v>
      </c>
      <c r="AS20" s="13">
        <v>6741.909090909091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39.909090909090907</v>
      </c>
      <c r="C21" s="12">
        <v>50.81818181818182</v>
      </c>
      <c r="D21" s="12">
        <v>28.09090909090909</v>
      </c>
      <c r="E21" s="12">
        <v>19.59090909090909</v>
      </c>
      <c r="F21" s="12">
        <v>123.86363636363636</v>
      </c>
      <c r="G21" s="12">
        <v>29.40909090909091</v>
      </c>
      <c r="H21" s="12">
        <v>113.36363636363636</v>
      </c>
      <c r="I21" s="12">
        <v>256.13636363636363</v>
      </c>
      <c r="J21" s="12">
        <v>314.45454545454544</v>
      </c>
      <c r="K21" s="12">
        <v>26.09090909090909</v>
      </c>
      <c r="L21" s="12">
        <v>51.954545454545453</v>
      </c>
      <c r="M21" s="12">
        <v>96.045454545454547</v>
      </c>
      <c r="N21" s="12">
        <v>38.454545454545453</v>
      </c>
      <c r="O21" s="12">
        <v>27.181818181818183</v>
      </c>
      <c r="P21" s="12">
        <v>32.772727272727273</v>
      </c>
      <c r="Q21" s="12">
        <v>23.363636363636363</v>
      </c>
      <c r="R21" s="12">
        <v>17.59090909090909</v>
      </c>
      <c r="S21" s="12">
        <v>36.590909090909093</v>
      </c>
      <c r="T21" s="12">
        <v>13.818181818181818</v>
      </c>
      <c r="U21" s="12">
        <v>154.27272727272728</v>
      </c>
      <c r="V21" s="12">
        <v>443.09090909090907</v>
      </c>
      <c r="W21" s="12">
        <v>125.31818181818181</v>
      </c>
      <c r="X21" s="12">
        <v>61.363636363636367</v>
      </c>
      <c r="Y21" s="12">
        <v>95.772727272727266</v>
      </c>
      <c r="Z21" s="12">
        <v>21</v>
      </c>
      <c r="AA21" s="12">
        <v>750.77272727272725</v>
      </c>
      <c r="AB21" s="12">
        <v>696.5454545454545</v>
      </c>
      <c r="AC21" s="12">
        <v>389.63636363636363</v>
      </c>
      <c r="AD21" s="12">
        <v>367.27272727272725</v>
      </c>
      <c r="AE21" s="12">
        <v>77.5</v>
      </c>
      <c r="AF21" s="12">
        <v>71.772727272727266</v>
      </c>
      <c r="AG21" s="12">
        <v>39.409090909090907</v>
      </c>
      <c r="AH21" s="12">
        <v>37.454545454545453</v>
      </c>
      <c r="AI21" s="12">
        <v>65.727272727272734</v>
      </c>
      <c r="AJ21" s="12">
        <v>16</v>
      </c>
      <c r="AK21" s="12">
        <v>5.9545454545454541</v>
      </c>
      <c r="AL21" s="12">
        <v>14.090909090909092</v>
      </c>
      <c r="AM21" s="12">
        <v>100.45454545454545</v>
      </c>
      <c r="AN21" s="12">
        <v>489.5</v>
      </c>
      <c r="AO21" s="12">
        <v>13.454545454545455</v>
      </c>
      <c r="AP21" s="12">
        <v>14.181818181818182</v>
      </c>
      <c r="AQ21" s="12">
        <v>54.272727272727273</v>
      </c>
      <c r="AR21" s="12">
        <v>21.09090909090909</v>
      </c>
      <c r="AS21" s="13">
        <v>5465.4090909090883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 x14ac:dyDescent="0.25">
      <c r="A22" s="1" t="s">
        <v>20</v>
      </c>
      <c r="B22" s="12">
        <v>19.5</v>
      </c>
      <c r="C22" s="12">
        <v>28.681818181818183</v>
      </c>
      <c r="D22" s="12">
        <v>19.59090909090909</v>
      </c>
      <c r="E22" s="12">
        <v>19.954545454545453</v>
      </c>
      <c r="F22" s="12">
        <v>135.90909090909091</v>
      </c>
      <c r="G22" s="12">
        <v>30</v>
      </c>
      <c r="H22" s="12">
        <v>109.45454545454545</v>
      </c>
      <c r="I22" s="12">
        <v>326.45454545454544</v>
      </c>
      <c r="J22" s="12">
        <v>405.68181818181819</v>
      </c>
      <c r="K22" s="12">
        <v>22.363636363636363</v>
      </c>
      <c r="L22" s="12">
        <v>40.81818181818182</v>
      </c>
      <c r="M22" s="12">
        <v>115.86363636363636</v>
      </c>
      <c r="N22" s="12">
        <v>22.636363636363637</v>
      </c>
      <c r="O22" s="12">
        <v>22.59090909090909</v>
      </c>
      <c r="P22" s="12">
        <v>23.136363636363637</v>
      </c>
      <c r="Q22" s="12">
        <v>15.636363636363637</v>
      </c>
      <c r="R22" s="12">
        <v>25.727272727272727</v>
      </c>
      <c r="S22" s="12">
        <v>30.227272727272727</v>
      </c>
      <c r="T22" s="12">
        <v>163.27272727272728</v>
      </c>
      <c r="U22" s="12">
        <v>11.636363636363637</v>
      </c>
      <c r="V22" s="12">
        <v>155.13636363636363</v>
      </c>
      <c r="W22" s="12">
        <v>58.227272727272727</v>
      </c>
      <c r="X22" s="12">
        <v>40.590909090909093</v>
      </c>
      <c r="Y22" s="12">
        <v>118.31818181818181</v>
      </c>
      <c r="Z22" s="12">
        <v>7.9545454545454541</v>
      </c>
      <c r="AA22" s="12">
        <v>1334</v>
      </c>
      <c r="AB22" s="12">
        <v>1232.1363636363637</v>
      </c>
      <c r="AC22" s="12">
        <v>507.59090909090907</v>
      </c>
      <c r="AD22" s="12">
        <v>448.63636363636363</v>
      </c>
      <c r="AE22" s="12">
        <v>76.045454545454547</v>
      </c>
      <c r="AF22" s="12">
        <v>54.909090909090907</v>
      </c>
      <c r="AG22" s="12">
        <v>56.545454545454547</v>
      </c>
      <c r="AH22" s="12">
        <v>37.272727272727273</v>
      </c>
      <c r="AI22" s="12">
        <v>71.36363636363636</v>
      </c>
      <c r="AJ22" s="12">
        <v>12.318181818181818</v>
      </c>
      <c r="AK22" s="12">
        <v>3.5909090909090908</v>
      </c>
      <c r="AL22" s="12">
        <v>8.045454545454545</v>
      </c>
      <c r="AM22" s="12">
        <v>47.18181818181818</v>
      </c>
      <c r="AN22" s="12">
        <v>172.31818181818181</v>
      </c>
      <c r="AO22" s="12">
        <v>16.227272727272727</v>
      </c>
      <c r="AP22" s="12">
        <v>14.090909090909092</v>
      </c>
      <c r="AQ22" s="12">
        <v>81.318181818181813</v>
      </c>
      <c r="AR22" s="12">
        <v>22.40909090909091</v>
      </c>
      <c r="AS22" s="13">
        <v>6165.3636363636379</v>
      </c>
      <c r="AT22" s="14"/>
      <c r="AV22" s="17" t="s">
        <v>44</v>
      </c>
      <c r="AW22" s="22">
        <f>AW12</f>
        <v>4877.9090909090919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25.727272727272727</v>
      </c>
      <c r="C23" s="12">
        <v>46.18181818181818</v>
      </c>
      <c r="D23" s="12">
        <v>24.272727272727273</v>
      </c>
      <c r="E23" s="12">
        <v>22.363636363636363</v>
      </c>
      <c r="F23" s="12">
        <v>148.81818181818181</v>
      </c>
      <c r="G23" s="12">
        <v>35.5</v>
      </c>
      <c r="H23" s="12">
        <v>121.45454545454545</v>
      </c>
      <c r="I23" s="12">
        <v>243.54545454545453</v>
      </c>
      <c r="J23" s="12">
        <v>323.36363636363637</v>
      </c>
      <c r="K23" s="12">
        <v>25.545454545454547</v>
      </c>
      <c r="L23" s="12">
        <v>50.909090909090907</v>
      </c>
      <c r="M23" s="12">
        <v>119.09090909090909</v>
      </c>
      <c r="N23" s="12">
        <v>26.863636363636363</v>
      </c>
      <c r="O23" s="12">
        <v>18.59090909090909</v>
      </c>
      <c r="P23" s="12">
        <v>31.59090909090909</v>
      </c>
      <c r="Q23" s="12">
        <v>14.863636363636363</v>
      </c>
      <c r="R23" s="12">
        <v>23.59090909090909</v>
      </c>
      <c r="S23" s="12">
        <v>26.40909090909091</v>
      </c>
      <c r="T23" s="12">
        <v>508.31818181818181</v>
      </c>
      <c r="U23" s="12">
        <v>162.68181818181819</v>
      </c>
      <c r="V23" s="12">
        <v>18.227272727272727</v>
      </c>
      <c r="W23" s="12">
        <v>78.954545454545453</v>
      </c>
      <c r="X23" s="12">
        <v>63.727272727272727</v>
      </c>
      <c r="Y23" s="12">
        <v>160.59090909090909</v>
      </c>
      <c r="Z23" s="12">
        <v>12.045454545454545</v>
      </c>
      <c r="AA23" s="12">
        <v>1147.8636363636363</v>
      </c>
      <c r="AB23" s="12">
        <v>1012.1818181818181</v>
      </c>
      <c r="AC23" s="12">
        <v>466.31818181818181</v>
      </c>
      <c r="AD23" s="12">
        <v>328.18181818181819</v>
      </c>
      <c r="AE23" s="12">
        <v>47.409090909090907</v>
      </c>
      <c r="AF23" s="12">
        <v>51.68181818181818</v>
      </c>
      <c r="AG23" s="12">
        <v>40.590909090909093</v>
      </c>
      <c r="AH23" s="12">
        <v>33.590909090909093</v>
      </c>
      <c r="AI23" s="12">
        <v>67.181818181818187</v>
      </c>
      <c r="AJ23" s="12">
        <v>14.454545454545455</v>
      </c>
      <c r="AK23" s="12">
        <v>9.2272727272727266</v>
      </c>
      <c r="AL23" s="12">
        <v>7.8636363636363633</v>
      </c>
      <c r="AM23" s="12">
        <v>85.727272727272734</v>
      </c>
      <c r="AN23" s="12">
        <v>256.04545454545456</v>
      </c>
      <c r="AO23" s="12">
        <v>10.863636363636363</v>
      </c>
      <c r="AP23" s="12">
        <v>8.7272727272727266</v>
      </c>
      <c r="AQ23" s="12">
        <v>82.045454545454547</v>
      </c>
      <c r="AR23" s="12">
        <v>24.136363636363637</v>
      </c>
      <c r="AS23" s="13">
        <v>6027.3181818181811</v>
      </c>
      <c r="AT23" s="14"/>
      <c r="AV23" s="17" t="s">
        <v>45</v>
      </c>
      <c r="AW23" s="22">
        <f>AW13+AX12</f>
        <v>27904.681818181816</v>
      </c>
      <c r="AX23" s="22">
        <f>AX13</f>
        <v>1674.2727272727268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14.090909090909092</v>
      </c>
      <c r="C24" s="12">
        <v>9.2727272727272734</v>
      </c>
      <c r="D24" s="12">
        <v>9.2727272727272734</v>
      </c>
      <c r="E24" s="12">
        <v>11.318181818181818</v>
      </c>
      <c r="F24" s="12">
        <v>79.409090909090907</v>
      </c>
      <c r="G24" s="12">
        <v>10.681818181818182</v>
      </c>
      <c r="H24" s="12">
        <v>42.31818181818182</v>
      </c>
      <c r="I24" s="12">
        <v>126.31818181818181</v>
      </c>
      <c r="J24" s="12">
        <v>192.45454545454547</v>
      </c>
      <c r="K24" s="12">
        <v>10.681818181818182</v>
      </c>
      <c r="L24" s="12">
        <v>33.227272727272727</v>
      </c>
      <c r="M24" s="12">
        <v>59.363636363636367</v>
      </c>
      <c r="N24" s="12">
        <v>12.136363636363637</v>
      </c>
      <c r="O24" s="12">
        <v>7.7727272727272725</v>
      </c>
      <c r="P24" s="12">
        <v>5.6818181818181817</v>
      </c>
      <c r="Q24" s="12">
        <v>4.1363636363636367</v>
      </c>
      <c r="R24" s="12">
        <v>2.8181818181818183</v>
      </c>
      <c r="S24" s="12">
        <v>9.545454545454545</v>
      </c>
      <c r="T24" s="12">
        <v>159.31818181818181</v>
      </c>
      <c r="U24" s="12">
        <v>79.227272727272734</v>
      </c>
      <c r="V24" s="12">
        <v>91.818181818181813</v>
      </c>
      <c r="W24" s="12">
        <v>7.4090909090909092</v>
      </c>
      <c r="X24" s="12">
        <v>21.59090909090909</v>
      </c>
      <c r="Y24" s="12">
        <v>64.181818181818187</v>
      </c>
      <c r="Z24" s="12">
        <v>4.6818181818181817</v>
      </c>
      <c r="AA24" s="12">
        <v>797.31818181818187</v>
      </c>
      <c r="AB24" s="12">
        <v>706.36363636363637</v>
      </c>
      <c r="AC24" s="12">
        <v>257.63636363636363</v>
      </c>
      <c r="AD24" s="12">
        <v>212.5</v>
      </c>
      <c r="AE24" s="12">
        <v>26.59090909090909</v>
      </c>
      <c r="AF24" s="12">
        <v>22.454545454545453</v>
      </c>
      <c r="AG24" s="12">
        <v>20.818181818181817</v>
      </c>
      <c r="AH24" s="12">
        <v>7.3636363636363633</v>
      </c>
      <c r="AI24" s="12">
        <v>17.59090909090909</v>
      </c>
      <c r="AJ24" s="12">
        <v>2.3181818181818183</v>
      </c>
      <c r="AK24" s="12">
        <v>1.3636363636363635</v>
      </c>
      <c r="AL24" s="12">
        <v>2.3181818181818183</v>
      </c>
      <c r="AM24" s="12">
        <v>14.409090909090908</v>
      </c>
      <c r="AN24" s="12">
        <v>43.454545454545453</v>
      </c>
      <c r="AO24" s="12">
        <v>3.8181818181818183</v>
      </c>
      <c r="AP24" s="12">
        <v>4.0909090909090908</v>
      </c>
      <c r="AQ24" s="12">
        <v>47.863636363636367</v>
      </c>
      <c r="AR24" s="12">
        <v>8.045454545454545</v>
      </c>
      <c r="AS24" s="13">
        <v>3265.0454545454554</v>
      </c>
      <c r="AT24" s="14"/>
      <c r="AV24" s="17" t="s">
        <v>46</v>
      </c>
      <c r="AW24" s="22">
        <f>AW14+AY12</f>
        <v>62916.272727272728</v>
      </c>
      <c r="AX24" s="22">
        <f>AX14+AY13</f>
        <v>6240.681818181818</v>
      </c>
      <c r="AY24" s="22">
        <f>AY14</f>
        <v>8112.772727272727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15.090909090909092</v>
      </c>
      <c r="C25" s="12">
        <v>14.363636363636363</v>
      </c>
      <c r="D25" s="12">
        <v>5.5454545454545459</v>
      </c>
      <c r="E25" s="12">
        <v>10.681818181818182</v>
      </c>
      <c r="F25" s="12">
        <v>61.5</v>
      </c>
      <c r="G25" s="12">
        <v>10.772727272727273</v>
      </c>
      <c r="H25" s="12">
        <v>41</v>
      </c>
      <c r="I25" s="12">
        <v>82.86363636363636</v>
      </c>
      <c r="J25" s="12">
        <v>154.45454545454547</v>
      </c>
      <c r="K25" s="12">
        <v>10.227272727272727</v>
      </c>
      <c r="L25" s="12">
        <v>33.727272727272727</v>
      </c>
      <c r="M25" s="12">
        <v>46.81818181818182</v>
      </c>
      <c r="N25" s="12">
        <v>9.2727272727272734</v>
      </c>
      <c r="O25" s="12">
        <v>4.6363636363636367</v>
      </c>
      <c r="P25" s="12">
        <v>4.2272727272727275</v>
      </c>
      <c r="Q25" s="12">
        <v>2.9090909090909092</v>
      </c>
      <c r="R25" s="12">
        <v>3.2272727272727271</v>
      </c>
      <c r="S25" s="12">
        <v>7.5</v>
      </c>
      <c r="T25" s="12">
        <v>70.954545454545453</v>
      </c>
      <c r="U25" s="12">
        <v>44.090909090909093</v>
      </c>
      <c r="V25" s="12">
        <v>63.909090909090907</v>
      </c>
      <c r="W25" s="12">
        <v>35.454545454545453</v>
      </c>
      <c r="X25" s="12">
        <v>7.6818181818181817</v>
      </c>
      <c r="Y25" s="12">
        <v>64.86363636363636</v>
      </c>
      <c r="Z25" s="12">
        <v>5.7272727272727275</v>
      </c>
      <c r="AA25" s="12">
        <v>686.13636363636363</v>
      </c>
      <c r="AB25" s="12">
        <v>596.81818181818187</v>
      </c>
      <c r="AC25" s="12">
        <v>236.22727272727272</v>
      </c>
      <c r="AD25" s="12">
        <v>184.54545454545453</v>
      </c>
      <c r="AE25" s="12">
        <v>29.454545454545453</v>
      </c>
      <c r="AF25" s="12">
        <v>22.636363636363637</v>
      </c>
      <c r="AG25" s="12">
        <v>21.363636363636363</v>
      </c>
      <c r="AH25" s="12">
        <v>9</v>
      </c>
      <c r="AI25" s="12">
        <v>15.863636363636363</v>
      </c>
      <c r="AJ25" s="12">
        <v>2.4545454545454546</v>
      </c>
      <c r="AK25" s="12">
        <v>2.3181818181818183</v>
      </c>
      <c r="AL25" s="12">
        <v>3.5</v>
      </c>
      <c r="AM25" s="12">
        <v>11.545454545454545</v>
      </c>
      <c r="AN25" s="12">
        <v>22.045454545454547</v>
      </c>
      <c r="AO25" s="12">
        <v>3.7272727272727271</v>
      </c>
      <c r="AP25" s="12">
        <v>4.0454545454545459</v>
      </c>
      <c r="AQ25" s="12">
        <v>37.5</v>
      </c>
      <c r="AR25" s="12">
        <v>10.727272727272727</v>
      </c>
      <c r="AS25" s="13">
        <v>2711.4090909090905</v>
      </c>
      <c r="AT25" s="14"/>
      <c r="AV25" s="17" t="s">
        <v>47</v>
      </c>
      <c r="AW25" s="22">
        <f>AW15+AZ12</f>
        <v>24538.31818181818</v>
      </c>
      <c r="AX25" s="22">
        <f>AX15+AZ13</f>
        <v>11153.318181818184</v>
      </c>
      <c r="AY25" s="22">
        <f>AY15+AZ14</f>
        <v>5073.3181818181829</v>
      </c>
      <c r="AZ25" s="22">
        <f>AZ15</f>
        <v>6640.5000000000009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21.954545454545453</v>
      </c>
      <c r="C26" s="12">
        <v>22.636363636363637</v>
      </c>
      <c r="D26" s="12">
        <v>24.90909090909091</v>
      </c>
      <c r="E26" s="12">
        <v>13.727272727272727</v>
      </c>
      <c r="F26" s="12">
        <v>57.5</v>
      </c>
      <c r="G26" s="12">
        <v>18</v>
      </c>
      <c r="H26" s="12">
        <v>53.18181818181818</v>
      </c>
      <c r="I26" s="12">
        <v>138.27272727272728</v>
      </c>
      <c r="J26" s="12">
        <v>238.22727272727272</v>
      </c>
      <c r="K26" s="12">
        <v>32.227272727272727</v>
      </c>
      <c r="L26" s="12">
        <v>64.227272727272734</v>
      </c>
      <c r="M26" s="12">
        <v>90.727272727272734</v>
      </c>
      <c r="N26" s="12">
        <v>21.59090909090909</v>
      </c>
      <c r="O26" s="12">
        <v>15.590909090909092</v>
      </c>
      <c r="P26" s="12">
        <v>20</v>
      </c>
      <c r="Q26" s="12">
        <v>7.2727272727272725</v>
      </c>
      <c r="R26" s="12">
        <v>11</v>
      </c>
      <c r="S26" s="12">
        <v>26.09090909090909</v>
      </c>
      <c r="T26" s="12">
        <v>94.454545454545453</v>
      </c>
      <c r="U26" s="12">
        <v>110.13636363636364</v>
      </c>
      <c r="V26" s="12">
        <v>154.22727272727272</v>
      </c>
      <c r="W26" s="12">
        <v>62.363636363636367</v>
      </c>
      <c r="X26" s="12">
        <v>65.454545454545453</v>
      </c>
      <c r="Y26" s="12">
        <v>10.954545454545455</v>
      </c>
      <c r="Z26" s="12">
        <v>19.363636363636363</v>
      </c>
      <c r="AA26" s="12">
        <v>1026.090909090909</v>
      </c>
      <c r="AB26" s="12">
        <v>997.86363636363637</v>
      </c>
      <c r="AC26" s="12">
        <v>541.4545454545455</v>
      </c>
      <c r="AD26" s="12">
        <v>446.68181818181819</v>
      </c>
      <c r="AE26" s="12">
        <v>125.72727272727273</v>
      </c>
      <c r="AF26" s="12">
        <v>94.86363636363636</v>
      </c>
      <c r="AG26" s="12">
        <v>36.68181818181818</v>
      </c>
      <c r="AH26" s="12">
        <v>32.136363636363633</v>
      </c>
      <c r="AI26" s="12">
        <v>29.772727272727273</v>
      </c>
      <c r="AJ26" s="12">
        <v>6.5909090909090908</v>
      </c>
      <c r="AK26" s="12">
        <v>6</v>
      </c>
      <c r="AL26" s="12">
        <v>19</v>
      </c>
      <c r="AM26" s="12">
        <v>17.90909090909091</v>
      </c>
      <c r="AN26" s="12">
        <v>46.272727272727273</v>
      </c>
      <c r="AO26" s="12">
        <v>6.3181818181818183</v>
      </c>
      <c r="AP26" s="12">
        <v>8.0909090909090917</v>
      </c>
      <c r="AQ26" s="12">
        <v>82.409090909090907</v>
      </c>
      <c r="AR26" s="12">
        <v>18.681818181818183</v>
      </c>
      <c r="AS26" s="13">
        <v>4936.6363636363631</v>
      </c>
      <c r="AT26" s="14"/>
      <c r="AV26" s="9" t="s">
        <v>48</v>
      </c>
      <c r="AW26" s="22">
        <f>AW16+BA12</f>
        <v>36320.454545454544</v>
      </c>
      <c r="AX26" s="22">
        <f>AX16+BA13</f>
        <v>8975.8181818181802</v>
      </c>
      <c r="AY26" s="22">
        <f>AY16+BA14</f>
        <v>3731.5</v>
      </c>
      <c r="AZ26" s="22">
        <f>AZ16+BA15</f>
        <v>3035.6818181818185</v>
      </c>
      <c r="BA26" s="22">
        <f>BA16</f>
        <v>6460</v>
      </c>
      <c r="BB26" s="22"/>
      <c r="BC26" s="22"/>
      <c r="BD26" s="22"/>
    </row>
    <row r="27" spans="1:56" x14ac:dyDescent="0.25">
      <c r="A27" s="1" t="s">
        <v>25</v>
      </c>
      <c r="B27" s="12">
        <v>24.818181818181817</v>
      </c>
      <c r="C27" s="12">
        <v>39.136363636363633</v>
      </c>
      <c r="D27" s="12">
        <v>13.909090909090908</v>
      </c>
      <c r="E27" s="12">
        <v>13.318181818181818</v>
      </c>
      <c r="F27" s="12">
        <v>62.409090909090907</v>
      </c>
      <c r="G27" s="12">
        <v>37.31818181818182</v>
      </c>
      <c r="H27" s="12">
        <v>60.727272727272727</v>
      </c>
      <c r="I27" s="12">
        <v>54.863636363636367</v>
      </c>
      <c r="J27" s="12">
        <v>99.409090909090907</v>
      </c>
      <c r="K27" s="12">
        <v>20.772727272727273</v>
      </c>
      <c r="L27" s="12">
        <v>112.09090909090909</v>
      </c>
      <c r="M27" s="12">
        <v>111.68181818181819</v>
      </c>
      <c r="N27" s="12">
        <v>45.454545454545453</v>
      </c>
      <c r="O27" s="12">
        <v>47</v>
      </c>
      <c r="P27" s="12">
        <v>42.363636363636367</v>
      </c>
      <c r="Q27" s="12">
        <v>20.09090909090909</v>
      </c>
      <c r="R27" s="12">
        <v>21.09090909090909</v>
      </c>
      <c r="S27" s="12">
        <v>24.772727272727273</v>
      </c>
      <c r="T27" s="12">
        <v>19.363636363636363</v>
      </c>
      <c r="U27" s="12">
        <v>7.5909090909090908</v>
      </c>
      <c r="V27" s="12">
        <v>14.636363636363637</v>
      </c>
      <c r="W27" s="12">
        <v>4.9545454545454541</v>
      </c>
      <c r="X27" s="12">
        <v>6.2727272727272725</v>
      </c>
      <c r="Y27" s="12">
        <v>20.136363636363637</v>
      </c>
      <c r="Z27" s="12">
        <v>7.8181818181818183</v>
      </c>
      <c r="AA27" s="12">
        <v>1145.2272727272727</v>
      </c>
      <c r="AB27" s="12">
        <v>994.5454545454545</v>
      </c>
      <c r="AC27" s="12">
        <v>590.22727272727275</v>
      </c>
      <c r="AD27" s="12">
        <v>419.81818181818181</v>
      </c>
      <c r="AE27" s="12">
        <v>117.04545454545455</v>
      </c>
      <c r="AF27" s="12">
        <v>102.77272727272727</v>
      </c>
      <c r="AG27" s="12">
        <v>26.863636363636363</v>
      </c>
      <c r="AH27" s="12">
        <v>42.136363636363633</v>
      </c>
      <c r="AI27" s="12">
        <v>38.454545454545453</v>
      </c>
      <c r="AJ27" s="12">
        <v>5.8181818181818183</v>
      </c>
      <c r="AK27" s="12">
        <v>10.363636363636363</v>
      </c>
      <c r="AL27" s="12">
        <v>28</v>
      </c>
      <c r="AM27" s="12">
        <v>4.6818181818181817</v>
      </c>
      <c r="AN27" s="12">
        <v>35.909090909090907</v>
      </c>
      <c r="AO27" s="12">
        <v>8.2272727272727266</v>
      </c>
      <c r="AP27" s="12">
        <v>11.227272727272727</v>
      </c>
      <c r="AQ27" s="12">
        <v>27.318181818181817</v>
      </c>
      <c r="AR27" s="12">
        <v>11.772727272727273</v>
      </c>
      <c r="AS27" s="13">
        <v>4552.409090909091</v>
      </c>
      <c r="AT27" s="14"/>
      <c r="AV27" s="9" t="s">
        <v>49</v>
      </c>
      <c r="AW27" s="22">
        <f>AW17+BB12</f>
        <v>43240.409090909096</v>
      </c>
      <c r="AX27" s="22">
        <f>AX17+BB13</f>
        <v>16255.227272727272</v>
      </c>
      <c r="AY27" s="22">
        <f>AY17+BB14</f>
        <v>5555.4999999999991</v>
      </c>
      <c r="AZ27" s="22">
        <f>AZ17+BB15</f>
        <v>8278.9090909090919</v>
      </c>
      <c r="BA27" s="22">
        <f>BA17+BB16</f>
        <v>3917.818181818182</v>
      </c>
      <c r="BB27" s="22">
        <f>BB17</f>
        <v>14369.818181818182</v>
      </c>
      <c r="BC27" s="22"/>
      <c r="BD27" s="22"/>
    </row>
    <row r="28" spans="1:56" x14ac:dyDescent="0.25">
      <c r="A28" s="1" t="s">
        <v>26</v>
      </c>
      <c r="B28" s="12">
        <v>255.40909090909091</v>
      </c>
      <c r="C28" s="12">
        <v>862.40909090909088</v>
      </c>
      <c r="D28" s="12">
        <v>562.27272727272725</v>
      </c>
      <c r="E28" s="12">
        <v>565.40909090909088</v>
      </c>
      <c r="F28" s="12">
        <v>944.31818181818187</v>
      </c>
      <c r="G28" s="12">
        <v>563.31818181818187</v>
      </c>
      <c r="H28" s="12">
        <v>876.68181818181813</v>
      </c>
      <c r="I28" s="12">
        <v>878.59090909090912</v>
      </c>
      <c r="J28" s="12">
        <v>1201.6363636363637</v>
      </c>
      <c r="K28" s="12">
        <v>642.36363636363637</v>
      </c>
      <c r="L28" s="12">
        <v>817.90909090909088</v>
      </c>
      <c r="M28" s="12">
        <v>704.40909090909088</v>
      </c>
      <c r="N28" s="12">
        <v>703.90909090909088</v>
      </c>
      <c r="O28" s="12">
        <v>644.13636363636363</v>
      </c>
      <c r="P28" s="12">
        <v>463.54545454545456</v>
      </c>
      <c r="Q28" s="12">
        <v>388.95454545454544</v>
      </c>
      <c r="R28" s="12">
        <v>693.18181818181813</v>
      </c>
      <c r="S28" s="12">
        <v>1185.8181818181818</v>
      </c>
      <c r="T28" s="12">
        <v>876.09090909090912</v>
      </c>
      <c r="U28" s="12">
        <v>1533.0454545454545</v>
      </c>
      <c r="V28" s="12">
        <v>1321.5454545454545</v>
      </c>
      <c r="W28" s="12">
        <v>862.90909090909088</v>
      </c>
      <c r="X28" s="12">
        <v>734</v>
      </c>
      <c r="Y28" s="12">
        <v>998.59090909090912</v>
      </c>
      <c r="Z28" s="12">
        <v>1242.3181818181818</v>
      </c>
      <c r="AA28" s="12">
        <v>101.13636363636364</v>
      </c>
      <c r="AB28" s="12">
        <v>121.40909090909091</v>
      </c>
      <c r="AC28" s="12">
        <v>515.13636363636363</v>
      </c>
      <c r="AD28" s="12">
        <v>453.40909090909093</v>
      </c>
      <c r="AE28" s="12">
        <v>946.63636363636363</v>
      </c>
      <c r="AF28" s="12">
        <v>1520.3636363636363</v>
      </c>
      <c r="AG28" s="12">
        <v>1192.6363636363637</v>
      </c>
      <c r="AH28" s="12">
        <v>1548.5</v>
      </c>
      <c r="AI28" s="12">
        <v>1157.9545454545455</v>
      </c>
      <c r="AJ28" s="12">
        <v>549.5</v>
      </c>
      <c r="AK28" s="12">
        <v>525.9545454545455</v>
      </c>
      <c r="AL28" s="12">
        <v>1859.1818181818182</v>
      </c>
      <c r="AM28" s="12">
        <v>370.36363636363637</v>
      </c>
      <c r="AN28" s="12">
        <v>757.09090909090912</v>
      </c>
      <c r="AO28" s="12">
        <v>513.9545454545455</v>
      </c>
      <c r="AP28" s="12">
        <v>334.95454545454544</v>
      </c>
      <c r="AQ28" s="12">
        <v>297.45454545454544</v>
      </c>
      <c r="AR28" s="12">
        <v>533.4545454545455</v>
      </c>
      <c r="AS28" s="13">
        <v>33821.863636363632</v>
      </c>
      <c r="AT28" s="14"/>
      <c r="AV28" s="9" t="s">
        <v>62</v>
      </c>
      <c r="AW28" s="22">
        <f>AW18+BC12</f>
        <v>12853.272727272728</v>
      </c>
      <c r="AX28" s="22">
        <f>AX18+BC14</f>
        <v>2594.5</v>
      </c>
      <c r="AY28" s="22">
        <f>AY18+BC15</f>
        <v>2589.909090909091</v>
      </c>
      <c r="AZ28" s="22">
        <f>AZ18+BC16</f>
        <v>1368.7727272727273</v>
      </c>
      <c r="BA28" s="22">
        <f>BA18+BC17</f>
        <v>1585.590909090909</v>
      </c>
      <c r="BB28" s="22">
        <f>BB18</f>
        <v>797.40909090909099</v>
      </c>
      <c r="BC28" s="22">
        <f>BC18</f>
        <v>1027.6818181818182</v>
      </c>
      <c r="BD28" s="22">
        <f>SUM(AW22:BB28)</f>
        <v>331062.63636363635</v>
      </c>
    </row>
    <row r="29" spans="1:56" x14ac:dyDescent="0.25">
      <c r="A29" s="1" t="s">
        <v>27</v>
      </c>
      <c r="B29" s="12">
        <v>242.09090909090909</v>
      </c>
      <c r="C29" s="12">
        <v>835.59090909090912</v>
      </c>
      <c r="D29" s="12">
        <v>503.36363636363637</v>
      </c>
      <c r="E29" s="12">
        <v>497.77272727272725</v>
      </c>
      <c r="F29" s="12">
        <v>744.09090909090912</v>
      </c>
      <c r="G29" s="12">
        <v>537.59090909090912</v>
      </c>
      <c r="H29" s="12">
        <v>797.63636363636363</v>
      </c>
      <c r="I29" s="12">
        <v>629.68181818181813</v>
      </c>
      <c r="J29" s="12">
        <v>910.0454545454545</v>
      </c>
      <c r="K29" s="12">
        <v>619.77272727272725</v>
      </c>
      <c r="L29" s="12">
        <v>790.4545454545455</v>
      </c>
      <c r="M29" s="12">
        <v>562.72727272727275</v>
      </c>
      <c r="N29" s="12">
        <v>636.0454545454545</v>
      </c>
      <c r="O29" s="12">
        <v>603.81818181818187</v>
      </c>
      <c r="P29" s="12">
        <v>358.36363636363637</v>
      </c>
      <c r="Q29" s="12">
        <v>328.63636363636363</v>
      </c>
      <c r="R29" s="12">
        <v>517.31818181818187</v>
      </c>
      <c r="S29" s="12">
        <v>923.63636363636363</v>
      </c>
      <c r="T29" s="12">
        <v>664.63636363636363</v>
      </c>
      <c r="U29" s="12">
        <v>1181.5454545454545</v>
      </c>
      <c r="V29" s="12">
        <v>951.63636363636363</v>
      </c>
      <c r="W29" s="12">
        <v>637.40909090909088</v>
      </c>
      <c r="X29" s="12">
        <v>527.63636363636363</v>
      </c>
      <c r="Y29" s="12">
        <v>844.86363636363637</v>
      </c>
      <c r="Z29" s="12">
        <v>1028</v>
      </c>
      <c r="AA29" s="12">
        <v>133.72727272727272</v>
      </c>
      <c r="AB29" s="12">
        <v>84.090909090909093</v>
      </c>
      <c r="AC29" s="12">
        <v>216.68181818181819</v>
      </c>
      <c r="AD29" s="12">
        <v>429.77272727272725</v>
      </c>
      <c r="AE29" s="12">
        <v>1313.0454545454545</v>
      </c>
      <c r="AF29" s="12">
        <v>2131.818181818182</v>
      </c>
      <c r="AG29" s="12">
        <v>1705.6818181818182</v>
      </c>
      <c r="AH29" s="12">
        <v>2842.181818181818</v>
      </c>
      <c r="AI29" s="12">
        <v>1425.4545454545455</v>
      </c>
      <c r="AJ29" s="12">
        <v>697.40909090909088</v>
      </c>
      <c r="AK29" s="12">
        <v>443.77272727272725</v>
      </c>
      <c r="AL29" s="12">
        <v>1227.5</v>
      </c>
      <c r="AM29" s="12">
        <v>271.90909090909093</v>
      </c>
      <c r="AN29" s="12">
        <v>585.18181818181813</v>
      </c>
      <c r="AO29" s="12">
        <v>528.86363636363637</v>
      </c>
      <c r="AP29" s="12">
        <v>377.45454545454544</v>
      </c>
      <c r="AQ29" s="12">
        <v>277.63636363636363</v>
      </c>
      <c r="AR29" s="12">
        <v>658.09090909090912</v>
      </c>
      <c r="AS29" s="13">
        <v>32224.636363636368</v>
      </c>
      <c r="AT29" s="14"/>
      <c r="AW29" s="15"/>
    </row>
    <row r="30" spans="1:56" x14ac:dyDescent="0.25">
      <c r="A30" s="1" t="s">
        <v>28</v>
      </c>
      <c r="B30" s="12">
        <v>237.40909090909091</v>
      </c>
      <c r="C30" s="12">
        <v>568.5</v>
      </c>
      <c r="D30" s="12">
        <v>289.95454545454544</v>
      </c>
      <c r="E30" s="12">
        <v>297.45454545454544</v>
      </c>
      <c r="F30" s="12">
        <v>819.81818181818187</v>
      </c>
      <c r="G30" s="12">
        <v>330.04545454545456</v>
      </c>
      <c r="H30" s="12">
        <v>594.4545454545455</v>
      </c>
      <c r="I30" s="12">
        <v>482.13636363636363</v>
      </c>
      <c r="J30" s="12">
        <v>772.72727272727275</v>
      </c>
      <c r="K30" s="12">
        <v>428.36363636363637</v>
      </c>
      <c r="L30" s="12">
        <v>603.5454545454545</v>
      </c>
      <c r="M30" s="12">
        <v>698.40909090909088</v>
      </c>
      <c r="N30" s="12">
        <v>392.36363636363637</v>
      </c>
      <c r="O30" s="12">
        <v>338.95454545454544</v>
      </c>
      <c r="P30" s="12">
        <v>234.77272727272728</v>
      </c>
      <c r="Q30" s="12">
        <v>194.95454545454547</v>
      </c>
      <c r="R30" s="12">
        <v>278.36363636363637</v>
      </c>
      <c r="S30" s="12">
        <v>457.5</v>
      </c>
      <c r="T30" s="12">
        <v>342.81818181818181</v>
      </c>
      <c r="U30" s="12">
        <v>432.31818181818181</v>
      </c>
      <c r="V30" s="12">
        <v>420</v>
      </c>
      <c r="W30" s="12">
        <v>234.86363636363637</v>
      </c>
      <c r="X30" s="12">
        <v>202.18181818181819</v>
      </c>
      <c r="Y30" s="12">
        <v>442.90909090909093</v>
      </c>
      <c r="Z30" s="12">
        <v>561.22727272727275</v>
      </c>
      <c r="AA30" s="12">
        <v>695.31818181818187</v>
      </c>
      <c r="AB30" s="12">
        <v>306.86363636363637</v>
      </c>
      <c r="AC30" s="12">
        <v>115.04545454545455</v>
      </c>
      <c r="AD30" s="12">
        <v>395.68181818181819</v>
      </c>
      <c r="AE30" s="12">
        <v>1415.8181818181818</v>
      </c>
      <c r="AF30" s="12">
        <v>2015.5</v>
      </c>
      <c r="AG30" s="12">
        <v>1229.2272727272727</v>
      </c>
      <c r="AH30" s="12">
        <v>2382.318181818182</v>
      </c>
      <c r="AI30" s="12">
        <v>1016.5</v>
      </c>
      <c r="AJ30" s="12">
        <v>471.13636363636363</v>
      </c>
      <c r="AK30" s="12">
        <v>213.13636363636363</v>
      </c>
      <c r="AL30" s="12">
        <v>724.59090909090912</v>
      </c>
      <c r="AM30" s="12">
        <v>142.36363636363637</v>
      </c>
      <c r="AN30" s="12">
        <v>389.09090909090907</v>
      </c>
      <c r="AO30" s="12">
        <v>355</v>
      </c>
      <c r="AP30" s="12">
        <v>266.72727272727275</v>
      </c>
      <c r="AQ30" s="12">
        <v>854.36363636363637</v>
      </c>
      <c r="AR30" s="12">
        <v>429.22727272727275</v>
      </c>
      <c r="AS30" s="13">
        <v>24073.954545454537</v>
      </c>
      <c r="AT30" s="14"/>
      <c r="AW30" s="15"/>
    </row>
    <row r="31" spans="1:56" x14ac:dyDescent="0.25">
      <c r="A31" s="1" t="s">
        <v>29</v>
      </c>
      <c r="B31" s="12">
        <v>199.72727272727272</v>
      </c>
      <c r="C31" s="12">
        <v>527.18181818181813</v>
      </c>
      <c r="D31" s="12">
        <v>271.54545454545456</v>
      </c>
      <c r="E31" s="12">
        <v>301.04545454545456</v>
      </c>
      <c r="F31" s="12">
        <v>528.5454545454545</v>
      </c>
      <c r="G31" s="12">
        <v>344.63636363636363</v>
      </c>
      <c r="H31" s="12">
        <v>540.40909090909088</v>
      </c>
      <c r="I31" s="12">
        <v>421.72727272727275</v>
      </c>
      <c r="J31" s="12">
        <v>570.63636363636363</v>
      </c>
      <c r="K31" s="12">
        <v>355.77272727272725</v>
      </c>
      <c r="L31" s="12">
        <v>512.18181818181813</v>
      </c>
      <c r="M31" s="12">
        <v>421.54545454545456</v>
      </c>
      <c r="N31" s="12">
        <v>333.59090909090907</v>
      </c>
      <c r="O31" s="12">
        <v>303.27272727272725</v>
      </c>
      <c r="P31" s="12">
        <v>226.09090909090909</v>
      </c>
      <c r="Q31" s="12">
        <v>188.68181818181819</v>
      </c>
      <c r="R31" s="12">
        <v>238.90909090909091</v>
      </c>
      <c r="S31" s="12">
        <v>392.45454545454544</v>
      </c>
      <c r="T31" s="12">
        <v>334.81818181818181</v>
      </c>
      <c r="U31" s="12">
        <v>400.04545454545456</v>
      </c>
      <c r="V31" s="12">
        <v>286.72727272727275</v>
      </c>
      <c r="W31" s="12">
        <v>193.09090909090909</v>
      </c>
      <c r="X31" s="12">
        <v>156.09090909090909</v>
      </c>
      <c r="Y31" s="12">
        <v>392.54545454545456</v>
      </c>
      <c r="Z31" s="12">
        <v>421.31818181818181</v>
      </c>
      <c r="AA31" s="12">
        <v>442.18181818181819</v>
      </c>
      <c r="AB31" s="12">
        <v>421.59090909090907</v>
      </c>
      <c r="AC31" s="12">
        <v>368.13636363636363</v>
      </c>
      <c r="AD31" s="12">
        <v>77.727272727272734</v>
      </c>
      <c r="AE31" s="12">
        <v>1044.9545454545455</v>
      </c>
      <c r="AF31" s="12">
        <v>1267.0454545454545</v>
      </c>
      <c r="AG31" s="12">
        <v>835.77272727272725</v>
      </c>
      <c r="AH31" s="12">
        <v>1746.409090909091</v>
      </c>
      <c r="AI31" s="12">
        <v>725.0454545454545</v>
      </c>
      <c r="AJ31" s="12">
        <v>410.22727272727275</v>
      </c>
      <c r="AK31" s="12">
        <v>167.36363636363637</v>
      </c>
      <c r="AL31" s="12">
        <v>514.13636363636363</v>
      </c>
      <c r="AM31" s="12">
        <v>134.09090909090909</v>
      </c>
      <c r="AN31" s="12">
        <v>383.68181818181819</v>
      </c>
      <c r="AO31" s="12">
        <v>306.68181818181819</v>
      </c>
      <c r="AP31" s="12">
        <v>206.27272727272728</v>
      </c>
      <c r="AQ31" s="12">
        <v>339.09090909090907</v>
      </c>
      <c r="AR31" s="12">
        <v>270.36363636363637</v>
      </c>
      <c r="AS31" s="13">
        <v>18523.363636363636</v>
      </c>
      <c r="AT31" s="14"/>
      <c r="AW31" s="15"/>
    </row>
    <row r="32" spans="1:56" x14ac:dyDescent="0.25">
      <c r="A32" s="1">
        <v>16</v>
      </c>
      <c r="B32" s="12">
        <v>94.227272727272734</v>
      </c>
      <c r="C32" s="12">
        <v>99.727272727272734</v>
      </c>
      <c r="D32" s="12">
        <v>48.545454545454547</v>
      </c>
      <c r="E32" s="12">
        <v>90.045454545454547</v>
      </c>
      <c r="F32" s="12">
        <v>256.86363636363637</v>
      </c>
      <c r="G32" s="12">
        <v>127.13636363636364</v>
      </c>
      <c r="H32" s="12">
        <v>201.63636363636363</v>
      </c>
      <c r="I32" s="12">
        <v>168.77272727272728</v>
      </c>
      <c r="J32" s="12">
        <v>224.09090909090909</v>
      </c>
      <c r="K32" s="12">
        <v>102.68181818181819</v>
      </c>
      <c r="L32" s="12">
        <v>167.27272727272728</v>
      </c>
      <c r="M32" s="12">
        <v>132.54545454545453</v>
      </c>
      <c r="N32" s="12">
        <v>73.272727272727266</v>
      </c>
      <c r="O32" s="12">
        <v>58.090909090909093</v>
      </c>
      <c r="P32" s="12">
        <v>54.954545454545453</v>
      </c>
      <c r="Q32" s="12">
        <v>41.454545454545453</v>
      </c>
      <c r="R32" s="12">
        <v>32.954545454545453</v>
      </c>
      <c r="S32" s="12">
        <v>58.81818181818182</v>
      </c>
      <c r="T32" s="12">
        <v>72.590909090909093</v>
      </c>
      <c r="U32" s="12">
        <v>70.045454545454547</v>
      </c>
      <c r="V32" s="12">
        <v>50.090909090909093</v>
      </c>
      <c r="W32" s="12">
        <v>21.818181818181817</v>
      </c>
      <c r="X32" s="12">
        <v>27.181818181818183</v>
      </c>
      <c r="Y32" s="12">
        <v>116.5</v>
      </c>
      <c r="Z32" s="12">
        <v>116.68181818181819</v>
      </c>
      <c r="AA32" s="12">
        <v>887.81818181818187</v>
      </c>
      <c r="AB32" s="12">
        <v>1138.0454545454545</v>
      </c>
      <c r="AC32" s="12">
        <v>1649.3181818181818</v>
      </c>
      <c r="AD32" s="12">
        <v>1065.8181818181818</v>
      </c>
      <c r="AE32" s="12">
        <v>35.954545454545453</v>
      </c>
      <c r="AF32" s="12">
        <v>372.68181818181819</v>
      </c>
      <c r="AG32" s="12">
        <v>342.5</v>
      </c>
      <c r="AH32" s="12">
        <v>782.5454545454545</v>
      </c>
      <c r="AI32" s="12">
        <v>251.13636363636363</v>
      </c>
      <c r="AJ32" s="12">
        <v>119.63636363636364</v>
      </c>
      <c r="AK32" s="12">
        <v>29.59090909090909</v>
      </c>
      <c r="AL32" s="12">
        <v>88.681818181818187</v>
      </c>
      <c r="AM32" s="12">
        <v>21</v>
      </c>
      <c r="AN32" s="12">
        <v>83.227272727272734</v>
      </c>
      <c r="AO32" s="12">
        <v>66.36363636363636</v>
      </c>
      <c r="AP32" s="12">
        <v>76.5</v>
      </c>
      <c r="AQ32" s="12">
        <v>102.13636363636364</v>
      </c>
      <c r="AR32" s="12">
        <v>97.5</v>
      </c>
      <c r="AS32" s="13">
        <v>9718.454545454546</v>
      </c>
      <c r="AT32" s="14"/>
      <c r="AW32" s="15"/>
    </row>
    <row r="33" spans="1:49" x14ac:dyDescent="0.25">
      <c r="A33" s="1">
        <v>24</v>
      </c>
      <c r="B33" s="12">
        <v>122.63636363636364</v>
      </c>
      <c r="C33" s="12">
        <v>138.36363636363637</v>
      </c>
      <c r="D33" s="12">
        <v>45.590909090909093</v>
      </c>
      <c r="E33" s="12">
        <v>68.5</v>
      </c>
      <c r="F33" s="12">
        <v>251.09090909090909</v>
      </c>
      <c r="G33" s="12">
        <v>103.27272727272727</v>
      </c>
      <c r="H33" s="12">
        <v>171.54545454545453</v>
      </c>
      <c r="I33" s="12">
        <v>160.13636363636363</v>
      </c>
      <c r="J33" s="12">
        <v>227.31818181818181</v>
      </c>
      <c r="K33" s="12">
        <v>89.954545454545453</v>
      </c>
      <c r="L33" s="12">
        <v>185.09090909090909</v>
      </c>
      <c r="M33" s="12">
        <v>138.63636363636363</v>
      </c>
      <c r="N33" s="12">
        <v>68.045454545454547</v>
      </c>
      <c r="O33" s="12">
        <v>57.772727272727273</v>
      </c>
      <c r="P33" s="12">
        <v>48.272727272727273</v>
      </c>
      <c r="Q33" s="12">
        <v>48.909090909090907</v>
      </c>
      <c r="R33" s="12">
        <v>28.636363636363637</v>
      </c>
      <c r="S33" s="12">
        <v>36.863636363636367</v>
      </c>
      <c r="T33" s="12">
        <v>69.090909090909093</v>
      </c>
      <c r="U33" s="12">
        <v>57.409090909090907</v>
      </c>
      <c r="V33" s="12">
        <v>49.545454545454547</v>
      </c>
      <c r="W33" s="12">
        <v>25.772727272727273</v>
      </c>
      <c r="X33" s="12">
        <v>24.318181818181817</v>
      </c>
      <c r="Y33" s="12">
        <v>91.045454545454547</v>
      </c>
      <c r="Z33" s="12">
        <v>108.95454545454545</v>
      </c>
      <c r="AA33" s="12">
        <v>1345.590909090909</v>
      </c>
      <c r="AB33" s="12">
        <v>1792.3636363636363</v>
      </c>
      <c r="AC33" s="12">
        <v>2407.1363636363635</v>
      </c>
      <c r="AD33" s="12">
        <v>1318.409090909091</v>
      </c>
      <c r="AE33" s="12">
        <v>392.72727272727275</v>
      </c>
      <c r="AF33" s="12">
        <v>57.68181818181818</v>
      </c>
      <c r="AG33" s="12">
        <v>296.36363636363637</v>
      </c>
      <c r="AH33" s="12">
        <v>740.22727272727275</v>
      </c>
      <c r="AI33" s="12">
        <v>271.40909090909093</v>
      </c>
      <c r="AJ33" s="12">
        <v>140.63636363636363</v>
      </c>
      <c r="AK33" s="12">
        <v>17.772727272727273</v>
      </c>
      <c r="AL33" s="12">
        <v>65.772727272727266</v>
      </c>
      <c r="AM33" s="12">
        <v>19.59090909090909</v>
      </c>
      <c r="AN33" s="12">
        <v>106.31818181818181</v>
      </c>
      <c r="AO33" s="12">
        <v>81.727272727272734</v>
      </c>
      <c r="AP33" s="12">
        <v>96.63636363636364</v>
      </c>
      <c r="AQ33" s="12">
        <v>121.45454545454545</v>
      </c>
      <c r="AR33" s="12">
        <v>124.09090909090909</v>
      </c>
      <c r="AS33" s="13">
        <v>11812.68181818182</v>
      </c>
      <c r="AT33" s="14"/>
      <c r="AW33" s="15"/>
    </row>
    <row r="34" spans="1:49" x14ac:dyDescent="0.25">
      <c r="A34" s="1" t="s">
        <v>30</v>
      </c>
      <c r="B34" s="12">
        <v>27.818181818181817</v>
      </c>
      <c r="C34" s="12">
        <v>45.727272727272727</v>
      </c>
      <c r="D34" s="12">
        <v>21.40909090909091</v>
      </c>
      <c r="E34" s="12">
        <v>24.681818181818183</v>
      </c>
      <c r="F34" s="12">
        <v>128.77272727272728</v>
      </c>
      <c r="G34" s="12">
        <v>33.045454545454547</v>
      </c>
      <c r="H34" s="12">
        <v>70.409090909090907</v>
      </c>
      <c r="I34" s="12">
        <v>118.63636363636364</v>
      </c>
      <c r="J34" s="12">
        <v>141.27272727272728</v>
      </c>
      <c r="K34" s="12">
        <v>41.272727272727273</v>
      </c>
      <c r="L34" s="12">
        <v>52.545454545454547</v>
      </c>
      <c r="M34" s="12">
        <v>78.409090909090907</v>
      </c>
      <c r="N34" s="12">
        <v>37.272727272727273</v>
      </c>
      <c r="O34" s="12">
        <v>22.454545454545453</v>
      </c>
      <c r="P34" s="12">
        <v>18.045454545454547</v>
      </c>
      <c r="Q34" s="12">
        <v>12.954545454545455</v>
      </c>
      <c r="R34" s="12">
        <v>18.454545454545453</v>
      </c>
      <c r="S34" s="12">
        <v>27.181818181818183</v>
      </c>
      <c r="T34" s="12">
        <v>39.454545454545453</v>
      </c>
      <c r="U34" s="12">
        <v>51.68181818181818</v>
      </c>
      <c r="V34" s="12">
        <v>42.636363636363633</v>
      </c>
      <c r="W34" s="12">
        <v>21.227272727272727</v>
      </c>
      <c r="X34" s="12">
        <v>24.40909090909091</v>
      </c>
      <c r="Y34" s="12">
        <v>37.045454545454547</v>
      </c>
      <c r="Z34" s="12">
        <v>33.636363636363633</v>
      </c>
      <c r="AA34" s="12">
        <v>1155.590909090909</v>
      </c>
      <c r="AB34" s="12">
        <v>1381.8636363636363</v>
      </c>
      <c r="AC34" s="12">
        <v>1595.5454545454545</v>
      </c>
      <c r="AD34" s="12">
        <v>770.0454545454545</v>
      </c>
      <c r="AE34" s="12">
        <v>345.04545454545456</v>
      </c>
      <c r="AF34" s="12">
        <v>312.27272727272725</v>
      </c>
      <c r="AG34" s="12">
        <v>36.636363636363633</v>
      </c>
      <c r="AH34" s="12">
        <v>154.22727272727272</v>
      </c>
      <c r="AI34" s="12">
        <v>71.818181818181813</v>
      </c>
      <c r="AJ34" s="12">
        <v>65.090909090909093</v>
      </c>
      <c r="AK34" s="12">
        <v>15.727272727272727</v>
      </c>
      <c r="AL34" s="12">
        <v>58.81818181818182</v>
      </c>
      <c r="AM34" s="12">
        <v>14.090909090909092</v>
      </c>
      <c r="AN34" s="12">
        <v>42.045454545454547</v>
      </c>
      <c r="AO34" s="12">
        <v>28.954545454545453</v>
      </c>
      <c r="AP34" s="12">
        <v>43.227272727272727</v>
      </c>
      <c r="AQ34" s="12">
        <v>61.090909090909093</v>
      </c>
      <c r="AR34" s="12">
        <v>63.227272727272727</v>
      </c>
      <c r="AS34" s="13">
        <v>7385.7727272727288</v>
      </c>
      <c r="AT34" s="14"/>
      <c r="AW34" s="15"/>
    </row>
    <row r="35" spans="1:49" x14ac:dyDescent="0.25">
      <c r="A35" s="1" t="s">
        <v>31</v>
      </c>
      <c r="B35" s="12">
        <v>40</v>
      </c>
      <c r="C35" s="12">
        <v>71.272727272727266</v>
      </c>
      <c r="D35" s="12">
        <v>26.09090909090909</v>
      </c>
      <c r="E35" s="12">
        <v>23.863636363636363</v>
      </c>
      <c r="F35" s="12">
        <v>86.954545454545453</v>
      </c>
      <c r="G35" s="12">
        <v>33.636363636363633</v>
      </c>
      <c r="H35" s="12">
        <v>72.318181818181813</v>
      </c>
      <c r="I35" s="12">
        <v>87.181818181818187</v>
      </c>
      <c r="J35" s="12">
        <v>133.81818181818181</v>
      </c>
      <c r="K35" s="12">
        <v>55.863636363636367</v>
      </c>
      <c r="L35" s="12">
        <v>78.13636363636364</v>
      </c>
      <c r="M35" s="12">
        <v>70.681818181818187</v>
      </c>
      <c r="N35" s="12">
        <v>39.136363636363633</v>
      </c>
      <c r="O35" s="12">
        <v>33</v>
      </c>
      <c r="P35" s="12">
        <v>26.545454545454547</v>
      </c>
      <c r="Q35" s="12">
        <v>13.454545454545455</v>
      </c>
      <c r="R35" s="12">
        <v>21.545454545454547</v>
      </c>
      <c r="S35" s="12">
        <v>29.181818181818183</v>
      </c>
      <c r="T35" s="12">
        <v>36.5</v>
      </c>
      <c r="U35" s="12">
        <v>37.545454545454547</v>
      </c>
      <c r="V35" s="12">
        <v>30.636363636363637</v>
      </c>
      <c r="W35" s="12">
        <v>10.5</v>
      </c>
      <c r="X35" s="12">
        <v>7.6363636363636367</v>
      </c>
      <c r="Y35" s="12">
        <v>33.18181818181818</v>
      </c>
      <c r="Z35" s="12">
        <v>49.272727272727273</v>
      </c>
      <c r="AA35" s="12">
        <v>1423.7727272727273</v>
      </c>
      <c r="AB35" s="12">
        <v>1741</v>
      </c>
      <c r="AC35" s="12">
        <v>3506</v>
      </c>
      <c r="AD35" s="12">
        <v>1637.3181818181818</v>
      </c>
      <c r="AE35" s="12">
        <v>786.36363636363637</v>
      </c>
      <c r="AF35" s="12">
        <v>740.09090909090912</v>
      </c>
      <c r="AG35" s="12">
        <v>169.45454545454547</v>
      </c>
      <c r="AH35" s="12">
        <v>60.31818181818182</v>
      </c>
      <c r="AI35" s="12">
        <v>129</v>
      </c>
      <c r="AJ35" s="12">
        <v>105.68181818181819</v>
      </c>
      <c r="AK35" s="12">
        <v>11.409090909090908</v>
      </c>
      <c r="AL35" s="12">
        <v>46.454545454545453</v>
      </c>
      <c r="AM35" s="12">
        <v>16.454545454545453</v>
      </c>
      <c r="AN35" s="12">
        <v>57.18181818181818</v>
      </c>
      <c r="AO35" s="12">
        <v>67.409090909090907</v>
      </c>
      <c r="AP35" s="12">
        <v>90.318181818181813</v>
      </c>
      <c r="AQ35" s="12">
        <v>80.590909090909093</v>
      </c>
      <c r="AR35" s="12">
        <v>85.954545454545453</v>
      </c>
      <c r="AS35" s="13">
        <v>11902.727272727274</v>
      </c>
      <c r="AT35" s="14"/>
      <c r="AW35" s="15"/>
    </row>
    <row r="36" spans="1:49" x14ac:dyDescent="0.25">
      <c r="A36" s="1" t="s">
        <v>32</v>
      </c>
      <c r="B36" s="12">
        <v>40.863636363636367</v>
      </c>
      <c r="C36" s="12">
        <v>90.045454545454547</v>
      </c>
      <c r="D36" s="12">
        <v>33.81818181818182</v>
      </c>
      <c r="E36" s="12">
        <v>34.772727272727273</v>
      </c>
      <c r="F36" s="12">
        <v>121.81818181818181</v>
      </c>
      <c r="G36" s="12">
        <v>37.045454545454547</v>
      </c>
      <c r="H36" s="12">
        <v>72.045454545454547</v>
      </c>
      <c r="I36" s="12">
        <v>156.68181818181819</v>
      </c>
      <c r="J36" s="12">
        <v>201.90909090909091</v>
      </c>
      <c r="K36" s="12">
        <v>67.818181818181813</v>
      </c>
      <c r="L36" s="12">
        <v>77.13636363636364</v>
      </c>
      <c r="M36" s="12">
        <v>84.590909090909093</v>
      </c>
      <c r="N36" s="12">
        <v>42</v>
      </c>
      <c r="O36" s="12">
        <v>36.454545454545453</v>
      </c>
      <c r="P36" s="12">
        <v>33</v>
      </c>
      <c r="Q36" s="12">
        <v>18.227272727272727</v>
      </c>
      <c r="R36" s="12">
        <v>21.727272727272727</v>
      </c>
      <c r="S36" s="12">
        <v>46.727272727272727</v>
      </c>
      <c r="T36" s="12">
        <v>65.954545454545453</v>
      </c>
      <c r="U36" s="12">
        <v>72.909090909090907</v>
      </c>
      <c r="V36" s="12">
        <v>58.954545454545453</v>
      </c>
      <c r="W36" s="12">
        <v>17.545454545454547</v>
      </c>
      <c r="X36" s="12">
        <v>16.454545454545453</v>
      </c>
      <c r="Y36" s="12">
        <v>32.81818181818182</v>
      </c>
      <c r="Z36" s="12">
        <v>44.272727272727273</v>
      </c>
      <c r="AA36" s="12">
        <v>1117.6818181818182</v>
      </c>
      <c r="AB36" s="12">
        <v>1320.7727272727273</v>
      </c>
      <c r="AC36" s="12">
        <v>1200.090909090909</v>
      </c>
      <c r="AD36" s="12">
        <v>723.77272727272725</v>
      </c>
      <c r="AE36" s="12">
        <v>251.13636363636363</v>
      </c>
      <c r="AF36" s="12">
        <v>307.45454545454544</v>
      </c>
      <c r="AG36" s="12">
        <v>80.86363636363636</v>
      </c>
      <c r="AH36" s="12">
        <v>154.63636363636363</v>
      </c>
      <c r="AI36" s="12">
        <v>21.181818181818183</v>
      </c>
      <c r="AJ36" s="12">
        <v>40.409090909090907</v>
      </c>
      <c r="AK36" s="12">
        <v>19.863636363636363</v>
      </c>
      <c r="AL36" s="12">
        <v>79.272727272727266</v>
      </c>
      <c r="AM36" s="12">
        <v>22.045454545454547</v>
      </c>
      <c r="AN36" s="12">
        <v>62.727272727272727</v>
      </c>
      <c r="AO36" s="12">
        <v>57.409090909090907</v>
      </c>
      <c r="AP36" s="12">
        <v>81.772727272727266</v>
      </c>
      <c r="AQ36" s="12">
        <v>138.90909090909091</v>
      </c>
      <c r="AR36" s="12">
        <v>136.18181818181819</v>
      </c>
      <c r="AS36" s="13">
        <v>7341.772727272727</v>
      </c>
      <c r="AT36" s="14"/>
      <c r="AW36" s="15"/>
    </row>
    <row r="37" spans="1:49" x14ac:dyDescent="0.25">
      <c r="A37" s="1" t="s">
        <v>33</v>
      </c>
      <c r="B37" s="12">
        <v>16.863636363636363</v>
      </c>
      <c r="C37" s="12">
        <v>20.454545454545453</v>
      </c>
      <c r="D37" s="12">
        <v>2.7727272727272729</v>
      </c>
      <c r="E37" s="12">
        <v>2.3636363636363638</v>
      </c>
      <c r="F37" s="12">
        <v>28.454545454545453</v>
      </c>
      <c r="G37" s="12">
        <v>8.5</v>
      </c>
      <c r="H37" s="12">
        <v>16.636363636363637</v>
      </c>
      <c r="I37" s="12">
        <v>57.090909090909093</v>
      </c>
      <c r="J37" s="12">
        <v>72.5</v>
      </c>
      <c r="K37" s="12">
        <v>12.5</v>
      </c>
      <c r="L37" s="12">
        <v>21.545454545454547</v>
      </c>
      <c r="M37" s="12">
        <v>25.09090909090909</v>
      </c>
      <c r="N37" s="12">
        <v>12.909090909090908</v>
      </c>
      <c r="O37" s="12">
        <v>12.136363636363637</v>
      </c>
      <c r="P37" s="12">
        <v>9</v>
      </c>
      <c r="Q37" s="12">
        <v>3.8636363636363638</v>
      </c>
      <c r="R37" s="12">
        <v>6.8181818181818183</v>
      </c>
      <c r="S37" s="12">
        <v>7.0909090909090908</v>
      </c>
      <c r="T37" s="12">
        <v>14.863636363636363</v>
      </c>
      <c r="U37" s="12">
        <v>11.363636363636363</v>
      </c>
      <c r="V37" s="12">
        <v>14.136363636363637</v>
      </c>
      <c r="W37" s="12">
        <v>4.1818181818181817</v>
      </c>
      <c r="X37" s="12">
        <v>2.0909090909090908</v>
      </c>
      <c r="Y37" s="12">
        <v>5.8181818181818183</v>
      </c>
      <c r="Z37" s="12">
        <v>6.8181818181818183</v>
      </c>
      <c r="AA37" s="12">
        <v>569.81818181818187</v>
      </c>
      <c r="AB37" s="12">
        <v>621</v>
      </c>
      <c r="AC37" s="12">
        <v>544.36363636363637</v>
      </c>
      <c r="AD37" s="12">
        <v>412</v>
      </c>
      <c r="AE37" s="12">
        <v>114.04545454545455</v>
      </c>
      <c r="AF37" s="12">
        <v>145.31818181818181</v>
      </c>
      <c r="AG37" s="12">
        <v>68.454545454545453</v>
      </c>
      <c r="AH37" s="12">
        <v>108</v>
      </c>
      <c r="AI37" s="12">
        <v>32.136363636363633</v>
      </c>
      <c r="AJ37" s="12">
        <v>9.6363636363636367</v>
      </c>
      <c r="AK37" s="12">
        <v>3.1363636363636362</v>
      </c>
      <c r="AL37" s="12">
        <v>31.136363636363637</v>
      </c>
      <c r="AM37" s="12">
        <v>2.4090909090909092</v>
      </c>
      <c r="AN37" s="12">
        <v>15.772727272727273</v>
      </c>
      <c r="AO37" s="12">
        <v>13.863636363636363</v>
      </c>
      <c r="AP37" s="12">
        <v>38</v>
      </c>
      <c r="AQ37" s="12">
        <v>111.04545454545455</v>
      </c>
      <c r="AR37" s="12">
        <v>67.954545454545453</v>
      </c>
      <c r="AS37" s="13">
        <v>3303.9545454545455</v>
      </c>
      <c r="AT37" s="14"/>
      <c r="AW37" s="15"/>
    </row>
    <row r="38" spans="1:49" x14ac:dyDescent="0.25">
      <c r="A38" s="1" t="s">
        <v>34</v>
      </c>
      <c r="B38" s="12">
        <v>8.2727272727272734</v>
      </c>
      <c r="C38" s="12">
        <v>9.5909090909090917</v>
      </c>
      <c r="D38" s="12">
        <v>4.7727272727272725</v>
      </c>
      <c r="E38" s="12">
        <v>6.9090909090909092</v>
      </c>
      <c r="F38" s="12">
        <v>50.81818181818182</v>
      </c>
      <c r="G38" s="12">
        <v>14.5</v>
      </c>
      <c r="H38" s="12">
        <v>22.454545454545453</v>
      </c>
      <c r="I38" s="12">
        <v>70.727272727272734</v>
      </c>
      <c r="J38" s="12">
        <v>114.59090909090909</v>
      </c>
      <c r="K38" s="12">
        <v>97.727272727272734</v>
      </c>
      <c r="L38" s="12">
        <v>64.272727272727266</v>
      </c>
      <c r="M38" s="12">
        <v>93.318181818181813</v>
      </c>
      <c r="N38" s="12">
        <v>39.68181818181818</v>
      </c>
      <c r="O38" s="12">
        <v>59.090909090909093</v>
      </c>
      <c r="P38" s="12">
        <v>23.90909090909091</v>
      </c>
      <c r="Q38" s="12">
        <v>17</v>
      </c>
      <c r="R38" s="12">
        <v>16</v>
      </c>
      <c r="S38" s="12">
        <v>25.636363636363637</v>
      </c>
      <c r="T38" s="12">
        <v>5.6818181818181817</v>
      </c>
      <c r="U38" s="12">
        <v>2.8636363636363638</v>
      </c>
      <c r="V38" s="12">
        <v>7.6363636363636367</v>
      </c>
      <c r="W38" s="12">
        <v>1.6818181818181819</v>
      </c>
      <c r="X38" s="12">
        <v>2.5</v>
      </c>
      <c r="Y38" s="12">
        <v>6.1363636363636367</v>
      </c>
      <c r="Z38" s="12">
        <v>9.7727272727272734</v>
      </c>
      <c r="AA38" s="12">
        <v>465.40909090909093</v>
      </c>
      <c r="AB38" s="12">
        <v>431.77272727272725</v>
      </c>
      <c r="AC38" s="12">
        <v>236.81818181818181</v>
      </c>
      <c r="AD38" s="12">
        <v>173.22727272727272</v>
      </c>
      <c r="AE38" s="12">
        <v>30.227272727272727</v>
      </c>
      <c r="AF38" s="12">
        <v>18.681818181818183</v>
      </c>
      <c r="AG38" s="12">
        <v>14.227272727272727</v>
      </c>
      <c r="AH38" s="12">
        <v>10.5</v>
      </c>
      <c r="AI38" s="12">
        <v>19.681818181818183</v>
      </c>
      <c r="AJ38" s="12">
        <v>3</v>
      </c>
      <c r="AK38" s="12">
        <v>4.8636363636363633</v>
      </c>
      <c r="AL38" s="12">
        <v>162.81818181818181</v>
      </c>
      <c r="AM38" s="12">
        <v>0.72727272727272729</v>
      </c>
      <c r="AN38" s="12">
        <v>2.9090909090909092</v>
      </c>
      <c r="AO38" s="12">
        <v>4.6363636363636367</v>
      </c>
      <c r="AP38" s="12">
        <v>4.9090909090909092</v>
      </c>
      <c r="AQ38" s="12">
        <v>23.59090909090909</v>
      </c>
      <c r="AR38" s="12">
        <v>5.8181818181818183</v>
      </c>
      <c r="AS38" s="13">
        <v>2389.3636363636356</v>
      </c>
      <c r="AT38" s="14"/>
      <c r="AW38" s="15"/>
    </row>
    <row r="39" spans="1:49" x14ac:dyDescent="0.25">
      <c r="A39" s="1" t="s">
        <v>35</v>
      </c>
      <c r="B39" s="12">
        <v>25.863636363636363</v>
      </c>
      <c r="C39" s="12">
        <v>53.136363636363633</v>
      </c>
      <c r="D39" s="12">
        <v>25.727272727272727</v>
      </c>
      <c r="E39" s="12">
        <v>24.272727272727273</v>
      </c>
      <c r="F39" s="12">
        <v>157</v>
      </c>
      <c r="G39" s="12">
        <v>34</v>
      </c>
      <c r="H39" s="12">
        <v>64.63636363636364</v>
      </c>
      <c r="I39" s="12">
        <v>212.59090909090909</v>
      </c>
      <c r="J39" s="12">
        <v>286.59090909090907</v>
      </c>
      <c r="K39" s="12">
        <v>210.72727272727272</v>
      </c>
      <c r="L39" s="12">
        <v>222.22727272727272</v>
      </c>
      <c r="M39" s="12">
        <v>456.68181818181819</v>
      </c>
      <c r="N39" s="12">
        <v>121.45454545454545</v>
      </c>
      <c r="O39" s="12">
        <v>342.40909090909093</v>
      </c>
      <c r="P39" s="12">
        <v>101.22727272727273</v>
      </c>
      <c r="Q39" s="12">
        <v>76.63636363636364</v>
      </c>
      <c r="R39" s="12">
        <v>72.590909090909093</v>
      </c>
      <c r="S39" s="12">
        <v>103.18181818181819</v>
      </c>
      <c r="T39" s="12">
        <v>17.136363636363637</v>
      </c>
      <c r="U39" s="12">
        <v>8.2272727272727266</v>
      </c>
      <c r="V39" s="12">
        <v>8</v>
      </c>
      <c r="W39" s="12">
        <v>2.9545454545454546</v>
      </c>
      <c r="X39" s="12">
        <v>3.5</v>
      </c>
      <c r="Y39" s="12">
        <v>20.636363636363637</v>
      </c>
      <c r="Z39" s="12">
        <v>26.40909090909091</v>
      </c>
      <c r="AA39" s="12">
        <v>1653.7727272727273</v>
      </c>
      <c r="AB39" s="12">
        <v>1232.6363636363637</v>
      </c>
      <c r="AC39" s="12">
        <v>761.5</v>
      </c>
      <c r="AD39" s="12">
        <v>524.18181818181813</v>
      </c>
      <c r="AE39" s="12">
        <v>89.681818181818187</v>
      </c>
      <c r="AF39" s="12">
        <v>66.727272727272734</v>
      </c>
      <c r="AG39" s="12">
        <v>64.63636363636364</v>
      </c>
      <c r="AH39" s="12">
        <v>48.954545454545453</v>
      </c>
      <c r="AI39" s="12">
        <v>87.227272727272734</v>
      </c>
      <c r="AJ39" s="12">
        <v>30.681818181818183</v>
      </c>
      <c r="AK39" s="12">
        <v>187.95454545454547</v>
      </c>
      <c r="AL39" s="12">
        <v>22.863636363636363</v>
      </c>
      <c r="AM39" s="12">
        <v>4.4545454545454541</v>
      </c>
      <c r="AN39" s="12">
        <v>14.545454545454545</v>
      </c>
      <c r="AO39" s="12">
        <v>28</v>
      </c>
      <c r="AP39" s="12">
        <v>18.954545454545453</v>
      </c>
      <c r="AQ39" s="12">
        <v>153.13636363636363</v>
      </c>
      <c r="AR39" s="12">
        <v>22.09090909090909</v>
      </c>
      <c r="AS39" s="13">
        <v>7689.8181818181802</v>
      </c>
      <c r="AT39" s="14"/>
      <c r="AW39" s="15"/>
    </row>
    <row r="40" spans="1:49" x14ac:dyDescent="0.25">
      <c r="A40" s="1" t="s">
        <v>36</v>
      </c>
      <c r="B40" s="12">
        <v>9.7272727272727266</v>
      </c>
      <c r="C40" s="12">
        <v>5.7272727272727275</v>
      </c>
      <c r="D40" s="12">
        <v>4.5909090909090908</v>
      </c>
      <c r="E40" s="12">
        <v>4.6818181818181817</v>
      </c>
      <c r="F40" s="12">
        <v>30.772727272727273</v>
      </c>
      <c r="G40" s="12">
        <v>5.7272727272727275</v>
      </c>
      <c r="H40" s="12">
        <v>27.727272727272727</v>
      </c>
      <c r="I40" s="12">
        <v>93.045454545454547</v>
      </c>
      <c r="J40" s="12">
        <v>121.36363636363636</v>
      </c>
      <c r="K40" s="12">
        <v>9.5</v>
      </c>
      <c r="L40" s="12">
        <v>11.181818181818182</v>
      </c>
      <c r="M40" s="12">
        <v>31.90909090909091</v>
      </c>
      <c r="N40" s="12">
        <v>6.7727272727272725</v>
      </c>
      <c r="O40" s="12">
        <v>4.2272727272727275</v>
      </c>
      <c r="P40" s="12">
        <v>8.8181818181818183</v>
      </c>
      <c r="Q40" s="12">
        <v>2.5909090909090908</v>
      </c>
      <c r="R40" s="12">
        <v>5.4545454545454541</v>
      </c>
      <c r="S40" s="12">
        <v>10.681818181818182</v>
      </c>
      <c r="T40" s="12">
        <v>87.727272727272734</v>
      </c>
      <c r="U40" s="12">
        <v>41.454545454545453</v>
      </c>
      <c r="V40" s="12">
        <v>78.772727272727266</v>
      </c>
      <c r="W40" s="12">
        <v>14.227272727272727</v>
      </c>
      <c r="X40" s="12">
        <v>12</v>
      </c>
      <c r="Y40" s="12">
        <v>22.227272727272727</v>
      </c>
      <c r="Z40" s="12">
        <v>4.3181818181818183</v>
      </c>
      <c r="AA40" s="12">
        <v>317.18181818181819</v>
      </c>
      <c r="AB40" s="12">
        <v>262.95454545454544</v>
      </c>
      <c r="AC40" s="12">
        <v>152.5</v>
      </c>
      <c r="AD40" s="12">
        <v>138.31818181818181</v>
      </c>
      <c r="AE40" s="12">
        <v>20.863636363636363</v>
      </c>
      <c r="AF40" s="12">
        <v>22.272727272727273</v>
      </c>
      <c r="AG40" s="12">
        <v>15.863636363636363</v>
      </c>
      <c r="AH40" s="12">
        <v>16.272727272727273</v>
      </c>
      <c r="AI40" s="12">
        <v>20.545454545454547</v>
      </c>
      <c r="AJ40" s="12">
        <v>3.0909090909090908</v>
      </c>
      <c r="AK40" s="12">
        <v>0.68181818181818177</v>
      </c>
      <c r="AL40" s="12">
        <v>4.0909090909090908</v>
      </c>
      <c r="AM40" s="12">
        <v>3.1363636363636362</v>
      </c>
      <c r="AN40" s="12">
        <v>75.181818181818187</v>
      </c>
      <c r="AO40" s="12">
        <v>3.3181818181818183</v>
      </c>
      <c r="AP40" s="12">
        <v>1.6818181818181819</v>
      </c>
      <c r="AQ40" s="12">
        <v>24.40909090909091</v>
      </c>
      <c r="AR40" s="12">
        <v>4.4090909090909092</v>
      </c>
      <c r="AS40" s="13">
        <v>1742</v>
      </c>
      <c r="AT40" s="14"/>
      <c r="AW40" s="15"/>
    </row>
    <row r="41" spans="1:49" x14ac:dyDescent="0.25">
      <c r="A41" s="1" t="s">
        <v>37</v>
      </c>
      <c r="B41" s="12">
        <v>34.772727272727273</v>
      </c>
      <c r="C41" s="12">
        <v>49.045454545454547</v>
      </c>
      <c r="D41" s="12">
        <v>11.636363636363637</v>
      </c>
      <c r="E41" s="12">
        <v>8.2272727272727266</v>
      </c>
      <c r="F41" s="12">
        <v>86.86363636363636</v>
      </c>
      <c r="G41" s="12">
        <v>26.227272727272727</v>
      </c>
      <c r="H41" s="12">
        <v>152.95454545454547</v>
      </c>
      <c r="I41" s="12">
        <v>222.68181818181819</v>
      </c>
      <c r="J41" s="12">
        <v>313.09090909090907</v>
      </c>
      <c r="K41" s="12">
        <v>27.545454545454547</v>
      </c>
      <c r="L41" s="12">
        <v>62.81818181818182</v>
      </c>
      <c r="M41" s="12">
        <v>110.18181818181819</v>
      </c>
      <c r="N41" s="12">
        <v>30.181818181818183</v>
      </c>
      <c r="O41" s="12">
        <v>20.59090909090909</v>
      </c>
      <c r="P41" s="12">
        <v>33.136363636363633</v>
      </c>
      <c r="Q41" s="12">
        <v>20.5</v>
      </c>
      <c r="R41" s="12">
        <v>20.5</v>
      </c>
      <c r="S41" s="12">
        <v>27.40909090909091</v>
      </c>
      <c r="T41" s="12">
        <v>499.5</v>
      </c>
      <c r="U41" s="12">
        <v>189.54545454545453</v>
      </c>
      <c r="V41" s="12">
        <v>262.90909090909093</v>
      </c>
      <c r="W41" s="12">
        <v>41.272727272727273</v>
      </c>
      <c r="X41" s="12">
        <v>24.954545454545453</v>
      </c>
      <c r="Y41" s="12">
        <v>52.090909090909093</v>
      </c>
      <c r="Z41" s="12">
        <v>35.227272727272727</v>
      </c>
      <c r="AA41" s="12">
        <v>638.5</v>
      </c>
      <c r="AB41" s="12">
        <v>569.4545454545455</v>
      </c>
      <c r="AC41" s="12">
        <v>441</v>
      </c>
      <c r="AD41" s="12">
        <v>423.68181818181819</v>
      </c>
      <c r="AE41" s="12">
        <v>96</v>
      </c>
      <c r="AF41" s="12">
        <v>119.63636363636364</v>
      </c>
      <c r="AG41" s="12">
        <v>43.545454545454547</v>
      </c>
      <c r="AH41" s="12">
        <v>64.13636363636364</v>
      </c>
      <c r="AI41" s="12">
        <v>67.772727272727266</v>
      </c>
      <c r="AJ41" s="12">
        <v>18.772727272727273</v>
      </c>
      <c r="AK41" s="12">
        <v>3.8636363636363638</v>
      </c>
      <c r="AL41" s="12">
        <v>16</v>
      </c>
      <c r="AM41" s="12">
        <v>92.045454545454547</v>
      </c>
      <c r="AN41" s="12">
        <v>14.681818181818182</v>
      </c>
      <c r="AO41" s="12">
        <v>17.772727272727273</v>
      </c>
      <c r="AP41" s="12">
        <v>24.318181818181817</v>
      </c>
      <c r="AQ41" s="12">
        <v>59.772727272727273</v>
      </c>
      <c r="AR41" s="12">
        <v>36.636363636363633</v>
      </c>
      <c r="AS41" s="13">
        <v>5111.454545454546</v>
      </c>
      <c r="AT41" s="14"/>
      <c r="AW41" s="15"/>
    </row>
    <row r="42" spans="1:49" x14ac:dyDescent="0.25">
      <c r="A42" s="1" t="s">
        <v>57</v>
      </c>
      <c r="B42" s="12">
        <v>9.7727272727272734</v>
      </c>
      <c r="C42" s="12">
        <v>15.045454545454545</v>
      </c>
      <c r="D42" s="12">
        <v>3.9090909090909092</v>
      </c>
      <c r="E42" s="12">
        <v>4.2272727272727275</v>
      </c>
      <c r="F42" s="12">
        <v>25.136363636363637</v>
      </c>
      <c r="G42" s="12">
        <v>4.8181818181818183</v>
      </c>
      <c r="H42" s="12">
        <v>13.181818181818182</v>
      </c>
      <c r="I42" s="12">
        <v>37.5</v>
      </c>
      <c r="J42" s="12">
        <v>54.545454545454547</v>
      </c>
      <c r="K42" s="12">
        <v>19.863636363636363</v>
      </c>
      <c r="L42" s="12">
        <v>18.5</v>
      </c>
      <c r="M42" s="12">
        <v>23.227272727272727</v>
      </c>
      <c r="N42" s="12">
        <v>11.045454545454545</v>
      </c>
      <c r="O42" s="12">
        <v>11.045454545454545</v>
      </c>
      <c r="P42" s="12">
        <v>9.7272727272727266</v>
      </c>
      <c r="Q42" s="12">
        <v>4.9090909090909092</v>
      </c>
      <c r="R42" s="12">
        <v>3.8636363636363638</v>
      </c>
      <c r="S42" s="12">
        <v>6.8636363636363633</v>
      </c>
      <c r="T42" s="12">
        <v>11.5</v>
      </c>
      <c r="U42" s="12">
        <v>15.5</v>
      </c>
      <c r="V42" s="12">
        <v>10.772727272727273</v>
      </c>
      <c r="W42" s="12">
        <v>3.0454545454545454</v>
      </c>
      <c r="X42" s="12">
        <v>4.1363636363636367</v>
      </c>
      <c r="Y42" s="12">
        <v>7.2272727272727275</v>
      </c>
      <c r="Z42" s="12">
        <v>7.9090909090909092</v>
      </c>
      <c r="AA42" s="12">
        <v>495.68181818181819</v>
      </c>
      <c r="AB42" s="12">
        <v>490.68181818181819</v>
      </c>
      <c r="AC42" s="12">
        <v>374.40909090909093</v>
      </c>
      <c r="AD42" s="12">
        <v>296.22727272727275</v>
      </c>
      <c r="AE42" s="12">
        <v>66.818181818181813</v>
      </c>
      <c r="AF42" s="12">
        <v>78.545454545454547</v>
      </c>
      <c r="AG42" s="12">
        <v>37.18181818181818</v>
      </c>
      <c r="AH42" s="12">
        <v>67.772727272727266</v>
      </c>
      <c r="AI42" s="12">
        <v>56.5</v>
      </c>
      <c r="AJ42" s="12">
        <v>14.5</v>
      </c>
      <c r="AK42" s="12">
        <v>5.5</v>
      </c>
      <c r="AL42" s="12">
        <v>26.09090909090909</v>
      </c>
      <c r="AM42" s="12">
        <v>4.4545454545454541</v>
      </c>
      <c r="AN42" s="12">
        <v>19.818181818181817</v>
      </c>
      <c r="AO42" s="12">
        <v>6.3181818181818183</v>
      </c>
      <c r="AP42" s="12">
        <v>17.90909090909091</v>
      </c>
      <c r="AQ42" s="12">
        <v>45.772727272727273</v>
      </c>
      <c r="AR42" s="12">
        <v>31.545454545454547</v>
      </c>
      <c r="AS42" s="13">
        <v>2473</v>
      </c>
      <c r="AT42" s="14"/>
      <c r="AW42" s="15"/>
    </row>
    <row r="43" spans="1:49" x14ac:dyDescent="0.25">
      <c r="A43" s="1" t="s">
        <v>58</v>
      </c>
      <c r="B43" s="12">
        <v>8.7727272727272734</v>
      </c>
      <c r="C43" s="12">
        <v>20</v>
      </c>
      <c r="D43" s="12">
        <v>6.2727272727272725</v>
      </c>
      <c r="E43" s="12">
        <v>4.4545454545454541</v>
      </c>
      <c r="F43" s="12">
        <v>21.363636363636363</v>
      </c>
      <c r="G43" s="12">
        <v>4.5</v>
      </c>
      <c r="H43" s="12">
        <v>18.454545454545453</v>
      </c>
      <c r="I43" s="12">
        <v>29.954545454545453</v>
      </c>
      <c r="J43" s="12">
        <v>48.363636363636367</v>
      </c>
      <c r="K43" s="12">
        <v>15.727272727272727</v>
      </c>
      <c r="L43" s="12">
        <v>24.59090909090909</v>
      </c>
      <c r="M43" s="12">
        <v>20.5</v>
      </c>
      <c r="N43" s="12">
        <v>13.090909090909092</v>
      </c>
      <c r="O43" s="12">
        <v>9</v>
      </c>
      <c r="P43" s="12">
        <v>8</v>
      </c>
      <c r="Q43" s="12">
        <v>5.9545454545454541</v>
      </c>
      <c r="R43" s="12">
        <v>3.5454545454545454</v>
      </c>
      <c r="S43" s="12">
        <v>3.7727272727272729</v>
      </c>
      <c r="T43" s="12">
        <v>12.227272727272727</v>
      </c>
      <c r="U43" s="12">
        <v>14.727272727272727</v>
      </c>
      <c r="V43" s="12">
        <v>8.5</v>
      </c>
      <c r="W43" s="12">
        <v>2.7727272727272729</v>
      </c>
      <c r="X43" s="12">
        <v>4.0454545454545459</v>
      </c>
      <c r="Y43" s="12">
        <v>7.6818181818181817</v>
      </c>
      <c r="Z43" s="12">
        <v>11.818181818181818</v>
      </c>
      <c r="AA43" s="12">
        <v>324.95454545454544</v>
      </c>
      <c r="AB43" s="12">
        <v>347</v>
      </c>
      <c r="AC43" s="12">
        <v>276.63636363636363</v>
      </c>
      <c r="AD43" s="12">
        <v>212.31818181818181</v>
      </c>
      <c r="AE43" s="12">
        <v>81.36363636363636</v>
      </c>
      <c r="AF43" s="12">
        <v>98.227272727272734</v>
      </c>
      <c r="AG43" s="12">
        <v>47.863636363636367</v>
      </c>
      <c r="AH43" s="12">
        <v>100.18181818181819</v>
      </c>
      <c r="AI43" s="12">
        <v>88.86363636363636</v>
      </c>
      <c r="AJ43" s="12">
        <v>44.409090909090907</v>
      </c>
      <c r="AK43" s="12">
        <v>3.7727272727272729</v>
      </c>
      <c r="AL43" s="12">
        <v>18.136363636363637</v>
      </c>
      <c r="AM43" s="12">
        <v>1.5</v>
      </c>
      <c r="AN43" s="12">
        <v>22.863636363636363</v>
      </c>
      <c r="AO43" s="12">
        <v>22</v>
      </c>
      <c r="AP43" s="12">
        <v>4.8636363636363633</v>
      </c>
      <c r="AQ43" s="12">
        <v>38.454545454545453</v>
      </c>
      <c r="AR43" s="12">
        <v>24.545454545454547</v>
      </c>
      <c r="AS43" s="13">
        <v>2086.045454545454</v>
      </c>
      <c r="AT43" s="14"/>
      <c r="AW43" s="15"/>
    </row>
    <row r="44" spans="1:49" x14ac:dyDescent="0.25">
      <c r="A44" s="1" t="s">
        <v>59</v>
      </c>
      <c r="B44" s="12">
        <v>24.681818181818183</v>
      </c>
      <c r="C44" s="12">
        <v>61.545454545454547</v>
      </c>
      <c r="D44" s="12">
        <v>37.590909090909093</v>
      </c>
      <c r="E44" s="12">
        <v>53.31818181818182</v>
      </c>
      <c r="F44" s="12">
        <v>97.590909090909093</v>
      </c>
      <c r="G44" s="12">
        <v>34.954545454545453</v>
      </c>
      <c r="H44" s="12">
        <v>48.136363636363633</v>
      </c>
      <c r="I44" s="12">
        <v>34.045454545454547</v>
      </c>
      <c r="J44" s="12">
        <v>47.227272727272727</v>
      </c>
      <c r="K44" s="12">
        <v>44.636363636363633</v>
      </c>
      <c r="L44" s="12">
        <v>48.045454545454547</v>
      </c>
      <c r="M44" s="12">
        <v>57.68181818181818</v>
      </c>
      <c r="N44" s="12">
        <v>30.818181818181817</v>
      </c>
      <c r="O44" s="12">
        <v>21.363636363636363</v>
      </c>
      <c r="P44" s="12">
        <v>12.954545454545455</v>
      </c>
      <c r="Q44" s="12">
        <v>10.272727272727273</v>
      </c>
      <c r="R44" s="12">
        <v>17.954545454545453</v>
      </c>
      <c r="S44" s="12">
        <v>41.954545454545453</v>
      </c>
      <c r="T44" s="12">
        <v>59.545454545454547</v>
      </c>
      <c r="U44" s="12">
        <v>93.545454545454547</v>
      </c>
      <c r="V44" s="12">
        <v>86.63636363636364</v>
      </c>
      <c r="W44" s="12">
        <v>50.909090909090907</v>
      </c>
      <c r="X44" s="12">
        <v>39.954545454545453</v>
      </c>
      <c r="Y44" s="12">
        <v>84.818181818181813</v>
      </c>
      <c r="Z44" s="12">
        <v>41.909090909090907</v>
      </c>
      <c r="AA44" s="12">
        <v>324.40909090909093</v>
      </c>
      <c r="AB44" s="12">
        <v>281.31818181818181</v>
      </c>
      <c r="AC44" s="12">
        <v>717.13636363636363</v>
      </c>
      <c r="AD44" s="12">
        <v>335.68181818181819</v>
      </c>
      <c r="AE44" s="12">
        <v>108.40909090909091</v>
      </c>
      <c r="AF44" s="12">
        <v>127.72727272727273</v>
      </c>
      <c r="AG44" s="12">
        <v>68.545454545454547</v>
      </c>
      <c r="AH44" s="12">
        <v>85.090909090909093</v>
      </c>
      <c r="AI44" s="12">
        <v>132.36363636363637</v>
      </c>
      <c r="AJ44" s="12">
        <v>117.68181818181819</v>
      </c>
      <c r="AK44" s="12">
        <v>26.863636363636363</v>
      </c>
      <c r="AL44" s="12">
        <v>172.31818181818181</v>
      </c>
      <c r="AM44" s="12">
        <v>26.681818181818183</v>
      </c>
      <c r="AN44" s="12">
        <v>58.909090909090907</v>
      </c>
      <c r="AO44" s="12">
        <v>42.863636363636367</v>
      </c>
      <c r="AP44" s="12">
        <v>33.68181818181818</v>
      </c>
      <c r="AQ44" s="12">
        <v>14.772727272727273</v>
      </c>
      <c r="AR44" s="12">
        <v>354.13636363636363</v>
      </c>
      <c r="AS44" s="13">
        <v>4210.681818181818</v>
      </c>
      <c r="AT44" s="14"/>
      <c r="AW44" s="15"/>
    </row>
    <row r="45" spans="1:49" x14ac:dyDescent="0.25">
      <c r="A45" s="1" t="s">
        <v>60</v>
      </c>
      <c r="B45" s="12">
        <v>11.363636363636363</v>
      </c>
      <c r="C45" s="12">
        <v>21.863636363636363</v>
      </c>
      <c r="D45" s="12">
        <v>11.590909090909092</v>
      </c>
      <c r="E45" s="12">
        <v>16.40909090909091</v>
      </c>
      <c r="F45" s="12">
        <v>84.13636363636364</v>
      </c>
      <c r="G45" s="12">
        <v>15</v>
      </c>
      <c r="H45" s="12">
        <v>23.318181818181817</v>
      </c>
      <c r="I45" s="12">
        <v>55.954545454545453</v>
      </c>
      <c r="J45" s="12">
        <v>72.681818181818187</v>
      </c>
      <c r="K45" s="12">
        <v>24.636363636363637</v>
      </c>
      <c r="L45" s="12">
        <v>27.136363636363637</v>
      </c>
      <c r="M45" s="12">
        <v>37.409090909090907</v>
      </c>
      <c r="N45" s="12">
        <v>9.2727272727272734</v>
      </c>
      <c r="O45" s="12">
        <v>8.045454545454545</v>
      </c>
      <c r="P45" s="12">
        <v>5.0454545454545459</v>
      </c>
      <c r="Q45" s="12">
        <v>4.2272727272727275</v>
      </c>
      <c r="R45" s="12">
        <v>3.4090909090909092</v>
      </c>
      <c r="S45" s="12">
        <v>5.6363636363636367</v>
      </c>
      <c r="T45" s="12">
        <v>20.227272727272727</v>
      </c>
      <c r="U45" s="12">
        <v>21.5</v>
      </c>
      <c r="V45" s="12">
        <v>25.227272727272727</v>
      </c>
      <c r="W45" s="12">
        <v>6.7727272727272725</v>
      </c>
      <c r="X45" s="12">
        <v>10.681818181818182</v>
      </c>
      <c r="Y45" s="12">
        <v>19.181818181818183</v>
      </c>
      <c r="Z45" s="12">
        <v>12.318181818181818</v>
      </c>
      <c r="AA45" s="12">
        <v>508.95454545454544</v>
      </c>
      <c r="AB45" s="12">
        <v>612.81818181818187</v>
      </c>
      <c r="AC45" s="12">
        <v>449.22727272727275</v>
      </c>
      <c r="AD45" s="12">
        <v>256.22727272727275</v>
      </c>
      <c r="AE45" s="12">
        <v>91.545454545454547</v>
      </c>
      <c r="AF45" s="12">
        <v>119.81818181818181</v>
      </c>
      <c r="AG45" s="12">
        <v>67.818181818181813</v>
      </c>
      <c r="AH45" s="12">
        <v>86.590909090909093</v>
      </c>
      <c r="AI45" s="12">
        <v>133.90909090909091</v>
      </c>
      <c r="AJ45" s="12">
        <v>68.727272727272734</v>
      </c>
      <c r="AK45" s="12">
        <v>5.1818181818181817</v>
      </c>
      <c r="AL45" s="12">
        <v>20.681818181818183</v>
      </c>
      <c r="AM45" s="12">
        <v>3.9545454545454546</v>
      </c>
      <c r="AN45" s="12">
        <v>35.136363636363633</v>
      </c>
      <c r="AO45" s="12">
        <v>30.772727272727273</v>
      </c>
      <c r="AP45" s="12">
        <v>25.5</v>
      </c>
      <c r="AQ45" s="12">
        <v>320.77272727272725</v>
      </c>
      <c r="AR45" s="12">
        <v>13.772727272727273</v>
      </c>
      <c r="AS45" s="13">
        <v>3404.4545454545464</v>
      </c>
      <c r="AT45" s="14"/>
      <c r="AW45" s="15"/>
    </row>
    <row r="46" spans="1:49" x14ac:dyDescent="0.25">
      <c r="A46" s="11" t="s">
        <v>50</v>
      </c>
      <c r="B46" s="14">
        <v>3375.3636363636369</v>
      </c>
      <c r="C46" s="14">
        <v>7179.1818181818198</v>
      </c>
      <c r="D46" s="14">
        <v>3948.6363636363635</v>
      </c>
      <c r="E46" s="14">
        <v>3463.818181818182</v>
      </c>
      <c r="F46" s="14">
        <v>10381.909090909094</v>
      </c>
      <c r="G46" s="14">
        <v>4400.0454545454559</v>
      </c>
      <c r="H46" s="14">
        <v>6795.9545454545478</v>
      </c>
      <c r="I46" s="14">
        <v>8805.7272727272721</v>
      </c>
      <c r="J46" s="14">
        <v>12388.772727272728</v>
      </c>
      <c r="K46" s="14">
        <v>5032.045454545455</v>
      </c>
      <c r="L46" s="14">
        <v>7230.7727272727279</v>
      </c>
      <c r="M46" s="14">
        <v>7507.4090909090919</v>
      </c>
      <c r="N46" s="14">
        <v>5121.4545454545441</v>
      </c>
      <c r="O46" s="14">
        <v>5262.2727272727261</v>
      </c>
      <c r="P46" s="14">
        <v>4581.0454545454559</v>
      </c>
      <c r="Q46" s="14">
        <v>3097.727272727273</v>
      </c>
      <c r="R46" s="14">
        <v>4014.5454545454545</v>
      </c>
      <c r="S46" s="14">
        <v>6766.2727272727261</v>
      </c>
      <c r="T46" s="14">
        <v>5574.181818181818</v>
      </c>
      <c r="U46" s="14">
        <v>6241.9090909090919</v>
      </c>
      <c r="V46" s="14">
        <v>5973.7727272727288</v>
      </c>
      <c r="W46" s="14">
        <v>3171.227272727273</v>
      </c>
      <c r="X46" s="14">
        <v>2621.7727272727266</v>
      </c>
      <c r="Y46" s="14">
        <v>4564.6818181818207</v>
      </c>
      <c r="Z46" s="14">
        <v>4670.2727272727279</v>
      </c>
      <c r="AA46" s="14">
        <v>30847.590909090912</v>
      </c>
      <c r="AB46" s="14">
        <v>30531.727272727272</v>
      </c>
      <c r="AC46" s="14">
        <v>27650.545454545452</v>
      </c>
      <c r="AD46" s="14">
        <v>19855.545454545452</v>
      </c>
      <c r="AE46" s="14">
        <v>9922.6363636363621</v>
      </c>
      <c r="AF46" s="14">
        <v>12052</v>
      </c>
      <c r="AG46" s="14">
        <v>7514.9090909090901</v>
      </c>
      <c r="AH46" s="14">
        <v>12150.545454545456</v>
      </c>
      <c r="AI46" s="14">
        <v>7248.1363636363631</v>
      </c>
      <c r="AJ46" s="14">
        <v>3312</v>
      </c>
      <c r="AK46" s="14">
        <v>2466.3181818181824</v>
      </c>
      <c r="AL46" s="14">
        <v>7802.954545454545</v>
      </c>
      <c r="AM46" s="14">
        <v>1841.8636363636363</v>
      </c>
      <c r="AN46" s="14">
        <v>5052.1363636363649</v>
      </c>
      <c r="AO46" s="14">
        <v>2528.8636363636374</v>
      </c>
      <c r="AP46" s="14">
        <v>2076.590909090909</v>
      </c>
      <c r="AQ46" s="14">
        <v>4188.318181818182</v>
      </c>
      <c r="AR46" s="14">
        <v>3519.4545454545455</v>
      </c>
      <c r="AS46" s="14">
        <v>332732.909090909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51</v>
      </c>
      <c r="G1" s="19">
        <f>'Wkdy Adj OD'!G1</f>
        <v>38869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10.75</v>
      </c>
      <c r="C3" s="12">
        <v>116</v>
      </c>
      <c r="D3" s="12">
        <v>90.75</v>
      </c>
      <c r="E3" s="12">
        <v>35.75</v>
      </c>
      <c r="F3" s="12">
        <v>177.5</v>
      </c>
      <c r="G3" s="12">
        <v>75.25</v>
      </c>
      <c r="H3" s="12">
        <v>68</v>
      </c>
      <c r="I3" s="12">
        <v>34.5</v>
      </c>
      <c r="J3" s="12">
        <v>77.5</v>
      </c>
      <c r="K3" s="12">
        <v>13</v>
      </c>
      <c r="L3" s="12">
        <v>72.75</v>
      </c>
      <c r="M3" s="12">
        <v>62</v>
      </c>
      <c r="N3" s="12">
        <v>17.25</v>
      </c>
      <c r="O3" s="12">
        <v>22.75</v>
      </c>
      <c r="P3" s="12">
        <v>29</v>
      </c>
      <c r="Q3" s="12">
        <v>10.75</v>
      </c>
      <c r="R3" s="12">
        <v>9</v>
      </c>
      <c r="S3" s="12">
        <v>24.25</v>
      </c>
      <c r="T3" s="12">
        <v>23.5</v>
      </c>
      <c r="U3" s="12">
        <v>6.25</v>
      </c>
      <c r="V3" s="12">
        <v>11.75</v>
      </c>
      <c r="W3" s="12">
        <v>5.5</v>
      </c>
      <c r="X3" s="12">
        <v>9</v>
      </c>
      <c r="Y3" s="12">
        <v>20.5</v>
      </c>
      <c r="Z3" s="12">
        <v>21.5</v>
      </c>
      <c r="AA3" s="12">
        <v>99.75</v>
      </c>
      <c r="AB3" s="12">
        <v>82.25</v>
      </c>
      <c r="AC3" s="12">
        <v>226.5</v>
      </c>
      <c r="AD3" s="12">
        <v>106.75</v>
      </c>
      <c r="AE3" s="12">
        <v>87</v>
      </c>
      <c r="AF3" s="12">
        <v>116</v>
      </c>
      <c r="AG3" s="12">
        <v>22.25</v>
      </c>
      <c r="AH3" s="12">
        <v>31.75</v>
      </c>
      <c r="AI3" s="12">
        <v>22.75</v>
      </c>
      <c r="AJ3" s="12">
        <v>9.25</v>
      </c>
      <c r="AK3" s="12">
        <v>3.75</v>
      </c>
      <c r="AL3" s="12">
        <v>12.25</v>
      </c>
      <c r="AM3" s="12">
        <v>4.5</v>
      </c>
      <c r="AN3" s="12">
        <v>26</v>
      </c>
      <c r="AO3" s="12">
        <v>10.5</v>
      </c>
      <c r="AP3" s="12">
        <v>8</v>
      </c>
      <c r="AQ3" s="12">
        <v>20.25</v>
      </c>
      <c r="AR3" s="12">
        <v>7.25</v>
      </c>
      <c r="AS3" s="13">
        <v>1941.5</v>
      </c>
      <c r="AT3" s="14"/>
      <c r="AV3" s="9" t="s">
        <v>39</v>
      </c>
      <c r="AW3" s="12">
        <f>SUM(B3:Z27,AK3:AN27,B38:Z41,AK38:AN41)</f>
        <v>39878.75</v>
      </c>
      <c r="AY3" s="9" t="s">
        <v>40</v>
      </c>
      <c r="AZ3" s="15">
        <f>SUM(AW12:AW18,AX12:BC12)</f>
        <v>102204.25</v>
      </c>
      <c r="BA3" s="16">
        <f>AZ3/BD$19</f>
        <v>0.62880605646714283</v>
      </c>
    </row>
    <row r="4" spans="1:56" x14ac:dyDescent="0.25">
      <c r="A4" s="1" t="s">
        <v>4</v>
      </c>
      <c r="B4" s="12">
        <v>122</v>
      </c>
      <c r="C4" s="12">
        <v>13.25</v>
      </c>
      <c r="D4" s="12">
        <v>83.25</v>
      </c>
      <c r="E4" s="12">
        <v>49.75</v>
      </c>
      <c r="F4" s="12">
        <v>335.5</v>
      </c>
      <c r="G4" s="12">
        <v>118</v>
      </c>
      <c r="H4" s="12">
        <v>122</v>
      </c>
      <c r="I4" s="12">
        <v>75</v>
      </c>
      <c r="J4" s="12">
        <v>142</v>
      </c>
      <c r="K4" s="12">
        <v>34.5</v>
      </c>
      <c r="L4" s="12">
        <v>113</v>
      </c>
      <c r="M4" s="12">
        <v>191.75</v>
      </c>
      <c r="N4" s="12">
        <v>36.75</v>
      </c>
      <c r="O4" s="12">
        <v>40.75</v>
      </c>
      <c r="P4" s="12">
        <v>34</v>
      </c>
      <c r="Q4" s="12">
        <v>13</v>
      </c>
      <c r="R4" s="12">
        <v>25.25</v>
      </c>
      <c r="S4" s="12">
        <v>52.5</v>
      </c>
      <c r="T4" s="12">
        <v>34.5</v>
      </c>
      <c r="U4" s="12">
        <v>20.5</v>
      </c>
      <c r="V4" s="12">
        <v>20.25</v>
      </c>
      <c r="W4" s="12">
        <v>7</v>
      </c>
      <c r="X4" s="12">
        <v>8.75</v>
      </c>
      <c r="Y4" s="12">
        <v>18.5</v>
      </c>
      <c r="Z4" s="12">
        <v>23.75</v>
      </c>
      <c r="AA4" s="12">
        <v>288.75</v>
      </c>
      <c r="AB4" s="12">
        <v>222.25</v>
      </c>
      <c r="AC4" s="12">
        <v>630</v>
      </c>
      <c r="AD4" s="12">
        <v>255</v>
      </c>
      <c r="AE4" s="12">
        <v>109.75</v>
      </c>
      <c r="AF4" s="12">
        <v>146.75</v>
      </c>
      <c r="AG4" s="12">
        <v>47.25</v>
      </c>
      <c r="AH4" s="12">
        <v>65.25</v>
      </c>
      <c r="AI4" s="12">
        <v>60.75</v>
      </c>
      <c r="AJ4" s="12">
        <v>16</v>
      </c>
      <c r="AK4" s="12">
        <v>10.75</v>
      </c>
      <c r="AL4" s="12">
        <v>22</v>
      </c>
      <c r="AM4" s="12">
        <v>4.75</v>
      </c>
      <c r="AN4" s="12">
        <v>35.25</v>
      </c>
      <c r="AO4" s="12">
        <v>13</v>
      </c>
      <c r="AP4" s="12">
        <v>10.25</v>
      </c>
      <c r="AQ4" s="12">
        <v>38</v>
      </c>
      <c r="AR4" s="12">
        <v>19.75</v>
      </c>
      <c r="AS4" s="13">
        <v>3731</v>
      </c>
      <c r="AT4" s="14"/>
      <c r="AV4" s="9" t="s">
        <v>41</v>
      </c>
      <c r="AW4" s="12">
        <f>SUM(AA28:AJ37, AA42:AJ45, AO28:AR37, AO42:AR45)</f>
        <v>49947.5</v>
      </c>
      <c r="AY4" s="9" t="s">
        <v>42</v>
      </c>
      <c r="AZ4" s="15">
        <f>SUM(AX13:BB18)</f>
        <v>63783.75</v>
      </c>
      <c r="BA4" s="16">
        <f>AZ4/BD$19</f>
        <v>0.3924260322265084</v>
      </c>
    </row>
    <row r="5" spans="1:56" x14ac:dyDescent="0.25">
      <c r="A5" s="1" t="s">
        <v>5</v>
      </c>
      <c r="B5" s="12">
        <v>111.5</v>
      </c>
      <c r="C5" s="12">
        <v>71</v>
      </c>
      <c r="D5" s="12">
        <v>7.75</v>
      </c>
      <c r="E5" s="12">
        <v>50</v>
      </c>
      <c r="F5" s="12">
        <v>306</v>
      </c>
      <c r="G5" s="12">
        <v>65.75</v>
      </c>
      <c r="H5" s="12">
        <v>56</v>
      </c>
      <c r="I5" s="12">
        <v>40.5</v>
      </c>
      <c r="J5" s="12">
        <v>92</v>
      </c>
      <c r="K5" s="12">
        <v>25.25</v>
      </c>
      <c r="L5" s="12">
        <v>38</v>
      </c>
      <c r="M5" s="12">
        <v>70.75</v>
      </c>
      <c r="N5" s="12">
        <v>12.75</v>
      </c>
      <c r="O5" s="12">
        <v>12</v>
      </c>
      <c r="P5" s="12">
        <v>17.75</v>
      </c>
      <c r="Q5" s="12">
        <v>5</v>
      </c>
      <c r="R5" s="12">
        <v>10.5</v>
      </c>
      <c r="S5" s="12">
        <v>23</v>
      </c>
      <c r="T5" s="12">
        <v>14.75</v>
      </c>
      <c r="U5" s="12">
        <v>9.25</v>
      </c>
      <c r="V5" s="12">
        <v>15</v>
      </c>
      <c r="W5" s="12">
        <v>3.75</v>
      </c>
      <c r="X5" s="12">
        <v>3.75</v>
      </c>
      <c r="Y5" s="12">
        <v>20.75</v>
      </c>
      <c r="Z5" s="12">
        <v>7</v>
      </c>
      <c r="AA5" s="12">
        <v>167.25</v>
      </c>
      <c r="AB5" s="12">
        <v>129</v>
      </c>
      <c r="AC5" s="12">
        <v>296.25</v>
      </c>
      <c r="AD5" s="12">
        <v>154.5</v>
      </c>
      <c r="AE5" s="12">
        <v>59.25</v>
      </c>
      <c r="AF5" s="12">
        <v>36.5</v>
      </c>
      <c r="AG5" s="12">
        <v>18.25</v>
      </c>
      <c r="AH5" s="12">
        <v>15.75</v>
      </c>
      <c r="AI5" s="12">
        <v>19.25</v>
      </c>
      <c r="AJ5" s="12">
        <v>2.5</v>
      </c>
      <c r="AK5" s="12">
        <v>4.5</v>
      </c>
      <c r="AL5" s="12">
        <v>11.25</v>
      </c>
      <c r="AM5" s="12">
        <v>3.75</v>
      </c>
      <c r="AN5" s="12">
        <v>11.75</v>
      </c>
      <c r="AO5" s="12">
        <v>3</v>
      </c>
      <c r="AP5" s="12">
        <v>2.25</v>
      </c>
      <c r="AQ5" s="12">
        <v>30</v>
      </c>
      <c r="AR5" s="12">
        <v>12</v>
      </c>
      <c r="AS5" s="13">
        <v>2066.75</v>
      </c>
      <c r="AT5" s="14"/>
      <c r="AV5" s="9" t="s">
        <v>43</v>
      </c>
      <c r="AW5" s="12">
        <f>SUM(AA3:AJ27,B28:Z37,AA38:AJ41,AK28:AN37, B42:Z45, AK42:AN45, AO3:AR27, AO38:AR41)</f>
        <v>80136.25</v>
      </c>
    </row>
    <row r="6" spans="1:56" x14ac:dyDescent="0.25">
      <c r="A6" s="1" t="s">
        <v>6</v>
      </c>
      <c r="B6" s="12">
        <v>49.25</v>
      </c>
      <c r="C6" s="12">
        <v>54.5</v>
      </c>
      <c r="D6" s="12">
        <v>50.25</v>
      </c>
      <c r="E6" s="12">
        <v>3.5</v>
      </c>
      <c r="F6" s="12">
        <v>103</v>
      </c>
      <c r="G6" s="12">
        <v>48.75</v>
      </c>
      <c r="H6" s="12">
        <v>42.5</v>
      </c>
      <c r="I6" s="12">
        <v>43.5</v>
      </c>
      <c r="J6" s="12">
        <v>80</v>
      </c>
      <c r="K6" s="12">
        <v>21.25</v>
      </c>
      <c r="L6" s="12">
        <v>57.75</v>
      </c>
      <c r="M6" s="12">
        <v>82.75</v>
      </c>
      <c r="N6" s="12">
        <v>17</v>
      </c>
      <c r="O6" s="12">
        <v>18.75</v>
      </c>
      <c r="P6" s="12">
        <v>11</v>
      </c>
      <c r="Q6" s="12">
        <v>6.5</v>
      </c>
      <c r="R6" s="12">
        <v>9.25</v>
      </c>
      <c r="S6" s="12">
        <v>24.5</v>
      </c>
      <c r="T6" s="12">
        <v>10.75</v>
      </c>
      <c r="U6" s="12">
        <v>6.75</v>
      </c>
      <c r="V6" s="12">
        <v>15.75</v>
      </c>
      <c r="W6" s="12">
        <v>8.5</v>
      </c>
      <c r="X6" s="12">
        <v>11</v>
      </c>
      <c r="Y6" s="12">
        <v>12.75</v>
      </c>
      <c r="Z6" s="12">
        <v>5.75</v>
      </c>
      <c r="AA6" s="12">
        <v>229</v>
      </c>
      <c r="AB6" s="12">
        <v>172.25</v>
      </c>
      <c r="AC6" s="12">
        <v>345</v>
      </c>
      <c r="AD6" s="12">
        <v>261.75</v>
      </c>
      <c r="AE6" s="12">
        <v>115.25</v>
      </c>
      <c r="AF6" s="12">
        <v>75.5</v>
      </c>
      <c r="AG6" s="12">
        <v>32</v>
      </c>
      <c r="AH6" s="12">
        <v>19</v>
      </c>
      <c r="AI6" s="12">
        <v>27.5</v>
      </c>
      <c r="AJ6" s="12">
        <v>5</v>
      </c>
      <c r="AK6" s="12">
        <v>5.75</v>
      </c>
      <c r="AL6" s="12">
        <v>12.25</v>
      </c>
      <c r="AM6" s="12">
        <v>3</v>
      </c>
      <c r="AN6" s="12">
        <v>8.75</v>
      </c>
      <c r="AO6" s="12">
        <v>1.75</v>
      </c>
      <c r="AP6" s="12">
        <v>3.25</v>
      </c>
      <c r="AQ6" s="12">
        <v>34.25</v>
      </c>
      <c r="AR6" s="12">
        <v>13</v>
      </c>
      <c r="AS6" s="13">
        <v>2159.5</v>
      </c>
      <c r="AT6" s="14"/>
      <c r="AW6" s="12"/>
    </row>
    <row r="7" spans="1:56" x14ac:dyDescent="0.25">
      <c r="A7" s="1" t="s">
        <v>7</v>
      </c>
      <c r="B7" s="12">
        <v>179.5</v>
      </c>
      <c r="C7" s="12">
        <v>333.5</v>
      </c>
      <c r="D7" s="12">
        <v>309.5</v>
      </c>
      <c r="E7" s="12">
        <v>104.25</v>
      </c>
      <c r="F7" s="12">
        <v>12.25</v>
      </c>
      <c r="G7" s="12">
        <v>236.25</v>
      </c>
      <c r="H7" s="12">
        <v>199.5</v>
      </c>
      <c r="I7" s="12">
        <v>157.25</v>
      </c>
      <c r="J7" s="12">
        <v>268.25</v>
      </c>
      <c r="K7" s="12">
        <v>86.25</v>
      </c>
      <c r="L7" s="12">
        <v>169</v>
      </c>
      <c r="M7" s="12">
        <v>191</v>
      </c>
      <c r="N7" s="12">
        <v>83.25</v>
      </c>
      <c r="O7" s="12">
        <v>69.25</v>
      </c>
      <c r="P7" s="12">
        <v>58</v>
      </c>
      <c r="Q7" s="12">
        <v>34</v>
      </c>
      <c r="R7" s="12">
        <v>52.75</v>
      </c>
      <c r="S7" s="12">
        <v>162.25</v>
      </c>
      <c r="T7" s="12">
        <v>46.5</v>
      </c>
      <c r="U7" s="12">
        <v>53</v>
      </c>
      <c r="V7" s="12">
        <v>83</v>
      </c>
      <c r="W7" s="12">
        <v>39.25</v>
      </c>
      <c r="X7" s="12">
        <v>23.25</v>
      </c>
      <c r="Y7" s="12">
        <v>33.5</v>
      </c>
      <c r="Z7" s="12">
        <v>37.75</v>
      </c>
      <c r="AA7" s="12">
        <v>467</v>
      </c>
      <c r="AB7" s="12">
        <v>361.5</v>
      </c>
      <c r="AC7" s="12">
        <v>984.75</v>
      </c>
      <c r="AD7" s="12">
        <v>514.75</v>
      </c>
      <c r="AE7" s="12">
        <v>240.25</v>
      </c>
      <c r="AF7" s="12">
        <v>209.5</v>
      </c>
      <c r="AG7" s="12">
        <v>91</v>
      </c>
      <c r="AH7" s="12">
        <v>43.75</v>
      </c>
      <c r="AI7" s="12">
        <v>84</v>
      </c>
      <c r="AJ7" s="12">
        <v>8.5</v>
      </c>
      <c r="AK7" s="12">
        <v>31.75</v>
      </c>
      <c r="AL7" s="12">
        <v>71.25</v>
      </c>
      <c r="AM7" s="12">
        <v>10.75</v>
      </c>
      <c r="AN7" s="12">
        <v>30.75</v>
      </c>
      <c r="AO7" s="12">
        <v>9.25</v>
      </c>
      <c r="AP7" s="12">
        <v>16.25</v>
      </c>
      <c r="AQ7" s="12">
        <v>93</v>
      </c>
      <c r="AR7" s="12">
        <v>63</v>
      </c>
      <c r="AS7" s="13">
        <v>6353.25</v>
      </c>
      <c r="AT7" s="14"/>
      <c r="AW7" s="12"/>
    </row>
    <row r="8" spans="1:56" x14ac:dyDescent="0.25">
      <c r="A8" s="1" t="s">
        <v>8</v>
      </c>
      <c r="B8" s="12">
        <v>76.75</v>
      </c>
      <c r="C8" s="12">
        <v>118.75</v>
      </c>
      <c r="D8" s="12">
        <v>69.75</v>
      </c>
      <c r="E8" s="12">
        <v>53.5</v>
      </c>
      <c r="F8" s="12">
        <v>195</v>
      </c>
      <c r="G8" s="12">
        <v>3.75</v>
      </c>
      <c r="H8" s="12">
        <v>86.5</v>
      </c>
      <c r="I8" s="12">
        <v>80.75</v>
      </c>
      <c r="J8" s="12">
        <v>129.75</v>
      </c>
      <c r="K8" s="12">
        <v>44.5</v>
      </c>
      <c r="L8" s="12">
        <v>92.5</v>
      </c>
      <c r="M8" s="12">
        <v>111.25</v>
      </c>
      <c r="N8" s="12">
        <v>32.25</v>
      </c>
      <c r="O8" s="12">
        <v>35.25</v>
      </c>
      <c r="P8" s="12">
        <v>30.5</v>
      </c>
      <c r="Q8" s="12">
        <v>14</v>
      </c>
      <c r="R8" s="12">
        <v>19</v>
      </c>
      <c r="S8" s="12">
        <v>28.25</v>
      </c>
      <c r="T8" s="12">
        <v>14.75</v>
      </c>
      <c r="U8" s="12">
        <v>8.5</v>
      </c>
      <c r="V8" s="12">
        <v>19</v>
      </c>
      <c r="W8" s="12">
        <v>5.25</v>
      </c>
      <c r="X8" s="12">
        <v>5.5</v>
      </c>
      <c r="Y8" s="12">
        <v>14.5</v>
      </c>
      <c r="Z8" s="12">
        <v>31.25</v>
      </c>
      <c r="AA8" s="12">
        <v>166.5</v>
      </c>
      <c r="AB8" s="12">
        <v>153.75</v>
      </c>
      <c r="AC8" s="12">
        <v>332.75</v>
      </c>
      <c r="AD8" s="12">
        <v>255.25</v>
      </c>
      <c r="AE8" s="12">
        <v>154.25</v>
      </c>
      <c r="AF8" s="12">
        <v>111.25</v>
      </c>
      <c r="AG8" s="12">
        <v>23</v>
      </c>
      <c r="AH8" s="12">
        <v>19.5</v>
      </c>
      <c r="AI8" s="12">
        <v>15.25</v>
      </c>
      <c r="AJ8" s="12">
        <v>5.5</v>
      </c>
      <c r="AK8" s="12">
        <v>7.5</v>
      </c>
      <c r="AL8" s="12">
        <v>15.5</v>
      </c>
      <c r="AM8" s="12">
        <v>4.5</v>
      </c>
      <c r="AN8" s="12">
        <v>17.5</v>
      </c>
      <c r="AO8" s="12">
        <v>2</v>
      </c>
      <c r="AP8" s="12">
        <v>2.75</v>
      </c>
      <c r="AQ8" s="12">
        <v>31</v>
      </c>
      <c r="AR8" s="12">
        <v>8.75</v>
      </c>
      <c r="AS8" s="13">
        <v>2647.25</v>
      </c>
      <c r="AT8" s="14"/>
      <c r="AW8" s="15"/>
    </row>
    <row r="9" spans="1:56" x14ac:dyDescent="0.25">
      <c r="A9" s="1" t="s">
        <v>9</v>
      </c>
      <c r="B9" s="12">
        <v>79</v>
      </c>
      <c r="C9" s="12">
        <v>119.25</v>
      </c>
      <c r="D9" s="12">
        <v>59.75</v>
      </c>
      <c r="E9" s="12">
        <v>45.25</v>
      </c>
      <c r="F9" s="12">
        <v>195.5</v>
      </c>
      <c r="G9" s="12">
        <v>94.25</v>
      </c>
      <c r="H9" s="12">
        <v>13.5</v>
      </c>
      <c r="I9" s="12">
        <v>53.25</v>
      </c>
      <c r="J9" s="12">
        <v>82.25</v>
      </c>
      <c r="K9" s="12">
        <v>27</v>
      </c>
      <c r="L9" s="12">
        <v>97.5</v>
      </c>
      <c r="M9" s="12">
        <v>138.25</v>
      </c>
      <c r="N9" s="12">
        <v>49.25</v>
      </c>
      <c r="O9" s="12">
        <v>62.25</v>
      </c>
      <c r="P9" s="12">
        <v>56.25</v>
      </c>
      <c r="Q9" s="12">
        <v>30.75</v>
      </c>
      <c r="R9" s="12">
        <v>24</v>
      </c>
      <c r="S9" s="12">
        <v>39</v>
      </c>
      <c r="T9" s="12">
        <v>47.5</v>
      </c>
      <c r="U9" s="12">
        <v>28.75</v>
      </c>
      <c r="V9" s="12">
        <v>50</v>
      </c>
      <c r="W9" s="12">
        <v>20.25</v>
      </c>
      <c r="X9" s="12">
        <v>16.25</v>
      </c>
      <c r="Y9" s="12">
        <v>28</v>
      </c>
      <c r="Z9" s="12">
        <v>44.25</v>
      </c>
      <c r="AA9" s="12">
        <v>321.25</v>
      </c>
      <c r="AB9" s="12">
        <v>298.75</v>
      </c>
      <c r="AC9" s="12">
        <v>624.75</v>
      </c>
      <c r="AD9" s="12">
        <v>386.5</v>
      </c>
      <c r="AE9" s="12">
        <v>242.75</v>
      </c>
      <c r="AF9" s="12">
        <v>180.75</v>
      </c>
      <c r="AG9" s="12">
        <v>40.25</v>
      </c>
      <c r="AH9" s="12">
        <v>36</v>
      </c>
      <c r="AI9" s="12">
        <v>33.5</v>
      </c>
      <c r="AJ9" s="12">
        <v>6.25</v>
      </c>
      <c r="AK9" s="12">
        <v>9.75</v>
      </c>
      <c r="AL9" s="12">
        <v>24</v>
      </c>
      <c r="AM9" s="12">
        <v>7</v>
      </c>
      <c r="AN9" s="12">
        <v>62.75</v>
      </c>
      <c r="AO9" s="12">
        <v>4.25</v>
      </c>
      <c r="AP9" s="12">
        <v>7.75</v>
      </c>
      <c r="AQ9" s="12">
        <v>37.75</v>
      </c>
      <c r="AR9" s="12">
        <v>12.25</v>
      </c>
      <c r="AS9" s="13">
        <v>3837.5</v>
      </c>
      <c r="AT9" s="14"/>
      <c r="AW9" s="15"/>
    </row>
    <row r="10" spans="1:56" x14ac:dyDescent="0.25">
      <c r="A10" s="1">
        <v>19</v>
      </c>
      <c r="B10" s="12">
        <v>41.5</v>
      </c>
      <c r="C10" s="12">
        <v>70.75</v>
      </c>
      <c r="D10" s="12">
        <v>49.25</v>
      </c>
      <c r="E10" s="12">
        <v>41.75</v>
      </c>
      <c r="F10" s="12">
        <v>154</v>
      </c>
      <c r="G10" s="12">
        <v>81</v>
      </c>
      <c r="H10" s="12">
        <v>53</v>
      </c>
      <c r="I10" s="12">
        <v>7.5</v>
      </c>
      <c r="J10" s="12">
        <v>18.25</v>
      </c>
      <c r="K10" s="12">
        <v>14.5</v>
      </c>
      <c r="L10" s="12">
        <v>65</v>
      </c>
      <c r="M10" s="12">
        <v>77.25</v>
      </c>
      <c r="N10" s="12">
        <v>40.5</v>
      </c>
      <c r="O10" s="12">
        <v>51.25</v>
      </c>
      <c r="P10" s="12">
        <v>35.5</v>
      </c>
      <c r="Q10" s="12">
        <v>19.25</v>
      </c>
      <c r="R10" s="12">
        <v>25.75</v>
      </c>
      <c r="S10" s="12">
        <v>36.25</v>
      </c>
      <c r="T10" s="12">
        <v>29.5</v>
      </c>
      <c r="U10" s="12">
        <v>33</v>
      </c>
      <c r="V10" s="12">
        <v>42</v>
      </c>
      <c r="W10" s="12">
        <v>11</v>
      </c>
      <c r="X10" s="12">
        <v>16</v>
      </c>
      <c r="Y10" s="12">
        <v>35</v>
      </c>
      <c r="Z10" s="12">
        <v>27.75</v>
      </c>
      <c r="AA10" s="12">
        <v>126</v>
      </c>
      <c r="AB10" s="12">
        <v>130.25</v>
      </c>
      <c r="AC10" s="12">
        <v>282.5</v>
      </c>
      <c r="AD10" s="12">
        <v>209.5</v>
      </c>
      <c r="AE10" s="12">
        <v>99</v>
      </c>
      <c r="AF10" s="12">
        <v>77</v>
      </c>
      <c r="AG10" s="12">
        <v>25.75</v>
      </c>
      <c r="AH10" s="12">
        <v>24.75</v>
      </c>
      <c r="AI10" s="12">
        <v>33.5</v>
      </c>
      <c r="AJ10" s="12">
        <v>6.5</v>
      </c>
      <c r="AK10" s="12">
        <v>9.5</v>
      </c>
      <c r="AL10" s="12">
        <v>22.75</v>
      </c>
      <c r="AM10" s="12">
        <v>5.5</v>
      </c>
      <c r="AN10" s="12">
        <v>33.75</v>
      </c>
      <c r="AO10" s="12">
        <v>5</v>
      </c>
      <c r="AP10" s="12">
        <v>5.5</v>
      </c>
      <c r="AQ10" s="12">
        <v>12.75</v>
      </c>
      <c r="AR10" s="12">
        <v>7.25</v>
      </c>
      <c r="AS10" s="13">
        <v>2193.25</v>
      </c>
      <c r="AT10" s="14"/>
      <c r="AV10" s="17"/>
      <c r="AW10" s="15"/>
      <c r="BC10" s="11"/>
    </row>
    <row r="11" spans="1:56" x14ac:dyDescent="0.25">
      <c r="A11" s="1">
        <v>12</v>
      </c>
      <c r="B11" s="12">
        <v>73.5</v>
      </c>
      <c r="C11" s="12">
        <v>136.25</v>
      </c>
      <c r="D11" s="12">
        <v>89.5</v>
      </c>
      <c r="E11" s="12">
        <v>68</v>
      </c>
      <c r="F11" s="12">
        <v>242</v>
      </c>
      <c r="G11" s="12">
        <v>135.75</v>
      </c>
      <c r="H11" s="12">
        <v>82</v>
      </c>
      <c r="I11" s="12">
        <v>17.75</v>
      </c>
      <c r="J11" s="12">
        <v>7.25</v>
      </c>
      <c r="K11" s="12">
        <v>14.75</v>
      </c>
      <c r="L11" s="12">
        <v>103</v>
      </c>
      <c r="M11" s="12">
        <v>168.5</v>
      </c>
      <c r="N11" s="12">
        <v>99.75</v>
      </c>
      <c r="O11" s="12">
        <v>119</v>
      </c>
      <c r="P11" s="12">
        <v>85.75</v>
      </c>
      <c r="Q11" s="12">
        <v>37.25</v>
      </c>
      <c r="R11" s="12">
        <v>61.75</v>
      </c>
      <c r="S11" s="12">
        <v>98</v>
      </c>
      <c r="T11" s="12">
        <v>59.25</v>
      </c>
      <c r="U11" s="12">
        <v>50.75</v>
      </c>
      <c r="V11" s="12">
        <v>66.75</v>
      </c>
      <c r="W11" s="12">
        <v>29</v>
      </c>
      <c r="X11" s="12">
        <v>35.75</v>
      </c>
      <c r="Y11" s="12">
        <v>57</v>
      </c>
      <c r="Z11" s="12">
        <v>65.5</v>
      </c>
      <c r="AA11" s="12">
        <v>275</v>
      </c>
      <c r="AB11" s="12">
        <v>255.5</v>
      </c>
      <c r="AC11" s="12">
        <v>644</v>
      </c>
      <c r="AD11" s="12">
        <v>324.5</v>
      </c>
      <c r="AE11" s="12">
        <v>121.5</v>
      </c>
      <c r="AF11" s="12">
        <v>93.25</v>
      </c>
      <c r="AG11" s="12">
        <v>46.75</v>
      </c>
      <c r="AH11" s="12">
        <v>61</v>
      </c>
      <c r="AI11" s="12">
        <v>54.5</v>
      </c>
      <c r="AJ11" s="12">
        <v>13.5</v>
      </c>
      <c r="AK11" s="12">
        <v>11.5</v>
      </c>
      <c r="AL11" s="12">
        <v>39.75</v>
      </c>
      <c r="AM11" s="12">
        <v>12.5</v>
      </c>
      <c r="AN11" s="12">
        <v>64.75</v>
      </c>
      <c r="AO11" s="12">
        <v>6</v>
      </c>
      <c r="AP11" s="12">
        <v>8.75</v>
      </c>
      <c r="AQ11" s="12">
        <v>25</v>
      </c>
      <c r="AR11" s="12">
        <v>17.5</v>
      </c>
      <c r="AS11" s="13">
        <v>4079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16.75</v>
      </c>
      <c r="C12" s="12">
        <v>29.5</v>
      </c>
      <c r="D12" s="12">
        <v>29.5</v>
      </c>
      <c r="E12" s="12">
        <v>22.75</v>
      </c>
      <c r="F12" s="12">
        <v>84.5</v>
      </c>
      <c r="G12" s="12">
        <v>42.75</v>
      </c>
      <c r="H12" s="12">
        <v>23.5</v>
      </c>
      <c r="I12" s="12">
        <v>11.5</v>
      </c>
      <c r="J12" s="12">
        <v>16</v>
      </c>
      <c r="K12" s="12">
        <v>6.75</v>
      </c>
      <c r="L12" s="12">
        <v>57.5</v>
      </c>
      <c r="M12" s="12">
        <v>111</v>
      </c>
      <c r="N12" s="12">
        <v>100.75</v>
      </c>
      <c r="O12" s="12">
        <v>114.25</v>
      </c>
      <c r="P12" s="12">
        <v>40.5</v>
      </c>
      <c r="Q12" s="12">
        <v>19</v>
      </c>
      <c r="R12" s="12">
        <v>49</v>
      </c>
      <c r="S12" s="12">
        <v>67.25</v>
      </c>
      <c r="T12" s="12">
        <v>10.5</v>
      </c>
      <c r="U12" s="12">
        <v>7.25</v>
      </c>
      <c r="V12" s="12">
        <v>12.5</v>
      </c>
      <c r="W12" s="12">
        <v>4</v>
      </c>
      <c r="X12" s="12">
        <v>5</v>
      </c>
      <c r="Y12" s="12">
        <v>12</v>
      </c>
      <c r="Z12" s="12">
        <v>21</v>
      </c>
      <c r="AA12" s="12">
        <v>241.5</v>
      </c>
      <c r="AB12" s="12">
        <v>200.75</v>
      </c>
      <c r="AC12" s="12">
        <v>497</v>
      </c>
      <c r="AD12" s="12">
        <v>222.25</v>
      </c>
      <c r="AE12" s="12">
        <v>107.75</v>
      </c>
      <c r="AF12" s="12">
        <v>93.5</v>
      </c>
      <c r="AG12" s="12">
        <v>26</v>
      </c>
      <c r="AH12" s="12">
        <v>37</v>
      </c>
      <c r="AI12" s="12">
        <v>29.75</v>
      </c>
      <c r="AJ12" s="12">
        <v>11.25</v>
      </c>
      <c r="AK12" s="12">
        <v>67.25</v>
      </c>
      <c r="AL12" s="12">
        <v>86.5</v>
      </c>
      <c r="AM12" s="12">
        <v>1</v>
      </c>
      <c r="AN12" s="12">
        <v>9</v>
      </c>
      <c r="AO12" s="12">
        <v>8.75</v>
      </c>
      <c r="AP12" s="12">
        <v>8.75</v>
      </c>
      <c r="AQ12" s="12">
        <v>33</v>
      </c>
      <c r="AR12" s="12">
        <v>10.75</v>
      </c>
      <c r="AS12" s="13">
        <v>2606.75</v>
      </c>
      <c r="AT12" s="14"/>
      <c r="AV12" s="17" t="s">
        <v>44</v>
      </c>
      <c r="AW12" s="15">
        <f>SUM(AA28:AD31)</f>
        <v>1954.25</v>
      </c>
      <c r="AX12" s="15">
        <f>SUM(Z28:Z31,H28:K31)</f>
        <v>6807.75</v>
      </c>
      <c r="AY12" s="15">
        <f>SUM(AE28:AJ31)</f>
        <v>16233.75</v>
      </c>
      <c r="AZ12" s="15">
        <f>SUM(B28:G31)</f>
        <v>6971</v>
      </c>
      <c r="BA12" s="15">
        <f>SUM(AM28:AN31,T28:Y31)</f>
        <v>7474.25</v>
      </c>
      <c r="BB12" s="15">
        <f>SUM(AK28:AL31,L28:S31)</f>
        <v>9830.25</v>
      </c>
      <c r="BC12" s="14">
        <f>SUM(AO28:AR31)</f>
        <v>3451</v>
      </c>
      <c r="BD12" s="9">
        <f t="shared" ref="BD12:BD18" si="0">SUM(AW12:BB12)</f>
        <v>49271.25</v>
      </c>
    </row>
    <row r="13" spans="1:56" x14ac:dyDescent="0.25">
      <c r="A13" s="1" t="s">
        <v>11</v>
      </c>
      <c r="B13" s="12">
        <v>71</v>
      </c>
      <c r="C13" s="12">
        <v>101.75</v>
      </c>
      <c r="D13" s="12">
        <v>44.5</v>
      </c>
      <c r="E13" s="12">
        <v>45.25</v>
      </c>
      <c r="F13" s="12">
        <v>173</v>
      </c>
      <c r="G13" s="12">
        <v>102.5</v>
      </c>
      <c r="H13" s="12">
        <v>99.75</v>
      </c>
      <c r="I13" s="12">
        <v>60.25</v>
      </c>
      <c r="J13" s="12">
        <v>118</v>
      </c>
      <c r="K13" s="12">
        <v>61</v>
      </c>
      <c r="L13" s="12">
        <v>17.5</v>
      </c>
      <c r="M13" s="12">
        <v>198.5</v>
      </c>
      <c r="N13" s="12">
        <v>174.5</v>
      </c>
      <c r="O13" s="12">
        <v>239.75</v>
      </c>
      <c r="P13" s="12">
        <v>156.5</v>
      </c>
      <c r="Q13" s="12">
        <v>62</v>
      </c>
      <c r="R13" s="12">
        <v>62.25</v>
      </c>
      <c r="S13" s="12">
        <v>91.25</v>
      </c>
      <c r="T13" s="12">
        <v>40.5</v>
      </c>
      <c r="U13" s="12">
        <v>19.25</v>
      </c>
      <c r="V13" s="12">
        <v>27.25</v>
      </c>
      <c r="W13" s="12">
        <v>25.25</v>
      </c>
      <c r="X13" s="12">
        <v>27.75</v>
      </c>
      <c r="Y13" s="12">
        <v>33.5</v>
      </c>
      <c r="Z13" s="12">
        <v>91.75</v>
      </c>
      <c r="AA13" s="12">
        <v>259</v>
      </c>
      <c r="AB13" s="12">
        <v>230.25</v>
      </c>
      <c r="AC13" s="12">
        <v>545.25</v>
      </c>
      <c r="AD13" s="12">
        <v>308.25</v>
      </c>
      <c r="AE13" s="12">
        <v>167.25</v>
      </c>
      <c r="AF13" s="12">
        <v>179.5</v>
      </c>
      <c r="AG13" s="12">
        <v>38.75</v>
      </c>
      <c r="AH13" s="12">
        <v>62.75</v>
      </c>
      <c r="AI13" s="12">
        <v>42.5</v>
      </c>
      <c r="AJ13" s="12">
        <v>14</v>
      </c>
      <c r="AK13" s="12">
        <v>41</v>
      </c>
      <c r="AL13" s="12">
        <v>118.75</v>
      </c>
      <c r="AM13" s="12">
        <v>6.5</v>
      </c>
      <c r="AN13" s="12">
        <v>53</v>
      </c>
      <c r="AO13" s="12">
        <v>8.75</v>
      </c>
      <c r="AP13" s="12">
        <v>14.5</v>
      </c>
      <c r="AQ13" s="12">
        <v>31.5</v>
      </c>
      <c r="AR13" s="12">
        <v>21.5</v>
      </c>
      <c r="AS13" s="13">
        <v>4287.5</v>
      </c>
      <c r="AT13" s="14"/>
      <c r="AV13" s="17" t="s">
        <v>45</v>
      </c>
      <c r="AW13" s="15">
        <f>SUM(AA27:AD27,AA9:AD12)</f>
        <v>6819.75</v>
      </c>
      <c r="AX13" s="15">
        <f>SUM(Z27,Z9:Z12,H9:K12,H27:K27)</f>
        <v>771.25</v>
      </c>
      <c r="AY13" s="15">
        <f>SUM(AE9:AJ12,AE27:AJ27)</f>
        <v>1857.25</v>
      </c>
      <c r="AZ13" s="15">
        <f>SUM(B9:G12,B27:G27)</f>
        <v>2147</v>
      </c>
      <c r="BA13" s="15">
        <f>SUM(T9:Y12,AM9:AN12,T27:Y27,AM27:AN27)</f>
        <v>973.5</v>
      </c>
      <c r="BB13" s="15">
        <f>SUM(L9:S12,AK9:AL12,L27:S27,AK27:AL27)</f>
        <v>2752</v>
      </c>
      <c r="BC13" s="14">
        <f>SUM(AO9:AR12,AO27:AR27)</f>
        <v>254.5</v>
      </c>
      <c r="BD13" s="9">
        <f t="shared" si="0"/>
        <v>15320.75</v>
      </c>
    </row>
    <row r="14" spans="1:56" x14ac:dyDescent="0.25">
      <c r="A14" s="1" t="s">
        <v>12</v>
      </c>
      <c r="B14" s="12">
        <v>71</v>
      </c>
      <c r="C14" s="12">
        <v>183</v>
      </c>
      <c r="D14" s="12">
        <v>66.75</v>
      </c>
      <c r="E14" s="12">
        <v>83.75</v>
      </c>
      <c r="F14" s="12">
        <v>215.5</v>
      </c>
      <c r="G14" s="12">
        <v>104</v>
      </c>
      <c r="H14" s="12">
        <v>143.75</v>
      </c>
      <c r="I14" s="12">
        <v>85.25</v>
      </c>
      <c r="J14" s="12">
        <v>165</v>
      </c>
      <c r="K14" s="12">
        <v>94.75</v>
      </c>
      <c r="L14" s="12">
        <v>184.25</v>
      </c>
      <c r="M14" s="12">
        <v>13</v>
      </c>
      <c r="N14" s="12">
        <v>157.75</v>
      </c>
      <c r="O14" s="12">
        <v>205.5</v>
      </c>
      <c r="P14" s="12">
        <v>159.5</v>
      </c>
      <c r="Q14" s="12">
        <v>93.25</v>
      </c>
      <c r="R14" s="12">
        <v>142</v>
      </c>
      <c r="S14" s="12">
        <v>309.5</v>
      </c>
      <c r="T14" s="12">
        <v>90.75</v>
      </c>
      <c r="U14" s="12">
        <v>113.25</v>
      </c>
      <c r="V14" s="12">
        <v>100.25</v>
      </c>
      <c r="W14" s="12">
        <v>76.5</v>
      </c>
      <c r="X14" s="12">
        <v>55.25</v>
      </c>
      <c r="Y14" s="12">
        <v>67.25</v>
      </c>
      <c r="Z14" s="12">
        <v>71</v>
      </c>
      <c r="AA14" s="12">
        <v>309.25</v>
      </c>
      <c r="AB14" s="12">
        <v>212.75</v>
      </c>
      <c r="AC14" s="12">
        <v>531.25</v>
      </c>
      <c r="AD14" s="12">
        <v>326.5</v>
      </c>
      <c r="AE14" s="12">
        <v>95.25</v>
      </c>
      <c r="AF14" s="12">
        <v>121</v>
      </c>
      <c r="AG14" s="12">
        <v>70.75</v>
      </c>
      <c r="AH14" s="12">
        <v>60</v>
      </c>
      <c r="AI14" s="12">
        <v>64</v>
      </c>
      <c r="AJ14" s="12">
        <v>18</v>
      </c>
      <c r="AK14" s="12">
        <v>106.75</v>
      </c>
      <c r="AL14" s="12">
        <v>764.25</v>
      </c>
      <c r="AM14" s="12">
        <v>40.75</v>
      </c>
      <c r="AN14" s="12">
        <v>125.25</v>
      </c>
      <c r="AO14" s="12">
        <v>17.25</v>
      </c>
      <c r="AP14" s="12">
        <v>18</v>
      </c>
      <c r="AQ14" s="12">
        <v>42.75</v>
      </c>
      <c r="AR14" s="12">
        <v>37.5</v>
      </c>
      <c r="AS14" s="13">
        <v>6013</v>
      </c>
      <c r="AT14" s="14"/>
      <c r="AV14" s="17" t="s">
        <v>46</v>
      </c>
      <c r="AW14" s="15">
        <f>SUM(AA32:AD37)</f>
        <v>16113.25</v>
      </c>
      <c r="AX14" s="15">
        <f>SUM(H32:K37,Z32:Z37)</f>
        <v>1911.25</v>
      </c>
      <c r="AY14" s="15">
        <f>SUM(AE32:AJ37)</f>
        <v>5571.75</v>
      </c>
      <c r="AZ14" s="15">
        <f>SUM(B32:G37)</f>
        <v>2202.5</v>
      </c>
      <c r="BA14" s="15">
        <f>SUM(T32:Y37,AM32:AN37)</f>
        <v>1453.25</v>
      </c>
      <c r="BB14" s="15">
        <f>SUM(L32:S37,AK32:AL37)</f>
        <v>2020.5</v>
      </c>
      <c r="BC14" s="14">
        <f>SUM(AO32:AR37)</f>
        <v>1480.5</v>
      </c>
      <c r="BD14" s="9">
        <f t="shared" si="0"/>
        <v>29272.5</v>
      </c>
    </row>
    <row r="15" spans="1:56" x14ac:dyDescent="0.25">
      <c r="A15" s="1" t="s">
        <v>13</v>
      </c>
      <c r="B15" s="12">
        <v>15.75</v>
      </c>
      <c r="C15" s="12">
        <v>41.5</v>
      </c>
      <c r="D15" s="12">
        <v>15.25</v>
      </c>
      <c r="E15" s="12">
        <v>19</v>
      </c>
      <c r="F15" s="12">
        <v>76.5</v>
      </c>
      <c r="G15" s="12">
        <v>28</v>
      </c>
      <c r="H15" s="12">
        <v>41.5</v>
      </c>
      <c r="I15" s="12">
        <v>37.5</v>
      </c>
      <c r="J15" s="12">
        <v>106</v>
      </c>
      <c r="K15" s="12">
        <v>89.75</v>
      </c>
      <c r="L15" s="12">
        <v>183.25</v>
      </c>
      <c r="M15" s="12">
        <v>159</v>
      </c>
      <c r="N15" s="12">
        <v>6.25</v>
      </c>
      <c r="O15" s="12">
        <v>93.5</v>
      </c>
      <c r="P15" s="12">
        <v>92</v>
      </c>
      <c r="Q15" s="12">
        <v>43</v>
      </c>
      <c r="R15" s="12">
        <v>41.5</v>
      </c>
      <c r="S15" s="12">
        <v>60.75</v>
      </c>
      <c r="T15" s="12">
        <v>13.25</v>
      </c>
      <c r="U15" s="12">
        <v>7.25</v>
      </c>
      <c r="V15" s="12">
        <v>10.5</v>
      </c>
      <c r="W15" s="12">
        <v>5.5</v>
      </c>
      <c r="X15" s="12">
        <v>5</v>
      </c>
      <c r="Y15" s="12">
        <v>13.25</v>
      </c>
      <c r="Z15" s="12">
        <v>28.5</v>
      </c>
      <c r="AA15" s="12">
        <v>157.75</v>
      </c>
      <c r="AB15" s="12">
        <v>129.25</v>
      </c>
      <c r="AC15" s="12">
        <v>338.5</v>
      </c>
      <c r="AD15" s="12">
        <v>136</v>
      </c>
      <c r="AE15" s="12">
        <v>50.25</v>
      </c>
      <c r="AF15" s="12">
        <v>53</v>
      </c>
      <c r="AG15" s="12">
        <v>17.25</v>
      </c>
      <c r="AH15" s="12">
        <v>30.5</v>
      </c>
      <c r="AI15" s="12">
        <v>22.5</v>
      </c>
      <c r="AJ15" s="12">
        <v>10</v>
      </c>
      <c r="AK15" s="12">
        <v>23.75</v>
      </c>
      <c r="AL15" s="12">
        <v>50</v>
      </c>
      <c r="AM15" s="12">
        <v>4.5</v>
      </c>
      <c r="AN15" s="12">
        <v>24.75</v>
      </c>
      <c r="AO15" s="12">
        <v>5.75</v>
      </c>
      <c r="AP15" s="12">
        <v>5.25</v>
      </c>
      <c r="AQ15" s="12">
        <v>19.5</v>
      </c>
      <c r="AR15" s="12">
        <v>9</v>
      </c>
      <c r="AS15" s="13">
        <v>2320.75</v>
      </c>
      <c r="AT15" s="14"/>
      <c r="AV15" s="17" t="s">
        <v>47</v>
      </c>
      <c r="AW15" s="15">
        <f>SUM(AA3:AD8)</f>
        <v>6902.5</v>
      </c>
      <c r="AX15" s="15">
        <f>SUM(H3:K8,Z3:Z8)</f>
        <v>2147.25</v>
      </c>
      <c r="AY15" s="15">
        <f>SUM(AE3:AJ8)</f>
        <v>2166.25</v>
      </c>
      <c r="AZ15" s="15">
        <f>SUM(B3:G8)</f>
        <v>3841.75</v>
      </c>
      <c r="BA15" s="15">
        <f>SUM(T3:Y8,AM3:AN8)</f>
        <v>826</v>
      </c>
      <c r="BB15" s="15">
        <f>SUM(L3:S8,AK3:AL8)</f>
        <v>2563</v>
      </c>
      <c r="BC15" s="14">
        <f>SUM(AO3:AR8)</f>
        <v>452.5</v>
      </c>
      <c r="BD15" s="9">
        <f t="shared" si="0"/>
        <v>18446.75</v>
      </c>
    </row>
    <row r="16" spans="1:56" x14ac:dyDescent="0.25">
      <c r="A16" s="1" t="s">
        <v>14</v>
      </c>
      <c r="B16" s="12">
        <v>28</v>
      </c>
      <c r="C16" s="12">
        <v>39.5</v>
      </c>
      <c r="D16" s="12">
        <v>9</v>
      </c>
      <c r="E16" s="12">
        <v>14.75</v>
      </c>
      <c r="F16" s="12">
        <v>79.25</v>
      </c>
      <c r="G16" s="12">
        <v>29.5</v>
      </c>
      <c r="H16" s="12">
        <v>62.25</v>
      </c>
      <c r="I16" s="12">
        <v>53.75</v>
      </c>
      <c r="J16" s="12">
        <v>124.5</v>
      </c>
      <c r="K16" s="12">
        <v>104</v>
      </c>
      <c r="L16" s="12">
        <v>240</v>
      </c>
      <c r="M16" s="12">
        <v>209.5</v>
      </c>
      <c r="N16" s="12">
        <v>98.75</v>
      </c>
      <c r="O16" s="12">
        <v>10.5</v>
      </c>
      <c r="P16" s="12">
        <v>128.5</v>
      </c>
      <c r="Q16" s="12">
        <v>102.5</v>
      </c>
      <c r="R16" s="12">
        <v>101.25</v>
      </c>
      <c r="S16" s="12">
        <v>136.75</v>
      </c>
      <c r="T16" s="12">
        <v>15.25</v>
      </c>
      <c r="U16" s="12">
        <v>6.25</v>
      </c>
      <c r="V16" s="12">
        <v>9.5</v>
      </c>
      <c r="W16" s="12">
        <v>3</v>
      </c>
      <c r="X16" s="12">
        <v>4.25</v>
      </c>
      <c r="Y16" s="12">
        <v>7.25</v>
      </c>
      <c r="Z16" s="12">
        <v>35</v>
      </c>
      <c r="AA16" s="12">
        <v>145.25</v>
      </c>
      <c r="AB16" s="12">
        <v>133.75</v>
      </c>
      <c r="AC16" s="12">
        <v>337.25</v>
      </c>
      <c r="AD16" s="12">
        <v>125.75</v>
      </c>
      <c r="AE16" s="12">
        <v>39.75</v>
      </c>
      <c r="AF16" s="12">
        <v>52</v>
      </c>
      <c r="AG16" s="12">
        <v>18.75</v>
      </c>
      <c r="AH16" s="12">
        <v>15.5</v>
      </c>
      <c r="AI16" s="12">
        <v>19.75</v>
      </c>
      <c r="AJ16" s="12">
        <v>7</v>
      </c>
      <c r="AK16" s="12">
        <v>44.75</v>
      </c>
      <c r="AL16" s="12">
        <v>173.25</v>
      </c>
      <c r="AM16" s="12">
        <v>3</v>
      </c>
      <c r="AN16" s="12">
        <v>27.75</v>
      </c>
      <c r="AO16" s="12">
        <v>5</v>
      </c>
      <c r="AP16" s="12">
        <v>5.75</v>
      </c>
      <c r="AQ16" s="12">
        <v>18.25</v>
      </c>
      <c r="AR16" s="12">
        <v>9.5</v>
      </c>
      <c r="AS16" s="13">
        <v>2834.75</v>
      </c>
      <c r="AT16" s="14"/>
      <c r="AV16" s="17" t="s">
        <v>48</v>
      </c>
      <c r="AW16" s="15">
        <f>SUM(AA21:AD26,AA40:AD41)</f>
        <v>7135.75</v>
      </c>
      <c r="AX16" s="15">
        <f>SUM(H21:K26,H40:K41,Z21:Z26,Z40:Z41)</f>
        <v>993.5</v>
      </c>
      <c r="AY16" s="15">
        <f>SUM(AE21:AJ26,AE40:AJ41)</f>
        <v>1458.5</v>
      </c>
      <c r="AZ16" s="15">
        <f>SUM(B21:G26,B40:G41)</f>
        <v>877.75</v>
      </c>
      <c r="BA16" s="15">
        <f>SUM(T21:Y26,T40:Y41,AM21:AN26,AM40:AN41)</f>
        <v>3245.25</v>
      </c>
      <c r="BB16" s="15">
        <f>SUM(L21:S26,L40:S41,AK21:AL26,AK40:AL41)</f>
        <v>1436</v>
      </c>
      <c r="BC16" s="14">
        <f>SUM(AO21:AR26,AO40:AR41)</f>
        <v>539.75</v>
      </c>
      <c r="BD16" s="9">
        <f t="shared" si="0"/>
        <v>15146.75</v>
      </c>
    </row>
    <row r="17" spans="1:56" x14ac:dyDescent="0.25">
      <c r="A17" s="1" t="s">
        <v>15</v>
      </c>
      <c r="B17" s="12">
        <v>25.5</v>
      </c>
      <c r="C17" s="12">
        <v>35</v>
      </c>
      <c r="D17" s="12">
        <v>17</v>
      </c>
      <c r="E17" s="12">
        <v>14</v>
      </c>
      <c r="F17" s="12">
        <v>57</v>
      </c>
      <c r="G17" s="12">
        <v>27</v>
      </c>
      <c r="H17" s="12">
        <v>51.5</v>
      </c>
      <c r="I17" s="12">
        <v>47</v>
      </c>
      <c r="J17" s="12">
        <v>80.25</v>
      </c>
      <c r="K17" s="12">
        <v>38.5</v>
      </c>
      <c r="L17" s="12">
        <v>169.75</v>
      </c>
      <c r="M17" s="12">
        <v>155</v>
      </c>
      <c r="N17" s="12">
        <v>93.25</v>
      </c>
      <c r="O17" s="12">
        <v>150.25</v>
      </c>
      <c r="P17" s="12">
        <v>10.5</v>
      </c>
      <c r="Q17" s="12">
        <v>121</v>
      </c>
      <c r="R17" s="12">
        <v>97.25</v>
      </c>
      <c r="S17" s="12">
        <v>181</v>
      </c>
      <c r="T17" s="12">
        <v>19.5</v>
      </c>
      <c r="U17" s="12">
        <v>10.25</v>
      </c>
      <c r="V17" s="12">
        <v>7.25</v>
      </c>
      <c r="W17" s="12">
        <v>4.25</v>
      </c>
      <c r="X17" s="12">
        <v>2.25</v>
      </c>
      <c r="Y17" s="12">
        <v>8.75</v>
      </c>
      <c r="Z17" s="12">
        <v>19.75</v>
      </c>
      <c r="AA17" s="12">
        <v>95.25</v>
      </c>
      <c r="AB17" s="12">
        <v>63.25</v>
      </c>
      <c r="AC17" s="12">
        <v>176.5</v>
      </c>
      <c r="AD17" s="12">
        <v>87.5</v>
      </c>
      <c r="AE17" s="12">
        <v>29.25</v>
      </c>
      <c r="AF17" s="12">
        <v>32.75</v>
      </c>
      <c r="AG17" s="12">
        <v>8.75</v>
      </c>
      <c r="AH17" s="12">
        <v>20.75</v>
      </c>
      <c r="AI17" s="12">
        <v>18</v>
      </c>
      <c r="AJ17" s="12">
        <v>6.5</v>
      </c>
      <c r="AK17" s="12">
        <v>20.25</v>
      </c>
      <c r="AL17" s="12">
        <v>45.75</v>
      </c>
      <c r="AM17" s="12">
        <v>3</v>
      </c>
      <c r="AN17" s="12">
        <v>21.25</v>
      </c>
      <c r="AO17" s="12">
        <v>3</v>
      </c>
      <c r="AP17" s="12">
        <v>5.25</v>
      </c>
      <c r="AQ17" s="12">
        <v>5.25</v>
      </c>
      <c r="AR17" s="12">
        <v>3</v>
      </c>
      <c r="AS17" s="13">
        <v>2088</v>
      </c>
      <c r="AT17" s="14"/>
      <c r="AV17" s="1" t="s">
        <v>49</v>
      </c>
      <c r="AW17" s="14">
        <f>SUM(AA13:AD20,AA38:AD39)</f>
        <v>9527.75</v>
      </c>
      <c r="AX17" s="14">
        <f>SUM(H13:K20,H38:K39,Z13:Z20,Z38:Z39)</f>
        <v>2700.75</v>
      </c>
      <c r="AY17" s="14">
        <f>SUM(AE13:AJ20,AE38:AJ39)</f>
        <v>2057.75</v>
      </c>
      <c r="AZ17" s="14">
        <f>SUM(B13:G20,B38:G39)</f>
        <v>2642</v>
      </c>
      <c r="BA17" s="14">
        <f>SUM(T13:Y20,T38:Y39,AM13:AN20,AM38:AN39)</f>
        <v>1413.75</v>
      </c>
      <c r="BB17" s="14">
        <f>SUM(L13:S20,L38:S39,AK13:AL20,AK38:AL39)</f>
        <v>10548</v>
      </c>
      <c r="BC17" s="14">
        <f>SUM(AO13:AR20,AO38:AR39)</f>
        <v>573</v>
      </c>
      <c r="BD17" s="9">
        <f t="shared" si="0"/>
        <v>28890</v>
      </c>
    </row>
    <row r="18" spans="1:56" x14ac:dyDescent="0.25">
      <c r="A18" s="1" t="s">
        <v>16</v>
      </c>
      <c r="B18" s="12">
        <v>10.75</v>
      </c>
      <c r="C18" s="12">
        <v>15.75</v>
      </c>
      <c r="D18" s="12">
        <v>6.75</v>
      </c>
      <c r="E18" s="12">
        <v>6.25</v>
      </c>
      <c r="F18" s="12">
        <v>32.75</v>
      </c>
      <c r="G18" s="12">
        <v>13.25</v>
      </c>
      <c r="H18" s="12">
        <v>25</v>
      </c>
      <c r="I18" s="12">
        <v>16.25</v>
      </c>
      <c r="J18" s="12">
        <v>38.75</v>
      </c>
      <c r="K18" s="12">
        <v>22</v>
      </c>
      <c r="L18" s="12">
        <v>68.5</v>
      </c>
      <c r="M18" s="12">
        <v>88.75</v>
      </c>
      <c r="N18" s="12">
        <v>41</v>
      </c>
      <c r="O18" s="12">
        <v>93.75</v>
      </c>
      <c r="P18" s="12">
        <v>102.5</v>
      </c>
      <c r="Q18" s="12">
        <v>5.25</v>
      </c>
      <c r="R18" s="12">
        <v>55.25</v>
      </c>
      <c r="S18" s="12">
        <v>93</v>
      </c>
      <c r="T18" s="12">
        <v>13.5</v>
      </c>
      <c r="U18" s="12">
        <v>3.25</v>
      </c>
      <c r="V18" s="12">
        <v>6.5</v>
      </c>
      <c r="W18" s="12">
        <v>3.75</v>
      </c>
      <c r="X18" s="12">
        <v>3.25</v>
      </c>
      <c r="Y18" s="12">
        <v>1.5</v>
      </c>
      <c r="Z18" s="12">
        <v>9.25</v>
      </c>
      <c r="AA18" s="12">
        <v>57.5</v>
      </c>
      <c r="AB18" s="12">
        <v>44.5</v>
      </c>
      <c r="AC18" s="12">
        <v>142.75</v>
      </c>
      <c r="AD18" s="12">
        <v>58.25</v>
      </c>
      <c r="AE18" s="12">
        <v>22.25</v>
      </c>
      <c r="AF18" s="12">
        <v>23.5</v>
      </c>
      <c r="AG18" s="12">
        <v>5.5</v>
      </c>
      <c r="AH18" s="12">
        <v>15.5</v>
      </c>
      <c r="AI18" s="12">
        <v>12.5</v>
      </c>
      <c r="AJ18" s="12">
        <v>6</v>
      </c>
      <c r="AK18" s="12">
        <v>9.25</v>
      </c>
      <c r="AL18" s="12">
        <v>32.75</v>
      </c>
      <c r="AM18" s="12">
        <v>2.75</v>
      </c>
      <c r="AN18" s="12">
        <v>13.75</v>
      </c>
      <c r="AO18" s="12">
        <v>2</v>
      </c>
      <c r="AP18" s="12">
        <v>4</v>
      </c>
      <c r="AQ18" s="12">
        <v>5.5</v>
      </c>
      <c r="AR18" s="12">
        <v>4</v>
      </c>
      <c r="AS18" s="13">
        <v>1238.75</v>
      </c>
      <c r="AT18" s="14"/>
      <c r="AV18" s="9" t="s">
        <v>62</v>
      </c>
      <c r="AW18" s="15">
        <f>SUM(AA42:AD45)</f>
        <v>2983</v>
      </c>
      <c r="AX18" s="9">
        <f>SUM(Z42:Z45,H42:K45)</f>
        <v>279.75</v>
      </c>
      <c r="AY18" s="9">
        <f>SUM(AE42:AJ45)</f>
        <v>1485.75</v>
      </c>
      <c r="AZ18" s="9">
        <f>SUM(B42:G45)</f>
        <v>417</v>
      </c>
      <c r="BA18" s="9">
        <f>SUM(T42:Y45, AM42:AN45)</f>
        <v>477.25</v>
      </c>
      <c r="BB18" s="9">
        <f>SUM(AK42:AL45,L42:S45)</f>
        <v>546.25</v>
      </c>
      <c r="BC18" s="9">
        <f>SUM(AO42:AR45)</f>
        <v>674.25</v>
      </c>
      <c r="BD18" s="9">
        <f t="shared" si="0"/>
        <v>6189</v>
      </c>
    </row>
    <row r="19" spans="1:56" x14ac:dyDescent="0.25">
      <c r="A19" s="1" t="s">
        <v>17</v>
      </c>
      <c r="B19" s="12">
        <v>8.5</v>
      </c>
      <c r="C19" s="12">
        <v>27.5</v>
      </c>
      <c r="D19" s="12">
        <v>8.75</v>
      </c>
      <c r="E19" s="12">
        <v>6.75</v>
      </c>
      <c r="F19" s="12">
        <v>64.5</v>
      </c>
      <c r="G19" s="12">
        <v>23.25</v>
      </c>
      <c r="H19" s="12">
        <v>24.5</v>
      </c>
      <c r="I19" s="12">
        <v>23</v>
      </c>
      <c r="J19" s="12">
        <v>70.25</v>
      </c>
      <c r="K19" s="12">
        <v>38</v>
      </c>
      <c r="L19" s="12">
        <v>61.25</v>
      </c>
      <c r="M19" s="12">
        <v>143.25</v>
      </c>
      <c r="N19" s="12">
        <v>44</v>
      </c>
      <c r="O19" s="12">
        <v>89</v>
      </c>
      <c r="P19" s="12">
        <v>102.25</v>
      </c>
      <c r="Q19" s="12">
        <v>57.25</v>
      </c>
      <c r="R19" s="12">
        <v>10</v>
      </c>
      <c r="S19" s="12">
        <v>119</v>
      </c>
      <c r="T19" s="12">
        <v>13.25</v>
      </c>
      <c r="U19" s="12">
        <v>8</v>
      </c>
      <c r="V19" s="12">
        <v>6.75</v>
      </c>
      <c r="W19" s="12">
        <v>0.75</v>
      </c>
      <c r="X19" s="12">
        <v>0.5</v>
      </c>
      <c r="Y19" s="12">
        <v>5.5</v>
      </c>
      <c r="Z19" s="12">
        <v>8</v>
      </c>
      <c r="AA19" s="12">
        <v>134</v>
      </c>
      <c r="AB19" s="12">
        <v>79</v>
      </c>
      <c r="AC19" s="12">
        <v>239</v>
      </c>
      <c r="AD19" s="12">
        <v>86.5</v>
      </c>
      <c r="AE19" s="12">
        <v>26.25</v>
      </c>
      <c r="AF19" s="12">
        <v>19.75</v>
      </c>
      <c r="AG19" s="12">
        <v>14.5</v>
      </c>
      <c r="AH19" s="12">
        <v>23</v>
      </c>
      <c r="AI19" s="12">
        <v>17.75</v>
      </c>
      <c r="AJ19" s="12">
        <v>7.75</v>
      </c>
      <c r="AK19" s="12">
        <v>12</v>
      </c>
      <c r="AL19" s="12">
        <v>24.75</v>
      </c>
      <c r="AM19" s="12">
        <v>3</v>
      </c>
      <c r="AN19" s="12">
        <v>17.5</v>
      </c>
      <c r="AO19" s="12">
        <v>4.75</v>
      </c>
      <c r="AP19" s="12">
        <v>3.5</v>
      </c>
      <c r="AQ19" s="12">
        <v>14.25</v>
      </c>
      <c r="AR19" s="12">
        <v>5.75</v>
      </c>
      <c r="AS19" s="13">
        <v>1696.75</v>
      </c>
      <c r="AT19" s="14"/>
      <c r="AV19" s="9" t="s">
        <v>50</v>
      </c>
      <c r="AW19" s="15">
        <f>SUM(AW12:AW18)</f>
        <v>51436.25</v>
      </c>
      <c r="AX19" s="9">
        <f t="shared" ref="AX19:BC19" si="1">SUM(AX12:AX18)</f>
        <v>15611.5</v>
      </c>
      <c r="AY19" s="9">
        <f t="shared" si="1"/>
        <v>30831</v>
      </c>
      <c r="AZ19" s="9">
        <f t="shared" si="1"/>
        <v>19099</v>
      </c>
      <c r="BA19" s="9">
        <f t="shared" si="1"/>
        <v>15863.25</v>
      </c>
      <c r="BB19" s="9">
        <f t="shared" si="1"/>
        <v>29696</v>
      </c>
      <c r="BC19" s="9">
        <f t="shared" si="1"/>
        <v>7425.5</v>
      </c>
      <c r="BD19" s="9">
        <f>SUM(BD12:BD18)</f>
        <v>162537</v>
      </c>
    </row>
    <row r="20" spans="1:56" x14ac:dyDescent="0.25">
      <c r="A20" s="1" t="s">
        <v>18</v>
      </c>
      <c r="B20" s="12">
        <v>23.5</v>
      </c>
      <c r="C20" s="12">
        <v>47.5</v>
      </c>
      <c r="D20" s="12">
        <v>28.25</v>
      </c>
      <c r="E20" s="12">
        <v>30.5</v>
      </c>
      <c r="F20" s="12">
        <v>200.25</v>
      </c>
      <c r="G20" s="12">
        <v>32.75</v>
      </c>
      <c r="H20" s="12">
        <v>46</v>
      </c>
      <c r="I20" s="12">
        <v>37.75</v>
      </c>
      <c r="J20" s="12">
        <v>99.25</v>
      </c>
      <c r="K20" s="12">
        <v>59</v>
      </c>
      <c r="L20" s="12">
        <v>98.25</v>
      </c>
      <c r="M20" s="12">
        <v>308</v>
      </c>
      <c r="N20" s="12">
        <v>52</v>
      </c>
      <c r="O20" s="12">
        <v>146.25</v>
      </c>
      <c r="P20" s="12">
        <v>177.5</v>
      </c>
      <c r="Q20" s="12">
        <v>105.25</v>
      </c>
      <c r="R20" s="12">
        <v>123.25</v>
      </c>
      <c r="S20" s="12">
        <v>20.5</v>
      </c>
      <c r="T20" s="12">
        <v>22</v>
      </c>
      <c r="U20" s="12">
        <v>18</v>
      </c>
      <c r="V20" s="12">
        <v>14.75</v>
      </c>
      <c r="W20" s="12">
        <v>6</v>
      </c>
      <c r="X20" s="12">
        <v>6</v>
      </c>
      <c r="Y20" s="12">
        <v>14.5</v>
      </c>
      <c r="Z20" s="12">
        <v>16.25</v>
      </c>
      <c r="AA20" s="12">
        <v>289.25</v>
      </c>
      <c r="AB20" s="12">
        <v>183.5</v>
      </c>
      <c r="AC20" s="12">
        <v>524.75</v>
      </c>
      <c r="AD20" s="12">
        <v>183.25</v>
      </c>
      <c r="AE20" s="12">
        <v>44</v>
      </c>
      <c r="AF20" s="12">
        <v>34.5</v>
      </c>
      <c r="AG20" s="12">
        <v>19.5</v>
      </c>
      <c r="AH20" s="12">
        <v>26</v>
      </c>
      <c r="AI20" s="12">
        <v>37.25</v>
      </c>
      <c r="AJ20" s="12">
        <v>5.25</v>
      </c>
      <c r="AK20" s="12">
        <v>19.75</v>
      </c>
      <c r="AL20" s="12">
        <v>61.5</v>
      </c>
      <c r="AM20" s="12">
        <v>3.75</v>
      </c>
      <c r="AN20" s="12">
        <v>22.5</v>
      </c>
      <c r="AO20" s="12">
        <v>7</v>
      </c>
      <c r="AP20" s="12">
        <v>2.25</v>
      </c>
      <c r="AQ20" s="12">
        <v>36</v>
      </c>
      <c r="AR20" s="12">
        <v>5.5</v>
      </c>
      <c r="AS20" s="13">
        <v>3238.75</v>
      </c>
      <c r="AT20" s="14"/>
      <c r="AV20" s="18"/>
      <c r="AW20" s="15"/>
    </row>
    <row r="21" spans="1:56" x14ac:dyDescent="0.25">
      <c r="A21" s="1" t="s">
        <v>19</v>
      </c>
      <c r="B21" s="12">
        <v>26.5</v>
      </c>
      <c r="C21" s="12">
        <v>32.5</v>
      </c>
      <c r="D21" s="12">
        <v>14.5</v>
      </c>
      <c r="E21" s="12">
        <v>9.5</v>
      </c>
      <c r="F21" s="12">
        <v>48</v>
      </c>
      <c r="G21" s="12">
        <v>11</v>
      </c>
      <c r="H21" s="12">
        <v>56.25</v>
      </c>
      <c r="I21" s="12">
        <v>31.75</v>
      </c>
      <c r="J21" s="12">
        <v>57.25</v>
      </c>
      <c r="K21" s="12">
        <v>8.25</v>
      </c>
      <c r="L21" s="12">
        <v>35.75</v>
      </c>
      <c r="M21" s="12">
        <v>98.25</v>
      </c>
      <c r="N21" s="12">
        <v>12</v>
      </c>
      <c r="O21" s="12">
        <v>15</v>
      </c>
      <c r="P21" s="12">
        <v>17</v>
      </c>
      <c r="Q21" s="12">
        <v>12.75</v>
      </c>
      <c r="R21" s="12">
        <v>11</v>
      </c>
      <c r="S21" s="12">
        <v>20.5</v>
      </c>
      <c r="T21" s="12">
        <v>11.5</v>
      </c>
      <c r="U21" s="12">
        <v>75.75</v>
      </c>
      <c r="V21" s="12">
        <v>287</v>
      </c>
      <c r="W21" s="12">
        <v>81.25</v>
      </c>
      <c r="X21" s="12">
        <v>37</v>
      </c>
      <c r="Y21" s="12">
        <v>43.75</v>
      </c>
      <c r="Z21" s="12">
        <v>13.25</v>
      </c>
      <c r="AA21" s="12">
        <v>181.75</v>
      </c>
      <c r="AB21" s="12">
        <v>109.75</v>
      </c>
      <c r="AC21" s="12">
        <v>283.5</v>
      </c>
      <c r="AD21" s="12">
        <v>123.5</v>
      </c>
      <c r="AE21" s="12">
        <v>39.75</v>
      </c>
      <c r="AF21" s="12">
        <v>67.5</v>
      </c>
      <c r="AG21" s="12">
        <v>28.5</v>
      </c>
      <c r="AH21" s="12">
        <v>32.75</v>
      </c>
      <c r="AI21" s="12">
        <v>39.5</v>
      </c>
      <c r="AJ21" s="12">
        <v>11.25</v>
      </c>
      <c r="AK21" s="12">
        <v>4.5</v>
      </c>
      <c r="AL21" s="12">
        <v>10.75</v>
      </c>
      <c r="AM21" s="12">
        <v>29</v>
      </c>
      <c r="AN21" s="12">
        <v>256.25</v>
      </c>
      <c r="AO21" s="12">
        <v>9</v>
      </c>
      <c r="AP21" s="12">
        <v>10</v>
      </c>
      <c r="AQ21" s="12">
        <v>43.5</v>
      </c>
      <c r="AR21" s="12">
        <v>15.25</v>
      </c>
      <c r="AS21" s="13">
        <v>2363.25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6.5</v>
      </c>
      <c r="C22" s="12">
        <v>15</v>
      </c>
      <c r="D22" s="12">
        <v>8.5</v>
      </c>
      <c r="E22" s="12">
        <v>6</v>
      </c>
      <c r="F22" s="12">
        <v>54.5</v>
      </c>
      <c r="G22" s="12">
        <v>12.25</v>
      </c>
      <c r="H22" s="12">
        <v>31.75</v>
      </c>
      <c r="I22" s="12">
        <v>27.5</v>
      </c>
      <c r="J22" s="12">
        <v>53.25</v>
      </c>
      <c r="K22" s="12">
        <v>5</v>
      </c>
      <c r="L22" s="12">
        <v>19</v>
      </c>
      <c r="M22" s="12">
        <v>117</v>
      </c>
      <c r="N22" s="12">
        <v>7.75</v>
      </c>
      <c r="O22" s="12">
        <v>8.5</v>
      </c>
      <c r="P22" s="12">
        <v>6.5</v>
      </c>
      <c r="Q22" s="12">
        <v>5.25</v>
      </c>
      <c r="R22" s="12">
        <v>6.25</v>
      </c>
      <c r="S22" s="12">
        <v>16</v>
      </c>
      <c r="T22" s="12">
        <v>81</v>
      </c>
      <c r="U22" s="12">
        <v>9.25</v>
      </c>
      <c r="V22" s="12">
        <v>88.25</v>
      </c>
      <c r="W22" s="12">
        <v>30.75</v>
      </c>
      <c r="X22" s="12">
        <v>17.25</v>
      </c>
      <c r="Y22" s="12">
        <v>46.75</v>
      </c>
      <c r="Z22" s="12">
        <v>4.75</v>
      </c>
      <c r="AA22" s="12">
        <v>347.5</v>
      </c>
      <c r="AB22" s="12">
        <v>180.75</v>
      </c>
      <c r="AC22" s="12">
        <v>369.25</v>
      </c>
      <c r="AD22" s="12">
        <v>165.5</v>
      </c>
      <c r="AE22" s="12">
        <v>45.5</v>
      </c>
      <c r="AF22" s="12">
        <v>37</v>
      </c>
      <c r="AG22" s="12">
        <v>18.5</v>
      </c>
      <c r="AH22" s="12">
        <v>18.25</v>
      </c>
      <c r="AI22" s="12">
        <v>46.75</v>
      </c>
      <c r="AJ22" s="12">
        <v>10</v>
      </c>
      <c r="AK22" s="12">
        <v>3.25</v>
      </c>
      <c r="AL22" s="12">
        <v>5.5</v>
      </c>
      <c r="AM22" s="12">
        <v>11.25</v>
      </c>
      <c r="AN22" s="12">
        <v>63.5</v>
      </c>
      <c r="AO22" s="12">
        <v>5.25</v>
      </c>
      <c r="AP22" s="12">
        <v>4</v>
      </c>
      <c r="AQ22" s="12">
        <v>63.5</v>
      </c>
      <c r="AR22" s="12">
        <v>14.5</v>
      </c>
      <c r="AS22" s="13">
        <v>2094.25</v>
      </c>
      <c r="AT22" s="14"/>
      <c r="AV22" s="17" t="s">
        <v>44</v>
      </c>
      <c r="AW22" s="15">
        <f>AW12</f>
        <v>1954.25</v>
      </c>
      <c r="AX22" s="15"/>
      <c r="AY22" s="15"/>
    </row>
    <row r="23" spans="1:56" x14ac:dyDescent="0.25">
      <c r="A23" s="1" t="s">
        <v>21</v>
      </c>
      <c r="B23" s="12">
        <v>11.75</v>
      </c>
      <c r="C23" s="12">
        <v>22.5</v>
      </c>
      <c r="D23" s="12">
        <v>14</v>
      </c>
      <c r="E23" s="12">
        <v>15.25</v>
      </c>
      <c r="F23" s="12">
        <v>92.25</v>
      </c>
      <c r="G23" s="12">
        <v>20.5</v>
      </c>
      <c r="H23" s="12">
        <v>44.75</v>
      </c>
      <c r="I23" s="12">
        <v>30.5</v>
      </c>
      <c r="J23" s="12">
        <v>67.75</v>
      </c>
      <c r="K23" s="12">
        <v>8.25</v>
      </c>
      <c r="L23" s="12">
        <v>32.75</v>
      </c>
      <c r="M23" s="12">
        <v>106.25</v>
      </c>
      <c r="N23" s="12">
        <v>11</v>
      </c>
      <c r="O23" s="12">
        <v>7</v>
      </c>
      <c r="P23" s="12">
        <v>6</v>
      </c>
      <c r="Q23" s="12">
        <v>8</v>
      </c>
      <c r="R23" s="12">
        <v>6.25</v>
      </c>
      <c r="S23" s="12">
        <v>12.5</v>
      </c>
      <c r="T23" s="12">
        <v>333.25</v>
      </c>
      <c r="U23" s="12">
        <v>93.25</v>
      </c>
      <c r="V23" s="12">
        <v>11.25</v>
      </c>
      <c r="W23" s="12">
        <v>45.75</v>
      </c>
      <c r="X23" s="12">
        <v>29.75</v>
      </c>
      <c r="Y23" s="12">
        <v>78.75</v>
      </c>
      <c r="Z23" s="12">
        <v>4.5</v>
      </c>
      <c r="AA23" s="12">
        <v>413.75</v>
      </c>
      <c r="AB23" s="12">
        <v>229.5</v>
      </c>
      <c r="AC23" s="12">
        <v>464.25</v>
      </c>
      <c r="AD23" s="12">
        <v>211.75</v>
      </c>
      <c r="AE23" s="12">
        <v>40.5</v>
      </c>
      <c r="AF23" s="12">
        <v>38.75</v>
      </c>
      <c r="AG23" s="12">
        <v>30.75</v>
      </c>
      <c r="AH23" s="12">
        <v>26.25</v>
      </c>
      <c r="AI23" s="12">
        <v>33</v>
      </c>
      <c r="AJ23" s="12">
        <v>9.25</v>
      </c>
      <c r="AK23" s="12">
        <v>6.75</v>
      </c>
      <c r="AL23" s="12">
        <v>3.5</v>
      </c>
      <c r="AM23" s="12">
        <v>25.25</v>
      </c>
      <c r="AN23" s="12">
        <v>99.5</v>
      </c>
      <c r="AO23" s="12">
        <v>7.5</v>
      </c>
      <c r="AP23" s="12">
        <v>3</v>
      </c>
      <c r="AQ23" s="12">
        <v>61.25</v>
      </c>
      <c r="AR23" s="12">
        <v>17</v>
      </c>
      <c r="AS23" s="13">
        <v>2835.25</v>
      </c>
      <c r="AT23" s="14"/>
      <c r="AV23" s="17" t="s">
        <v>45</v>
      </c>
      <c r="AW23" s="15">
        <f>AW13+AX12</f>
        <v>13627.5</v>
      </c>
      <c r="AX23" s="15">
        <f>AX13</f>
        <v>771.25</v>
      </c>
      <c r="AY23" s="15"/>
      <c r="AZ23" s="15"/>
    </row>
    <row r="24" spans="1:56" x14ac:dyDescent="0.25">
      <c r="A24" s="1" t="s">
        <v>22</v>
      </c>
      <c r="B24" s="12">
        <v>7.25</v>
      </c>
      <c r="C24" s="12">
        <v>8.25</v>
      </c>
      <c r="D24" s="12">
        <v>5</v>
      </c>
      <c r="E24" s="12">
        <v>8.25</v>
      </c>
      <c r="F24" s="12">
        <v>43.25</v>
      </c>
      <c r="G24" s="12">
        <v>5.5</v>
      </c>
      <c r="H24" s="12">
        <v>19.25</v>
      </c>
      <c r="I24" s="12">
        <v>11.75</v>
      </c>
      <c r="J24" s="12">
        <v>30.75</v>
      </c>
      <c r="K24" s="12">
        <v>4.75</v>
      </c>
      <c r="L24" s="12">
        <v>29</v>
      </c>
      <c r="M24" s="12">
        <v>73.5</v>
      </c>
      <c r="N24" s="12">
        <v>5.5</v>
      </c>
      <c r="O24" s="12">
        <v>3.75</v>
      </c>
      <c r="P24" s="12">
        <v>4</v>
      </c>
      <c r="Q24" s="12">
        <v>1</v>
      </c>
      <c r="R24" s="12">
        <v>1</v>
      </c>
      <c r="S24" s="12">
        <v>4</v>
      </c>
      <c r="T24" s="12">
        <v>94.25</v>
      </c>
      <c r="U24" s="12">
        <v>35.75</v>
      </c>
      <c r="V24" s="12">
        <v>40.25</v>
      </c>
      <c r="W24" s="12">
        <v>7.25</v>
      </c>
      <c r="X24" s="12">
        <v>11</v>
      </c>
      <c r="Y24" s="12">
        <v>37.75</v>
      </c>
      <c r="Z24" s="12">
        <v>3.75</v>
      </c>
      <c r="AA24" s="12">
        <v>254.25</v>
      </c>
      <c r="AB24" s="12">
        <v>124.5</v>
      </c>
      <c r="AC24" s="12">
        <v>232</v>
      </c>
      <c r="AD24" s="12">
        <v>120.5</v>
      </c>
      <c r="AE24" s="12">
        <v>23.75</v>
      </c>
      <c r="AF24" s="12">
        <v>19</v>
      </c>
      <c r="AG24" s="12">
        <v>13.5</v>
      </c>
      <c r="AH24" s="12">
        <v>4</v>
      </c>
      <c r="AI24" s="12">
        <v>11.75</v>
      </c>
      <c r="AJ24" s="12">
        <v>1.5</v>
      </c>
      <c r="AK24" s="12">
        <v>1.25</v>
      </c>
      <c r="AL24" s="12">
        <v>1.5</v>
      </c>
      <c r="AM24" s="12">
        <v>6.5</v>
      </c>
      <c r="AN24" s="12">
        <v>20.5</v>
      </c>
      <c r="AO24" s="12">
        <v>2.75</v>
      </c>
      <c r="AP24" s="12">
        <v>2.25</v>
      </c>
      <c r="AQ24" s="12">
        <v>32.25</v>
      </c>
      <c r="AR24" s="12">
        <v>9.5</v>
      </c>
      <c r="AS24" s="13">
        <v>1377</v>
      </c>
      <c r="AT24" s="14"/>
      <c r="AV24" s="17" t="s">
        <v>46</v>
      </c>
      <c r="AW24" s="15">
        <f>AW14+AY12</f>
        <v>32347</v>
      </c>
      <c r="AX24" s="15">
        <f>AX14+AY13</f>
        <v>3768.5</v>
      </c>
      <c r="AY24" s="15">
        <f>AY14</f>
        <v>5571.75</v>
      </c>
      <c r="AZ24" s="15"/>
      <c r="BA24" s="15"/>
    </row>
    <row r="25" spans="1:56" x14ac:dyDescent="0.25">
      <c r="A25" s="1" t="s">
        <v>23</v>
      </c>
      <c r="B25" s="12">
        <v>9</v>
      </c>
      <c r="C25" s="12">
        <v>8.5</v>
      </c>
      <c r="D25" s="12">
        <v>6.5</v>
      </c>
      <c r="E25" s="12">
        <v>9.25</v>
      </c>
      <c r="F25" s="12">
        <v>29.5</v>
      </c>
      <c r="G25" s="12">
        <v>5</v>
      </c>
      <c r="H25" s="12">
        <v>19.75</v>
      </c>
      <c r="I25" s="12">
        <v>13</v>
      </c>
      <c r="J25" s="12">
        <v>34.75</v>
      </c>
      <c r="K25" s="12">
        <v>3.75</v>
      </c>
      <c r="L25" s="12">
        <v>22.5</v>
      </c>
      <c r="M25" s="12">
        <v>52.75</v>
      </c>
      <c r="N25" s="12">
        <v>4</v>
      </c>
      <c r="O25" s="12">
        <v>2.5</v>
      </c>
      <c r="P25" s="12">
        <v>2.25</v>
      </c>
      <c r="Q25" s="12">
        <v>2.5</v>
      </c>
      <c r="R25" s="12">
        <v>1</v>
      </c>
      <c r="S25" s="12">
        <v>15.5</v>
      </c>
      <c r="T25" s="12">
        <v>36</v>
      </c>
      <c r="U25" s="12">
        <v>21.5</v>
      </c>
      <c r="V25" s="12">
        <v>27.5</v>
      </c>
      <c r="W25" s="12">
        <v>9.25</v>
      </c>
      <c r="X25" s="12">
        <v>4.25</v>
      </c>
      <c r="Y25" s="12">
        <v>35.75</v>
      </c>
      <c r="Z25" s="12">
        <v>3.75</v>
      </c>
      <c r="AA25" s="12">
        <v>205</v>
      </c>
      <c r="AB25" s="12">
        <v>119</v>
      </c>
      <c r="AC25" s="12">
        <v>197.25</v>
      </c>
      <c r="AD25" s="12">
        <v>100.5</v>
      </c>
      <c r="AE25" s="12">
        <v>21.75</v>
      </c>
      <c r="AF25" s="12">
        <v>16.75</v>
      </c>
      <c r="AG25" s="12">
        <v>17.25</v>
      </c>
      <c r="AH25" s="12">
        <v>7.75</v>
      </c>
      <c r="AI25" s="12">
        <v>16</v>
      </c>
      <c r="AJ25" s="12">
        <v>2.5</v>
      </c>
      <c r="AK25" s="12">
        <v>2</v>
      </c>
      <c r="AL25" s="12">
        <v>2</v>
      </c>
      <c r="AM25" s="12">
        <v>3.75</v>
      </c>
      <c r="AN25" s="12">
        <v>10.5</v>
      </c>
      <c r="AO25" s="12">
        <v>2.75</v>
      </c>
      <c r="AP25" s="12">
        <v>3</v>
      </c>
      <c r="AQ25" s="12">
        <v>31.5</v>
      </c>
      <c r="AR25" s="12">
        <v>8</v>
      </c>
      <c r="AS25" s="13">
        <v>1147.25</v>
      </c>
      <c r="AT25" s="14"/>
      <c r="AV25" s="17" t="s">
        <v>47</v>
      </c>
      <c r="AW25" s="15">
        <f>AW15+AZ12</f>
        <v>13873.5</v>
      </c>
      <c r="AX25" s="15">
        <f>AX15+AZ13</f>
        <v>4294.25</v>
      </c>
      <c r="AY25" s="15">
        <f>AY15+AZ14</f>
        <v>4368.75</v>
      </c>
      <c r="AZ25" s="15">
        <f>AZ15</f>
        <v>3841.75</v>
      </c>
      <c r="BA25" s="15"/>
      <c r="BB25" s="15"/>
      <c r="BC25" s="14"/>
    </row>
    <row r="26" spans="1:56" x14ac:dyDescent="0.25">
      <c r="A26" s="1" t="s">
        <v>24</v>
      </c>
      <c r="B26" s="12">
        <v>22.75</v>
      </c>
      <c r="C26" s="12">
        <v>15.25</v>
      </c>
      <c r="D26" s="12">
        <v>19.25</v>
      </c>
      <c r="E26" s="12">
        <v>14.5</v>
      </c>
      <c r="F26" s="12">
        <v>50</v>
      </c>
      <c r="G26" s="12">
        <v>16.25</v>
      </c>
      <c r="H26" s="12">
        <v>34.75</v>
      </c>
      <c r="I26" s="12">
        <v>38.25</v>
      </c>
      <c r="J26" s="12">
        <v>63</v>
      </c>
      <c r="K26" s="12">
        <v>17.75</v>
      </c>
      <c r="L26" s="12">
        <v>34</v>
      </c>
      <c r="M26" s="12">
        <v>68</v>
      </c>
      <c r="N26" s="12">
        <v>13.5</v>
      </c>
      <c r="O26" s="12">
        <v>9.25</v>
      </c>
      <c r="P26" s="12">
        <v>6.5</v>
      </c>
      <c r="Q26" s="12">
        <v>2.25</v>
      </c>
      <c r="R26" s="12">
        <v>5</v>
      </c>
      <c r="S26" s="12">
        <v>15.75</v>
      </c>
      <c r="T26" s="12">
        <v>39.75</v>
      </c>
      <c r="U26" s="12">
        <v>46.75</v>
      </c>
      <c r="V26" s="12">
        <v>92.25</v>
      </c>
      <c r="W26" s="12">
        <v>42.25</v>
      </c>
      <c r="X26" s="12">
        <v>48.5</v>
      </c>
      <c r="Y26" s="12">
        <v>8.25</v>
      </c>
      <c r="Z26" s="12">
        <v>12</v>
      </c>
      <c r="AA26" s="12">
        <v>374.25</v>
      </c>
      <c r="AB26" s="12">
        <v>306.5</v>
      </c>
      <c r="AC26" s="12">
        <v>610</v>
      </c>
      <c r="AD26" s="12">
        <v>379.25</v>
      </c>
      <c r="AE26" s="12">
        <v>164</v>
      </c>
      <c r="AF26" s="12">
        <v>113</v>
      </c>
      <c r="AG26" s="12">
        <v>41.75</v>
      </c>
      <c r="AH26" s="12">
        <v>13.5</v>
      </c>
      <c r="AI26" s="12">
        <v>21.75</v>
      </c>
      <c r="AJ26" s="12">
        <v>5.5</v>
      </c>
      <c r="AK26" s="12">
        <v>3.5</v>
      </c>
      <c r="AL26" s="12">
        <v>9.75</v>
      </c>
      <c r="AM26" s="12">
        <v>9.75</v>
      </c>
      <c r="AN26" s="12">
        <v>21.5</v>
      </c>
      <c r="AO26" s="12">
        <v>2.75</v>
      </c>
      <c r="AP26" s="12">
        <v>1.25</v>
      </c>
      <c r="AQ26" s="12">
        <v>55.75</v>
      </c>
      <c r="AR26" s="12">
        <v>16.25</v>
      </c>
      <c r="AS26" s="13">
        <v>2885.75</v>
      </c>
      <c r="AT26" s="14"/>
      <c r="AV26" s="9" t="s">
        <v>48</v>
      </c>
      <c r="AW26" s="15">
        <f>AW16+BA12</f>
        <v>14610</v>
      </c>
      <c r="AX26" s="9">
        <f>AX16+BA13</f>
        <v>1967</v>
      </c>
      <c r="AY26" s="9">
        <f>AY16+BA14</f>
        <v>2911.75</v>
      </c>
      <c r="AZ26" s="9">
        <f>AZ16+BA15</f>
        <v>1703.75</v>
      </c>
      <c r="BA26" s="9">
        <f>BA16</f>
        <v>3245.25</v>
      </c>
    </row>
    <row r="27" spans="1:56" x14ac:dyDescent="0.25">
      <c r="A27" s="1" t="s">
        <v>25</v>
      </c>
      <c r="B27" s="12">
        <v>25.25</v>
      </c>
      <c r="C27" s="12">
        <v>26.5</v>
      </c>
      <c r="D27" s="12">
        <v>6.75</v>
      </c>
      <c r="E27" s="12">
        <v>6.5</v>
      </c>
      <c r="F27" s="12">
        <v>42.25</v>
      </c>
      <c r="G27" s="12">
        <v>37.75</v>
      </c>
      <c r="H27" s="12">
        <v>43</v>
      </c>
      <c r="I27" s="12">
        <v>29.5</v>
      </c>
      <c r="J27" s="12">
        <v>73.25</v>
      </c>
      <c r="K27" s="12">
        <v>13.25</v>
      </c>
      <c r="L27" s="12">
        <v>83.75</v>
      </c>
      <c r="M27" s="12">
        <v>74.75</v>
      </c>
      <c r="N27" s="12">
        <v>27.75</v>
      </c>
      <c r="O27" s="12">
        <v>37</v>
      </c>
      <c r="P27" s="12">
        <v>21</v>
      </c>
      <c r="Q27" s="12">
        <v>11.75</v>
      </c>
      <c r="R27" s="12">
        <v>10.25</v>
      </c>
      <c r="S27" s="12">
        <v>15.25</v>
      </c>
      <c r="T27" s="12">
        <v>11</v>
      </c>
      <c r="U27" s="12">
        <v>2.75</v>
      </c>
      <c r="V27" s="12">
        <v>8.75</v>
      </c>
      <c r="W27" s="12">
        <v>7</v>
      </c>
      <c r="X27" s="12">
        <v>5.25</v>
      </c>
      <c r="Y27" s="12">
        <v>11</v>
      </c>
      <c r="Z27" s="12">
        <v>5</v>
      </c>
      <c r="AA27" s="12">
        <v>409.5</v>
      </c>
      <c r="AB27" s="12">
        <v>321.25</v>
      </c>
      <c r="AC27" s="12">
        <v>723.75</v>
      </c>
      <c r="AD27" s="12">
        <v>325.25</v>
      </c>
      <c r="AE27" s="12">
        <v>149.5</v>
      </c>
      <c r="AF27" s="12">
        <v>120.75</v>
      </c>
      <c r="AG27" s="12">
        <v>35.25</v>
      </c>
      <c r="AH27" s="12">
        <v>26</v>
      </c>
      <c r="AI27" s="12">
        <v>20</v>
      </c>
      <c r="AJ27" s="12">
        <v>4</v>
      </c>
      <c r="AK27" s="12">
        <v>3.75</v>
      </c>
      <c r="AL27" s="12">
        <v>15.5</v>
      </c>
      <c r="AM27" s="12">
        <v>2.25</v>
      </c>
      <c r="AN27" s="12">
        <v>22.25</v>
      </c>
      <c r="AO27" s="12">
        <v>5</v>
      </c>
      <c r="AP27" s="12">
        <v>5</v>
      </c>
      <c r="AQ27" s="12">
        <v>25.5</v>
      </c>
      <c r="AR27" s="12">
        <v>8</v>
      </c>
      <c r="AS27" s="13">
        <v>2858.75</v>
      </c>
      <c r="AT27" s="14"/>
      <c r="AV27" s="9" t="s">
        <v>49</v>
      </c>
      <c r="AW27" s="15">
        <f>AW17+BB12</f>
        <v>19358</v>
      </c>
      <c r="AX27" s="9">
        <f>AX17+BB13</f>
        <v>5452.75</v>
      </c>
      <c r="AY27" s="9">
        <f>AY17+BB14</f>
        <v>4078.25</v>
      </c>
      <c r="AZ27" s="9">
        <f>AZ17+BB15</f>
        <v>5205</v>
      </c>
      <c r="BA27" s="9">
        <f>BA17+BB16</f>
        <v>2849.75</v>
      </c>
      <c r="BB27" s="9">
        <f>BB17</f>
        <v>10548</v>
      </c>
    </row>
    <row r="28" spans="1:56" x14ac:dyDescent="0.25">
      <c r="A28" s="1" t="s">
        <v>26</v>
      </c>
      <c r="B28" s="12">
        <v>105.25</v>
      </c>
      <c r="C28" s="12">
        <v>334.75</v>
      </c>
      <c r="D28" s="12">
        <v>212.5</v>
      </c>
      <c r="E28" s="12">
        <v>279.5</v>
      </c>
      <c r="F28" s="12">
        <v>560.75</v>
      </c>
      <c r="G28" s="12">
        <v>210</v>
      </c>
      <c r="H28" s="12">
        <v>383.75</v>
      </c>
      <c r="I28" s="12">
        <v>182</v>
      </c>
      <c r="J28" s="12">
        <v>335</v>
      </c>
      <c r="K28" s="12">
        <v>287.25</v>
      </c>
      <c r="L28" s="12">
        <v>282</v>
      </c>
      <c r="M28" s="12">
        <v>362</v>
      </c>
      <c r="N28" s="12">
        <v>203.5</v>
      </c>
      <c r="O28" s="12">
        <v>182.5</v>
      </c>
      <c r="P28" s="12">
        <v>97.75</v>
      </c>
      <c r="Q28" s="12">
        <v>71</v>
      </c>
      <c r="R28" s="12">
        <v>146.25</v>
      </c>
      <c r="S28" s="12">
        <v>315</v>
      </c>
      <c r="T28" s="12">
        <v>222.5</v>
      </c>
      <c r="U28" s="12">
        <v>404.5</v>
      </c>
      <c r="V28" s="12">
        <v>507</v>
      </c>
      <c r="W28" s="12">
        <v>304.75</v>
      </c>
      <c r="X28" s="12">
        <v>249.75</v>
      </c>
      <c r="Y28" s="12">
        <v>483</v>
      </c>
      <c r="Z28" s="12">
        <v>449.5</v>
      </c>
      <c r="AA28" s="12">
        <v>54.5</v>
      </c>
      <c r="AB28" s="12">
        <v>34.25</v>
      </c>
      <c r="AC28" s="12">
        <v>265.5</v>
      </c>
      <c r="AD28" s="12">
        <v>137.5</v>
      </c>
      <c r="AE28" s="12">
        <v>455.5</v>
      </c>
      <c r="AF28" s="12">
        <v>558</v>
      </c>
      <c r="AG28" s="12">
        <v>302.75</v>
      </c>
      <c r="AH28" s="12">
        <v>401</v>
      </c>
      <c r="AI28" s="12">
        <v>238.25</v>
      </c>
      <c r="AJ28" s="12">
        <v>69</v>
      </c>
      <c r="AK28" s="12">
        <v>158.25</v>
      </c>
      <c r="AL28" s="12">
        <v>1059.25</v>
      </c>
      <c r="AM28" s="12">
        <v>101.5</v>
      </c>
      <c r="AN28" s="12">
        <v>225.25</v>
      </c>
      <c r="AO28" s="12">
        <v>65</v>
      </c>
      <c r="AP28" s="12">
        <v>68</v>
      </c>
      <c r="AQ28" s="12">
        <v>249.75</v>
      </c>
      <c r="AR28" s="12">
        <v>166.75</v>
      </c>
      <c r="AS28" s="13">
        <v>11781.75</v>
      </c>
      <c r="AT28" s="14"/>
      <c r="AV28" s="9" t="s">
        <v>62</v>
      </c>
      <c r="AW28" s="15">
        <f>AW18+BC12</f>
        <v>6434</v>
      </c>
      <c r="AX28" s="9">
        <f>AX18+BC14</f>
        <v>1760.25</v>
      </c>
      <c r="AY28" s="9">
        <f>AY18+BC15</f>
        <v>1938.25</v>
      </c>
      <c r="AZ28" s="9">
        <f>AZ18+BC16</f>
        <v>956.75</v>
      </c>
      <c r="BA28" s="9">
        <f>BA18+BC17</f>
        <v>1050.25</v>
      </c>
      <c r="BB28" s="9">
        <f>BB18</f>
        <v>546.25</v>
      </c>
      <c r="BC28" s="9">
        <f>BC18</f>
        <v>674.25</v>
      </c>
      <c r="BD28" s="9">
        <f>SUM(AW22:BB28)</f>
        <v>169033.75</v>
      </c>
    </row>
    <row r="29" spans="1:56" x14ac:dyDescent="0.25">
      <c r="A29" s="1" t="s">
        <v>27</v>
      </c>
      <c r="B29" s="12">
        <v>94.75</v>
      </c>
      <c r="C29" s="12">
        <v>264</v>
      </c>
      <c r="D29" s="12">
        <v>152.5</v>
      </c>
      <c r="E29" s="12">
        <v>205</v>
      </c>
      <c r="F29" s="12">
        <v>391.5</v>
      </c>
      <c r="G29" s="12">
        <v>158.75</v>
      </c>
      <c r="H29" s="12">
        <v>308</v>
      </c>
      <c r="I29" s="12">
        <v>164.25</v>
      </c>
      <c r="J29" s="12">
        <v>317.25</v>
      </c>
      <c r="K29" s="12">
        <v>233.75</v>
      </c>
      <c r="L29" s="12">
        <v>255.25</v>
      </c>
      <c r="M29" s="12">
        <v>221.25</v>
      </c>
      <c r="N29" s="12">
        <v>159.75</v>
      </c>
      <c r="O29" s="12">
        <v>153.25</v>
      </c>
      <c r="P29" s="12">
        <v>73.25</v>
      </c>
      <c r="Q29" s="12">
        <v>56</v>
      </c>
      <c r="R29" s="12">
        <v>108</v>
      </c>
      <c r="S29" s="12">
        <v>221</v>
      </c>
      <c r="T29" s="12">
        <v>121.75</v>
      </c>
      <c r="U29" s="12">
        <v>192.25</v>
      </c>
      <c r="V29" s="12">
        <v>254</v>
      </c>
      <c r="W29" s="12">
        <v>127.5</v>
      </c>
      <c r="X29" s="12">
        <v>118</v>
      </c>
      <c r="Y29" s="12">
        <v>328.25</v>
      </c>
      <c r="Z29" s="12">
        <v>342.75</v>
      </c>
      <c r="AA29" s="12">
        <v>32.5</v>
      </c>
      <c r="AB29" s="12">
        <v>32.75</v>
      </c>
      <c r="AC29" s="12">
        <v>62.75</v>
      </c>
      <c r="AD29" s="12">
        <v>106.25</v>
      </c>
      <c r="AE29" s="12">
        <v>554.75</v>
      </c>
      <c r="AF29" s="12">
        <v>673</v>
      </c>
      <c r="AG29" s="12">
        <v>581.5</v>
      </c>
      <c r="AH29" s="12">
        <v>1386.75</v>
      </c>
      <c r="AI29" s="12">
        <v>330.25</v>
      </c>
      <c r="AJ29" s="12">
        <v>126.25</v>
      </c>
      <c r="AK29" s="12">
        <v>104.25</v>
      </c>
      <c r="AL29" s="12">
        <v>295.75</v>
      </c>
      <c r="AM29" s="12">
        <v>44.75</v>
      </c>
      <c r="AN29" s="12">
        <v>135</v>
      </c>
      <c r="AO29" s="12">
        <v>70</v>
      </c>
      <c r="AP29" s="12">
        <v>55.75</v>
      </c>
      <c r="AQ29" s="12">
        <v>159.5</v>
      </c>
      <c r="AR29" s="12">
        <v>150.5</v>
      </c>
      <c r="AS29" s="13">
        <v>9924.25</v>
      </c>
      <c r="AT29" s="14"/>
      <c r="AW29" s="15"/>
    </row>
    <row r="30" spans="1:56" x14ac:dyDescent="0.25">
      <c r="A30" s="1" t="s">
        <v>28</v>
      </c>
      <c r="B30" s="12">
        <v>208.75</v>
      </c>
      <c r="C30" s="12">
        <v>546.75</v>
      </c>
      <c r="D30" s="12">
        <v>279.5</v>
      </c>
      <c r="E30" s="12">
        <v>351</v>
      </c>
      <c r="F30" s="12">
        <v>943.5</v>
      </c>
      <c r="G30" s="12">
        <v>314.5</v>
      </c>
      <c r="H30" s="12">
        <v>573.25</v>
      </c>
      <c r="I30" s="12">
        <v>269.75</v>
      </c>
      <c r="J30" s="12">
        <v>545.5</v>
      </c>
      <c r="K30" s="12">
        <v>394</v>
      </c>
      <c r="L30" s="12">
        <v>500.75</v>
      </c>
      <c r="M30" s="12">
        <v>589.25</v>
      </c>
      <c r="N30" s="12">
        <v>314.75</v>
      </c>
      <c r="O30" s="12">
        <v>305.25</v>
      </c>
      <c r="P30" s="12">
        <v>164</v>
      </c>
      <c r="Q30" s="12">
        <v>125</v>
      </c>
      <c r="R30" s="12">
        <v>212</v>
      </c>
      <c r="S30" s="12">
        <v>507.5</v>
      </c>
      <c r="T30" s="12">
        <v>264.75</v>
      </c>
      <c r="U30" s="12">
        <v>353.75</v>
      </c>
      <c r="V30" s="12">
        <v>497</v>
      </c>
      <c r="W30" s="12">
        <v>224</v>
      </c>
      <c r="X30" s="12">
        <v>197.75</v>
      </c>
      <c r="Y30" s="12">
        <v>587</v>
      </c>
      <c r="Z30" s="12">
        <v>698</v>
      </c>
      <c r="AA30" s="12">
        <v>264.75</v>
      </c>
      <c r="AB30" s="12">
        <v>79.25</v>
      </c>
      <c r="AC30" s="12">
        <v>117.5</v>
      </c>
      <c r="AD30" s="12">
        <v>246.5</v>
      </c>
      <c r="AE30" s="12">
        <v>1332.5</v>
      </c>
      <c r="AF30" s="12">
        <v>1811</v>
      </c>
      <c r="AG30" s="12">
        <v>992.5</v>
      </c>
      <c r="AH30" s="12">
        <v>1771.5</v>
      </c>
      <c r="AI30" s="12">
        <v>859.75</v>
      </c>
      <c r="AJ30" s="12">
        <v>304.25</v>
      </c>
      <c r="AK30" s="12">
        <v>192.25</v>
      </c>
      <c r="AL30" s="12">
        <v>818</v>
      </c>
      <c r="AM30" s="12">
        <v>78.5</v>
      </c>
      <c r="AN30" s="12">
        <v>282</v>
      </c>
      <c r="AO30" s="12">
        <v>187</v>
      </c>
      <c r="AP30" s="12">
        <v>171</v>
      </c>
      <c r="AQ30" s="12">
        <v>926.5</v>
      </c>
      <c r="AR30" s="12">
        <v>407.25</v>
      </c>
      <c r="AS30" s="13">
        <v>20809.25</v>
      </c>
      <c r="AT30" s="14"/>
      <c r="AW30" s="15"/>
    </row>
    <row r="31" spans="1:56" x14ac:dyDescent="0.25">
      <c r="A31" s="1" t="s">
        <v>29</v>
      </c>
      <c r="B31" s="12">
        <v>76.75</v>
      </c>
      <c r="C31" s="12">
        <v>242.25</v>
      </c>
      <c r="D31" s="12">
        <v>141.25</v>
      </c>
      <c r="E31" s="12">
        <v>244</v>
      </c>
      <c r="F31" s="12">
        <v>435.25</v>
      </c>
      <c r="G31" s="12">
        <v>218.25</v>
      </c>
      <c r="H31" s="12">
        <v>373.25</v>
      </c>
      <c r="I31" s="12">
        <v>188.75</v>
      </c>
      <c r="J31" s="12">
        <v>252</v>
      </c>
      <c r="K31" s="12">
        <v>198.5</v>
      </c>
      <c r="L31" s="12">
        <v>277.75</v>
      </c>
      <c r="M31" s="12">
        <v>263.75</v>
      </c>
      <c r="N31" s="12">
        <v>130.75</v>
      </c>
      <c r="O31" s="12">
        <v>118</v>
      </c>
      <c r="P31" s="12">
        <v>83.25</v>
      </c>
      <c r="Q31" s="12">
        <v>62.5</v>
      </c>
      <c r="R31" s="12">
        <v>93.75</v>
      </c>
      <c r="S31" s="12">
        <v>190.25</v>
      </c>
      <c r="T31" s="12">
        <v>105.75</v>
      </c>
      <c r="U31" s="12">
        <v>156.25</v>
      </c>
      <c r="V31" s="12">
        <v>196.25</v>
      </c>
      <c r="W31" s="12">
        <v>99.25</v>
      </c>
      <c r="X31" s="12">
        <v>94.25</v>
      </c>
      <c r="Y31" s="12">
        <v>349</v>
      </c>
      <c r="Z31" s="12">
        <v>311.25</v>
      </c>
      <c r="AA31" s="12">
        <v>132.5</v>
      </c>
      <c r="AB31" s="12">
        <v>85.75</v>
      </c>
      <c r="AC31" s="12">
        <v>234.25</v>
      </c>
      <c r="AD31" s="12">
        <v>67.75</v>
      </c>
      <c r="AE31" s="12">
        <v>787.75</v>
      </c>
      <c r="AF31" s="12">
        <v>857.75</v>
      </c>
      <c r="AG31" s="12">
        <v>413.25</v>
      </c>
      <c r="AH31" s="12">
        <v>792.5</v>
      </c>
      <c r="AI31" s="12">
        <v>433</v>
      </c>
      <c r="AJ31" s="12">
        <v>201</v>
      </c>
      <c r="AK31" s="12">
        <v>85.25</v>
      </c>
      <c r="AL31" s="12">
        <v>271</v>
      </c>
      <c r="AM31" s="12">
        <v>45.75</v>
      </c>
      <c r="AN31" s="12">
        <v>123.25</v>
      </c>
      <c r="AO31" s="12">
        <v>104.5</v>
      </c>
      <c r="AP31" s="12">
        <v>128.75</v>
      </c>
      <c r="AQ31" s="12">
        <v>313.5</v>
      </c>
      <c r="AR31" s="12">
        <v>227.25</v>
      </c>
      <c r="AS31" s="13">
        <v>10207</v>
      </c>
      <c r="AT31" s="14"/>
      <c r="AW31" s="15"/>
    </row>
    <row r="32" spans="1:56" x14ac:dyDescent="0.25">
      <c r="A32" s="1">
        <v>16</v>
      </c>
      <c r="B32" s="12">
        <v>81.75</v>
      </c>
      <c r="C32" s="12">
        <v>98</v>
      </c>
      <c r="D32" s="12">
        <v>65.25</v>
      </c>
      <c r="E32" s="12">
        <v>125</v>
      </c>
      <c r="F32" s="12">
        <v>281.75</v>
      </c>
      <c r="G32" s="12">
        <v>190</v>
      </c>
      <c r="H32" s="12">
        <v>287</v>
      </c>
      <c r="I32" s="12">
        <v>106.25</v>
      </c>
      <c r="J32" s="12">
        <v>119.5</v>
      </c>
      <c r="K32" s="12">
        <v>113.25</v>
      </c>
      <c r="L32" s="12">
        <v>168.5</v>
      </c>
      <c r="M32" s="12">
        <v>97.5</v>
      </c>
      <c r="N32" s="12">
        <v>48.5</v>
      </c>
      <c r="O32" s="12">
        <v>49.25</v>
      </c>
      <c r="P32" s="12">
        <v>35.5</v>
      </c>
      <c r="Q32" s="12">
        <v>16.75</v>
      </c>
      <c r="R32" s="12">
        <v>21</v>
      </c>
      <c r="S32" s="12">
        <v>44.5</v>
      </c>
      <c r="T32" s="12">
        <v>40.5</v>
      </c>
      <c r="U32" s="12">
        <v>52.75</v>
      </c>
      <c r="V32" s="12">
        <v>52.25</v>
      </c>
      <c r="W32" s="12">
        <v>27.5</v>
      </c>
      <c r="X32" s="12">
        <v>19.5</v>
      </c>
      <c r="Y32" s="12">
        <v>192.25</v>
      </c>
      <c r="Z32" s="12">
        <v>165.25</v>
      </c>
      <c r="AA32" s="12">
        <v>381</v>
      </c>
      <c r="AB32" s="12">
        <v>416.75</v>
      </c>
      <c r="AC32" s="12">
        <v>1485.5</v>
      </c>
      <c r="AD32" s="12">
        <v>865.25</v>
      </c>
      <c r="AE32" s="12">
        <v>30</v>
      </c>
      <c r="AF32" s="12">
        <v>288.5</v>
      </c>
      <c r="AG32" s="12">
        <v>271.25</v>
      </c>
      <c r="AH32" s="12">
        <v>473</v>
      </c>
      <c r="AI32" s="12">
        <v>212.5</v>
      </c>
      <c r="AJ32" s="12">
        <v>104.5</v>
      </c>
      <c r="AK32" s="12">
        <v>21.25</v>
      </c>
      <c r="AL32" s="12">
        <v>69.25</v>
      </c>
      <c r="AM32" s="12">
        <v>11.25</v>
      </c>
      <c r="AN32" s="12">
        <v>48</v>
      </c>
      <c r="AO32" s="12">
        <v>39.75</v>
      </c>
      <c r="AP32" s="12">
        <v>72.25</v>
      </c>
      <c r="AQ32" s="12">
        <v>73.5</v>
      </c>
      <c r="AR32" s="12">
        <v>115.75</v>
      </c>
      <c r="AS32" s="13">
        <v>7478.5</v>
      </c>
      <c r="AT32" s="14"/>
      <c r="AW32" s="15"/>
    </row>
    <row r="33" spans="1:49" x14ac:dyDescent="0.25">
      <c r="A33" s="1">
        <v>24</v>
      </c>
      <c r="B33" s="12">
        <v>111.5</v>
      </c>
      <c r="C33" s="12">
        <v>136.25</v>
      </c>
      <c r="D33" s="12">
        <v>36.75</v>
      </c>
      <c r="E33" s="12">
        <v>80</v>
      </c>
      <c r="F33" s="12">
        <v>194.75</v>
      </c>
      <c r="G33" s="12">
        <v>105.75</v>
      </c>
      <c r="H33" s="12">
        <v>181.75</v>
      </c>
      <c r="I33" s="12">
        <v>71.75</v>
      </c>
      <c r="J33" s="12">
        <v>90</v>
      </c>
      <c r="K33" s="12">
        <v>73.75</v>
      </c>
      <c r="L33" s="12">
        <v>184.75</v>
      </c>
      <c r="M33" s="12">
        <v>116.5</v>
      </c>
      <c r="N33" s="12">
        <v>51.75</v>
      </c>
      <c r="O33" s="12">
        <v>42</v>
      </c>
      <c r="P33" s="12">
        <v>26.25</v>
      </c>
      <c r="Q33" s="12">
        <v>23.75</v>
      </c>
      <c r="R33" s="12">
        <v>24.75</v>
      </c>
      <c r="S33" s="12">
        <v>29</v>
      </c>
      <c r="T33" s="12">
        <v>62.25</v>
      </c>
      <c r="U33" s="12">
        <v>36.75</v>
      </c>
      <c r="V33" s="12">
        <v>40</v>
      </c>
      <c r="W33" s="12">
        <v>22.5</v>
      </c>
      <c r="X33" s="12">
        <v>17.5</v>
      </c>
      <c r="Y33" s="12">
        <v>110</v>
      </c>
      <c r="Z33" s="12">
        <v>126.75</v>
      </c>
      <c r="AA33" s="12">
        <v>464.25</v>
      </c>
      <c r="AB33" s="12">
        <v>494</v>
      </c>
      <c r="AC33" s="12">
        <v>1934.5</v>
      </c>
      <c r="AD33" s="12">
        <v>905.75</v>
      </c>
      <c r="AE33" s="12">
        <v>264.25</v>
      </c>
      <c r="AF33" s="12">
        <v>54.75</v>
      </c>
      <c r="AG33" s="12">
        <v>213.75</v>
      </c>
      <c r="AH33" s="12">
        <v>479.25</v>
      </c>
      <c r="AI33" s="12">
        <v>221</v>
      </c>
      <c r="AJ33" s="12">
        <v>120</v>
      </c>
      <c r="AK33" s="12">
        <v>12.75</v>
      </c>
      <c r="AL33" s="12">
        <v>49.25</v>
      </c>
      <c r="AM33" s="12">
        <v>9.75</v>
      </c>
      <c r="AN33" s="12">
        <v>75.25</v>
      </c>
      <c r="AO33" s="12">
        <v>56</v>
      </c>
      <c r="AP33" s="12">
        <v>102.75</v>
      </c>
      <c r="AQ33" s="12">
        <v>85</v>
      </c>
      <c r="AR33" s="12">
        <v>91.75</v>
      </c>
      <c r="AS33" s="13">
        <v>7630.75</v>
      </c>
      <c r="AT33" s="14"/>
      <c r="AW33" s="15"/>
    </row>
    <row r="34" spans="1:49" x14ac:dyDescent="0.25">
      <c r="A34" s="1" t="s">
        <v>30</v>
      </c>
      <c r="B34" s="12">
        <v>21.25</v>
      </c>
      <c r="C34" s="12">
        <v>41.75</v>
      </c>
      <c r="D34" s="12">
        <v>23</v>
      </c>
      <c r="E34" s="12">
        <v>31.5</v>
      </c>
      <c r="F34" s="12">
        <v>92.5</v>
      </c>
      <c r="G34" s="12">
        <v>20</v>
      </c>
      <c r="H34" s="12">
        <v>42.5</v>
      </c>
      <c r="I34" s="12">
        <v>21.5</v>
      </c>
      <c r="J34" s="12">
        <v>46</v>
      </c>
      <c r="K34" s="12">
        <v>28</v>
      </c>
      <c r="L34" s="12">
        <v>41</v>
      </c>
      <c r="M34" s="12">
        <v>70.5</v>
      </c>
      <c r="N34" s="12">
        <v>19.5</v>
      </c>
      <c r="O34" s="12">
        <v>17</v>
      </c>
      <c r="P34" s="12">
        <v>9.25</v>
      </c>
      <c r="Q34" s="12">
        <v>7.5</v>
      </c>
      <c r="R34" s="12">
        <v>11.75</v>
      </c>
      <c r="S34" s="12">
        <v>20</v>
      </c>
      <c r="T34" s="12">
        <v>23.75</v>
      </c>
      <c r="U34" s="12">
        <v>22.25</v>
      </c>
      <c r="V34" s="12">
        <v>28.5</v>
      </c>
      <c r="W34" s="12">
        <v>15</v>
      </c>
      <c r="X34" s="12">
        <v>11.5</v>
      </c>
      <c r="Y34" s="12">
        <v>41.5</v>
      </c>
      <c r="Z34" s="12">
        <v>41</v>
      </c>
      <c r="AA34" s="12">
        <v>281.75</v>
      </c>
      <c r="AB34" s="12">
        <v>315.5</v>
      </c>
      <c r="AC34" s="12">
        <v>1283.5</v>
      </c>
      <c r="AD34" s="12">
        <v>388.75</v>
      </c>
      <c r="AE34" s="12">
        <v>239.25</v>
      </c>
      <c r="AF34" s="12">
        <v>200</v>
      </c>
      <c r="AG34" s="12">
        <v>28.5</v>
      </c>
      <c r="AH34" s="12">
        <v>81</v>
      </c>
      <c r="AI34" s="12">
        <v>46.5</v>
      </c>
      <c r="AJ34" s="12">
        <v>50.25</v>
      </c>
      <c r="AK34" s="12">
        <v>7.5</v>
      </c>
      <c r="AL34" s="12">
        <v>29</v>
      </c>
      <c r="AM34" s="12">
        <v>4.75</v>
      </c>
      <c r="AN34" s="12">
        <v>35.25</v>
      </c>
      <c r="AO34" s="12">
        <v>15.25</v>
      </c>
      <c r="AP34" s="12">
        <v>45.25</v>
      </c>
      <c r="AQ34" s="12">
        <v>48.75</v>
      </c>
      <c r="AR34" s="12">
        <v>38.75</v>
      </c>
      <c r="AS34" s="13">
        <v>3887.5</v>
      </c>
      <c r="AT34" s="14"/>
      <c r="AW34" s="15"/>
    </row>
    <row r="35" spans="1:49" x14ac:dyDescent="0.25">
      <c r="A35" s="1" t="s">
        <v>31</v>
      </c>
      <c r="B35" s="12">
        <v>39</v>
      </c>
      <c r="C35" s="12">
        <v>60.75</v>
      </c>
      <c r="D35" s="12">
        <v>14.5</v>
      </c>
      <c r="E35" s="12">
        <v>22.5</v>
      </c>
      <c r="F35" s="12">
        <v>43.5</v>
      </c>
      <c r="G35" s="12">
        <v>23</v>
      </c>
      <c r="H35" s="12">
        <v>36.5</v>
      </c>
      <c r="I35" s="12">
        <v>21.75</v>
      </c>
      <c r="J35" s="12">
        <v>59.25</v>
      </c>
      <c r="K35" s="12">
        <v>32.25</v>
      </c>
      <c r="L35" s="12">
        <v>68.25</v>
      </c>
      <c r="M35" s="12">
        <v>56</v>
      </c>
      <c r="N35" s="12">
        <v>24.5</v>
      </c>
      <c r="O35" s="12">
        <v>18.75</v>
      </c>
      <c r="P35" s="12">
        <v>18.25</v>
      </c>
      <c r="Q35" s="12">
        <v>8.25</v>
      </c>
      <c r="R35" s="12">
        <v>21</v>
      </c>
      <c r="S35" s="12">
        <v>22.25</v>
      </c>
      <c r="T35" s="12">
        <v>36.5</v>
      </c>
      <c r="U35" s="12">
        <v>18.75</v>
      </c>
      <c r="V35" s="12">
        <v>24</v>
      </c>
      <c r="W35" s="12">
        <v>5</v>
      </c>
      <c r="X35" s="12">
        <v>6.5</v>
      </c>
      <c r="Y35" s="12">
        <v>16</v>
      </c>
      <c r="Z35" s="12">
        <v>31.5</v>
      </c>
      <c r="AA35" s="12">
        <v>379.75</v>
      </c>
      <c r="AB35" s="12">
        <v>481.75</v>
      </c>
      <c r="AC35" s="12">
        <v>2736.5</v>
      </c>
      <c r="AD35" s="12">
        <v>718.5</v>
      </c>
      <c r="AE35" s="12">
        <v>457.25</v>
      </c>
      <c r="AF35" s="12">
        <v>474.75</v>
      </c>
      <c r="AG35" s="12">
        <v>87.75</v>
      </c>
      <c r="AH35" s="12">
        <v>38.5</v>
      </c>
      <c r="AI35" s="12">
        <v>82.25</v>
      </c>
      <c r="AJ35" s="12">
        <v>73</v>
      </c>
      <c r="AK35" s="12">
        <v>8.5</v>
      </c>
      <c r="AL35" s="12">
        <v>24</v>
      </c>
      <c r="AM35" s="12">
        <v>6.5</v>
      </c>
      <c r="AN35" s="12">
        <v>51</v>
      </c>
      <c r="AO35" s="12">
        <v>36.25</v>
      </c>
      <c r="AP35" s="12">
        <v>87.75</v>
      </c>
      <c r="AQ35" s="12">
        <v>71</v>
      </c>
      <c r="AR35" s="12">
        <v>66.5</v>
      </c>
      <c r="AS35" s="13">
        <v>6610</v>
      </c>
      <c r="AT35" s="14"/>
      <c r="AW35" s="15"/>
    </row>
    <row r="36" spans="1:49" x14ac:dyDescent="0.25">
      <c r="A36" s="1" t="s">
        <v>32</v>
      </c>
      <c r="B36" s="12">
        <v>23.75</v>
      </c>
      <c r="C36" s="12">
        <v>54.5</v>
      </c>
      <c r="D36" s="12">
        <v>19</v>
      </c>
      <c r="E36" s="12">
        <v>23.75</v>
      </c>
      <c r="F36" s="12">
        <v>84.25</v>
      </c>
      <c r="G36" s="12">
        <v>20.75</v>
      </c>
      <c r="H36" s="12">
        <v>36</v>
      </c>
      <c r="I36" s="12">
        <v>33.5</v>
      </c>
      <c r="J36" s="12">
        <v>51.5</v>
      </c>
      <c r="K36" s="12">
        <v>26.5</v>
      </c>
      <c r="L36" s="12">
        <v>44.5</v>
      </c>
      <c r="M36" s="12">
        <v>63</v>
      </c>
      <c r="N36" s="12">
        <v>23.5</v>
      </c>
      <c r="O36" s="12">
        <v>24.25</v>
      </c>
      <c r="P36" s="12">
        <v>16.25</v>
      </c>
      <c r="Q36" s="12">
        <v>13</v>
      </c>
      <c r="R36" s="12">
        <v>19.75</v>
      </c>
      <c r="S36" s="12">
        <v>32.5</v>
      </c>
      <c r="T36" s="12">
        <v>38.25</v>
      </c>
      <c r="U36" s="12">
        <v>33</v>
      </c>
      <c r="V36" s="12">
        <v>40.25</v>
      </c>
      <c r="W36" s="12">
        <v>14</v>
      </c>
      <c r="X36" s="12">
        <v>18</v>
      </c>
      <c r="Y36" s="12">
        <v>25.75</v>
      </c>
      <c r="Z36" s="12">
        <v>26.5</v>
      </c>
      <c r="AA36" s="12">
        <v>226.25</v>
      </c>
      <c r="AB36" s="12">
        <v>231.25</v>
      </c>
      <c r="AC36" s="12">
        <v>984.5</v>
      </c>
      <c r="AD36" s="12">
        <v>405</v>
      </c>
      <c r="AE36" s="12">
        <v>202.25</v>
      </c>
      <c r="AF36" s="12">
        <v>222.75</v>
      </c>
      <c r="AG36" s="12">
        <v>52.75</v>
      </c>
      <c r="AH36" s="12">
        <v>93.75</v>
      </c>
      <c r="AI36" s="12">
        <v>17</v>
      </c>
      <c r="AJ36" s="12">
        <v>32.75</v>
      </c>
      <c r="AK36" s="12">
        <v>13.25</v>
      </c>
      <c r="AL36" s="12">
        <v>45.5</v>
      </c>
      <c r="AM36" s="12">
        <v>15.75</v>
      </c>
      <c r="AN36" s="12">
        <v>53.5</v>
      </c>
      <c r="AO36" s="12">
        <v>30</v>
      </c>
      <c r="AP36" s="12">
        <v>56</v>
      </c>
      <c r="AQ36" s="12">
        <v>113.5</v>
      </c>
      <c r="AR36" s="12">
        <v>64</v>
      </c>
      <c r="AS36" s="13">
        <v>3665.75</v>
      </c>
      <c r="AT36" s="14"/>
      <c r="AW36" s="15"/>
    </row>
    <row r="37" spans="1:49" x14ac:dyDescent="0.25">
      <c r="A37" s="1" t="s">
        <v>33</v>
      </c>
      <c r="B37" s="12">
        <v>6.25</v>
      </c>
      <c r="C37" s="12">
        <v>16.5</v>
      </c>
      <c r="D37" s="12">
        <v>1.75</v>
      </c>
      <c r="E37" s="12">
        <v>1.75</v>
      </c>
      <c r="F37" s="12">
        <v>6.25</v>
      </c>
      <c r="G37" s="12">
        <v>4</v>
      </c>
      <c r="H37" s="12">
        <v>5</v>
      </c>
      <c r="I37" s="12">
        <v>5.5</v>
      </c>
      <c r="J37" s="12">
        <v>18.5</v>
      </c>
      <c r="K37" s="12">
        <v>8</v>
      </c>
      <c r="L37" s="12">
        <v>12.75</v>
      </c>
      <c r="M37" s="12">
        <v>14.75</v>
      </c>
      <c r="N37" s="12">
        <v>6.75</v>
      </c>
      <c r="O37" s="12">
        <v>12.5</v>
      </c>
      <c r="P37" s="12">
        <v>4</v>
      </c>
      <c r="Q37" s="12">
        <v>3.5</v>
      </c>
      <c r="R37" s="12">
        <v>7.25</v>
      </c>
      <c r="S37" s="12">
        <v>7.25</v>
      </c>
      <c r="T37" s="12">
        <v>9.5</v>
      </c>
      <c r="U37" s="12">
        <v>9.5</v>
      </c>
      <c r="V37" s="12">
        <v>9.5</v>
      </c>
      <c r="W37" s="12">
        <v>0.75</v>
      </c>
      <c r="X37" s="12">
        <v>1.5</v>
      </c>
      <c r="Y37" s="12">
        <v>2.5</v>
      </c>
      <c r="Z37" s="12">
        <v>4.75</v>
      </c>
      <c r="AA37" s="12">
        <v>83.5</v>
      </c>
      <c r="AB37" s="12">
        <v>74.5</v>
      </c>
      <c r="AC37" s="12">
        <v>371.5</v>
      </c>
      <c r="AD37" s="12">
        <v>203.75</v>
      </c>
      <c r="AE37" s="12">
        <v>87.25</v>
      </c>
      <c r="AF37" s="12">
        <v>101.25</v>
      </c>
      <c r="AG37" s="12">
        <v>53.75</v>
      </c>
      <c r="AH37" s="12">
        <v>75</v>
      </c>
      <c r="AI37" s="12">
        <v>34.75</v>
      </c>
      <c r="AJ37" s="12">
        <v>6.75</v>
      </c>
      <c r="AK37" s="12">
        <v>2.75</v>
      </c>
      <c r="AL37" s="12">
        <v>18</v>
      </c>
      <c r="AM37" s="12">
        <v>1.75</v>
      </c>
      <c r="AN37" s="12">
        <v>15</v>
      </c>
      <c r="AO37" s="12">
        <v>8.25</v>
      </c>
      <c r="AP37" s="12">
        <v>40</v>
      </c>
      <c r="AQ37" s="12">
        <v>94.5</v>
      </c>
      <c r="AR37" s="12">
        <v>28</v>
      </c>
      <c r="AS37" s="13">
        <v>1480.5</v>
      </c>
      <c r="AT37" s="14"/>
      <c r="AW37" s="15"/>
    </row>
    <row r="38" spans="1:49" x14ac:dyDescent="0.25">
      <c r="A38" s="1" t="s">
        <v>34</v>
      </c>
      <c r="B38" s="12">
        <v>5</v>
      </c>
      <c r="C38" s="12">
        <v>7.5</v>
      </c>
      <c r="D38" s="12">
        <v>7.5</v>
      </c>
      <c r="E38" s="12">
        <v>7</v>
      </c>
      <c r="F38" s="12">
        <v>27.5</v>
      </c>
      <c r="G38" s="12">
        <v>5.25</v>
      </c>
      <c r="H38" s="12">
        <v>13.25</v>
      </c>
      <c r="I38" s="12">
        <v>7.25</v>
      </c>
      <c r="J38" s="12">
        <v>15.5</v>
      </c>
      <c r="K38" s="12">
        <v>45.75</v>
      </c>
      <c r="L38" s="12">
        <v>46.75</v>
      </c>
      <c r="M38" s="12">
        <v>103</v>
      </c>
      <c r="N38" s="12">
        <v>26.75</v>
      </c>
      <c r="O38" s="12">
        <v>57.25</v>
      </c>
      <c r="P38" s="12">
        <v>19.25</v>
      </c>
      <c r="Q38" s="12">
        <v>12.75</v>
      </c>
      <c r="R38" s="12">
        <v>13</v>
      </c>
      <c r="S38" s="12">
        <v>16.75</v>
      </c>
      <c r="T38" s="12">
        <v>2.5</v>
      </c>
      <c r="U38" s="12">
        <v>2.75</v>
      </c>
      <c r="V38" s="12">
        <v>4.5</v>
      </c>
      <c r="W38" s="12">
        <v>1.5</v>
      </c>
      <c r="X38" s="12">
        <v>0.5</v>
      </c>
      <c r="Y38" s="12">
        <v>4</v>
      </c>
      <c r="Z38" s="12">
        <v>4</v>
      </c>
      <c r="AA38" s="12">
        <v>132.5</v>
      </c>
      <c r="AB38" s="12">
        <v>93.75</v>
      </c>
      <c r="AC38" s="12">
        <v>192.25</v>
      </c>
      <c r="AD38" s="12">
        <v>86.5</v>
      </c>
      <c r="AE38" s="12">
        <v>23.5</v>
      </c>
      <c r="AF38" s="12">
        <v>16</v>
      </c>
      <c r="AG38" s="12">
        <v>8</v>
      </c>
      <c r="AH38" s="12">
        <v>9</v>
      </c>
      <c r="AI38" s="12">
        <v>11.5</v>
      </c>
      <c r="AJ38" s="12">
        <v>2.25</v>
      </c>
      <c r="AK38" s="12">
        <v>2.75</v>
      </c>
      <c r="AL38" s="12">
        <v>93.5</v>
      </c>
      <c r="AM38" s="12">
        <v>0.75</v>
      </c>
      <c r="AN38" s="12">
        <v>3.5</v>
      </c>
      <c r="AO38" s="12">
        <v>3.75</v>
      </c>
      <c r="AP38" s="12">
        <v>2.5</v>
      </c>
      <c r="AQ38" s="12">
        <v>19</v>
      </c>
      <c r="AR38" s="12">
        <v>4.5</v>
      </c>
      <c r="AS38" s="13">
        <v>1162.25</v>
      </c>
      <c r="AT38" s="14"/>
      <c r="AW38" s="15"/>
    </row>
    <row r="39" spans="1:49" x14ac:dyDescent="0.25">
      <c r="A39" s="1" t="s">
        <v>35</v>
      </c>
      <c r="B39" s="12">
        <v>15.5</v>
      </c>
      <c r="C39" s="12">
        <v>21.25</v>
      </c>
      <c r="D39" s="12">
        <v>13</v>
      </c>
      <c r="E39" s="12">
        <v>9.5</v>
      </c>
      <c r="F39" s="12">
        <v>82.75</v>
      </c>
      <c r="G39" s="12">
        <v>19.25</v>
      </c>
      <c r="H39" s="12">
        <v>28</v>
      </c>
      <c r="I39" s="12">
        <v>24</v>
      </c>
      <c r="J39" s="12">
        <v>45</v>
      </c>
      <c r="K39" s="12">
        <v>57.75</v>
      </c>
      <c r="L39" s="12">
        <v>134.5</v>
      </c>
      <c r="M39" s="12">
        <v>770</v>
      </c>
      <c r="N39" s="12">
        <v>48.5</v>
      </c>
      <c r="O39" s="12">
        <v>186.25</v>
      </c>
      <c r="P39" s="12">
        <v>52.75</v>
      </c>
      <c r="Q39" s="12">
        <v>38.75</v>
      </c>
      <c r="R39" s="12">
        <v>34.75</v>
      </c>
      <c r="S39" s="12">
        <v>58.25</v>
      </c>
      <c r="T39" s="12">
        <v>10.25</v>
      </c>
      <c r="U39" s="12">
        <v>3.5</v>
      </c>
      <c r="V39" s="12">
        <v>6</v>
      </c>
      <c r="W39" s="12">
        <v>1</v>
      </c>
      <c r="X39" s="12">
        <v>1.5</v>
      </c>
      <c r="Y39" s="12">
        <v>11.5</v>
      </c>
      <c r="Z39" s="12">
        <v>16.75</v>
      </c>
      <c r="AA39" s="12">
        <v>927.75</v>
      </c>
      <c r="AB39" s="12">
        <v>327.75</v>
      </c>
      <c r="AC39" s="12">
        <v>816</v>
      </c>
      <c r="AD39" s="12">
        <v>280.5</v>
      </c>
      <c r="AE39" s="12">
        <v>55.5</v>
      </c>
      <c r="AF39" s="12">
        <v>52.75</v>
      </c>
      <c r="AG39" s="12">
        <v>29.75</v>
      </c>
      <c r="AH39" s="12">
        <v>30.75</v>
      </c>
      <c r="AI39" s="12">
        <v>47.5</v>
      </c>
      <c r="AJ39" s="12">
        <v>24.5</v>
      </c>
      <c r="AK39" s="12">
        <v>105.25</v>
      </c>
      <c r="AL39" s="12">
        <v>21.75</v>
      </c>
      <c r="AM39" s="12">
        <v>1.75</v>
      </c>
      <c r="AN39" s="12">
        <v>8.25</v>
      </c>
      <c r="AO39" s="12">
        <v>12.25</v>
      </c>
      <c r="AP39" s="12">
        <v>7.25</v>
      </c>
      <c r="AQ39" s="12">
        <v>122.25</v>
      </c>
      <c r="AR39" s="12">
        <v>20.75</v>
      </c>
      <c r="AS39" s="13">
        <v>4582.5</v>
      </c>
      <c r="AT39" s="14"/>
      <c r="AW39" s="15"/>
    </row>
    <row r="40" spans="1:49" x14ac:dyDescent="0.25">
      <c r="A40" s="1" t="s">
        <v>36</v>
      </c>
      <c r="B40" s="12">
        <v>2.5</v>
      </c>
      <c r="C40" s="12">
        <v>1.5</v>
      </c>
      <c r="D40" s="12">
        <v>2.25</v>
      </c>
      <c r="E40" s="12">
        <v>1.25</v>
      </c>
      <c r="F40" s="12">
        <v>11.25</v>
      </c>
      <c r="G40" s="12">
        <v>3.75</v>
      </c>
      <c r="H40" s="12">
        <v>11.75</v>
      </c>
      <c r="I40" s="12">
        <v>5</v>
      </c>
      <c r="J40" s="12">
        <v>14.25</v>
      </c>
      <c r="K40" s="12">
        <v>1.5</v>
      </c>
      <c r="L40" s="12">
        <v>7.5</v>
      </c>
      <c r="M40" s="12">
        <v>38.25</v>
      </c>
      <c r="N40" s="12">
        <v>3.25</v>
      </c>
      <c r="O40" s="12">
        <v>3.5</v>
      </c>
      <c r="P40" s="12">
        <v>2.75</v>
      </c>
      <c r="Q40" s="12">
        <v>2.5</v>
      </c>
      <c r="R40" s="12">
        <v>3</v>
      </c>
      <c r="S40" s="12">
        <v>5</v>
      </c>
      <c r="T40" s="12">
        <v>28.5</v>
      </c>
      <c r="U40" s="12">
        <v>9.5</v>
      </c>
      <c r="V40" s="12">
        <v>22</v>
      </c>
      <c r="W40" s="12">
        <v>6</v>
      </c>
      <c r="X40" s="12">
        <v>8</v>
      </c>
      <c r="Y40" s="12">
        <v>8</v>
      </c>
      <c r="Z40" s="12">
        <v>1.25</v>
      </c>
      <c r="AA40" s="12">
        <v>87.5</v>
      </c>
      <c r="AB40" s="12">
        <v>43.75</v>
      </c>
      <c r="AC40" s="12">
        <v>89</v>
      </c>
      <c r="AD40" s="12">
        <v>48.25</v>
      </c>
      <c r="AE40" s="12">
        <v>7.5</v>
      </c>
      <c r="AF40" s="12">
        <v>14.75</v>
      </c>
      <c r="AG40" s="12">
        <v>4.75</v>
      </c>
      <c r="AH40" s="12">
        <v>5.5</v>
      </c>
      <c r="AI40" s="12">
        <v>18.25</v>
      </c>
      <c r="AJ40" s="12">
        <v>3</v>
      </c>
      <c r="AK40" s="12">
        <v>1.5</v>
      </c>
      <c r="AL40" s="12">
        <v>1.75</v>
      </c>
      <c r="AM40" s="12">
        <v>4.25</v>
      </c>
      <c r="AN40" s="12">
        <v>30.5</v>
      </c>
      <c r="AO40" s="12">
        <v>3.25</v>
      </c>
      <c r="AP40" s="12">
        <v>2.25</v>
      </c>
      <c r="AQ40" s="12">
        <v>18.25</v>
      </c>
      <c r="AR40" s="12">
        <v>4.25</v>
      </c>
      <c r="AS40" s="13">
        <v>592.25</v>
      </c>
      <c r="AT40" s="14"/>
      <c r="AW40" s="15"/>
    </row>
    <row r="41" spans="1:49" x14ac:dyDescent="0.25">
      <c r="A41" s="1" t="s">
        <v>37</v>
      </c>
      <c r="B41" s="12">
        <v>34.25</v>
      </c>
      <c r="C41" s="12">
        <v>37.75</v>
      </c>
      <c r="D41" s="12">
        <v>15</v>
      </c>
      <c r="E41" s="12">
        <v>10.5</v>
      </c>
      <c r="F41" s="12">
        <v>32</v>
      </c>
      <c r="G41" s="12">
        <v>21.5</v>
      </c>
      <c r="H41" s="12">
        <v>77.75</v>
      </c>
      <c r="I41" s="12">
        <v>31.5</v>
      </c>
      <c r="J41" s="12">
        <v>67.25</v>
      </c>
      <c r="K41" s="12">
        <v>7.25</v>
      </c>
      <c r="L41" s="12">
        <v>62.5</v>
      </c>
      <c r="M41" s="12">
        <v>131</v>
      </c>
      <c r="N41" s="12">
        <v>23.5</v>
      </c>
      <c r="O41" s="12">
        <v>28.25</v>
      </c>
      <c r="P41" s="12">
        <v>24.5</v>
      </c>
      <c r="Q41" s="12">
        <v>17.25</v>
      </c>
      <c r="R41" s="12">
        <v>12.75</v>
      </c>
      <c r="S41" s="12">
        <v>20.75</v>
      </c>
      <c r="T41" s="12">
        <v>243.25</v>
      </c>
      <c r="U41" s="12">
        <v>76.75</v>
      </c>
      <c r="V41" s="12">
        <v>94</v>
      </c>
      <c r="W41" s="12">
        <v>17.75</v>
      </c>
      <c r="X41" s="12">
        <v>11.75</v>
      </c>
      <c r="Y41" s="12">
        <v>30.25</v>
      </c>
      <c r="Z41" s="12">
        <v>20.25</v>
      </c>
      <c r="AA41" s="12">
        <v>196</v>
      </c>
      <c r="AB41" s="12">
        <v>115.75</v>
      </c>
      <c r="AC41" s="12">
        <v>304.25</v>
      </c>
      <c r="AD41" s="12">
        <v>147.5</v>
      </c>
      <c r="AE41" s="12">
        <v>55</v>
      </c>
      <c r="AF41" s="12">
        <v>90.75</v>
      </c>
      <c r="AG41" s="12">
        <v>33.75</v>
      </c>
      <c r="AH41" s="12">
        <v>65.5</v>
      </c>
      <c r="AI41" s="12">
        <v>48</v>
      </c>
      <c r="AJ41" s="12">
        <v>23</v>
      </c>
      <c r="AK41" s="12">
        <v>5.5</v>
      </c>
      <c r="AL41" s="12">
        <v>9.5</v>
      </c>
      <c r="AM41" s="12">
        <v>40</v>
      </c>
      <c r="AN41" s="12">
        <v>17.75</v>
      </c>
      <c r="AO41" s="12">
        <v>13</v>
      </c>
      <c r="AP41" s="12">
        <v>11.5</v>
      </c>
      <c r="AQ41" s="12">
        <v>42</v>
      </c>
      <c r="AR41" s="12">
        <v>23.5</v>
      </c>
      <c r="AS41" s="13">
        <v>2391.5</v>
      </c>
      <c r="AT41" s="14"/>
      <c r="AW41" s="15"/>
    </row>
    <row r="42" spans="1:49" x14ac:dyDescent="0.25">
      <c r="A42" s="1" t="s">
        <v>57</v>
      </c>
      <c r="B42" s="12">
        <v>6.25</v>
      </c>
      <c r="C42" s="12">
        <v>10.5</v>
      </c>
      <c r="D42" s="12">
        <v>2.75</v>
      </c>
      <c r="E42" s="12">
        <v>1.25</v>
      </c>
      <c r="F42" s="12">
        <v>11.25</v>
      </c>
      <c r="G42" s="12">
        <v>3.5</v>
      </c>
      <c r="H42" s="12">
        <v>4.5</v>
      </c>
      <c r="I42" s="12">
        <v>5.5</v>
      </c>
      <c r="J42" s="12">
        <v>9.25</v>
      </c>
      <c r="K42" s="12">
        <v>7.75</v>
      </c>
      <c r="L42" s="12">
        <v>9.5</v>
      </c>
      <c r="M42" s="12">
        <v>16</v>
      </c>
      <c r="N42" s="12">
        <v>5</v>
      </c>
      <c r="O42" s="12">
        <v>4</v>
      </c>
      <c r="P42" s="12">
        <v>4</v>
      </c>
      <c r="Q42" s="12">
        <v>3</v>
      </c>
      <c r="R42" s="12">
        <v>4</v>
      </c>
      <c r="S42" s="12">
        <v>4.5</v>
      </c>
      <c r="T42" s="12">
        <v>8.5</v>
      </c>
      <c r="U42" s="12">
        <v>2.75</v>
      </c>
      <c r="V42" s="12">
        <v>9.75</v>
      </c>
      <c r="W42" s="12">
        <v>4.25</v>
      </c>
      <c r="X42" s="12">
        <v>2</v>
      </c>
      <c r="Y42" s="12">
        <v>3</v>
      </c>
      <c r="Z42" s="12">
        <v>2.75</v>
      </c>
      <c r="AA42" s="12">
        <v>59.75</v>
      </c>
      <c r="AB42" s="12">
        <v>51.25</v>
      </c>
      <c r="AC42" s="12">
        <v>203.75</v>
      </c>
      <c r="AD42" s="12">
        <v>84.5</v>
      </c>
      <c r="AE42" s="12">
        <v>36.25</v>
      </c>
      <c r="AF42" s="12">
        <v>51.75</v>
      </c>
      <c r="AG42" s="12">
        <v>15</v>
      </c>
      <c r="AH42" s="12">
        <v>32.25</v>
      </c>
      <c r="AI42" s="12">
        <v>28</v>
      </c>
      <c r="AJ42" s="12">
        <v>9.75</v>
      </c>
      <c r="AK42" s="12">
        <v>3.5</v>
      </c>
      <c r="AL42" s="12">
        <v>13</v>
      </c>
      <c r="AM42" s="12">
        <v>2.5</v>
      </c>
      <c r="AN42" s="12">
        <v>12</v>
      </c>
      <c r="AO42" s="12">
        <v>2.75</v>
      </c>
      <c r="AP42" s="12">
        <v>13.75</v>
      </c>
      <c r="AQ42" s="12">
        <v>26.75</v>
      </c>
      <c r="AR42" s="12">
        <v>12.5</v>
      </c>
      <c r="AS42" s="13">
        <v>804.5</v>
      </c>
      <c r="AT42" s="14"/>
      <c r="AW42" s="15"/>
    </row>
    <row r="43" spans="1:49" x14ac:dyDescent="0.25">
      <c r="A43" s="1" t="s">
        <v>58</v>
      </c>
      <c r="B43" s="12">
        <v>5.5</v>
      </c>
      <c r="C43" s="12">
        <v>9.75</v>
      </c>
      <c r="D43" s="12">
        <v>4</v>
      </c>
      <c r="E43" s="12">
        <v>2.5</v>
      </c>
      <c r="F43" s="12">
        <v>16.5</v>
      </c>
      <c r="G43" s="12">
        <v>3.75</v>
      </c>
      <c r="H43" s="12">
        <v>6.5</v>
      </c>
      <c r="I43" s="12">
        <v>7.5</v>
      </c>
      <c r="J43" s="12">
        <v>8.25</v>
      </c>
      <c r="K43" s="12">
        <v>9.25</v>
      </c>
      <c r="L43" s="12">
        <v>14.25</v>
      </c>
      <c r="M43" s="12">
        <v>18.75</v>
      </c>
      <c r="N43" s="12">
        <v>6</v>
      </c>
      <c r="O43" s="12">
        <v>5.5</v>
      </c>
      <c r="P43" s="12">
        <v>2.75</v>
      </c>
      <c r="Q43" s="12">
        <v>3.25</v>
      </c>
      <c r="R43" s="12">
        <v>3.5</v>
      </c>
      <c r="S43" s="12">
        <v>3.75</v>
      </c>
      <c r="T43" s="12">
        <v>8</v>
      </c>
      <c r="U43" s="12">
        <v>6.5</v>
      </c>
      <c r="V43" s="12">
        <v>4.75</v>
      </c>
      <c r="W43" s="12">
        <v>2.25</v>
      </c>
      <c r="X43" s="12">
        <v>1.25</v>
      </c>
      <c r="Y43" s="12">
        <v>3</v>
      </c>
      <c r="Z43" s="12">
        <v>8.5</v>
      </c>
      <c r="AA43" s="12">
        <v>59.75</v>
      </c>
      <c r="AB43" s="12">
        <v>46.75</v>
      </c>
      <c r="AC43" s="12">
        <v>203.75</v>
      </c>
      <c r="AD43" s="12">
        <v>131</v>
      </c>
      <c r="AE43" s="12">
        <v>72.75</v>
      </c>
      <c r="AF43" s="12">
        <v>104.75</v>
      </c>
      <c r="AG43" s="12">
        <v>48.75</v>
      </c>
      <c r="AH43" s="12">
        <v>99.75</v>
      </c>
      <c r="AI43" s="12">
        <v>69.75</v>
      </c>
      <c r="AJ43" s="12">
        <v>40</v>
      </c>
      <c r="AK43" s="12">
        <v>2.75</v>
      </c>
      <c r="AL43" s="12">
        <v>6.5</v>
      </c>
      <c r="AM43" s="12">
        <v>1.25</v>
      </c>
      <c r="AN43" s="12">
        <v>11.75</v>
      </c>
      <c r="AO43" s="12">
        <v>16.75</v>
      </c>
      <c r="AP43" s="12">
        <v>5.25</v>
      </c>
      <c r="AQ43" s="12">
        <v>26.25</v>
      </c>
      <c r="AR43" s="12">
        <v>14.75</v>
      </c>
      <c r="AS43" s="13">
        <v>1127.75</v>
      </c>
      <c r="AT43" s="14"/>
      <c r="AW43" s="15"/>
    </row>
    <row r="44" spans="1:49" x14ac:dyDescent="0.25">
      <c r="A44" s="1" t="s">
        <v>59</v>
      </c>
      <c r="B44" s="12">
        <v>18.25</v>
      </c>
      <c r="C44" s="12">
        <v>40</v>
      </c>
      <c r="D44" s="12">
        <v>31.5</v>
      </c>
      <c r="E44" s="12">
        <v>33.25</v>
      </c>
      <c r="F44" s="12">
        <v>71.75</v>
      </c>
      <c r="G44" s="12">
        <v>16.5</v>
      </c>
      <c r="H44" s="12">
        <v>33.75</v>
      </c>
      <c r="I44" s="12">
        <v>14.25</v>
      </c>
      <c r="J44" s="12">
        <v>30.5</v>
      </c>
      <c r="K44" s="12">
        <v>36.5</v>
      </c>
      <c r="L44" s="12">
        <v>30.75</v>
      </c>
      <c r="M44" s="12">
        <v>44.25</v>
      </c>
      <c r="N44" s="12">
        <v>17.5</v>
      </c>
      <c r="O44" s="12">
        <v>17.5</v>
      </c>
      <c r="P44" s="12">
        <v>7.25</v>
      </c>
      <c r="Q44" s="12">
        <v>7</v>
      </c>
      <c r="R44" s="12">
        <v>9.5</v>
      </c>
      <c r="S44" s="12">
        <v>27.25</v>
      </c>
      <c r="T44" s="12">
        <v>39.5</v>
      </c>
      <c r="U44" s="12">
        <v>40.75</v>
      </c>
      <c r="V44" s="12">
        <v>46.5</v>
      </c>
      <c r="W44" s="12">
        <v>38.25</v>
      </c>
      <c r="X44" s="12">
        <v>34.25</v>
      </c>
      <c r="Y44" s="12">
        <v>48</v>
      </c>
      <c r="Z44" s="12">
        <v>37.25</v>
      </c>
      <c r="AA44" s="12">
        <v>188.75</v>
      </c>
      <c r="AB44" s="12">
        <v>139</v>
      </c>
      <c r="AC44" s="12">
        <v>688</v>
      </c>
      <c r="AD44" s="12">
        <v>246.25</v>
      </c>
      <c r="AE44" s="12">
        <v>74.25</v>
      </c>
      <c r="AF44" s="12">
        <v>84</v>
      </c>
      <c r="AG44" s="12">
        <v>49.5</v>
      </c>
      <c r="AH44" s="12">
        <v>69.5</v>
      </c>
      <c r="AI44" s="12">
        <v>97.75</v>
      </c>
      <c r="AJ44" s="12">
        <v>79.25</v>
      </c>
      <c r="AK44" s="12">
        <v>13.5</v>
      </c>
      <c r="AL44" s="12">
        <v>124.75</v>
      </c>
      <c r="AM44" s="12">
        <v>12.75</v>
      </c>
      <c r="AN44" s="12">
        <v>36.75</v>
      </c>
      <c r="AO44" s="12">
        <v>25.5</v>
      </c>
      <c r="AP44" s="12">
        <v>25.75</v>
      </c>
      <c r="AQ44" s="12">
        <v>12</v>
      </c>
      <c r="AR44" s="12">
        <v>221.75</v>
      </c>
      <c r="AS44" s="13">
        <v>2960.75</v>
      </c>
      <c r="AT44" s="14"/>
      <c r="AW44" s="15"/>
    </row>
    <row r="45" spans="1:49" x14ac:dyDescent="0.25">
      <c r="A45" s="1" t="s">
        <v>60</v>
      </c>
      <c r="B45" s="12">
        <v>7.5</v>
      </c>
      <c r="C45" s="12">
        <v>17.5</v>
      </c>
      <c r="D45" s="12">
        <v>9.75</v>
      </c>
      <c r="E45" s="12">
        <v>13.5</v>
      </c>
      <c r="F45" s="12">
        <v>70</v>
      </c>
      <c r="G45" s="12">
        <v>10</v>
      </c>
      <c r="H45" s="12">
        <v>15.5</v>
      </c>
      <c r="I45" s="12">
        <v>6.25</v>
      </c>
      <c r="J45" s="12">
        <v>14.75</v>
      </c>
      <c r="K45" s="12">
        <v>13.25</v>
      </c>
      <c r="L45" s="12">
        <v>20.5</v>
      </c>
      <c r="M45" s="12">
        <v>33.75</v>
      </c>
      <c r="N45" s="12">
        <v>7.75</v>
      </c>
      <c r="O45" s="12">
        <v>6.25</v>
      </c>
      <c r="P45" s="12">
        <v>3.25</v>
      </c>
      <c r="Q45" s="12">
        <v>4.5</v>
      </c>
      <c r="R45" s="12">
        <v>5.25</v>
      </c>
      <c r="S45" s="12">
        <v>6.5</v>
      </c>
      <c r="T45" s="12">
        <v>16</v>
      </c>
      <c r="U45" s="12">
        <v>13.5</v>
      </c>
      <c r="V45" s="12">
        <v>16.75</v>
      </c>
      <c r="W45" s="12">
        <v>7.75</v>
      </c>
      <c r="X45" s="12">
        <v>10.75</v>
      </c>
      <c r="Y45" s="12">
        <v>17</v>
      </c>
      <c r="Z45" s="12">
        <v>8</v>
      </c>
      <c r="AA45" s="12">
        <v>135.5</v>
      </c>
      <c r="AB45" s="12">
        <v>122</v>
      </c>
      <c r="AC45" s="12">
        <v>436</v>
      </c>
      <c r="AD45" s="12">
        <v>187</v>
      </c>
      <c r="AE45" s="12">
        <v>95.25</v>
      </c>
      <c r="AF45" s="12">
        <v>90</v>
      </c>
      <c r="AG45" s="12">
        <v>43.75</v>
      </c>
      <c r="AH45" s="12">
        <v>65.75</v>
      </c>
      <c r="AI45" s="12">
        <v>89.75</v>
      </c>
      <c r="AJ45" s="12">
        <v>38.25</v>
      </c>
      <c r="AK45" s="12">
        <v>3.75</v>
      </c>
      <c r="AL45" s="12">
        <v>22</v>
      </c>
      <c r="AM45" s="12">
        <v>2.75</v>
      </c>
      <c r="AN45" s="12">
        <v>12.5</v>
      </c>
      <c r="AO45" s="12">
        <v>13</v>
      </c>
      <c r="AP45" s="12">
        <v>13.5</v>
      </c>
      <c r="AQ45" s="12">
        <v>234.75</v>
      </c>
      <c r="AR45" s="12">
        <v>9.25</v>
      </c>
      <c r="AS45" s="13">
        <v>1970.25</v>
      </c>
      <c r="AT45" s="14"/>
      <c r="AW45" s="15"/>
    </row>
    <row r="46" spans="1:49" x14ac:dyDescent="0.25">
      <c r="A46" s="11" t="s">
        <v>50</v>
      </c>
      <c r="B46" s="14">
        <v>1987.25</v>
      </c>
      <c r="C46" s="14">
        <v>3624</v>
      </c>
      <c r="D46" s="14">
        <v>2141.75</v>
      </c>
      <c r="E46" s="14">
        <v>2206.75</v>
      </c>
      <c r="F46" s="14">
        <v>6420.75</v>
      </c>
      <c r="G46" s="14">
        <v>2718.5</v>
      </c>
      <c r="H46" s="14">
        <v>3908.25</v>
      </c>
      <c r="I46" s="14">
        <v>2230.75</v>
      </c>
      <c r="J46" s="14">
        <v>4134.5</v>
      </c>
      <c r="K46" s="14">
        <v>2430</v>
      </c>
      <c r="L46" s="14">
        <v>4307.25</v>
      </c>
      <c r="M46" s="14">
        <v>6079.5</v>
      </c>
      <c r="N46" s="14">
        <v>2360</v>
      </c>
      <c r="O46" s="14">
        <v>2888.25</v>
      </c>
      <c r="P46" s="14">
        <v>2035</v>
      </c>
      <c r="Q46" s="14">
        <v>1298.75</v>
      </c>
      <c r="R46" s="14">
        <v>1711</v>
      </c>
      <c r="S46" s="14">
        <v>3198.5</v>
      </c>
      <c r="T46" s="14">
        <v>2408.25</v>
      </c>
      <c r="U46" s="14">
        <v>2130.25</v>
      </c>
      <c r="V46" s="14">
        <v>2927</v>
      </c>
      <c r="W46" s="14">
        <v>1401</v>
      </c>
      <c r="X46" s="14">
        <v>1195.75</v>
      </c>
      <c r="Y46" s="14">
        <v>2926</v>
      </c>
      <c r="Z46" s="14">
        <v>2908</v>
      </c>
      <c r="AA46" s="14">
        <v>10103.5</v>
      </c>
      <c r="AB46" s="14">
        <v>7659.5</v>
      </c>
      <c r="AC46" s="14">
        <v>22987.75</v>
      </c>
      <c r="AD46" s="14">
        <v>10685.5</v>
      </c>
      <c r="AE46" s="14">
        <v>7126.5</v>
      </c>
      <c r="AF46" s="14">
        <v>7815.25</v>
      </c>
      <c r="AG46" s="14">
        <v>3982.75</v>
      </c>
      <c r="AH46" s="14">
        <v>6706.5</v>
      </c>
      <c r="AI46" s="14">
        <v>3689.5</v>
      </c>
      <c r="AJ46" s="14">
        <v>1510.5</v>
      </c>
      <c r="AK46" s="14">
        <v>1209</v>
      </c>
      <c r="AL46" s="14">
        <v>4608.75</v>
      </c>
      <c r="AM46" s="14">
        <v>598.5</v>
      </c>
      <c r="AN46" s="14">
        <v>2276.5</v>
      </c>
      <c r="AO46" s="14">
        <v>854.25</v>
      </c>
      <c r="AP46" s="14">
        <v>1069.75</v>
      </c>
      <c r="AQ46" s="14">
        <v>3478</v>
      </c>
      <c r="AR46" s="14">
        <v>2023.5</v>
      </c>
      <c r="AS46" s="14">
        <v>169962.5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38869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</v>
      </c>
      <c r="C3" s="12">
        <v>69.25</v>
      </c>
      <c r="D3" s="12">
        <v>54.75</v>
      </c>
      <c r="E3" s="12">
        <v>34.75</v>
      </c>
      <c r="F3" s="12">
        <v>111.25</v>
      </c>
      <c r="G3" s="12">
        <v>63</v>
      </c>
      <c r="H3" s="12">
        <v>42.75</v>
      </c>
      <c r="I3" s="12">
        <v>21.75</v>
      </c>
      <c r="J3" s="12">
        <v>41.5</v>
      </c>
      <c r="K3" s="12">
        <v>27.5</v>
      </c>
      <c r="L3" s="12">
        <v>65.75</v>
      </c>
      <c r="M3" s="12">
        <v>65</v>
      </c>
      <c r="N3" s="12">
        <v>11.75</v>
      </c>
      <c r="O3" s="12">
        <v>18.75</v>
      </c>
      <c r="P3" s="12">
        <v>19</v>
      </c>
      <c r="Q3" s="12">
        <v>10.75</v>
      </c>
      <c r="R3" s="12">
        <v>10.75</v>
      </c>
      <c r="S3" s="12">
        <v>18.5</v>
      </c>
      <c r="T3" s="12">
        <v>19.5</v>
      </c>
      <c r="U3" s="12">
        <v>4.5</v>
      </c>
      <c r="V3" s="12">
        <v>9.25</v>
      </c>
      <c r="W3" s="12">
        <v>4.5</v>
      </c>
      <c r="X3" s="12">
        <v>4.75</v>
      </c>
      <c r="Y3" s="12">
        <v>8.5</v>
      </c>
      <c r="Z3" s="12">
        <v>14.25</v>
      </c>
      <c r="AA3" s="12">
        <v>70.75</v>
      </c>
      <c r="AB3" s="12">
        <v>62</v>
      </c>
      <c r="AC3" s="12">
        <v>170.25</v>
      </c>
      <c r="AD3" s="12">
        <v>110</v>
      </c>
      <c r="AE3" s="12">
        <v>54.75</v>
      </c>
      <c r="AF3" s="12">
        <v>72</v>
      </c>
      <c r="AG3" s="12">
        <v>15</v>
      </c>
      <c r="AH3" s="12">
        <v>28.75</v>
      </c>
      <c r="AI3" s="12">
        <v>17</v>
      </c>
      <c r="AJ3" s="12">
        <v>5.25</v>
      </c>
      <c r="AK3" s="12">
        <v>3.25</v>
      </c>
      <c r="AL3" s="12">
        <v>9.75</v>
      </c>
      <c r="AM3" s="12">
        <v>2</v>
      </c>
      <c r="AN3" s="12">
        <v>20.5</v>
      </c>
      <c r="AO3" s="12">
        <v>7</v>
      </c>
      <c r="AP3" s="12">
        <v>3.5</v>
      </c>
      <c r="AQ3" s="12">
        <v>18</v>
      </c>
      <c r="AR3" s="12">
        <v>10.75</v>
      </c>
      <c r="AS3" s="13">
        <v>1438.5</v>
      </c>
      <c r="AT3" s="14"/>
      <c r="AV3" s="9" t="s">
        <v>39</v>
      </c>
      <c r="AW3" s="12">
        <f>SUM(B3:Z27,AK3:AN27,B38:Z41,AK38:AN41)</f>
        <v>29069</v>
      </c>
      <c r="AY3" s="9" t="s">
        <v>40</v>
      </c>
      <c r="AZ3" s="15">
        <f>SUM(AW12:AW18,AX12:BC12)</f>
        <v>89341.75</v>
      </c>
      <c r="BA3" s="16">
        <f>AZ3/BD$19</f>
        <v>0.67476751980212046</v>
      </c>
    </row>
    <row r="4" spans="1:56" x14ac:dyDescent="0.25">
      <c r="A4" s="1" t="s">
        <v>4</v>
      </c>
      <c r="B4" s="12">
        <v>82.5</v>
      </c>
      <c r="C4" s="12">
        <v>11.5</v>
      </c>
      <c r="D4" s="12">
        <v>62.75</v>
      </c>
      <c r="E4" s="12">
        <v>37.75</v>
      </c>
      <c r="F4" s="12">
        <v>191.25</v>
      </c>
      <c r="G4" s="12">
        <v>111</v>
      </c>
      <c r="H4" s="12">
        <v>84</v>
      </c>
      <c r="I4" s="12">
        <v>37</v>
      </c>
      <c r="J4" s="12">
        <v>89.75</v>
      </c>
      <c r="K4" s="12">
        <v>29.5</v>
      </c>
      <c r="L4" s="12">
        <v>76.5</v>
      </c>
      <c r="M4" s="12">
        <v>175</v>
      </c>
      <c r="N4" s="12">
        <v>19.75</v>
      </c>
      <c r="O4" s="12">
        <v>26.5</v>
      </c>
      <c r="P4" s="12">
        <v>17.5</v>
      </c>
      <c r="Q4" s="12">
        <v>17.25</v>
      </c>
      <c r="R4" s="12">
        <v>18.75</v>
      </c>
      <c r="S4" s="12">
        <v>40.5</v>
      </c>
      <c r="T4" s="12">
        <v>17.5</v>
      </c>
      <c r="U4" s="12">
        <v>9.5</v>
      </c>
      <c r="V4" s="12">
        <v>13.75</v>
      </c>
      <c r="W4" s="12">
        <v>5.75</v>
      </c>
      <c r="X4" s="12">
        <v>6</v>
      </c>
      <c r="Y4" s="12">
        <v>11.25</v>
      </c>
      <c r="Z4" s="12">
        <v>19</v>
      </c>
      <c r="AA4" s="12">
        <v>213</v>
      </c>
      <c r="AB4" s="12">
        <v>151</v>
      </c>
      <c r="AC4" s="12">
        <v>445.5</v>
      </c>
      <c r="AD4" s="12">
        <v>376.25</v>
      </c>
      <c r="AE4" s="12">
        <v>64</v>
      </c>
      <c r="AF4" s="12">
        <v>88.5</v>
      </c>
      <c r="AG4" s="12">
        <v>30.75</v>
      </c>
      <c r="AH4" s="12">
        <v>46.5</v>
      </c>
      <c r="AI4" s="12">
        <v>38</v>
      </c>
      <c r="AJ4" s="12">
        <v>17.25</v>
      </c>
      <c r="AK4" s="12">
        <v>3.25</v>
      </c>
      <c r="AL4" s="12">
        <v>20.5</v>
      </c>
      <c r="AM4" s="12">
        <v>1.25</v>
      </c>
      <c r="AN4" s="12">
        <v>25</v>
      </c>
      <c r="AO4" s="12">
        <v>6.25</v>
      </c>
      <c r="AP4" s="12">
        <v>10.75</v>
      </c>
      <c r="AQ4" s="12">
        <v>45</v>
      </c>
      <c r="AR4" s="12">
        <v>10</v>
      </c>
      <c r="AS4" s="13">
        <v>2804.25</v>
      </c>
      <c r="AT4" s="14"/>
      <c r="AV4" s="9" t="s">
        <v>41</v>
      </c>
      <c r="AW4" s="12">
        <f>SUM(AA28:AJ37, AA42:AJ45, AO28:AR37, AO42:AR45)</f>
        <v>43235.5</v>
      </c>
      <c r="AY4" s="9" t="s">
        <v>42</v>
      </c>
      <c r="AZ4" s="15">
        <f>SUM(AX13:BB18)</f>
        <v>46625.5</v>
      </c>
      <c r="BA4" s="16">
        <f>AZ4/BD$19</f>
        <v>0.35214637047666703</v>
      </c>
    </row>
    <row r="5" spans="1:56" x14ac:dyDescent="0.25">
      <c r="A5" s="1" t="s">
        <v>5</v>
      </c>
      <c r="B5" s="12">
        <v>71.75</v>
      </c>
      <c r="C5" s="12">
        <v>56.5</v>
      </c>
      <c r="D5" s="12">
        <v>7.25</v>
      </c>
      <c r="E5" s="12">
        <v>27</v>
      </c>
      <c r="F5" s="12">
        <v>188</v>
      </c>
      <c r="G5" s="12">
        <v>57.25</v>
      </c>
      <c r="H5" s="12">
        <v>44.75</v>
      </c>
      <c r="I5" s="12">
        <v>22.5</v>
      </c>
      <c r="J5" s="12">
        <v>57.5</v>
      </c>
      <c r="K5" s="12">
        <v>21.5</v>
      </c>
      <c r="L5" s="12">
        <v>28.25</v>
      </c>
      <c r="M5" s="12">
        <v>94</v>
      </c>
      <c r="N5" s="12">
        <v>13.5</v>
      </c>
      <c r="O5" s="12">
        <v>11.25</v>
      </c>
      <c r="P5" s="12">
        <v>12.75</v>
      </c>
      <c r="Q5" s="12">
        <v>5.25</v>
      </c>
      <c r="R5" s="12">
        <v>7</v>
      </c>
      <c r="S5" s="12">
        <v>24</v>
      </c>
      <c r="T5" s="12">
        <v>8</v>
      </c>
      <c r="U5" s="12">
        <v>6.25</v>
      </c>
      <c r="V5" s="12">
        <v>11</v>
      </c>
      <c r="W5" s="12">
        <v>4</v>
      </c>
      <c r="X5" s="12">
        <v>4.5</v>
      </c>
      <c r="Y5" s="12">
        <v>11</v>
      </c>
      <c r="Z5" s="12">
        <v>6.75</v>
      </c>
      <c r="AA5" s="12">
        <v>121.25</v>
      </c>
      <c r="AB5" s="12">
        <v>99.75</v>
      </c>
      <c r="AC5" s="12">
        <v>237</v>
      </c>
      <c r="AD5" s="12">
        <v>230</v>
      </c>
      <c r="AE5" s="12">
        <v>40.75</v>
      </c>
      <c r="AF5" s="12">
        <v>26.25</v>
      </c>
      <c r="AG5" s="12">
        <v>18.5</v>
      </c>
      <c r="AH5" s="12">
        <v>18.25</v>
      </c>
      <c r="AI5" s="12">
        <v>16.25</v>
      </c>
      <c r="AJ5" s="12">
        <v>2.25</v>
      </c>
      <c r="AK5" s="12">
        <v>4.5</v>
      </c>
      <c r="AL5" s="12">
        <v>6.5</v>
      </c>
      <c r="AM5" s="12">
        <v>1.5</v>
      </c>
      <c r="AN5" s="12">
        <v>9.25</v>
      </c>
      <c r="AO5" s="12">
        <v>1.5</v>
      </c>
      <c r="AP5" s="12">
        <v>2.75</v>
      </c>
      <c r="AQ5" s="12">
        <v>37.25</v>
      </c>
      <c r="AR5" s="12">
        <v>9.5</v>
      </c>
      <c r="AS5" s="13">
        <v>1684.5</v>
      </c>
      <c r="AT5" s="14"/>
      <c r="AV5" s="9" t="s">
        <v>43</v>
      </c>
      <c r="AW5" s="12">
        <f>SUM(AA3:AJ27,B28:Z37,AA38:AJ41,AK28:AN37, B42:Z45, AK42:AN45, AO3:AR27, AO38:AR41)</f>
        <v>67497.75</v>
      </c>
    </row>
    <row r="6" spans="1:56" x14ac:dyDescent="0.25">
      <c r="A6" s="1" t="s">
        <v>6</v>
      </c>
      <c r="B6" s="12">
        <v>33.5</v>
      </c>
      <c r="C6" s="12">
        <v>40.5</v>
      </c>
      <c r="D6" s="12">
        <v>32.5</v>
      </c>
      <c r="E6" s="12">
        <v>3.75</v>
      </c>
      <c r="F6" s="12">
        <v>67.5</v>
      </c>
      <c r="G6" s="12">
        <v>39.5</v>
      </c>
      <c r="H6" s="12">
        <v>35</v>
      </c>
      <c r="I6" s="12">
        <v>28.5</v>
      </c>
      <c r="J6" s="12">
        <v>53</v>
      </c>
      <c r="K6" s="12">
        <v>22.75</v>
      </c>
      <c r="L6" s="12">
        <v>26.5</v>
      </c>
      <c r="M6" s="12">
        <v>85.25</v>
      </c>
      <c r="N6" s="12">
        <v>12.75</v>
      </c>
      <c r="O6" s="12">
        <v>13.75</v>
      </c>
      <c r="P6" s="12">
        <v>9.75</v>
      </c>
      <c r="Q6" s="12">
        <v>2.75</v>
      </c>
      <c r="R6" s="12">
        <v>13.25</v>
      </c>
      <c r="S6" s="12">
        <v>21</v>
      </c>
      <c r="T6" s="12">
        <v>6.75</v>
      </c>
      <c r="U6" s="12">
        <v>7</v>
      </c>
      <c r="V6" s="12">
        <v>10</v>
      </c>
      <c r="W6" s="12">
        <v>3.5</v>
      </c>
      <c r="X6" s="12">
        <v>3.25</v>
      </c>
      <c r="Y6" s="12">
        <v>8.25</v>
      </c>
      <c r="Z6" s="12">
        <v>5.25</v>
      </c>
      <c r="AA6" s="12">
        <v>182.25</v>
      </c>
      <c r="AB6" s="12">
        <v>148</v>
      </c>
      <c r="AC6" s="12">
        <v>266</v>
      </c>
      <c r="AD6" s="12">
        <v>289.75</v>
      </c>
      <c r="AE6" s="12">
        <v>72</v>
      </c>
      <c r="AF6" s="12">
        <v>60.75</v>
      </c>
      <c r="AG6" s="12">
        <v>22</v>
      </c>
      <c r="AH6" s="12">
        <v>11.75</v>
      </c>
      <c r="AI6" s="12">
        <v>13.25</v>
      </c>
      <c r="AJ6" s="12">
        <v>2</v>
      </c>
      <c r="AK6" s="12">
        <v>2.5</v>
      </c>
      <c r="AL6" s="12">
        <v>11.5</v>
      </c>
      <c r="AM6" s="12">
        <v>3.25</v>
      </c>
      <c r="AN6" s="12">
        <v>6.25</v>
      </c>
      <c r="AO6" s="12">
        <v>2</v>
      </c>
      <c r="AP6" s="12">
        <v>0.75</v>
      </c>
      <c r="AQ6" s="12">
        <v>44.25</v>
      </c>
      <c r="AR6" s="12">
        <v>12</v>
      </c>
      <c r="AS6" s="13">
        <v>1735.75</v>
      </c>
      <c r="AT6" s="14"/>
      <c r="AW6" s="12"/>
    </row>
    <row r="7" spans="1:56" x14ac:dyDescent="0.25">
      <c r="A7" s="1" t="s">
        <v>7</v>
      </c>
      <c r="B7" s="12">
        <v>128.75</v>
      </c>
      <c r="C7" s="12">
        <v>200.25</v>
      </c>
      <c r="D7" s="12">
        <v>175.25</v>
      </c>
      <c r="E7" s="12">
        <v>61.75</v>
      </c>
      <c r="F7" s="12">
        <v>20.75</v>
      </c>
      <c r="G7" s="12">
        <v>129.25</v>
      </c>
      <c r="H7" s="12">
        <v>122.25</v>
      </c>
      <c r="I7" s="12">
        <v>95.5</v>
      </c>
      <c r="J7" s="12">
        <v>153</v>
      </c>
      <c r="K7" s="12">
        <v>67.5</v>
      </c>
      <c r="L7" s="12">
        <v>89</v>
      </c>
      <c r="M7" s="12">
        <v>266.5</v>
      </c>
      <c r="N7" s="12">
        <v>43</v>
      </c>
      <c r="O7" s="12">
        <v>39.25</v>
      </c>
      <c r="P7" s="12">
        <v>51.75</v>
      </c>
      <c r="Q7" s="12">
        <v>17</v>
      </c>
      <c r="R7" s="12">
        <v>44.75</v>
      </c>
      <c r="S7" s="12">
        <v>146.5</v>
      </c>
      <c r="T7" s="12">
        <v>27.25</v>
      </c>
      <c r="U7" s="12">
        <v>25.75</v>
      </c>
      <c r="V7" s="12">
        <v>43</v>
      </c>
      <c r="W7" s="12">
        <v>19</v>
      </c>
      <c r="X7" s="12">
        <v>18.25</v>
      </c>
      <c r="Y7" s="12">
        <v>24</v>
      </c>
      <c r="Z7" s="12">
        <v>25</v>
      </c>
      <c r="AA7" s="12">
        <v>356</v>
      </c>
      <c r="AB7" s="12">
        <v>257</v>
      </c>
      <c r="AC7" s="12">
        <v>774.75</v>
      </c>
      <c r="AD7" s="12">
        <v>515.5</v>
      </c>
      <c r="AE7" s="12">
        <v>135.5</v>
      </c>
      <c r="AF7" s="12">
        <v>108.25</v>
      </c>
      <c r="AG7" s="12">
        <v>56.75</v>
      </c>
      <c r="AH7" s="12">
        <v>39.25</v>
      </c>
      <c r="AI7" s="12">
        <v>51</v>
      </c>
      <c r="AJ7" s="12">
        <v>3.5</v>
      </c>
      <c r="AK7" s="12">
        <v>16.75</v>
      </c>
      <c r="AL7" s="12">
        <v>43.75</v>
      </c>
      <c r="AM7" s="12">
        <v>7</v>
      </c>
      <c r="AN7" s="12">
        <v>16.75</v>
      </c>
      <c r="AO7" s="12">
        <v>4.5</v>
      </c>
      <c r="AP7" s="12">
        <v>5.75</v>
      </c>
      <c r="AQ7" s="12">
        <v>126.75</v>
      </c>
      <c r="AR7" s="12">
        <v>47</v>
      </c>
      <c r="AS7" s="13">
        <v>4600</v>
      </c>
      <c r="AT7" s="14"/>
      <c r="AW7" s="12"/>
    </row>
    <row r="8" spans="1:56" x14ac:dyDescent="0.25">
      <c r="A8" s="1" t="s">
        <v>8</v>
      </c>
      <c r="B8" s="12">
        <v>75.75</v>
      </c>
      <c r="C8" s="12">
        <v>99</v>
      </c>
      <c r="D8" s="12">
        <v>50</v>
      </c>
      <c r="E8" s="12">
        <v>45.75</v>
      </c>
      <c r="F8" s="12">
        <v>117</v>
      </c>
      <c r="G8" s="12">
        <v>9</v>
      </c>
      <c r="H8" s="12">
        <v>82.75</v>
      </c>
      <c r="I8" s="12">
        <v>62.25</v>
      </c>
      <c r="J8" s="12">
        <v>77</v>
      </c>
      <c r="K8" s="12">
        <v>40.5</v>
      </c>
      <c r="L8" s="12">
        <v>68.75</v>
      </c>
      <c r="M8" s="12">
        <v>99.75</v>
      </c>
      <c r="N8" s="12">
        <v>25.5</v>
      </c>
      <c r="O8" s="12">
        <v>22.75</v>
      </c>
      <c r="P8" s="12">
        <v>20.25</v>
      </c>
      <c r="Q8" s="12">
        <v>13</v>
      </c>
      <c r="R8" s="12">
        <v>16.5</v>
      </c>
      <c r="S8" s="12">
        <v>23</v>
      </c>
      <c r="T8" s="12">
        <v>7.75</v>
      </c>
      <c r="U8" s="12">
        <v>8</v>
      </c>
      <c r="V8" s="12">
        <v>14.75</v>
      </c>
      <c r="W8" s="12">
        <v>5.5</v>
      </c>
      <c r="X8" s="12">
        <v>4.25</v>
      </c>
      <c r="Y8" s="12">
        <v>9.75</v>
      </c>
      <c r="Z8" s="12">
        <v>28.5</v>
      </c>
      <c r="AA8" s="12">
        <v>131.25</v>
      </c>
      <c r="AB8" s="12">
        <v>109</v>
      </c>
      <c r="AC8" s="12">
        <v>245.5</v>
      </c>
      <c r="AD8" s="12">
        <v>301.5</v>
      </c>
      <c r="AE8" s="12">
        <v>103.75</v>
      </c>
      <c r="AF8" s="12">
        <v>82.75</v>
      </c>
      <c r="AG8" s="12">
        <v>19.25</v>
      </c>
      <c r="AH8" s="12">
        <v>15.75</v>
      </c>
      <c r="AI8" s="12">
        <v>16.25</v>
      </c>
      <c r="AJ8" s="12">
        <v>2.5</v>
      </c>
      <c r="AK8" s="12">
        <v>7.5</v>
      </c>
      <c r="AL8" s="12">
        <v>13.5</v>
      </c>
      <c r="AM8" s="12">
        <v>2.25</v>
      </c>
      <c r="AN8" s="12">
        <v>13.25</v>
      </c>
      <c r="AO8" s="12">
        <v>2.25</v>
      </c>
      <c r="AP8" s="12">
        <v>3.25</v>
      </c>
      <c r="AQ8" s="12">
        <v>33.5</v>
      </c>
      <c r="AR8" s="12">
        <v>12.5</v>
      </c>
      <c r="AS8" s="13">
        <v>2142.5</v>
      </c>
      <c r="AT8" s="14"/>
      <c r="AW8" s="15"/>
    </row>
    <row r="9" spans="1:56" x14ac:dyDescent="0.25">
      <c r="A9" s="1" t="s">
        <v>9</v>
      </c>
      <c r="B9" s="12">
        <v>47.75</v>
      </c>
      <c r="C9" s="12">
        <v>84</v>
      </c>
      <c r="D9" s="12">
        <v>35.25</v>
      </c>
      <c r="E9" s="12">
        <v>30.75</v>
      </c>
      <c r="F9" s="12">
        <v>122.25</v>
      </c>
      <c r="G9" s="12">
        <v>82</v>
      </c>
      <c r="H9" s="12">
        <v>11.25</v>
      </c>
      <c r="I9" s="12">
        <v>23.5</v>
      </c>
      <c r="J9" s="12">
        <v>53.5</v>
      </c>
      <c r="K9" s="12">
        <v>23.25</v>
      </c>
      <c r="L9" s="12">
        <v>77.25</v>
      </c>
      <c r="M9" s="12">
        <v>142.75</v>
      </c>
      <c r="N9" s="12">
        <v>28.75</v>
      </c>
      <c r="O9" s="12">
        <v>42</v>
      </c>
      <c r="P9" s="12">
        <v>38.25</v>
      </c>
      <c r="Q9" s="12">
        <v>21.75</v>
      </c>
      <c r="R9" s="12">
        <v>11.25</v>
      </c>
      <c r="S9" s="12">
        <v>28.75</v>
      </c>
      <c r="T9" s="12">
        <v>27</v>
      </c>
      <c r="U9" s="12">
        <v>20.75</v>
      </c>
      <c r="V9" s="12">
        <v>23</v>
      </c>
      <c r="W9" s="12">
        <v>13</v>
      </c>
      <c r="X9" s="12">
        <v>10.75</v>
      </c>
      <c r="Y9" s="12">
        <v>22.25</v>
      </c>
      <c r="Z9" s="12">
        <v>26.75</v>
      </c>
      <c r="AA9" s="12">
        <v>240.5</v>
      </c>
      <c r="AB9" s="12">
        <v>210</v>
      </c>
      <c r="AC9" s="12">
        <v>471.25</v>
      </c>
      <c r="AD9" s="12">
        <v>482</v>
      </c>
      <c r="AE9" s="12">
        <v>159.5</v>
      </c>
      <c r="AF9" s="12">
        <v>121.5</v>
      </c>
      <c r="AG9" s="12">
        <v>32</v>
      </c>
      <c r="AH9" s="12">
        <v>25.5</v>
      </c>
      <c r="AI9" s="12">
        <v>22</v>
      </c>
      <c r="AJ9" s="12">
        <v>5.25</v>
      </c>
      <c r="AK9" s="12">
        <v>7.5</v>
      </c>
      <c r="AL9" s="12">
        <v>16.25</v>
      </c>
      <c r="AM9" s="12">
        <v>7</v>
      </c>
      <c r="AN9" s="12">
        <v>53</v>
      </c>
      <c r="AO9" s="12">
        <v>5.5</v>
      </c>
      <c r="AP9" s="12">
        <v>3.5</v>
      </c>
      <c r="AQ9" s="12">
        <v>53</v>
      </c>
      <c r="AR9" s="12">
        <v>10</v>
      </c>
      <c r="AS9" s="13">
        <v>2973</v>
      </c>
      <c r="AT9" s="14"/>
      <c r="AW9" s="15"/>
    </row>
    <row r="10" spans="1:56" x14ac:dyDescent="0.25">
      <c r="A10" s="1">
        <v>19</v>
      </c>
      <c r="B10" s="12">
        <v>18.25</v>
      </c>
      <c r="C10" s="12">
        <v>36</v>
      </c>
      <c r="D10" s="12">
        <v>24.75</v>
      </c>
      <c r="E10" s="12">
        <v>32.75</v>
      </c>
      <c r="F10" s="12">
        <v>97</v>
      </c>
      <c r="G10" s="12">
        <v>58.75</v>
      </c>
      <c r="H10" s="12">
        <v>24.5</v>
      </c>
      <c r="I10" s="12">
        <v>3.5</v>
      </c>
      <c r="J10" s="12">
        <v>10.5</v>
      </c>
      <c r="K10" s="12">
        <v>14.25</v>
      </c>
      <c r="L10" s="12">
        <v>45.75</v>
      </c>
      <c r="M10" s="12">
        <v>76</v>
      </c>
      <c r="N10" s="12">
        <v>19.5</v>
      </c>
      <c r="O10" s="12">
        <v>27.25</v>
      </c>
      <c r="P10" s="12">
        <v>22.25</v>
      </c>
      <c r="Q10" s="12">
        <v>8.25</v>
      </c>
      <c r="R10" s="12">
        <v>13</v>
      </c>
      <c r="S10" s="12">
        <v>18.75</v>
      </c>
      <c r="T10" s="12">
        <v>13.5</v>
      </c>
      <c r="U10" s="12">
        <v>15.5</v>
      </c>
      <c r="V10" s="12">
        <v>17.5</v>
      </c>
      <c r="W10" s="12">
        <v>6</v>
      </c>
      <c r="X10" s="12">
        <v>5.75</v>
      </c>
      <c r="Y10" s="12">
        <v>27.25</v>
      </c>
      <c r="Z10" s="12">
        <v>13</v>
      </c>
      <c r="AA10" s="12">
        <v>104.25</v>
      </c>
      <c r="AB10" s="12">
        <v>94</v>
      </c>
      <c r="AC10" s="12">
        <v>232</v>
      </c>
      <c r="AD10" s="12">
        <v>222.75</v>
      </c>
      <c r="AE10" s="12">
        <v>79.25</v>
      </c>
      <c r="AF10" s="12">
        <v>55.5</v>
      </c>
      <c r="AG10" s="12">
        <v>20</v>
      </c>
      <c r="AH10" s="12">
        <v>15.5</v>
      </c>
      <c r="AI10" s="12">
        <v>20.5</v>
      </c>
      <c r="AJ10" s="12">
        <v>3.25</v>
      </c>
      <c r="AK10" s="12">
        <v>4</v>
      </c>
      <c r="AL10" s="12">
        <v>14.5</v>
      </c>
      <c r="AM10" s="12">
        <v>2.75</v>
      </c>
      <c r="AN10" s="12">
        <v>21</v>
      </c>
      <c r="AO10" s="12">
        <v>3.5</v>
      </c>
      <c r="AP10" s="12">
        <v>1.25</v>
      </c>
      <c r="AQ10" s="12">
        <v>19</v>
      </c>
      <c r="AR10" s="12">
        <v>7.75</v>
      </c>
      <c r="AS10" s="13">
        <v>1570.25</v>
      </c>
      <c r="AT10" s="14"/>
      <c r="AV10" s="17"/>
      <c r="AW10" s="15"/>
      <c r="BC10" s="11"/>
    </row>
    <row r="11" spans="1:56" x14ac:dyDescent="0.25">
      <c r="A11" s="1">
        <v>12</v>
      </c>
      <c r="B11" s="12">
        <v>44</v>
      </c>
      <c r="C11" s="12">
        <v>81</v>
      </c>
      <c r="D11" s="12">
        <v>54</v>
      </c>
      <c r="E11" s="12">
        <v>40</v>
      </c>
      <c r="F11" s="12">
        <v>144.25</v>
      </c>
      <c r="G11" s="12">
        <v>87</v>
      </c>
      <c r="H11" s="12">
        <v>44.25</v>
      </c>
      <c r="I11" s="12">
        <v>9.75</v>
      </c>
      <c r="J11" s="12">
        <v>10</v>
      </c>
      <c r="K11" s="12">
        <v>15.75</v>
      </c>
      <c r="L11" s="12">
        <v>70.5</v>
      </c>
      <c r="M11" s="12">
        <v>133.5</v>
      </c>
      <c r="N11" s="12">
        <v>64.25</v>
      </c>
      <c r="O11" s="12">
        <v>68.25</v>
      </c>
      <c r="P11" s="12">
        <v>63</v>
      </c>
      <c r="Q11" s="12">
        <v>22.25</v>
      </c>
      <c r="R11" s="12">
        <v>37.75</v>
      </c>
      <c r="S11" s="12">
        <v>65.25</v>
      </c>
      <c r="T11" s="12">
        <v>35.75</v>
      </c>
      <c r="U11" s="12">
        <v>25.75</v>
      </c>
      <c r="V11" s="12">
        <v>37.25</v>
      </c>
      <c r="W11" s="12">
        <v>12.75</v>
      </c>
      <c r="X11" s="12">
        <v>17.5</v>
      </c>
      <c r="Y11" s="12">
        <v>33.5</v>
      </c>
      <c r="Z11" s="12">
        <v>35.75</v>
      </c>
      <c r="AA11" s="12">
        <v>194.5</v>
      </c>
      <c r="AB11" s="12">
        <v>205.5</v>
      </c>
      <c r="AC11" s="12">
        <v>474.75</v>
      </c>
      <c r="AD11" s="12">
        <v>305</v>
      </c>
      <c r="AE11" s="12">
        <v>93.75</v>
      </c>
      <c r="AF11" s="12">
        <v>67.5</v>
      </c>
      <c r="AG11" s="12">
        <v>34.5</v>
      </c>
      <c r="AH11" s="12">
        <v>44</v>
      </c>
      <c r="AI11" s="12">
        <v>42</v>
      </c>
      <c r="AJ11" s="12">
        <v>9.75</v>
      </c>
      <c r="AK11" s="12">
        <v>7</v>
      </c>
      <c r="AL11" s="12">
        <v>18.25</v>
      </c>
      <c r="AM11" s="12">
        <v>7.5</v>
      </c>
      <c r="AN11" s="12">
        <v>44.5</v>
      </c>
      <c r="AO11" s="12">
        <v>3.25</v>
      </c>
      <c r="AP11" s="12">
        <v>5.25</v>
      </c>
      <c r="AQ11" s="12">
        <v>39.25</v>
      </c>
      <c r="AR11" s="12">
        <v>12.5</v>
      </c>
      <c r="AS11" s="13">
        <v>2861.75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27.25</v>
      </c>
      <c r="C12" s="12">
        <v>25</v>
      </c>
      <c r="D12" s="12">
        <v>24.5</v>
      </c>
      <c r="E12" s="12">
        <v>24.75</v>
      </c>
      <c r="F12" s="12">
        <v>68.25</v>
      </c>
      <c r="G12" s="12">
        <v>37.5</v>
      </c>
      <c r="H12" s="12">
        <v>21.75</v>
      </c>
      <c r="I12" s="12">
        <v>11</v>
      </c>
      <c r="J12" s="12">
        <v>12.5</v>
      </c>
      <c r="K12" s="12">
        <v>9</v>
      </c>
      <c r="L12" s="12">
        <v>91.75</v>
      </c>
      <c r="M12" s="12">
        <v>110.25</v>
      </c>
      <c r="N12" s="12">
        <v>81.75</v>
      </c>
      <c r="O12" s="12">
        <v>84.5</v>
      </c>
      <c r="P12" s="12">
        <v>29.75</v>
      </c>
      <c r="Q12" s="12">
        <v>18.25</v>
      </c>
      <c r="R12" s="12">
        <v>30.5</v>
      </c>
      <c r="S12" s="12">
        <v>47.25</v>
      </c>
      <c r="T12" s="12">
        <v>5</v>
      </c>
      <c r="U12" s="12">
        <v>7</v>
      </c>
      <c r="V12" s="12">
        <v>12.25</v>
      </c>
      <c r="W12" s="12">
        <v>4</v>
      </c>
      <c r="X12" s="12">
        <v>3.5</v>
      </c>
      <c r="Y12" s="12">
        <v>10.25</v>
      </c>
      <c r="Z12" s="12">
        <v>23.75</v>
      </c>
      <c r="AA12" s="12">
        <v>160.75</v>
      </c>
      <c r="AB12" s="12">
        <v>175.25</v>
      </c>
      <c r="AC12" s="12">
        <v>442.5</v>
      </c>
      <c r="AD12" s="12">
        <v>313</v>
      </c>
      <c r="AE12" s="12">
        <v>83</v>
      </c>
      <c r="AF12" s="12">
        <v>90</v>
      </c>
      <c r="AG12" s="12">
        <v>28</v>
      </c>
      <c r="AH12" s="12">
        <v>41.25</v>
      </c>
      <c r="AI12" s="12">
        <v>21.75</v>
      </c>
      <c r="AJ12" s="12">
        <v>8.25</v>
      </c>
      <c r="AK12" s="12">
        <v>40.25</v>
      </c>
      <c r="AL12" s="12">
        <v>66.5</v>
      </c>
      <c r="AM12" s="12">
        <v>3</v>
      </c>
      <c r="AN12" s="12">
        <v>13.5</v>
      </c>
      <c r="AO12" s="12">
        <v>5.25</v>
      </c>
      <c r="AP12" s="12">
        <v>6</v>
      </c>
      <c r="AQ12" s="12">
        <v>41.75</v>
      </c>
      <c r="AR12" s="12">
        <v>12</v>
      </c>
      <c r="AS12" s="13">
        <v>2373.25</v>
      </c>
      <c r="AT12" s="14"/>
      <c r="AV12" s="17" t="s">
        <v>44</v>
      </c>
      <c r="AW12" s="15">
        <f>SUM(AA28:AD31)</f>
        <v>2086.75</v>
      </c>
      <c r="AX12" s="15">
        <f>SUM(Z28:Z31,H28:K31)</f>
        <v>5939</v>
      </c>
      <c r="AY12" s="15">
        <f>SUM(AE28:AJ31)</f>
        <v>13661.25</v>
      </c>
      <c r="AZ12" s="15">
        <f>SUM(B28:G31)</f>
        <v>5846.75</v>
      </c>
      <c r="BA12" s="15">
        <f>SUM(AM28:AN31,T28:Y31)</f>
        <v>6075.5</v>
      </c>
      <c r="BB12" s="15">
        <f>SUM(AK28:AL31,L28:S31)</f>
        <v>8665.75</v>
      </c>
      <c r="BC12" s="14">
        <f>SUM(AO28:AR31)</f>
        <v>3563.5</v>
      </c>
      <c r="BD12" s="9">
        <f t="shared" ref="BD12:BD18" si="0">SUM(AW12:BB12)</f>
        <v>42275</v>
      </c>
    </row>
    <row r="13" spans="1:56" x14ac:dyDescent="0.25">
      <c r="A13" s="1" t="s">
        <v>11</v>
      </c>
      <c r="B13" s="12">
        <v>57.25</v>
      </c>
      <c r="C13" s="12">
        <v>70.5</v>
      </c>
      <c r="D13" s="12">
        <v>26.25</v>
      </c>
      <c r="E13" s="12">
        <v>28.5</v>
      </c>
      <c r="F13" s="12">
        <v>100.5</v>
      </c>
      <c r="G13" s="12">
        <v>84.25</v>
      </c>
      <c r="H13" s="12">
        <v>67</v>
      </c>
      <c r="I13" s="12">
        <v>47.25</v>
      </c>
      <c r="J13" s="12">
        <v>77.75</v>
      </c>
      <c r="K13" s="12">
        <v>83</v>
      </c>
      <c r="L13" s="12">
        <v>12.25</v>
      </c>
      <c r="M13" s="12">
        <v>157.75</v>
      </c>
      <c r="N13" s="12">
        <v>103</v>
      </c>
      <c r="O13" s="12">
        <v>184.25</v>
      </c>
      <c r="P13" s="12">
        <v>94.5</v>
      </c>
      <c r="Q13" s="12">
        <v>51.75</v>
      </c>
      <c r="R13" s="12">
        <v>40.5</v>
      </c>
      <c r="S13" s="12">
        <v>70.25</v>
      </c>
      <c r="T13" s="12">
        <v>23.25</v>
      </c>
      <c r="U13" s="12">
        <v>12.25</v>
      </c>
      <c r="V13" s="12">
        <v>20</v>
      </c>
      <c r="W13" s="12">
        <v>11.75</v>
      </c>
      <c r="X13" s="12">
        <v>12.5</v>
      </c>
      <c r="Y13" s="12">
        <v>24</v>
      </c>
      <c r="Z13" s="12">
        <v>69.25</v>
      </c>
      <c r="AA13" s="12">
        <v>204.25</v>
      </c>
      <c r="AB13" s="12">
        <v>152.25</v>
      </c>
      <c r="AC13" s="12">
        <v>451.25</v>
      </c>
      <c r="AD13" s="12">
        <v>403.75</v>
      </c>
      <c r="AE13" s="12">
        <v>120.5</v>
      </c>
      <c r="AF13" s="12">
        <v>137.75</v>
      </c>
      <c r="AG13" s="12">
        <v>28.5</v>
      </c>
      <c r="AH13" s="12">
        <v>40.75</v>
      </c>
      <c r="AI13" s="12">
        <v>28.75</v>
      </c>
      <c r="AJ13" s="12">
        <v>8.75</v>
      </c>
      <c r="AK13" s="12">
        <v>23.5</v>
      </c>
      <c r="AL13" s="12">
        <v>82.75</v>
      </c>
      <c r="AM13" s="12">
        <v>5.5</v>
      </c>
      <c r="AN13" s="12">
        <v>43</v>
      </c>
      <c r="AO13" s="12">
        <v>4.5</v>
      </c>
      <c r="AP13" s="12">
        <v>8.25</v>
      </c>
      <c r="AQ13" s="12">
        <v>45.5</v>
      </c>
      <c r="AR13" s="12">
        <v>16.75</v>
      </c>
      <c r="AS13" s="13">
        <v>3335.75</v>
      </c>
      <c r="AT13" s="14"/>
      <c r="AV13" s="17" t="s">
        <v>45</v>
      </c>
      <c r="AW13" s="15">
        <f>SUM(AA27:AD27,AA9:AD12)</f>
        <v>5802.75</v>
      </c>
      <c r="AX13" s="15">
        <f>SUM(Z27,Z9:Z12,H9:K12,H27:K27)</f>
        <v>517.25</v>
      </c>
      <c r="AY13" s="15">
        <f>SUM(AE9:AJ12,AE27:AJ27)</f>
        <v>1374.5</v>
      </c>
      <c r="AZ13" s="15">
        <f>SUM(B9:G12,B27:G27)</f>
        <v>1432.25</v>
      </c>
      <c r="BA13" s="15">
        <f>SUM(T9:Y12,AM9:AN12,T27:Y27,AM27:AN27)</f>
        <v>598.25</v>
      </c>
      <c r="BB13" s="15">
        <f>SUM(L9:S12,AK9:AL12,L27:S27,AK27:AL27)</f>
        <v>2020.25</v>
      </c>
      <c r="BC13" s="14">
        <f>SUM(AO9:AR12,AO27:AR27)</f>
        <v>276.5</v>
      </c>
      <c r="BD13" s="9">
        <f t="shared" si="0"/>
        <v>11745.25</v>
      </c>
    </row>
    <row r="14" spans="1:56" x14ac:dyDescent="0.25">
      <c r="A14" s="1" t="s">
        <v>12</v>
      </c>
      <c r="B14" s="12">
        <v>65.5</v>
      </c>
      <c r="C14" s="12">
        <v>172.25</v>
      </c>
      <c r="D14" s="12">
        <v>81.75</v>
      </c>
      <c r="E14" s="12">
        <v>68</v>
      </c>
      <c r="F14" s="12">
        <v>145</v>
      </c>
      <c r="G14" s="12">
        <v>80.25</v>
      </c>
      <c r="H14" s="12">
        <v>132.5</v>
      </c>
      <c r="I14" s="12">
        <v>71.5</v>
      </c>
      <c r="J14" s="12">
        <v>138.25</v>
      </c>
      <c r="K14" s="12">
        <v>100.25</v>
      </c>
      <c r="L14" s="12">
        <v>155.25</v>
      </c>
      <c r="M14" s="12">
        <v>10.75</v>
      </c>
      <c r="N14" s="12">
        <v>146</v>
      </c>
      <c r="O14" s="12">
        <v>175</v>
      </c>
      <c r="P14" s="12">
        <v>128</v>
      </c>
      <c r="Q14" s="12">
        <v>89</v>
      </c>
      <c r="R14" s="12">
        <v>127.75</v>
      </c>
      <c r="S14" s="12">
        <v>298.5</v>
      </c>
      <c r="T14" s="12">
        <v>82</v>
      </c>
      <c r="U14" s="12">
        <v>90.5</v>
      </c>
      <c r="V14" s="12">
        <v>98.75</v>
      </c>
      <c r="W14" s="12">
        <v>45.75</v>
      </c>
      <c r="X14" s="12">
        <v>50.5</v>
      </c>
      <c r="Y14" s="12">
        <v>133</v>
      </c>
      <c r="Z14" s="12">
        <v>51.5</v>
      </c>
      <c r="AA14" s="12">
        <v>333.5</v>
      </c>
      <c r="AB14" s="12">
        <v>227.5</v>
      </c>
      <c r="AC14" s="12">
        <v>612.75</v>
      </c>
      <c r="AD14" s="12">
        <v>340</v>
      </c>
      <c r="AE14" s="12">
        <v>109</v>
      </c>
      <c r="AF14" s="12">
        <v>110</v>
      </c>
      <c r="AG14" s="12">
        <v>69</v>
      </c>
      <c r="AH14" s="12">
        <v>44.5</v>
      </c>
      <c r="AI14" s="12">
        <v>61.5</v>
      </c>
      <c r="AJ14" s="12">
        <v>13.75</v>
      </c>
      <c r="AK14" s="12">
        <v>116.5</v>
      </c>
      <c r="AL14" s="12">
        <v>631.25</v>
      </c>
      <c r="AM14" s="12">
        <v>33.25</v>
      </c>
      <c r="AN14" s="12">
        <v>110.75</v>
      </c>
      <c r="AO14" s="12">
        <v>14.75</v>
      </c>
      <c r="AP14" s="12">
        <v>15</v>
      </c>
      <c r="AQ14" s="12">
        <v>59.5</v>
      </c>
      <c r="AR14" s="12">
        <v>32.5</v>
      </c>
      <c r="AS14" s="13">
        <v>5672.5</v>
      </c>
      <c r="AT14" s="14"/>
      <c r="AV14" s="17" t="s">
        <v>46</v>
      </c>
      <c r="AW14" s="15">
        <f>SUM(AA32:AD37)</f>
        <v>13666</v>
      </c>
      <c r="AX14" s="15">
        <f>SUM(H32:K37,Z32:Z37)</f>
        <v>1302.75</v>
      </c>
      <c r="AY14" s="15">
        <f>SUM(AE32:AJ37)</f>
        <v>4044</v>
      </c>
      <c r="AZ14" s="15">
        <f>SUM(B32:G37)</f>
        <v>1341.25</v>
      </c>
      <c r="BA14" s="15">
        <f>SUM(T32:Y37,AM32:AN37)</f>
        <v>1058.25</v>
      </c>
      <c r="BB14" s="15">
        <f>SUM(L32:S37,AK32:AL37)</f>
        <v>1702.5</v>
      </c>
      <c r="BC14" s="14">
        <f>SUM(AO32:AR37)</f>
        <v>1292.25</v>
      </c>
      <c r="BD14" s="9">
        <f t="shared" si="0"/>
        <v>23114.75</v>
      </c>
    </row>
    <row r="15" spans="1:56" x14ac:dyDescent="0.25">
      <c r="A15" s="1" t="s">
        <v>13</v>
      </c>
      <c r="B15" s="12">
        <v>12.5</v>
      </c>
      <c r="C15" s="12">
        <v>19.75</v>
      </c>
      <c r="D15" s="12">
        <v>11.5</v>
      </c>
      <c r="E15" s="12">
        <v>10.5</v>
      </c>
      <c r="F15" s="12">
        <v>44.75</v>
      </c>
      <c r="G15" s="12">
        <v>26</v>
      </c>
      <c r="H15" s="12">
        <v>26.25</v>
      </c>
      <c r="I15" s="12">
        <v>26.25</v>
      </c>
      <c r="J15" s="12">
        <v>64.25</v>
      </c>
      <c r="K15" s="12">
        <v>69.25</v>
      </c>
      <c r="L15" s="12">
        <v>107.5</v>
      </c>
      <c r="M15" s="12">
        <v>144.5</v>
      </c>
      <c r="N15" s="12">
        <v>5.75</v>
      </c>
      <c r="O15" s="12">
        <v>68.75</v>
      </c>
      <c r="P15" s="12">
        <v>56.25</v>
      </c>
      <c r="Q15" s="12">
        <v>21.5</v>
      </c>
      <c r="R15" s="12">
        <v>27.5</v>
      </c>
      <c r="S15" s="12">
        <v>46.75</v>
      </c>
      <c r="T15" s="12">
        <v>6.5</v>
      </c>
      <c r="U15" s="12">
        <v>6.75</v>
      </c>
      <c r="V15" s="12">
        <v>6.75</v>
      </c>
      <c r="W15" s="12">
        <v>2</v>
      </c>
      <c r="X15" s="12">
        <v>1.75</v>
      </c>
      <c r="Y15" s="12">
        <v>7.75</v>
      </c>
      <c r="Z15" s="12">
        <v>22</v>
      </c>
      <c r="AA15" s="12">
        <v>136</v>
      </c>
      <c r="AB15" s="12">
        <v>92.75</v>
      </c>
      <c r="AC15" s="12">
        <v>262.75</v>
      </c>
      <c r="AD15" s="12">
        <v>224.25</v>
      </c>
      <c r="AE15" s="12">
        <v>29</v>
      </c>
      <c r="AF15" s="12">
        <v>30.75</v>
      </c>
      <c r="AG15" s="12">
        <v>10.25</v>
      </c>
      <c r="AH15" s="12">
        <v>18.5</v>
      </c>
      <c r="AI15" s="12">
        <v>21.25</v>
      </c>
      <c r="AJ15" s="12">
        <v>9.25</v>
      </c>
      <c r="AK15" s="12">
        <v>26</v>
      </c>
      <c r="AL15" s="12">
        <v>35.75</v>
      </c>
      <c r="AM15" s="12">
        <v>2.5</v>
      </c>
      <c r="AN15" s="12">
        <v>14.25</v>
      </c>
      <c r="AO15" s="12">
        <v>4.75</v>
      </c>
      <c r="AP15" s="12">
        <v>4</v>
      </c>
      <c r="AQ15" s="12">
        <v>17</v>
      </c>
      <c r="AR15" s="12">
        <v>4.5</v>
      </c>
      <c r="AS15" s="13">
        <v>1786.5</v>
      </c>
      <c r="AT15" s="14"/>
      <c r="AV15" s="17" t="s">
        <v>47</v>
      </c>
      <c r="AW15" s="15">
        <f>SUM(AA3:AD8)</f>
        <v>5863.25</v>
      </c>
      <c r="AX15" s="15">
        <f>SUM(H3:K8,Z3:Z8)</f>
        <v>1458.75</v>
      </c>
      <c r="AY15" s="15">
        <f>SUM(AE3:AJ8)</f>
        <v>1416.25</v>
      </c>
      <c r="AZ15" s="15">
        <f>SUM(B3:G8)</f>
        <v>2573.25</v>
      </c>
      <c r="BA15" s="15">
        <f>SUM(T3:Y8,AM3:AN8)</f>
        <v>513.75</v>
      </c>
      <c r="BB15" s="15">
        <f>SUM(L3:S8,AK3:AL8)</f>
        <v>2123.5</v>
      </c>
      <c r="BC15" s="14">
        <f>SUM(AO3:AR8)</f>
        <v>456.75</v>
      </c>
      <c r="BD15" s="9">
        <f t="shared" si="0"/>
        <v>13948.75</v>
      </c>
    </row>
    <row r="16" spans="1:56" x14ac:dyDescent="0.25">
      <c r="A16" s="1" t="s">
        <v>14</v>
      </c>
      <c r="B16" s="12">
        <v>15.25</v>
      </c>
      <c r="C16" s="12">
        <v>24.75</v>
      </c>
      <c r="D16" s="12">
        <v>8.75</v>
      </c>
      <c r="E16" s="12">
        <v>11.75</v>
      </c>
      <c r="F16" s="12">
        <v>43</v>
      </c>
      <c r="G16" s="12">
        <v>22</v>
      </c>
      <c r="H16" s="12">
        <v>39.5</v>
      </c>
      <c r="I16" s="12">
        <v>33.25</v>
      </c>
      <c r="J16" s="12">
        <v>72.5</v>
      </c>
      <c r="K16" s="12">
        <v>75</v>
      </c>
      <c r="L16" s="12">
        <v>183.75</v>
      </c>
      <c r="M16" s="12">
        <v>178</v>
      </c>
      <c r="N16" s="12">
        <v>68</v>
      </c>
      <c r="O16" s="12">
        <v>10</v>
      </c>
      <c r="P16" s="12">
        <v>87.25</v>
      </c>
      <c r="Q16" s="12">
        <v>75.25</v>
      </c>
      <c r="R16" s="12">
        <v>63</v>
      </c>
      <c r="S16" s="12">
        <v>102.25</v>
      </c>
      <c r="T16" s="12">
        <v>14.75</v>
      </c>
      <c r="U16" s="12">
        <v>9.75</v>
      </c>
      <c r="V16" s="12">
        <v>8.25</v>
      </c>
      <c r="W16" s="12">
        <v>1</v>
      </c>
      <c r="X16" s="12">
        <v>4.5</v>
      </c>
      <c r="Y16" s="12">
        <v>7.25</v>
      </c>
      <c r="Z16" s="12">
        <v>26.25</v>
      </c>
      <c r="AA16" s="12">
        <v>131</v>
      </c>
      <c r="AB16" s="12">
        <v>104.75</v>
      </c>
      <c r="AC16" s="12">
        <v>280.5</v>
      </c>
      <c r="AD16" s="12">
        <v>194.75</v>
      </c>
      <c r="AE16" s="12">
        <v>26.5</v>
      </c>
      <c r="AF16" s="12">
        <v>36.75</v>
      </c>
      <c r="AG16" s="12">
        <v>14</v>
      </c>
      <c r="AH16" s="12">
        <v>18.75</v>
      </c>
      <c r="AI16" s="12">
        <v>20.25</v>
      </c>
      <c r="AJ16" s="12">
        <v>6.25</v>
      </c>
      <c r="AK16" s="12">
        <v>34.75</v>
      </c>
      <c r="AL16" s="12">
        <v>113.25</v>
      </c>
      <c r="AM16" s="12">
        <v>3.25</v>
      </c>
      <c r="AN16" s="12">
        <v>18.75</v>
      </c>
      <c r="AO16" s="12">
        <v>3.5</v>
      </c>
      <c r="AP16" s="12">
        <v>4.5</v>
      </c>
      <c r="AQ16" s="12">
        <v>16.25</v>
      </c>
      <c r="AR16" s="12">
        <v>6.25</v>
      </c>
      <c r="AS16" s="13">
        <v>2219</v>
      </c>
      <c r="AT16" s="14"/>
      <c r="AV16" s="17" t="s">
        <v>48</v>
      </c>
      <c r="AW16" s="15">
        <f>SUM(AA21:AD26,AA40:AD41)</f>
        <v>6264</v>
      </c>
      <c r="AX16" s="15">
        <f>SUM(H21:K26,H40:K41,Z21:Z26,Z40:Z41)</f>
        <v>679.25</v>
      </c>
      <c r="AY16" s="15">
        <f>SUM(AE21:AJ26,AE40:AJ41)</f>
        <v>1119.25</v>
      </c>
      <c r="AZ16" s="15">
        <f>SUM(B21:G26,B40:G41)</f>
        <v>545.75</v>
      </c>
      <c r="BA16" s="15">
        <f>SUM(T21:Y26,T40:Y41,AM21:AN26,AM40:AN41)</f>
        <v>2204.5</v>
      </c>
      <c r="BB16" s="15">
        <f>SUM(L21:S26,L40:S41,AK21:AL26,AK40:AL41)</f>
        <v>1184.75</v>
      </c>
      <c r="BC16" s="14">
        <f>SUM(AO21:AR26,AO40:AR41)</f>
        <v>568.25</v>
      </c>
      <c r="BD16" s="9">
        <f t="shared" si="0"/>
        <v>11997.5</v>
      </c>
    </row>
    <row r="17" spans="1:56" x14ac:dyDescent="0.25">
      <c r="A17" s="1" t="s">
        <v>15</v>
      </c>
      <c r="B17" s="12">
        <v>25.75</v>
      </c>
      <c r="C17" s="12">
        <v>20.75</v>
      </c>
      <c r="D17" s="12">
        <v>9.75</v>
      </c>
      <c r="E17" s="12">
        <v>11.75</v>
      </c>
      <c r="F17" s="12">
        <v>42.25</v>
      </c>
      <c r="G17" s="12">
        <v>19.5</v>
      </c>
      <c r="H17" s="12">
        <v>35.5</v>
      </c>
      <c r="I17" s="12">
        <v>24.25</v>
      </c>
      <c r="J17" s="12">
        <v>50</v>
      </c>
      <c r="K17" s="12">
        <v>34.5</v>
      </c>
      <c r="L17" s="12">
        <v>103</v>
      </c>
      <c r="M17" s="12">
        <v>140</v>
      </c>
      <c r="N17" s="12">
        <v>54.75</v>
      </c>
      <c r="O17" s="12">
        <v>105.75</v>
      </c>
      <c r="P17" s="12">
        <v>9.5</v>
      </c>
      <c r="Q17" s="12">
        <v>75</v>
      </c>
      <c r="R17" s="12">
        <v>64.5</v>
      </c>
      <c r="S17" s="12">
        <v>119.5</v>
      </c>
      <c r="T17" s="12">
        <v>9.75</v>
      </c>
      <c r="U17" s="12">
        <v>6</v>
      </c>
      <c r="V17" s="12">
        <v>5.75</v>
      </c>
      <c r="W17" s="12">
        <v>3</v>
      </c>
      <c r="X17" s="12">
        <v>1.75</v>
      </c>
      <c r="Y17" s="12">
        <v>3.5</v>
      </c>
      <c r="Z17" s="12">
        <v>11.5</v>
      </c>
      <c r="AA17" s="12">
        <v>70</v>
      </c>
      <c r="AB17" s="12">
        <v>39.25</v>
      </c>
      <c r="AC17" s="12">
        <v>130</v>
      </c>
      <c r="AD17" s="12">
        <v>127.25</v>
      </c>
      <c r="AE17" s="12">
        <v>28</v>
      </c>
      <c r="AF17" s="12">
        <v>15.75</v>
      </c>
      <c r="AG17" s="12">
        <v>5.25</v>
      </c>
      <c r="AH17" s="12">
        <v>12</v>
      </c>
      <c r="AI17" s="12">
        <v>11.5</v>
      </c>
      <c r="AJ17" s="12">
        <v>5</v>
      </c>
      <c r="AK17" s="12">
        <v>16</v>
      </c>
      <c r="AL17" s="12">
        <v>30.75</v>
      </c>
      <c r="AM17" s="12">
        <v>1.5</v>
      </c>
      <c r="AN17" s="12">
        <v>20.25</v>
      </c>
      <c r="AO17" s="12">
        <v>4.25</v>
      </c>
      <c r="AP17" s="12">
        <v>3.75</v>
      </c>
      <c r="AQ17" s="12">
        <v>11</v>
      </c>
      <c r="AR17" s="12">
        <v>3.75</v>
      </c>
      <c r="AS17" s="13">
        <v>1522.5</v>
      </c>
      <c r="AT17" s="14"/>
      <c r="AV17" s="1" t="s">
        <v>49</v>
      </c>
      <c r="AW17" s="14">
        <f>SUM(AA13:AD20,AA38:AD39)</f>
        <v>8703</v>
      </c>
      <c r="AX17" s="14">
        <f>SUM(H13:K20,H38:K39,Z13:Z20,Z38:Z39)</f>
        <v>2027.25</v>
      </c>
      <c r="AY17" s="14">
        <f>SUM(AE13:AJ20,AE38:AJ39)</f>
        <v>1626.25</v>
      </c>
      <c r="AZ17" s="14">
        <f>SUM(B13:G20,B38:G39)</f>
        <v>1884.5</v>
      </c>
      <c r="BA17" s="14">
        <f>SUM(T13:Y20,T38:Y39,AM13:AN20,AM38:AN39)</f>
        <v>1178.75</v>
      </c>
      <c r="BB17" s="14">
        <f>SUM(L13:S20,L38:S39,AK13:AL20,AK38:AL39)</f>
        <v>8127</v>
      </c>
      <c r="BC17" s="14">
        <f>SUM(AO13:AR20,AO38:AR39)</f>
        <v>576.5</v>
      </c>
      <c r="BD17" s="9">
        <f t="shared" si="0"/>
        <v>23546.75</v>
      </c>
    </row>
    <row r="18" spans="1:56" x14ac:dyDescent="0.25">
      <c r="A18" s="1" t="s">
        <v>16</v>
      </c>
      <c r="B18" s="12">
        <v>7.5</v>
      </c>
      <c r="C18" s="12">
        <v>12.75</v>
      </c>
      <c r="D18" s="12">
        <v>4</v>
      </c>
      <c r="E18" s="12">
        <v>5.5</v>
      </c>
      <c r="F18" s="12">
        <v>15.75</v>
      </c>
      <c r="G18" s="12">
        <v>14</v>
      </c>
      <c r="H18" s="12">
        <v>17.25</v>
      </c>
      <c r="I18" s="12">
        <v>9</v>
      </c>
      <c r="J18" s="12">
        <v>20.5</v>
      </c>
      <c r="K18" s="12">
        <v>19.75</v>
      </c>
      <c r="L18" s="12">
        <v>38.25</v>
      </c>
      <c r="M18" s="12">
        <v>84.75</v>
      </c>
      <c r="N18" s="12">
        <v>27.5</v>
      </c>
      <c r="O18" s="12">
        <v>68.25</v>
      </c>
      <c r="P18" s="12">
        <v>74.25</v>
      </c>
      <c r="Q18" s="12">
        <v>4.75</v>
      </c>
      <c r="R18" s="12">
        <v>40.75</v>
      </c>
      <c r="S18" s="12">
        <v>71.5</v>
      </c>
      <c r="T18" s="12">
        <v>5.25</v>
      </c>
      <c r="U18" s="12">
        <v>3.25</v>
      </c>
      <c r="V18" s="12">
        <v>6.75</v>
      </c>
      <c r="W18" s="12">
        <v>1.25</v>
      </c>
      <c r="X18" s="12">
        <v>1</v>
      </c>
      <c r="Y18" s="12">
        <v>1.25</v>
      </c>
      <c r="Z18" s="12">
        <v>7</v>
      </c>
      <c r="AA18" s="12">
        <v>47.75</v>
      </c>
      <c r="AB18" s="12">
        <v>35.5</v>
      </c>
      <c r="AC18" s="12">
        <v>109</v>
      </c>
      <c r="AD18" s="12">
        <v>116.75</v>
      </c>
      <c r="AE18" s="12">
        <v>18.5</v>
      </c>
      <c r="AF18" s="12">
        <v>21</v>
      </c>
      <c r="AG18" s="12">
        <v>4</v>
      </c>
      <c r="AH18" s="12">
        <v>14.75</v>
      </c>
      <c r="AI18" s="12">
        <v>11</v>
      </c>
      <c r="AJ18" s="12">
        <v>4.5</v>
      </c>
      <c r="AK18" s="12">
        <v>9.25</v>
      </c>
      <c r="AL18" s="12">
        <v>21.25</v>
      </c>
      <c r="AM18" s="12">
        <v>1.25</v>
      </c>
      <c r="AN18" s="12">
        <v>10.75</v>
      </c>
      <c r="AO18" s="12">
        <v>4.5</v>
      </c>
      <c r="AP18" s="12">
        <v>1.75</v>
      </c>
      <c r="AQ18" s="12">
        <v>7.25</v>
      </c>
      <c r="AR18" s="12">
        <v>2.25</v>
      </c>
      <c r="AS18" s="13">
        <v>1002.75</v>
      </c>
      <c r="AT18" s="14"/>
      <c r="AV18" s="9" t="s">
        <v>62</v>
      </c>
      <c r="AW18" s="15">
        <f>SUM(AA42:AD45)</f>
        <v>3204.25</v>
      </c>
      <c r="AX18" s="9">
        <f>SUM(Z42:Z45,H42:K45)</f>
        <v>244.5</v>
      </c>
      <c r="AY18" s="9">
        <f>SUM(AE42:AJ45)</f>
        <v>1052.75</v>
      </c>
      <c r="AZ18" s="9">
        <f>SUM(B42:G45)</f>
        <v>329</v>
      </c>
      <c r="BA18" s="9">
        <f>SUM(T42:Y45, AM42:AN45)</f>
        <v>510.5</v>
      </c>
      <c r="BB18" s="9">
        <f>SUM(AK42:AL45,L42:S45)</f>
        <v>434.75</v>
      </c>
      <c r="BC18" s="9">
        <f>SUM(AO42:AR45)</f>
        <v>664.75</v>
      </c>
      <c r="BD18" s="9">
        <f t="shared" si="0"/>
        <v>5775.75</v>
      </c>
    </row>
    <row r="19" spans="1:56" x14ac:dyDescent="0.25">
      <c r="A19" s="1" t="s">
        <v>17</v>
      </c>
      <c r="B19" s="12">
        <v>8.5</v>
      </c>
      <c r="C19" s="12">
        <v>16.25</v>
      </c>
      <c r="D19" s="12">
        <v>6.25</v>
      </c>
      <c r="E19" s="12">
        <v>8</v>
      </c>
      <c r="F19" s="12">
        <v>35.25</v>
      </c>
      <c r="G19" s="12">
        <v>20.25</v>
      </c>
      <c r="H19" s="12">
        <v>12</v>
      </c>
      <c r="I19" s="12">
        <v>18</v>
      </c>
      <c r="J19" s="12">
        <v>43</v>
      </c>
      <c r="K19" s="12">
        <v>31.75</v>
      </c>
      <c r="L19" s="12">
        <v>41</v>
      </c>
      <c r="M19" s="12">
        <v>133.25</v>
      </c>
      <c r="N19" s="12">
        <v>34.5</v>
      </c>
      <c r="O19" s="12">
        <v>73</v>
      </c>
      <c r="P19" s="12">
        <v>72</v>
      </c>
      <c r="Q19" s="12">
        <v>35</v>
      </c>
      <c r="R19" s="12">
        <v>7</v>
      </c>
      <c r="S19" s="12">
        <v>86.75</v>
      </c>
      <c r="T19" s="12">
        <v>9.25</v>
      </c>
      <c r="U19" s="12">
        <v>5.75</v>
      </c>
      <c r="V19" s="12">
        <v>3.5</v>
      </c>
      <c r="W19" s="12">
        <v>2</v>
      </c>
      <c r="X19" s="12">
        <v>2.75</v>
      </c>
      <c r="Y19" s="12">
        <v>4.75</v>
      </c>
      <c r="Z19" s="12">
        <v>8</v>
      </c>
      <c r="AA19" s="12">
        <v>104</v>
      </c>
      <c r="AB19" s="12">
        <v>56.5</v>
      </c>
      <c r="AC19" s="12">
        <v>180.25</v>
      </c>
      <c r="AD19" s="12">
        <v>147.5</v>
      </c>
      <c r="AE19" s="12">
        <v>19</v>
      </c>
      <c r="AF19" s="12">
        <v>14.25</v>
      </c>
      <c r="AG19" s="12">
        <v>5.75</v>
      </c>
      <c r="AH19" s="12">
        <v>12.5</v>
      </c>
      <c r="AI19" s="12">
        <v>14</v>
      </c>
      <c r="AJ19" s="12">
        <v>5</v>
      </c>
      <c r="AK19" s="12">
        <v>5.75</v>
      </c>
      <c r="AL19" s="12">
        <v>21.75</v>
      </c>
      <c r="AM19" s="12">
        <v>3</v>
      </c>
      <c r="AN19" s="12">
        <v>14.5</v>
      </c>
      <c r="AO19" s="12">
        <v>2.75</v>
      </c>
      <c r="AP19" s="12">
        <v>1.75</v>
      </c>
      <c r="AQ19" s="12">
        <v>22.5</v>
      </c>
      <c r="AR19" s="12">
        <v>4.75</v>
      </c>
      <c r="AS19" s="13">
        <v>1353.25</v>
      </c>
      <c r="AT19" s="14"/>
      <c r="AV19" s="9" t="s">
        <v>50</v>
      </c>
      <c r="AW19" s="15">
        <f>SUM(AW12:AW18)</f>
        <v>45590</v>
      </c>
      <c r="AX19" s="9">
        <f t="shared" ref="AX19:BC19" si="1">SUM(AX12:AX18)</f>
        <v>12168.75</v>
      </c>
      <c r="AY19" s="9">
        <f t="shared" si="1"/>
        <v>24294.25</v>
      </c>
      <c r="AZ19" s="9">
        <f t="shared" si="1"/>
        <v>13952.75</v>
      </c>
      <c r="BA19" s="9">
        <f t="shared" si="1"/>
        <v>12139.5</v>
      </c>
      <c r="BB19" s="9">
        <f t="shared" si="1"/>
        <v>24258.5</v>
      </c>
      <c r="BC19" s="9">
        <f t="shared" si="1"/>
        <v>7398.5</v>
      </c>
      <c r="BD19" s="9">
        <f>SUM(BD12:BD18)</f>
        <v>132403.75</v>
      </c>
    </row>
    <row r="20" spans="1:56" x14ac:dyDescent="0.25">
      <c r="A20" s="1" t="s">
        <v>18</v>
      </c>
      <c r="B20" s="12">
        <v>19</v>
      </c>
      <c r="C20" s="12">
        <v>41.5</v>
      </c>
      <c r="D20" s="12">
        <v>25.5</v>
      </c>
      <c r="E20" s="12">
        <v>19.5</v>
      </c>
      <c r="F20" s="12">
        <v>102</v>
      </c>
      <c r="G20" s="12">
        <v>24.75</v>
      </c>
      <c r="H20" s="12">
        <v>37.5</v>
      </c>
      <c r="I20" s="12">
        <v>25.5</v>
      </c>
      <c r="J20" s="12">
        <v>69.5</v>
      </c>
      <c r="K20" s="12">
        <v>62.75</v>
      </c>
      <c r="L20" s="12">
        <v>75.5</v>
      </c>
      <c r="M20" s="12">
        <v>301</v>
      </c>
      <c r="N20" s="12">
        <v>44.25</v>
      </c>
      <c r="O20" s="12">
        <v>101.5</v>
      </c>
      <c r="P20" s="12">
        <v>121.5</v>
      </c>
      <c r="Q20" s="12">
        <v>75.75</v>
      </c>
      <c r="R20" s="12">
        <v>81</v>
      </c>
      <c r="S20" s="12">
        <v>20</v>
      </c>
      <c r="T20" s="12">
        <v>13</v>
      </c>
      <c r="U20" s="12">
        <v>13.25</v>
      </c>
      <c r="V20" s="12">
        <v>9.75</v>
      </c>
      <c r="W20" s="12">
        <v>3</v>
      </c>
      <c r="X20" s="12">
        <v>4</v>
      </c>
      <c r="Y20" s="12">
        <v>10.75</v>
      </c>
      <c r="Z20" s="12">
        <v>9.25</v>
      </c>
      <c r="AA20" s="12">
        <v>196.5</v>
      </c>
      <c r="AB20" s="12">
        <v>132.5</v>
      </c>
      <c r="AC20" s="12">
        <v>379</v>
      </c>
      <c r="AD20" s="12">
        <v>330</v>
      </c>
      <c r="AE20" s="12">
        <v>36.25</v>
      </c>
      <c r="AF20" s="12">
        <v>23.5</v>
      </c>
      <c r="AG20" s="12">
        <v>14.25</v>
      </c>
      <c r="AH20" s="12">
        <v>19</v>
      </c>
      <c r="AI20" s="12">
        <v>20.5</v>
      </c>
      <c r="AJ20" s="12">
        <v>5</v>
      </c>
      <c r="AK20" s="12">
        <v>14.5</v>
      </c>
      <c r="AL20" s="12">
        <v>43.5</v>
      </c>
      <c r="AM20" s="12">
        <v>3.25</v>
      </c>
      <c r="AN20" s="12">
        <v>24</v>
      </c>
      <c r="AO20" s="12">
        <v>3</v>
      </c>
      <c r="AP20" s="12">
        <v>2.5</v>
      </c>
      <c r="AQ20" s="12">
        <v>43</v>
      </c>
      <c r="AR20" s="12">
        <v>7</v>
      </c>
      <c r="AS20" s="13">
        <v>2608.25</v>
      </c>
      <c r="AT20" s="14"/>
      <c r="AV20" s="18"/>
      <c r="AW20" s="15"/>
    </row>
    <row r="21" spans="1:56" x14ac:dyDescent="0.25">
      <c r="A21" s="1" t="s">
        <v>19</v>
      </c>
      <c r="B21" s="12">
        <v>20.75</v>
      </c>
      <c r="C21" s="12">
        <v>21.75</v>
      </c>
      <c r="D21" s="12">
        <v>7</v>
      </c>
      <c r="E21" s="12">
        <v>6.5</v>
      </c>
      <c r="F21" s="12">
        <v>28</v>
      </c>
      <c r="G21" s="12">
        <v>10.75</v>
      </c>
      <c r="H21" s="12">
        <v>26.25</v>
      </c>
      <c r="I21" s="12">
        <v>18.25</v>
      </c>
      <c r="J21" s="12">
        <v>36.25</v>
      </c>
      <c r="K21" s="12">
        <v>5.5</v>
      </c>
      <c r="L21" s="12">
        <v>26</v>
      </c>
      <c r="M21" s="12">
        <v>89.75</v>
      </c>
      <c r="N21" s="12">
        <v>8</v>
      </c>
      <c r="O21" s="12">
        <v>11.5</v>
      </c>
      <c r="P21" s="12">
        <v>11</v>
      </c>
      <c r="Q21" s="12">
        <v>7.25</v>
      </c>
      <c r="R21" s="12">
        <v>9.5</v>
      </c>
      <c r="S21" s="12">
        <v>16</v>
      </c>
      <c r="T21" s="12">
        <v>10.5</v>
      </c>
      <c r="U21" s="12">
        <v>61.25</v>
      </c>
      <c r="V21" s="12">
        <v>194.75</v>
      </c>
      <c r="W21" s="12">
        <v>64</v>
      </c>
      <c r="X21" s="12">
        <v>16.75</v>
      </c>
      <c r="Y21" s="12">
        <v>32.75</v>
      </c>
      <c r="Z21" s="12">
        <v>7.5</v>
      </c>
      <c r="AA21" s="12">
        <v>149.25</v>
      </c>
      <c r="AB21" s="12">
        <v>89.25</v>
      </c>
      <c r="AC21" s="12">
        <v>227</v>
      </c>
      <c r="AD21" s="12">
        <v>165.5</v>
      </c>
      <c r="AE21" s="12">
        <v>41</v>
      </c>
      <c r="AF21" s="12">
        <v>47.25</v>
      </c>
      <c r="AG21" s="12">
        <v>25</v>
      </c>
      <c r="AH21" s="12">
        <v>20</v>
      </c>
      <c r="AI21" s="12">
        <v>31.75</v>
      </c>
      <c r="AJ21" s="12">
        <v>10.25</v>
      </c>
      <c r="AK21" s="12">
        <v>3.25</v>
      </c>
      <c r="AL21" s="12">
        <v>5.25</v>
      </c>
      <c r="AM21" s="12">
        <v>13.75</v>
      </c>
      <c r="AN21" s="12">
        <v>150.5</v>
      </c>
      <c r="AO21" s="12">
        <v>7</v>
      </c>
      <c r="AP21" s="12">
        <v>6.75</v>
      </c>
      <c r="AQ21" s="12">
        <v>51.75</v>
      </c>
      <c r="AR21" s="12">
        <v>16.25</v>
      </c>
      <c r="AS21" s="13">
        <v>1808.25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4.75</v>
      </c>
      <c r="C22" s="12">
        <v>13.5</v>
      </c>
      <c r="D22" s="12">
        <v>8</v>
      </c>
      <c r="E22" s="12">
        <v>8.5</v>
      </c>
      <c r="F22" s="12">
        <v>23.75</v>
      </c>
      <c r="G22" s="12">
        <v>13.5</v>
      </c>
      <c r="H22" s="12">
        <v>18</v>
      </c>
      <c r="I22" s="12">
        <v>15</v>
      </c>
      <c r="J22" s="12">
        <v>26.5</v>
      </c>
      <c r="K22" s="12">
        <v>2.75</v>
      </c>
      <c r="L22" s="12">
        <v>10.25</v>
      </c>
      <c r="M22" s="12">
        <v>112</v>
      </c>
      <c r="N22" s="12">
        <v>7.25</v>
      </c>
      <c r="O22" s="12">
        <v>5.5</v>
      </c>
      <c r="P22" s="12">
        <v>3.25</v>
      </c>
      <c r="Q22" s="12">
        <v>2.5</v>
      </c>
      <c r="R22" s="12">
        <v>6.5</v>
      </c>
      <c r="S22" s="12">
        <v>15.5</v>
      </c>
      <c r="T22" s="12">
        <v>54.25</v>
      </c>
      <c r="U22" s="12">
        <v>7.5</v>
      </c>
      <c r="V22" s="12">
        <v>55.5</v>
      </c>
      <c r="W22" s="12">
        <v>20.25</v>
      </c>
      <c r="X22" s="12">
        <v>12.25</v>
      </c>
      <c r="Y22" s="12">
        <v>34.25</v>
      </c>
      <c r="Z22" s="12">
        <v>2.5</v>
      </c>
      <c r="AA22" s="12">
        <v>259.25</v>
      </c>
      <c r="AB22" s="12">
        <v>114.25</v>
      </c>
      <c r="AC22" s="12">
        <v>256.25</v>
      </c>
      <c r="AD22" s="12">
        <v>193</v>
      </c>
      <c r="AE22" s="12">
        <v>34</v>
      </c>
      <c r="AF22" s="12">
        <v>23.5</v>
      </c>
      <c r="AG22" s="12">
        <v>16.5</v>
      </c>
      <c r="AH22" s="12">
        <v>14.25</v>
      </c>
      <c r="AI22" s="12">
        <v>25</v>
      </c>
      <c r="AJ22" s="12">
        <v>5</v>
      </c>
      <c r="AK22" s="12">
        <v>2.75</v>
      </c>
      <c r="AL22" s="12">
        <v>5.5</v>
      </c>
      <c r="AM22" s="12">
        <v>3.25</v>
      </c>
      <c r="AN22" s="12">
        <v>32</v>
      </c>
      <c r="AO22" s="12">
        <v>4.5</v>
      </c>
      <c r="AP22" s="12">
        <v>3.5</v>
      </c>
      <c r="AQ22" s="12">
        <v>71.5</v>
      </c>
      <c r="AR22" s="12">
        <v>10</v>
      </c>
      <c r="AS22" s="13">
        <v>1557.5</v>
      </c>
      <c r="AT22" s="14"/>
      <c r="AV22" s="17" t="s">
        <v>44</v>
      </c>
      <c r="AW22" s="15">
        <f>AW12</f>
        <v>2086.75</v>
      </c>
      <c r="AX22" s="15"/>
      <c r="AY22" s="15"/>
    </row>
    <row r="23" spans="1:56" x14ac:dyDescent="0.25">
      <c r="A23" s="1" t="s">
        <v>21</v>
      </c>
      <c r="B23" s="12">
        <v>8</v>
      </c>
      <c r="C23" s="12">
        <v>14</v>
      </c>
      <c r="D23" s="12">
        <v>9.25</v>
      </c>
      <c r="E23" s="12">
        <v>8.75</v>
      </c>
      <c r="F23" s="12">
        <v>39.75</v>
      </c>
      <c r="G23" s="12">
        <v>16.75</v>
      </c>
      <c r="H23" s="12">
        <v>32</v>
      </c>
      <c r="I23" s="12">
        <v>21</v>
      </c>
      <c r="J23" s="12">
        <v>37</v>
      </c>
      <c r="K23" s="12">
        <v>10.25</v>
      </c>
      <c r="L23" s="12">
        <v>18.5</v>
      </c>
      <c r="M23" s="12">
        <v>116.75</v>
      </c>
      <c r="N23" s="12">
        <v>7</v>
      </c>
      <c r="O23" s="12">
        <v>6.75</v>
      </c>
      <c r="P23" s="12">
        <v>4.5</v>
      </c>
      <c r="Q23" s="12">
        <v>7.5</v>
      </c>
      <c r="R23" s="12">
        <v>6</v>
      </c>
      <c r="S23" s="12">
        <v>12.75</v>
      </c>
      <c r="T23" s="12">
        <v>236</v>
      </c>
      <c r="U23" s="12">
        <v>53.5</v>
      </c>
      <c r="V23" s="12">
        <v>9</v>
      </c>
      <c r="W23" s="12">
        <v>28.75</v>
      </c>
      <c r="X23" s="12">
        <v>27.5</v>
      </c>
      <c r="Y23" s="12">
        <v>65.5</v>
      </c>
      <c r="Z23" s="12">
        <v>3</v>
      </c>
      <c r="AA23" s="12">
        <v>355.75</v>
      </c>
      <c r="AB23" s="12">
        <v>167.75</v>
      </c>
      <c r="AC23" s="12">
        <v>358</v>
      </c>
      <c r="AD23" s="12">
        <v>241</v>
      </c>
      <c r="AE23" s="12">
        <v>35.25</v>
      </c>
      <c r="AF23" s="12">
        <v>38.25</v>
      </c>
      <c r="AG23" s="12">
        <v>19.75</v>
      </c>
      <c r="AH23" s="12">
        <v>13.25</v>
      </c>
      <c r="AI23" s="12">
        <v>26.5</v>
      </c>
      <c r="AJ23" s="12">
        <v>6</v>
      </c>
      <c r="AK23" s="12">
        <v>3.5</v>
      </c>
      <c r="AL23" s="12">
        <v>4</v>
      </c>
      <c r="AM23" s="12">
        <v>18</v>
      </c>
      <c r="AN23" s="12">
        <v>71</v>
      </c>
      <c r="AO23" s="12">
        <v>5.75</v>
      </c>
      <c r="AP23" s="12">
        <v>3.5</v>
      </c>
      <c r="AQ23" s="12">
        <v>77.25</v>
      </c>
      <c r="AR23" s="12">
        <v>14.5</v>
      </c>
      <c r="AS23" s="13">
        <v>2258.75</v>
      </c>
      <c r="AT23" s="14"/>
      <c r="AV23" s="17" t="s">
        <v>45</v>
      </c>
      <c r="AW23" s="15">
        <f>AW13+AX12</f>
        <v>11741.75</v>
      </c>
      <c r="AX23" s="15">
        <f>AX13</f>
        <v>517.25</v>
      </c>
      <c r="AY23" s="15"/>
      <c r="AZ23" s="15"/>
    </row>
    <row r="24" spans="1:56" x14ac:dyDescent="0.25">
      <c r="A24" s="1" t="s">
        <v>22</v>
      </c>
      <c r="B24" s="12">
        <v>6.5</v>
      </c>
      <c r="C24" s="12">
        <v>3</v>
      </c>
      <c r="D24" s="12">
        <v>6</v>
      </c>
      <c r="E24" s="12">
        <v>4</v>
      </c>
      <c r="F24" s="12">
        <v>17.75</v>
      </c>
      <c r="G24" s="12">
        <v>4.25</v>
      </c>
      <c r="H24" s="12">
        <v>13.75</v>
      </c>
      <c r="I24" s="12">
        <v>6</v>
      </c>
      <c r="J24" s="12">
        <v>17.25</v>
      </c>
      <c r="K24" s="12">
        <v>4.75</v>
      </c>
      <c r="L24" s="12">
        <v>11.75</v>
      </c>
      <c r="M24" s="12">
        <v>45.75</v>
      </c>
      <c r="N24" s="12">
        <v>3.5</v>
      </c>
      <c r="O24" s="12">
        <v>1.25</v>
      </c>
      <c r="P24" s="12">
        <v>3</v>
      </c>
      <c r="Q24" s="12">
        <v>1.25</v>
      </c>
      <c r="R24" s="12">
        <v>1</v>
      </c>
      <c r="S24" s="12">
        <v>4.75</v>
      </c>
      <c r="T24" s="12">
        <v>63.25</v>
      </c>
      <c r="U24" s="12">
        <v>19.75</v>
      </c>
      <c r="V24" s="12">
        <v>36</v>
      </c>
      <c r="W24" s="12">
        <v>4</v>
      </c>
      <c r="X24" s="12">
        <v>7.25</v>
      </c>
      <c r="Y24" s="12">
        <v>30.25</v>
      </c>
      <c r="Z24" s="12">
        <v>2.5</v>
      </c>
      <c r="AA24" s="12">
        <v>222.25</v>
      </c>
      <c r="AB24" s="12">
        <v>93.75</v>
      </c>
      <c r="AC24" s="12">
        <v>162.5</v>
      </c>
      <c r="AD24" s="12">
        <v>150.75</v>
      </c>
      <c r="AE24" s="12">
        <v>15.75</v>
      </c>
      <c r="AF24" s="12">
        <v>13.75</v>
      </c>
      <c r="AG24" s="12">
        <v>6.5</v>
      </c>
      <c r="AH24" s="12">
        <v>6</v>
      </c>
      <c r="AI24" s="12">
        <v>9.25</v>
      </c>
      <c r="AJ24" s="12">
        <v>0</v>
      </c>
      <c r="AK24" s="12">
        <v>2.25</v>
      </c>
      <c r="AL24" s="12">
        <v>1.75</v>
      </c>
      <c r="AM24" s="12">
        <v>3</v>
      </c>
      <c r="AN24" s="12">
        <v>15.5</v>
      </c>
      <c r="AO24" s="12">
        <v>2</v>
      </c>
      <c r="AP24" s="12">
        <v>1.75</v>
      </c>
      <c r="AQ24" s="12">
        <v>40</v>
      </c>
      <c r="AR24" s="12">
        <v>7.75</v>
      </c>
      <c r="AS24" s="13">
        <v>1073</v>
      </c>
      <c r="AT24" s="14"/>
      <c r="AV24" s="17" t="s">
        <v>46</v>
      </c>
      <c r="AW24" s="15">
        <f>AW14+AY12</f>
        <v>27327.25</v>
      </c>
      <c r="AX24" s="15">
        <f>AX14+AY13</f>
        <v>2677.25</v>
      </c>
      <c r="AY24" s="15">
        <f>AY14</f>
        <v>4044</v>
      </c>
      <c r="AZ24" s="15"/>
      <c r="BA24" s="15"/>
    </row>
    <row r="25" spans="1:56" x14ac:dyDescent="0.25">
      <c r="A25" s="1" t="s">
        <v>23</v>
      </c>
      <c r="B25" s="12">
        <v>2.5</v>
      </c>
      <c r="C25" s="12">
        <v>4.25</v>
      </c>
      <c r="D25" s="12">
        <v>3.75</v>
      </c>
      <c r="E25" s="12">
        <v>3</v>
      </c>
      <c r="F25" s="12">
        <v>22.75</v>
      </c>
      <c r="G25" s="12">
        <v>3.75</v>
      </c>
      <c r="H25" s="12">
        <v>14.25</v>
      </c>
      <c r="I25" s="12">
        <v>7.25</v>
      </c>
      <c r="J25" s="12">
        <v>21.75</v>
      </c>
      <c r="K25" s="12">
        <v>2.5</v>
      </c>
      <c r="L25" s="12">
        <v>9.5</v>
      </c>
      <c r="M25" s="12">
        <v>53.25</v>
      </c>
      <c r="N25" s="12">
        <v>1</v>
      </c>
      <c r="O25" s="12">
        <v>3.25</v>
      </c>
      <c r="P25" s="12">
        <v>1.5</v>
      </c>
      <c r="Q25" s="12">
        <v>0.5</v>
      </c>
      <c r="R25" s="12">
        <v>3.5</v>
      </c>
      <c r="S25" s="12">
        <v>7</v>
      </c>
      <c r="T25" s="12">
        <v>19.5</v>
      </c>
      <c r="U25" s="12">
        <v>11.5</v>
      </c>
      <c r="V25" s="12">
        <v>21</v>
      </c>
      <c r="W25" s="12">
        <v>7.25</v>
      </c>
      <c r="X25" s="12">
        <v>3</v>
      </c>
      <c r="Y25" s="12">
        <v>38.25</v>
      </c>
      <c r="Z25" s="12">
        <v>4.25</v>
      </c>
      <c r="AA25" s="12">
        <v>165.75</v>
      </c>
      <c r="AB25" s="12">
        <v>83</v>
      </c>
      <c r="AC25" s="12">
        <v>162</v>
      </c>
      <c r="AD25" s="12">
        <v>144.75</v>
      </c>
      <c r="AE25" s="12">
        <v>20.75</v>
      </c>
      <c r="AF25" s="12">
        <v>11.75</v>
      </c>
      <c r="AG25" s="12">
        <v>12.75</v>
      </c>
      <c r="AH25" s="12">
        <v>4.75</v>
      </c>
      <c r="AI25" s="12">
        <v>15</v>
      </c>
      <c r="AJ25" s="12">
        <v>1.25</v>
      </c>
      <c r="AK25" s="12">
        <v>0.25</v>
      </c>
      <c r="AL25" s="12">
        <v>1.75</v>
      </c>
      <c r="AM25" s="12">
        <v>0.5</v>
      </c>
      <c r="AN25" s="12">
        <v>6</v>
      </c>
      <c r="AO25" s="12">
        <v>4.25</v>
      </c>
      <c r="AP25" s="12">
        <v>1</v>
      </c>
      <c r="AQ25" s="12">
        <v>33.75</v>
      </c>
      <c r="AR25" s="12">
        <v>7.75</v>
      </c>
      <c r="AS25" s="13">
        <v>947</v>
      </c>
      <c r="AT25" s="14"/>
      <c r="AV25" s="17" t="s">
        <v>47</v>
      </c>
      <c r="AW25" s="15">
        <f>AW15+AZ12</f>
        <v>11710</v>
      </c>
      <c r="AX25" s="15">
        <f>AX15+AZ13</f>
        <v>2891</v>
      </c>
      <c r="AY25" s="15">
        <f>AY15+AZ14</f>
        <v>2757.5</v>
      </c>
      <c r="AZ25" s="15">
        <f>AZ15</f>
        <v>2573.25</v>
      </c>
      <c r="BA25" s="15"/>
      <c r="BB25" s="15"/>
      <c r="BC25" s="14"/>
    </row>
    <row r="26" spans="1:56" x14ac:dyDescent="0.25">
      <c r="A26" s="1" t="s">
        <v>24</v>
      </c>
      <c r="B26" s="12">
        <v>7</v>
      </c>
      <c r="C26" s="12">
        <v>10.25</v>
      </c>
      <c r="D26" s="12">
        <v>11.75</v>
      </c>
      <c r="E26" s="12">
        <v>8.25</v>
      </c>
      <c r="F26" s="12">
        <v>28.75</v>
      </c>
      <c r="G26" s="12">
        <v>9.75</v>
      </c>
      <c r="H26" s="12">
        <v>29.75</v>
      </c>
      <c r="I26" s="12">
        <v>37</v>
      </c>
      <c r="J26" s="12">
        <v>39.75</v>
      </c>
      <c r="K26" s="12">
        <v>11.5</v>
      </c>
      <c r="L26" s="12">
        <v>21.5</v>
      </c>
      <c r="M26" s="12">
        <v>84</v>
      </c>
      <c r="N26" s="12">
        <v>7</v>
      </c>
      <c r="O26" s="12">
        <v>8.5</v>
      </c>
      <c r="P26" s="12">
        <v>5.25</v>
      </c>
      <c r="Q26" s="12">
        <v>2.5</v>
      </c>
      <c r="R26" s="12">
        <v>6.5</v>
      </c>
      <c r="S26" s="12">
        <v>8.5</v>
      </c>
      <c r="T26" s="12">
        <v>30.5</v>
      </c>
      <c r="U26" s="12">
        <v>35.75</v>
      </c>
      <c r="V26" s="12">
        <v>55.75</v>
      </c>
      <c r="W26" s="12">
        <v>32.25</v>
      </c>
      <c r="X26" s="12">
        <v>34.75</v>
      </c>
      <c r="Y26" s="12">
        <v>9.75</v>
      </c>
      <c r="Z26" s="12">
        <v>8.5</v>
      </c>
      <c r="AA26" s="12">
        <v>336.5</v>
      </c>
      <c r="AB26" s="12">
        <v>243</v>
      </c>
      <c r="AC26" s="12">
        <v>483.75</v>
      </c>
      <c r="AD26" s="12">
        <v>496.75</v>
      </c>
      <c r="AE26" s="12">
        <v>127.75</v>
      </c>
      <c r="AF26" s="12">
        <v>90.75</v>
      </c>
      <c r="AG26" s="12">
        <v>35.5</v>
      </c>
      <c r="AH26" s="12">
        <v>12.75</v>
      </c>
      <c r="AI26" s="12">
        <v>21.5</v>
      </c>
      <c r="AJ26" s="12">
        <v>2.25</v>
      </c>
      <c r="AK26" s="12">
        <v>1.25</v>
      </c>
      <c r="AL26" s="12">
        <v>9</v>
      </c>
      <c r="AM26" s="12">
        <v>6</v>
      </c>
      <c r="AN26" s="12">
        <v>14.75</v>
      </c>
      <c r="AO26" s="12">
        <v>1.5</v>
      </c>
      <c r="AP26" s="12">
        <v>1.5</v>
      </c>
      <c r="AQ26" s="12">
        <v>77</v>
      </c>
      <c r="AR26" s="12">
        <v>11.5</v>
      </c>
      <c r="AS26" s="13">
        <v>2517.75</v>
      </c>
      <c r="AT26" s="14"/>
      <c r="AV26" s="9" t="s">
        <v>48</v>
      </c>
      <c r="AW26" s="15">
        <f>AW16+BA12</f>
        <v>12339.5</v>
      </c>
      <c r="AX26" s="9">
        <f>AX16+BA13</f>
        <v>1277.5</v>
      </c>
      <c r="AY26" s="9">
        <f>AY16+BA14</f>
        <v>2177.5</v>
      </c>
      <c r="AZ26" s="9">
        <f>AZ16+BA15</f>
        <v>1059.5</v>
      </c>
      <c r="BA26" s="9">
        <f>BA16</f>
        <v>2204.5</v>
      </c>
    </row>
    <row r="27" spans="1:56" x14ac:dyDescent="0.25">
      <c r="A27" s="1" t="s">
        <v>25</v>
      </c>
      <c r="B27" s="12">
        <v>11.75</v>
      </c>
      <c r="C27" s="12">
        <v>16.75</v>
      </c>
      <c r="D27" s="12">
        <v>10.25</v>
      </c>
      <c r="E27" s="12">
        <v>7</v>
      </c>
      <c r="F27" s="12">
        <v>27.75</v>
      </c>
      <c r="G27" s="12">
        <v>31.75</v>
      </c>
      <c r="H27" s="12">
        <v>28.75</v>
      </c>
      <c r="I27" s="12">
        <v>20.75</v>
      </c>
      <c r="J27" s="12">
        <v>43.25</v>
      </c>
      <c r="K27" s="12">
        <v>18</v>
      </c>
      <c r="L27" s="12">
        <v>71.75</v>
      </c>
      <c r="M27" s="12">
        <v>48.75</v>
      </c>
      <c r="N27" s="12">
        <v>20.5</v>
      </c>
      <c r="O27" s="12">
        <v>21</v>
      </c>
      <c r="P27" s="12">
        <v>14.75</v>
      </c>
      <c r="Q27" s="12">
        <v>5.5</v>
      </c>
      <c r="R27" s="12">
        <v>7.5</v>
      </c>
      <c r="S27" s="12">
        <v>6.25</v>
      </c>
      <c r="T27" s="12">
        <v>4.25</v>
      </c>
      <c r="U27" s="12">
        <v>2.5</v>
      </c>
      <c r="V27" s="12">
        <v>3.5</v>
      </c>
      <c r="W27" s="12">
        <v>1.75</v>
      </c>
      <c r="X27" s="12">
        <v>4</v>
      </c>
      <c r="Y27" s="12">
        <v>4.5</v>
      </c>
      <c r="Z27" s="12">
        <v>9</v>
      </c>
      <c r="AA27" s="12">
        <v>301.75</v>
      </c>
      <c r="AB27" s="12">
        <v>189.25</v>
      </c>
      <c r="AC27" s="12">
        <v>488.25</v>
      </c>
      <c r="AD27" s="12">
        <v>495.5</v>
      </c>
      <c r="AE27" s="12">
        <v>105.75</v>
      </c>
      <c r="AF27" s="12">
        <v>69</v>
      </c>
      <c r="AG27" s="12">
        <v>29.25</v>
      </c>
      <c r="AH27" s="12">
        <v>26</v>
      </c>
      <c r="AI27" s="12">
        <v>18.5</v>
      </c>
      <c r="AJ27" s="12">
        <v>2.5</v>
      </c>
      <c r="AK27" s="12">
        <v>2.25</v>
      </c>
      <c r="AL27" s="12">
        <v>7.5</v>
      </c>
      <c r="AM27" s="12">
        <v>1.75</v>
      </c>
      <c r="AN27" s="12">
        <v>17</v>
      </c>
      <c r="AO27" s="12">
        <v>5</v>
      </c>
      <c r="AP27" s="12">
        <v>4.25</v>
      </c>
      <c r="AQ27" s="12">
        <v>32.25</v>
      </c>
      <c r="AR27" s="12">
        <v>6.25</v>
      </c>
      <c r="AS27" s="13">
        <v>2243.5</v>
      </c>
      <c r="AT27" s="14"/>
      <c r="AV27" s="9" t="s">
        <v>49</v>
      </c>
      <c r="AW27" s="15">
        <f>AW17+BB12</f>
        <v>17368.75</v>
      </c>
      <c r="AX27" s="9">
        <f>AX17+BB13</f>
        <v>4047.5</v>
      </c>
      <c r="AY27" s="9">
        <f>AY17+BB14</f>
        <v>3328.75</v>
      </c>
      <c r="AZ27" s="9">
        <f>AZ17+BB15</f>
        <v>4008</v>
      </c>
      <c r="BA27" s="9">
        <f>BA17+BB16</f>
        <v>2363.5</v>
      </c>
      <c r="BB27" s="9">
        <f>BB17</f>
        <v>8127</v>
      </c>
    </row>
    <row r="28" spans="1:56" x14ac:dyDescent="0.25">
      <c r="A28" s="1" t="s">
        <v>26</v>
      </c>
      <c r="B28" s="12">
        <v>81.25</v>
      </c>
      <c r="C28" s="12">
        <v>261.5</v>
      </c>
      <c r="D28" s="12">
        <v>158.5</v>
      </c>
      <c r="E28" s="12">
        <v>242.5</v>
      </c>
      <c r="F28" s="12">
        <v>486</v>
      </c>
      <c r="G28" s="12">
        <v>185.25</v>
      </c>
      <c r="H28" s="12">
        <v>319.25</v>
      </c>
      <c r="I28" s="12">
        <v>146.25</v>
      </c>
      <c r="J28" s="12">
        <v>269.5</v>
      </c>
      <c r="K28" s="12">
        <v>186.25</v>
      </c>
      <c r="L28" s="12">
        <v>236.25</v>
      </c>
      <c r="M28" s="12">
        <v>430.25</v>
      </c>
      <c r="N28" s="12">
        <v>166</v>
      </c>
      <c r="O28" s="12">
        <v>152.75</v>
      </c>
      <c r="P28" s="12">
        <v>82.25</v>
      </c>
      <c r="Q28" s="12">
        <v>62.5</v>
      </c>
      <c r="R28" s="12">
        <v>119.75</v>
      </c>
      <c r="S28" s="12">
        <v>250.5</v>
      </c>
      <c r="T28" s="12">
        <v>179.75</v>
      </c>
      <c r="U28" s="12">
        <v>303.25</v>
      </c>
      <c r="V28" s="12">
        <v>401.25</v>
      </c>
      <c r="W28" s="12">
        <v>241.75</v>
      </c>
      <c r="X28" s="12">
        <v>197.5</v>
      </c>
      <c r="Y28" s="12">
        <v>393.25</v>
      </c>
      <c r="Z28" s="12">
        <v>377.25</v>
      </c>
      <c r="AA28" s="12">
        <v>55</v>
      </c>
      <c r="AB28" s="12">
        <v>29</v>
      </c>
      <c r="AC28" s="12">
        <v>178.25</v>
      </c>
      <c r="AD28" s="12">
        <v>242</v>
      </c>
      <c r="AE28" s="12">
        <v>318</v>
      </c>
      <c r="AF28" s="12">
        <v>424.75</v>
      </c>
      <c r="AG28" s="12">
        <v>227.75</v>
      </c>
      <c r="AH28" s="12">
        <v>261.25</v>
      </c>
      <c r="AI28" s="12">
        <v>182.25</v>
      </c>
      <c r="AJ28" s="12">
        <v>66.5</v>
      </c>
      <c r="AK28" s="12">
        <v>146.5</v>
      </c>
      <c r="AL28" s="12">
        <v>638.25</v>
      </c>
      <c r="AM28" s="12">
        <v>81.5</v>
      </c>
      <c r="AN28" s="12">
        <v>212</v>
      </c>
      <c r="AO28" s="12">
        <v>42.75</v>
      </c>
      <c r="AP28" s="12">
        <v>47</v>
      </c>
      <c r="AQ28" s="12">
        <v>252</v>
      </c>
      <c r="AR28" s="12">
        <v>138</v>
      </c>
      <c r="AS28" s="13">
        <v>9473.25</v>
      </c>
      <c r="AT28" s="14"/>
      <c r="AV28" s="9" t="s">
        <v>62</v>
      </c>
      <c r="AW28" s="15">
        <f>AW18+BC12</f>
        <v>6767.75</v>
      </c>
      <c r="AX28" s="9">
        <f>AX18+BC14</f>
        <v>1536.75</v>
      </c>
      <c r="AY28" s="9">
        <f>AY18+BC15</f>
        <v>1509.5</v>
      </c>
      <c r="AZ28" s="9">
        <f>AZ18+BC16</f>
        <v>897.25</v>
      </c>
      <c r="BA28" s="9">
        <f>BA18+BC17</f>
        <v>1087</v>
      </c>
      <c r="BB28" s="9">
        <f>BB18</f>
        <v>434.75</v>
      </c>
      <c r="BC28" s="9">
        <f>BC18</f>
        <v>664.75</v>
      </c>
      <c r="BD28" s="9">
        <f>SUM(AW22:BB28)</f>
        <v>138861</v>
      </c>
    </row>
    <row r="29" spans="1:56" x14ac:dyDescent="0.25">
      <c r="A29" s="1" t="s">
        <v>27</v>
      </c>
      <c r="B29" s="12">
        <v>72.75</v>
      </c>
      <c r="C29" s="12">
        <v>174.75</v>
      </c>
      <c r="D29" s="12">
        <v>116.75</v>
      </c>
      <c r="E29" s="12">
        <v>185.5</v>
      </c>
      <c r="F29" s="12">
        <v>267</v>
      </c>
      <c r="G29" s="12">
        <v>138.25</v>
      </c>
      <c r="H29" s="12">
        <v>235</v>
      </c>
      <c r="I29" s="12">
        <v>119.75</v>
      </c>
      <c r="J29" s="12">
        <v>245</v>
      </c>
      <c r="K29" s="12">
        <v>207.5</v>
      </c>
      <c r="L29" s="12">
        <v>190</v>
      </c>
      <c r="M29" s="12">
        <v>235.75</v>
      </c>
      <c r="N29" s="12">
        <v>124.25</v>
      </c>
      <c r="O29" s="12">
        <v>129.75</v>
      </c>
      <c r="P29" s="12">
        <v>52.25</v>
      </c>
      <c r="Q29" s="12">
        <v>53</v>
      </c>
      <c r="R29" s="12">
        <v>68</v>
      </c>
      <c r="S29" s="12">
        <v>159.5</v>
      </c>
      <c r="T29" s="12">
        <v>90.25</v>
      </c>
      <c r="U29" s="12">
        <v>135</v>
      </c>
      <c r="V29" s="12">
        <v>167</v>
      </c>
      <c r="W29" s="12">
        <v>94.5</v>
      </c>
      <c r="X29" s="12">
        <v>79</v>
      </c>
      <c r="Y29" s="12">
        <v>257.5</v>
      </c>
      <c r="Z29" s="12">
        <v>226.75</v>
      </c>
      <c r="AA29" s="12">
        <v>23.75</v>
      </c>
      <c r="AB29" s="12">
        <v>37.25</v>
      </c>
      <c r="AC29" s="12">
        <v>47.75</v>
      </c>
      <c r="AD29" s="12">
        <v>125.75</v>
      </c>
      <c r="AE29" s="12">
        <v>365</v>
      </c>
      <c r="AF29" s="12">
        <v>471.25</v>
      </c>
      <c r="AG29" s="12">
        <v>392.25</v>
      </c>
      <c r="AH29" s="12">
        <v>927.75</v>
      </c>
      <c r="AI29" s="12">
        <v>215.5</v>
      </c>
      <c r="AJ29" s="12">
        <v>86.5</v>
      </c>
      <c r="AK29" s="12">
        <v>84.5</v>
      </c>
      <c r="AL29" s="12">
        <v>231</v>
      </c>
      <c r="AM29" s="12">
        <v>31.25</v>
      </c>
      <c r="AN29" s="12">
        <v>89.25</v>
      </c>
      <c r="AO29" s="12">
        <v>48.5</v>
      </c>
      <c r="AP29" s="12">
        <v>38.75</v>
      </c>
      <c r="AQ29" s="12">
        <v>203.75</v>
      </c>
      <c r="AR29" s="12">
        <v>115</v>
      </c>
      <c r="AS29" s="13">
        <v>7359.5</v>
      </c>
      <c r="AT29" s="14"/>
      <c r="AW29" s="15"/>
    </row>
    <row r="30" spans="1:56" x14ac:dyDescent="0.25">
      <c r="A30" s="1" t="s">
        <v>28</v>
      </c>
      <c r="B30" s="12">
        <v>138.5</v>
      </c>
      <c r="C30" s="12">
        <v>393</v>
      </c>
      <c r="D30" s="12">
        <v>220.25</v>
      </c>
      <c r="E30" s="12">
        <v>252.25</v>
      </c>
      <c r="F30" s="12">
        <v>678.5</v>
      </c>
      <c r="G30" s="12">
        <v>240.25</v>
      </c>
      <c r="H30" s="12">
        <v>473</v>
      </c>
      <c r="I30" s="12">
        <v>219.75</v>
      </c>
      <c r="J30" s="12">
        <v>412.75</v>
      </c>
      <c r="K30" s="12">
        <v>361.25</v>
      </c>
      <c r="L30" s="12">
        <v>422.5</v>
      </c>
      <c r="M30" s="12">
        <v>550.75</v>
      </c>
      <c r="N30" s="12">
        <v>232</v>
      </c>
      <c r="O30" s="12">
        <v>243.5</v>
      </c>
      <c r="P30" s="12">
        <v>124.25</v>
      </c>
      <c r="Q30" s="12">
        <v>102</v>
      </c>
      <c r="R30" s="12">
        <v>161.5</v>
      </c>
      <c r="S30" s="12">
        <v>330</v>
      </c>
      <c r="T30" s="12">
        <v>193.25</v>
      </c>
      <c r="U30" s="12">
        <v>230.75</v>
      </c>
      <c r="V30" s="12">
        <v>290.75</v>
      </c>
      <c r="W30" s="12">
        <v>153.75</v>
      </c>
      <c r="X30" s="12">
        <v>145</v>
      </c>
      <c r="Y30" s="12">
        <v>435.75</v>
      </c>
      <c r="Z30" s="12">
        <v>516.5</v>
      </c>
      <c r="AA30" s="12">
        <v>175.25</v>
      </c>
      <c r="AB30" s="12">
        <v>44.25</v>
      </c>
      <c r="AC30" s="12">
        <v>119.5</v>
      </c>
      <c r="AD30" s="12">
        <v>282.5</v>
      </c>
      <c r="AE30" s="12">
        <v>1062.25</v>
      </c>
      <c r="AF30" s="12">
        <v>1399.5</v>
      </c>
      <c r="AG30" s="12">
        <v>757.5</v>
      </c>
      <c r="AH30" s="12">
        <v>1336.75</v>
      </c>
      <c r="AI30" s="12">
        <v>625.25</v>
      </c>
      <c r="AJ30" s="12">
        <v>216.5</v>
      </c>
      <c r="AK30" s="12">
        <v>131</v>
      </c>
      <c r="AL30" s="12">
        <v>531.75</v>
      </c>
      <c r="AM30" s="12">
        <v>70</v>
      </c>
      <c r="AN30" s="12">
        <v>206.25</v>
      </c>
      <c r="AO30" s="12">
        <v>166.25</v>
      </c>
      <c r="AP30" s="12">
        <v>161.5</v>
      </c>
      <c r="AQ30" s="12">
        <v>805.75</v>
      </c>
      <c r="AR30" s="12">
        <v>379.25</v>
      </c>
      <c r="AS30" s="13">
        <v>15992.75</v>
      </c>
      <c r="AT30" s="14"/>
      <c r="AW30" s="15"/>
    </row>
    <row r="31" spans="1:56" x14ac:dyDescent="0.25">
      <c r="A31" s="1" t="s">
        <v>29</v>
      </c>
      <c r="B31" s="12">
        <v>107</v>
      </c>
      <c r="C31" s="12">
        <v>331.75</v>
      </c>
      <c r="D31" s="12">
        <v>186.75</v>
      </c>
      <c r="E31" s="12">
        <v>243.25</v>
      </c>
      <c r="F31" s="12">
        <v>415.25</v>
      </c>
      <c r="G31" s="12">
        <v>270</v>
      </c>
      <c r="H31" s="12">
        <v>437</v>
      </c>
      <c r="I31" s="12">
        <v>188.25</v>
      </c>
      <c r="J31" s="12">
        <v>276.5</v>
      </c>
      <c r="K31" s="12">
        <v>260.75</v>
      </c>
      <c r="L31" s="12">
        <v>345.5</v>
      </c>
      <c r="M31" s="12">
        <v>330.75</v>
      </c>
      <c r="N31" s="12">
        <v>213.5</v>
      </c>
      <c r="O31" s="12">
        <v>168.5</v>
      </c>
      <c r="P31" s="12">
        <v>125</v>
      </c>
      <c r="Q31" s="12">
        <v>109.25</v>
      </c>
      <c r="R31" s="12">
        <v>152.75</v>
      </c>
      <c r="S31" s="12">
        <v>316.25</v>
      </c>
      <c r="T31" s="12">
        <v>141.5</v>
      </c>
      <c r="U31" s="12">
        <v>155.75</v>
      </c>
      <c r="V31" s="12">
        <v>183.5</v>
      </c>
      <c r="W31" s="12">
        <v>143.75</v>
      </c>
      <c r="X31" s="12">
        <v>126.5</v>
      </c>
      <c r="Y31" s="12">
        <v>394.25</v>
      </c>
      <c r="Z31" s="12">
        <v>460.75</v>
      </c>
      <c r="AA31" s="12">
        <v>198.75</v>
      </c>
      <c r="AB31" s="12">
        <v>137.25</v>
      </c>
      <c r="AC31" s="12">
        <v>293.25</v>
      </c>
      <c r="AD31" s="12">
        <v>97.25</v>
      </c>
      <c r="AE31" s="12">
        <v>990</v>
      </c>
      <c r="AF31" s="12">
        <v>1087.75</v>
      </c>
      <c r="AG31" s="12">
        <v>524.25</v>
      </c>
      <c r="AH31" s="12">
        <v>798.25</v>
      </c>
      <c r="AI31" s="12">
        <v>631.5</v>
      </c>
      <c r="AJ31" s="12">
        <v>293</v>
      </c>
      <c r="AK31" s="12">
        <v>103.25</v>
      </c>
      <c r="AL31" s="12">
        <v>358.75</v>
      </c>
      <c r="AM31" s="12">
        <v>59.75</v>
      </c>
      <c r="AN31" s="12">
        <v>191</v>
      </c>
      <c r="AO31" s="12">
        <v>167.5</v>
      </c>
      <c r="AP31" s="12">
        <v>164</v>
      </c>
      <c r="AQ31" s="12">
        <v>384</v>
      </c>
      <c r="AR31" s="12">
        <v>449.5</v>
      </c>
      <c r="AS31" s="13">
        <v>13013</v>
      </c>
      <c r="AT31" s="14"/>
      <c r="AW31" s="15"/>
    </row>
    <row r="32" spans="1:56" x14ac:dyDescent="0.25">
      <c r="A32" s="1">
        <v>16</v>
      </c>
      <c r="B32" s="12">
        <v>65</v>
      </c>
      <c r="C32" s="12">
        <v>60.25</v>
      </c>
      <c r="D32" s="12">
        <v>41.5</v>
      </c>
      <c r="E32" s="12">
        <v>62.25</v>
      </c>
      <c r="F32" s="12">
        <v>119.75</v>
      </c>
      <c r="G32" s="12">
        <v>83</v>
      </c>
      <c r="H32" s="12">
        <v>139.5</v>
      </c>
      <c r="I32" s="12">
        <v>72.75</v>
      </c>
      <c r="J32" s="12">
        <v>95</v>
      </c>
      <c r="K32" s="12">
        <v>70</v>
      </c>
      <c r="L32" s="12">
        <v>121.25</v>
      </c>
      <c r="M32" s="12">
        <v>129.5</v>
      </c>
      <c r="N32" s="12">
        <v>24.75</v>
      </c>
      <c r="O32" s="12">
        <v>28.5</v>
      </c>
      <c r="P32" s="12">
        <v>26</v>
      </c>
      <c r="Q32" s="12">
        <v>21.25</v>
      </c>
      <c r="R32" s="12">
        <v>22.25</v>
      </c>
      <c r="S32" s="12">
        <v>28.25</v>
      </c>
      <c r="T32" s="12">
        <v>44.75</v>
      </c>
      <c r="U32" s="12">
        <v>29</v>
      </c>
      <c r="V32" s="12">
        <v>31.75</v>
      </c>
      <c r="W32" s="12">
        <v>18.25</v>
      </c>
      <c r="X32" s="12">
        <v>22.75</v>
      </c>
      <c r="Y32" s="12">
        <v>107.25</v>
      </c>
      <c r="Z32" s="12">
        <v>98.75</v>
      </c>
      <c r="AA32" s="12">
        <v>287.25</v>
      </c>
      <c r="AB32" s="12">
        <v>276.5</v>
      </c>
      <c r="AC32" s="12">
        <v>1166.25</v>
      </c>
      <c r="AD32" s="12">
        <v>1026.25</v>
      </c>
      <c r="AE32" s="12">
        <v>37.5</v>
      </c>
      <c r="AF32" s="12">
        <v>209.75</v>
      </c>
      <c r="AG32" s="12">
        <v>161</v>
      </c>
      <c r="AH32" s="12">
        <v>340</v>
      </c>
      <c r="AI32" s="12">
        <v>146</v>
      </c>
      <c r="AJ32" s="12">
        <v>73.75</v>
      </c>
      <c r="AK32" s="12">
        <v>16.25</v>
      </c>
      <c r="AL32" s="12">
        <v>63.25</v>
      </c>
      <c r="AM32" s="12">
        <v>8.5</v>
      </c>
      <c r="AN32" s="12">
        <v>41.75</v>
      </c>
      <c r="AO32" s="12">
        <v>27.75</v>
      </c>
      <c r="AP32" s="12">
        <v>51</v>
      </c>
      <c r="AQ32" s="12">
        <v>133.25</v>
      </c>
      <c r="AR32" s="12">
        <v>58.5</v>
      </c>
      <c r="AS32" s="13">
        <v>5687.75</v>
      </c>
      <c r="AT32" s="14"/>
      <c r="AW32" s="15"/>
    </row>
    <row r="33" spans="1:49" x14ac:dyDescent="0.25">
      <c r="A33" s="1">
        <v>24</v>
      </c>
      <c r="B33" s="12">
        <v>70</v>
      </c>
      <c r="C33" s="12">
        <v>80.75</v>
      </c>
      <c r="D33" s="12">
        <v>24</v>
      </c>
      <c r="E33" s="12">
        <v>49</v>
      </c>
      <c r="F33" s="12">
        <v>103</v>
      </c>
      <c r="G33" s="12">
        <v>76.75</v>
      </c>
      <c r="H33" s="12">
        <v>127</v>
      </c>
      <c r="I33" s="12">
        <v>49.25</v>
      </c>
      <c r="J33" s="12">
        <v>64.75</v>
      </c>
      <c r="K33" s="12">
        <v>66.25</v>
      </c>
      <c r="L33" s="12">
        <v>130.5</v>
      </c>
      <c r="M33" s="12">
        <v>146.75</v>
      </c>
      <c r="N33" s="12">
        <v>35.25</v>
      </c>
      <c r="O33" s="12">
        <v>32.5</v>
      </c>
      <c r="P33" s="12">
        <v>23.25</v>
      </c>
      <c r="Q33" s="12">
        <v>22.5</v>
      </c>
      <c r="R33" s="12">
        <v>11.25</v>
      </c>
      <c r="S33" s="12">
        <v>24.25</v>
      </c>
      <c r="T33" s="12">
        <v>36.25</v>
      </c>
      <c r="U33" s="12">
        <v>21.5</v>
      </c>
      <c r="V33" s="12">
        <v>24.5</v>
      </c>
      <c r="W33" s="12">
        <v>17.25</v>
      </c>
      <c r="X33" s="12">
        <v>12.25</v>
      </c>
      <c r="Y33" s="12">
        <v>73.75</v>
      </c>
      <c r="Z33" s="12">
        <v>78.5</v>
      </c>
      <c r="AA33" s="12">
        <v>357</v>
      </c>
      <c r="AB33" s="12">
        <v>346</v>
      </c>
      <c r="AC33" s="12">
        <v>1533.5</v>
      </c>
      <c r="AD33" s="12">
        <v>1111.75</v>
      </c>
      <c r="AE33" s="12">
        <v>206.75</v>
      </c>
      <c r="AF33" s="12">
        <v>52.75</v>
      </c>
      <c r="AG33" s="12">
        <v>155.5</v>
      </c>
      <c r="AH33" s="12">
        <v>385.75</v>
      </c>
      <c r="AI33" s="12">
        <v>163.75</v>
      </c>
      <c r="AJ33" s="12">
        <v>88.5</v>
      </c>
      <c r="AK33" s="12">
        <v>8.25</v>
      </c>
      <c r="AL33" s="12">
        <v>50.5</v>
      </c>
      <c r="AM33" s="12">
        <v>6.75</v>
      </c>
      <c r="AN33" s="12">
        <v>56.25</v>
      </c>
      <c r="AO33" s="12">
        <v>35</v>
      </c>
      <c r="AP33" s="12">
        <v>86.75</v>
      </c>
      <c r="AQ33" s="12">
        <v>128.75</v>
      </c>
      <c r="AR33" s="12">
        <v>57</v>
      </c>
      <c r="AS33" s="13">
        <v>6231.5</v>
      </c>
      <c r="AT33" s="14"/>
      <c r="AW33" s="15"/>
    </row>
    <row r="34" spans="1:49" x14ac:dyDescent="0.25">
      <c r="A34" s="1" t="s">
        <v>30</v>
      </c>
      <c r="B34" s="12">
        <v>16.25</v>
      </c>
      <c r="C34" s="12">
        <v>27.5</v>
      </c>
      <c r="D34" s="12">
        <v>17.5</v>
      </c>
      <c r="E34" s="12">
        <v>17.75</v>
      </c>
      <c r="F34" s="12">
        <v>52</v>
      </c>
      <c r="G34" s="12">
        <v>26</v>
      </c>
      <c r="H34" s="12">
        <v>31.5</v>
      </c>
      <c r="I34" s="12">
        <v>17.75</v>
      </c>
      <c r="J34" s="12">
        <v>30.75</v>
      </c>
      <c r="K34" s="12">
        <v>22</v>
      </c>
      <c r="L34" s="12">
        <v>23</v>
      </c>
      <c r="M34" s="12">
        <v>79</v>
      </c>
      <c r="N34" s="12">
        <v>13</v>
      </c>
      <c r="O34" s="12">
        <v>12.75</v>
      </c>
      <c r="P34" s="12">
        <v>4</v>
      </c>
      <c r="Q34" s="12">
        <v>4.75</v>
      </c>
      <c r="R34" s="12">
        <v>6.25</v>
      </c>
      <c r="S34" s="12">
        <v>13.75</v>
      </c>
      <c r="T34" s="12">
        <v>24</v>
      </c>
      <c r="U34" s="12">
        <v>14.75</v>
      </c>
      <c r="V34" s="12">
        <v>20</v>
      </c>
      <c r="W34" s="12">
        <v>9.25</v>
      </c>
      <c r="X34" s="12">
        <v>12.75</v>
      </c>
      <c r="Y34" s="12">
        <v>30</v>
      </c>
      <c r="Z34" s="12">
        <v>28.75</v>
      </c>
      <c r="AA34" s="12">
        <v>198.5</v>
      </c>
      <c r="AB34" s="12">
        <v>218</v>
      </c>
      <c r="AC34" s="12">
        <v>940.5</v>
      </c>
      <c r="AD34" s="12">
        <v>526</v>
      </c>
      <c r="AE34" s="12">
        <v>171.75</v>
      </c>
      <c r="AF34" s="12">
        <v>137.25</v>
      </c>
      <c r="AG34" s="12">
        <v>20.25</v>
      </c>
      <c r="AH34" s="12">
        <v>42.75</v>
      </c>
      <c r="AI34" s="12">
        <v>25.25</v>
      </c>
      <c r="AJ34" s="12">
        <v>25.5</v>
      </c>
      <c r="AK34" s="12">
        <v>7.25</v>
      </c>
      <c r="AL34" s="12">
        <v>25</v>
      </c>
      <c r="AM34" s="12">
        <v>3</v>
      </c>
      <c r="AN34" s="12">
        <v>27.5</v>
      </c>
      <c r="AO34" s="12">
        <v>11</v>
      </c>
      <c r="AP34" s="12">
        <v>30.5</v>
      </c>
      <c r="AQ34" s="12">
        <v>64</v>
      </c>
      <c r="AR34" s="12">
        <v>27</v>
      </c>
      <c r="AS34" s="13">
        <v>3056</v>
      </c>
      <c r="AT34" s="14"/>
      <c r="AW34" s="15"/>
    </row>
    <row r="35" spans="1:49" x14ac:dyDescent="0.25">
      <c r="A35" s="1" t="s">
        <v>31</v>
      </c>
      <c r="B35" s="12">
        <v>26</v>
      </c>
      <c r="C35" s="12">
        <v>54</v>
      </c>
      <c r="D35" s="12">
        <v>13.25</v>
      </c>
      <c r="E35" s="12">
        <v>13</v>
      </c>
      <c r="F35" s="12">
        <v>44.25</v>
      </c>
      <c r="G35" s="12">
        <v>15.25</v>
      </c>
      <c r="H35" s="12">
        <v>34.5</v>
      </c>
      <c r="I35" s="12">
        <v>13</v>
      </c>
      <c r="J35" s="12">
        <v>43</v>
      </c>
      <c r="K35" s="12">
        <v>34</v>
      </c>
      <c r="L35" s="12">
        <v>40</v>
      </c>
      <c r="M35" s="12">
        <v>52.25</v>
      </c>
      <c r="N35" s="12">
        <v>14.5</v>
      </c>
      <c r="O35" s="12">
        <v>19.5</v>
      </c>
      <c r="P35" s="12">
        <v>10.75</v>
      </c>
      <c r="Q35" s="12">
        <v>16.5</v>
      </c>
      <c r="R35" s="12">
        <v>10</v>
      </c>
      <c r="S35" s="12">
        <v>17.25</v>
      </c>
      <c r="T35" s="12">
        <v>18.25</v>
      </c>
      <c r="U35" s="12">
        <v>15.25</v>
      </c>
      <c r="V35" s="12">
        <v>15.5</v>
      </c>
      <c r="W35" s="12">
        <v>4.75</v>
      </c>
      <c r="X35" s="12">
        <v>2.5</v>
      </c>
      <c r="Y35" s="12">
        <v>18.25</v>
      </c>
      <c r="Z35" s="12">
        <v>24.75</v>
      </c>
      <c r="AA35" s="12">
        <v>265.75</v>
      </c>
      <c r="AB35" s="12">
        <v>336</v>
      </c>
      <c r="AC35" s="12">
        <v>2052.75</v>
      </c>
      <c r="AD35" s="12">
        <v>684</v>
      </c>
      <c r="AE35" s="12">
        <v>311.75</v>
      </c>
      <c r="AF35" s="12">
        <v>347.5</v>
      </c>
      <c r="AG35" s="12">
        <v>59</v>
      </c>
      <c r="AH35" s="12">
        <v>40.25</v>
      </c>
      <c r="AI35" s="12">
        <v>48.75</v>
      </c>
      <c r="AJ35" s="12">
        <v>61.25</v>
      </c>
      <c r="AK35" s="12">
        <v>8</v>
      </c>
      <c r="AL35" s="12">
        <v>26.5</v>
      </c>
      <c r="AM35" s="12">
        <v>5.5</v>
      </c>
      <c r="AN35" s="12">
        <v>44.5</v>
      </c>
      <c r="AO35" s="12">
        <v>24.5</v>
      </c>
      <c r="AP35" s="12">
        <v>57</v>
      </c>
      <c r="AQ35" s="12">
        <v>75</v>
      </c>
      <c r="AR35" s="12">
        <v>47.5</v>
      </c>
      <c r="AS35" s="13">
        <v>5065.75</v>
      </c>
      <c r="AT35" s="14"/>
      <c r="AW35" s="15"/>
    </row>
    <row r="36" spans="1:49" x14ac:dyDescent="0.25">
      <c r="A36" s="1" t="s">
        <v>32</v>
      </c>
      <c r="B36" s="12">
        <v>20.25</v>
      </c>
      <c r="C36" s="12">
        <v>42.5</v>
      </c>
      <c r="D36" s="12">
        <v>14.25</v>
      </c>
      <c r="E36" s="12">
        <v>18.25</v>
      </c>
      <c r="F36" s="12">
        <v>47.25</v>
      </c>
      <c r="G36" s="12">
        <v>11.25</v>
      </c>
      <c r="H36" s="12">
        <v>29.75</v>
      </c>
      <c r="I36" s="12">
        <v>22</v>
      </c>
      <c r="J36" s="12">
        <v>38.75</v>
      </c>
      <c r="K36" s="12">
        <v>20.25</v>
      </c>
      <c r="L36" s="12">
        <v>30.5</v>
      </c>
      <c r="M36" s="12">
        <v>80</v>
      </c>
      <c r="N36" s="12">
        <v>18</v>
      </c>
      <c r="O36" s="12">
        <v>16.25</v>
      </c>
      <c r="P36" s="12">
        <v>14.25</v>
      </c>
      <c r="Q36" s="12">
        <v>9.25</v>
      </c>
      <c r="R36" s="12">
        <v>9.25</v>
      </c>
      <c r="S36" s="12">
        <v>23</v>
      </c>
      <c r="T36" s="12">
        <v>34.5</v>
      </c>
      <c r="U36" s="12">
        <v>24.75</v>
      </c>
      <c r="V36" s="12">
        <v>31</v>
      </c>
      <c r="W36" s="12">
        <v>11.25</v>
      </c>
      <c r="X36" s="12">
        <v>12.25</v>
      </c>
      <c r="Y36" s="12">
        <v>21.5</v>
      </c>
      <c r="Z36" s="12">
        <v>22.5</v>
      </c>
      <c r="AA36" s="12">
        <v>156</v>
      </c>
      <c r="AB36" s="12">
        <v>163.25</v>
      </c>
      <c r="AC36" s="12">
        <v>704.25</v>
      </c>
      <c r="AD36" s="12">
        <v>668</v>
      </c>
      <c r="AE36" s="12">
        <v>159.75</v>
      </c>
      <c r="AF36" s="12">
        <v>168.5</v>
      </c>
      <c r="AG36" s="12">
        <v>32</v>
      </c>
      <c r="AH36" s="12">
        <v>60.5</v>
      </c>
      <c r="AI36" s="12">
        <v>18.5</v>
      </c>
      <c r="AJ36" s="12">
        <v>27.5</v>
      </c>
      <c r="AK36" s="12">
        <v>8.5</v>
      </c>
      <c r="AL36" s="12">
        <v>44</v>
      </c>
      <c r="AM36" s="12">
        <v>10.5</v>
      </c>
      <c r="AN36" s="12">
        <v>56</v>
      </c>
      <c r="AO36" s="12">
        <v>22.75</v>
      </c>
      <c r="AP36" s="12">
        <v>42.5</v>
      </c>
      <c r="AQ36" s="12">
        <v>126.5</v>
      </c>
      <c r="AR36" s="12">
        <v>44.5</v>
      </c>
      <c r="AS36" s="13">
        <v>3136.25</v>
      </c>
      <c r="AT36" s="14"/>
      <c r="AW36" s="15"/>
    </row>
    <row r="37" spans="1:49" x14ac:dyDescent="0.25">
      <c r="A37" s="1" t="s">
        <v>33</v>
      </c>
      <c r="B37" s="12">
        <v>5.75</v>
      </c>
      <c r="C37" s="12">
        <v>13.25</v>
      </c>
      <c r="D37" s="12">
        <v>1.25</v>
      </c>
      <c r="E37" s="12">
        <v>1.75</v>
      </c>
      <c r="F37" s="12">
        <v>4.75</v>
      </c>
      <c r="G37" s="12">
        <v>2.75</v>
      </c>
      <c r="H37" s="12">
        <v>6.5</v>
      </c>
      <c r="I37" s="12">
        <v>2.25</v>
      </c>
      <c r="J37" s="12">
        <v>11.25</v>
      </c>
      <c r="K37" s="12">
        <v>5.75</v>
      </c>
      <c r="L37" s="12">
        <v>11</v>
      </c>
      <c r="M37" s="12">
        <v>17.75</v>
      </c>
      <c r="N37" s="12">
        <v>8.5</v>
      </c>
      <c r="O37" s="12">
        <v>9.25</v>
      </c>
      <c r="P37" s="12">
        <v>4</v>
      </c>
      <c r="Q37" s="12">
        <v>3.5</v>
      </c>
      <c r="R37" s="12">
        <v>3.75</v>
      </c>
      <c r="S37" s="12">
        <v>7.75</v>
      </c>
      <c r="T37" s="12">
        <v>5.75</v>
      </c>
      <c r="U37" s="12">
        <v>5.25</v>
      </c>
      <c r="V37" s="12">
        <v>6.25</v>
      </c>
      <c r="W37" s="12">
        <v>0.75</v>
      </c>
      <c r="X37" s="12">
        <v>1.25</v>
      </c>
      <c r="Y37" s="12">
        <v>1.75</v>
      </c>
      <c r="Z37" s="12">
        <v>2</v>
      </c>
      <c r="AA37" s="12">
        <v>63</v>
      </c>
      <c r="AB37" s="12">
        <v>56.25</v>
      </c>
      <c r="AC37" s="12">
        <v>266.25</v>
      </c>
      <c r="AD37" s="12">
        <v>263</v>
      </c>
      <c r="AE37" s="12">
        <v>64.75</v>
      </c>
      <c r="AF37" s="12">
        <v>70.25</v>
      </c>
      <c r="AG37" s="12">
        <v>30.5</v>
      </c>
      <c r="AH37" s="12">
        <v>66.75</v>
      </c>
      <c r="AI37" s="12">
        <v>28</v>
      </c>
      <c r="AJ37" s="12">
        <v>4.75</v>
      </c>
      <c r="AK37" s="12">
        <v>1.75</v>
      </c>
      <c r="AL37" s="12">
        <v>12</v>
      </c>
      <c r="AM37" s="12">
        <v>2.75</v>
      </c>
      <c r="AN37" s="12">
        <v>14.5</v>
      </c>
      <c r="AO37" s="12">
        <v>6.75</v>
      </c>
      <c r="AP37" s="12">
        <v>22</v>
      </c>
      <c r="AQ37" s="12">
        <v>92.25</v>
      </c>
      <c r="AR37" s="12">
        <v>20.5</v>
      </c>
      <c r="AS37" s="13">
        <v>1229.75</v>
      </c>
      <c r="AT37" s="14"/>
      <c r="AW37" s="15"/>
    </row>
    <row r="38" spans="1:49" x14ac:dyDescent="0.25">
      <c r="A38" s="1" t="s">
        <v>34</v>
      </c>
      <c r="B38" s="12">
        <v>3</v>
      </c>
      <c r="C38" s="12">
        <v>3.5</v>
      </c>
      <c r="D38" s="12">
        <v>4.5</v>
      </c>
      <c r="E38" s="12">
        <v>5.5</v>
      </c>
      <c r="F38" s="12">
        <v>14.25</v>
      </c>
      <c r="G38" s="12">
        <v>8.75</v>
      </c>
      <c r="H38" s="12">
        <v>8.5</v>
      </c>
      <c r="I38" s="12">
        <v>5.5</v>
      </c>
      <c r="J38" s="12">
        <v>10.5</v>
      </c>
      <c r="K38" s="12">
        <v>36.5</v>
      </c>
      <c r="L38" s="12">
        <v>25</v>
      </c>
      <c r="M38" s="12">
        <v>120.75</v>
      </c>
      <c r="N38" s="12">
        <v>27.5</v>
      </c>
      <c r="O38" s="12">
        <v>42.5</v>
      </c>
      <c r="P38" s="12">
        <v>12.5</v>
      </c>
      <c r="Q38" s="12">
        <v>8.25</v>
      </c>
      <c r="R38" s="12">
        <v>9.25</v>
      </c>
      <c r="S38" s="12">
        <v>11.5</v>
      </c>
      <c r="T38" s="12">
        <v>3.75</v>
      </c>
      <c r="U38" s="12">
        <v>2.5</v>
      </c>
      <c r="V38" s="12">
        <v>3</v>
      </c>
      <c r="W38" s="12">
        <v>1.75</v>
      </c>
      <c r="X38" s="12">
        <v>1.5</v>
      </c>
      <c r="Y38" s="12">
        <v>1.5</v>
      </c>
      <c r="Z38" s="12">
        <v>4.75</v>
      </c>
      <c r="AA38" s="12">
        <v>136.75</v>
      </c>
      <c r="AB38" s="12">
        <v>71.75</v>
      </c>
      <c r="AC38" s="12">
        <v>149.5</v>
      </c>
      <c r="AD38" s="12">
        <v>126</v>
      </c>
      <c r="AE38" s="12">
        <v>18.75</v>
      </c>
      <c r="AF38" s="12">
        <v>12.25</v>
      </c>
      <c r="AG38" s="12">
        <v>8</v>
      </c>
      <c r="AH38" s="12">
        <v>7.75</v>
      </c>
      <c r="AI38" s="12">
        <v>11.5</v>
      </c>
      <c r="AJ38" s="12">
        <v>2.75</v>
      </c>
      <c r="AK38" s="12">
        <v>2.25</v>
      </c>
      <c r="AL38" s="12">
        <v>73.75</v>
      </c>
      <c r="AM38" s="12">
        <v>0</v>
      </c>
      <c r="AN38" s="12">
        <v>2.25</v>
      </c>
      <c r="AO38" s="12">
        <v>2.25</v>
      </c>
      <c r="AP38" s="12">
        <v>2</v>
      </c>
      <c r="AQ38" s="12">
        <v>18.75</v>
      </c>
      <c r="AR38" s="12">
        <v>1.75</v>
      </c>
      <c r="AS38" s="13">
        <v>1024.5</v>
      </c>
      <c r="AT38" s="14"/>
      <c r="AW38" s="15"/>
    </row>
    <row r="39" spans="1:49" x14ac:dyDescent="0.25">
      <c r="A39" s="1" t="s">
        <v>35</v>
      </c>
      <c r="B39" s="12">
        <v>9</v>
      </c>
      <c r="C39" s="12">
        <v>15.25</v>
      </c>
      <c r="D39" s="12">
        <v>10.75</v>
      </c>
      <c r="E39" s="12">
        <v>10</v>
      </c>
      <c r="F39" s="12">
        <v>42.75</v>
      </c>
      <c r="G39" s="12">
        <v>10.75</v>
      </c>
      <c r="H39" s="12">
        <v>18.25</v>
      </c>
      <c r="I39" s="12">
        <v>14.5</v>
      </c>
      <c r="J39" s="12">
        <v>19.5</v>
      </c>
      <c r="K39" s="12">
        <v>61.5</v>
      </c>
      <c r="L39" s="12">
        <v>86.25</v>
      </c>
      <c r="M39" s="12">
        <v>632.25</v>
      </c>
      <c r="N39" s="12">
        <v>39</v>
      </c>
      <c r="O39" s="12">
        <v>127.5</v>
      </c>
      <c r="P39" s="12">
        <v>29.5</v>
      </c>
      <c r="Q39" s="12">
        <v>17.25</v>
      </c>
      <c r="R39" s="12">
        <v>25</v>
      </c>
      <c r="S39" s="12">
        <v>43</v>
      </c>
      <c r="T39" s="12">
        <v>6.75</v>
      </c>
      <c r="U39" s="12">
        <v>5.75</v>
      </c>
      <c r="V39" s="12">
        <v>2.75</v>
      </c>
      <c r="W39" s="12">
        <v>2</v>
      </c>
      <c r="X39" s="12">
        <v>2.25</v>
      </c>
      <c r="Y39" s="12">
        <v>11.5</v>
      </c>
      <c r="Z39" s="12">
        <v>8.5</v>
      </c>
      <c r="AA39" s="12">
        <v>587.5</v>
      </c>
      <c r="AB39" s="12">
        <v>257</v>
      </c>
      <c r="AC39" s="12">
        <v>648.75</v>
      </c>
      <c r="AD39" s="12">
        <v>372</v>
      </c>
      <c r="AE39" s="12">
        <v>58.5</v>
      </c>
      <c r="AF39" s="12">
        <v>47</v>
      </c>
      <c r="AG39" s="12">
        <v>26.75</v>
      </c>
      <c r="AH39" s="12">
        <v>24.5</v>
      </c>
      <c r="AI39" s="12">
        <v>39.25</v>
      </c>
      <c r="AJ39" s="12">
        <v>14.75</v>
      </c>
      <c r="AK39" s="12">
        <v>72</v>
      </c>
      <c r="AL39" s="12">
        <v>20</v>
      </c>
      <c r="AM39" s="12">
        <v>0.75</v>
      </c>
      <c r="AN39" s="12">
        <v>9.5</v>
      </c>
      <c r="AO39" s="12">
        <v>5</v>
      </c>
      <c r="AP39" s="12">
        <v>7</v>
      </c>
      <c r="AQ39" s="12">
        <v>140.5</v>
      </c>
      <c r="AR39" s="12">
        <v>16</v>
      </c>
      <c r="AS39" s="13">
        <v>3598.25</v>
      </c>
      <c r="AT39" s="14"/>
      <c r="AW39" s="15"/>
    </row>
    <row r="40" spans="1:49" x14ac:dyDescent="0.25">
      <c r="A40" s="1" t="s">
        <v>36</v>
      </c>
      <c r="B40" s="12">
        <v>3.5</v>
      </c>
      <c r="C40" s="12">
        <v>1.5</v>
      </c>
      <c r="D40" s="12">
        <v>1.75</v>
      </c>
      <c r="E40" s="12">
        <v>1.25</v>
      </c>
      <c r="F40" s="12">
        <v>7.5</v>
      </c>
      <c r="G40" s="12">
        <v>3.75</v>
      </c>
      <c r="H40" s="12">
        <v>9.75</v>
      </c>
      <c r="I40" s="12">
        <v>4</v>
      </c>
      <c r="J40" s="12">
        <v>9.75</v>
      </c>
      <c r="K40" s="12">
        <v>2.25</v>
      </c>
      <c r="L40" s="12">
        <v>3.5</v>
      </c>
      <c r="M40" s="12">
        <v>36.25</v>
      </c>
      <c r="N40" s="12">
        <v>1.5</v>
      </c>
      <c r="O40" s="12">
        <v>2.25</v>
      </c>
      <c r="P40" s="12">
        <v>1.75</v>
      </c>
      <c r="Q40" s="12">
        <v>1.25</v>
      </c>
      <c r="R40" s="12">
        <v>1.25</v>
      </c>
      <c r="S40" s="12">
        <v>3.5</v>
      </c>
      <c r="T40" s="12">
        <v>16.25</v>
      </c>
      <c r="U40" s="12">
        <v>6</v>
      </c>
      <c r="V40" s="12">
        <v>14.5</v>
      </c>
      <c r="W40" s="12">
        <v>2.5</v>
      </c>
      <c r="X40" s="12">
        <v>2.5</v>
      </c>
      <c r="Y40" s="12">
        <v>8.25</v>
      </c>
      <c r="Z40" s="12">
        <v>1.25</v>
      </c>
      <c r="AA40" s="12">
        <v>74</v>
      </c>
      <c r="AB40" s="12">
        <v>27.5</v>
      </c>
      <c r="AC40" s="12">
        <v>74.75</v>
      </c>
      <c r="AD40" s="12">
        <v>69</v>
      </c>
      <c r="AE40" s="12">
        <v>6.25</v>
      </c>
      <c r="AF40" s="12">
        <v>7.75</v>
      </c>
      <c r="AG40" s="12">
        <v>3.75</v>
      </c>
      <c r="AH40" s="12">
        <v>4.25</v>
      </c>
      <c r="AI40" s="12">
        <v>8</v>
      </c>
      <c r="AJ40" s="12">
        <v>3.5</v>
      </c>
      <c r="AK40" s="12">
        <v>1</v>
      </c>
      <c r="AL40" s="12">
        <v>1.25</v>
      </c>
      <c r="AM40" s="12">
        <v>3</v>
      </c>
      <c r="AN40" s="12">
        <v>19.5</v>
      </c>
      <c r="AO40" s="12">
        <v>1</v>
      </c>
      <c r="AP40" s="12">
        <v>1.5</v>
      </c>
      <c r="AQ40" s="12">
        <v>13.5</v>
      </c>
      <c r="AR40" s="12">
        <v>4.25</v>
      </c>
      <c r="AS40" s="13">
        <v>471.25</v>
      </c>
      <c r="AT40" s="14"/>
      <c r="AW40" s="15"/>
    </row>
    <row r="41" spans="1:49" x14ac:dyDescent="0.25">
      <c r="A41" s="1" t="s">
        <v>37</v>
      </c>
      <c r="B41" s="12">
        <v>30.5</v>
      </c>
      <c r="C41" s="12">
        <v>32.75</v>
      </c>
      <c r="D41" s="12">
        <v>6.5</v>
      </c>
      <c r="E41" s="12">
        <v>6</v>
      </c>
      <c r="F41" s="12">
        <v>16.5</v>
      </c>
      <c r="G41" s="12">
        <v>13.75</v>
      </c>
      <c r="H41" s="12">
        <v>67.75</v>
      </c>
      <c r="I41" s="12">
        <v>23.5</v>
      </c>
      <c r="J41" s="12">
        <v>48</v>
      </c>
      <c r="K41" s="12">
        <v>13.5</v>
      </c>
      <c r="L41" s="12">
        <v>43.5</v>
      </c>
      <c r="M41" s="12">
        <v>103.75</v>
      </c>
      <c r="N41" s="12">
        <v>17.5</v>
      </c>
      <c r="O41" s="12">
        <v>28.5</v>
      </c>
      <c r="P41" s="12">
        <v>21.5</v>
      </c>
      <c r="Q41" s="12">
        <v>10.75</v>
      </c>
      <c r="R41" s="12">
        <v>12.5</v>
      </c>
      <c r="S41" s="12">
        <v>23.25</v>
      </c>
      <c r="T41" s="12">
        <v>158</v>
      </c>
      <c r="U41" s="12">
        <v>44</v>
      </c>
      <c r="V41" s="12">
        <v>76.25</v>
      </c>
      <c r="W41" s="12">
        <v>12.25</v>
      </c>
      <c r="X41" s="12">
        <v>6.25</v>
      </c>
      <c r="Y41" s="12">
        <v>21.75</v>
      </c>
      <c r="Z41" s="12">
        <v>17</v>
      </c>
      <c r="AA41" s="12">
        <v>181</v>
      </c>
      <c r="AB41" s="12">
        <v>79.75</v>
      </c>
      <c r="AC41" s="12">
        <v>242.25</v>
      </c>
      <c r="AD41" s="12">
        <v>194.75</v>
      </c>
      <c r="AE41" s="12">
        <v>41</v>
      </c>
      <c r="AF41" s="12">
        <v>64</v>
      </c>
      <c r="AG41" s="12">
        <v>27.25</v>
      </c>
      <c r="AH41" s="12">
        <v>44.5</v>
      </c>
      <c r="AI41" s="12">
        <v>54.75</v>
      </c>
      <c r="AJ41" s="12">
        <v>13.75</v>
      </c>
      <c r="AK41" s="12">
        <v>2.75</v>
      </c>
      <c r="AL41" s="12">
        <v>9.75</v>
      </c>
      <c r="AM41" s="12">
        <v>22</v>
      </c>
      <c r="AN41" s="12">
        <v>13.25</v>
      </c>
      <c r="AO41" s="12">
        <v>13</v>
      </c>
      <c r="AP41" s="12">
        <v>9.75</v>
      </c>
      <c r="AQ41" s="12">
        <v>44.75</v>
      </c>
      <c r="AR41" s="12">
        <v>18.5</v>
      </c>
      <c r="AS41" s="13">
        <v>1932.25</v>
      </c>
      <c r="AT41" s="14"/>
      <c r="AW41" s="15"/>
    </row>
    <row r="42" spans="1:49" x14ac:dyDescent="0.25">
      <c r="A42" s="1" t="s">
        <v>57</v>
      </c>
      <c r="B42" s="12">
        <v>4.5</v>
      </c>
      <c r="C42" s="12">
        <v>10</v>
      </c>
      <c r="D42" s="12">
        <v>1.25</v>
      </c>
      <c r="E42" s="12">
        <v>2.75</v>
      </c>
      <c r="F42" s="12">
        <v>4.25</v>
      </c>
      <c r="G42" s="12">
        <v>2</v>
      </c>
      <c r="H42" s="12">
        <v>4.75</v>
      </c>
      <c r="I42" s="12">
        <v>2</v>
      </c>
      <c r="J42" s="12">
        <v>4.5</v>
      </c>
      <c r="K42" s="12">
        <v>6.5</v>
      </c>
      <c r="L42" s="12">
        <v>5.25</v>
      </c>
      <c r="M42" s="12">
        <v>19.75</v>
      </c>
      <c r="N42" s="12">
        <v>1.75</v>
      </c>
      <c r="O42" s="12">
        <v>2</v>
      </c>
      <c r="P42" s="12">
        <v>2</v>
      </c>
      <c r="Q42" s="12">
        <v>5</v>
      </c>
      <c r="R42" s="12">
        <v>4</v>
      </c>
      <c r="S42" s="12">
        <v>3.5</v>
      </c>
      <c r="T42" s="12">
        <v>6.75</v>
      </c>
      <c r="U42" s="12">
        <v>4.5</v>
      </c>
      <c r="V42" s="12">
        <v>5.25</v>
      </c>
      <c r="W42" s="12">
        <v>2.25</v>
      </c>
      <c r="X42" s="12">
        <v>2</v>
      </c>
      <c r="Y42" s="12">
        <v>1.25</v>
      </c>
      <c r="Z42" s="12">
        <v>2.5</v>
      </c>
      <c r="AA42" s="12">
        <v>51</v>
      </c>
      <c r="AB42" s="12">
        <v>41</v>
      </c>
      <c r="AC42" s="12">
        <v>165.5</v>
      </c>
      <c r="AD42" s="12">
        <v>167.75</v>
      </c>
      <c r="AE42" s="12">
        <v>29.5</v>
      </c>
      <c r="AF42" s="12">
        <v>39.25</v>
      </c>
      <c r="AG42" s="12">
        <v>13.5</v>
      </c>
      <c r="AH42" s="12">
        <v>20.5</v>
      </c>
      <c r="AI42" s="12">
        <v>18</v>
      </c>
      <c r="AJ42" s="12">
        <v>6</v>
      </c>
      <c r="AK42" s="12">
        <v>3.5</v>
      </c>
      <c r="AL42" s="12">
        <v>7.25</v>
      </c>
      <c r="AM42" s="12">
        <v>2.5</v>
      </c>
      <c r="AN42" s="12">
        <v>14.25</v>
      </c>
      <c r="AO42" s="12">
        <v>4</v>
      </c>
      <c r="AP42" s="12">
        <v>11.25</v>
      </c>
      <c r="AQ42" s="12">
        <v>29.75</v>
      </c>
      <c r="AR42" s="12">
        <v>9.5</v>
      </c>
      <c r="AS42" s="13">
        <v>744.25</v>
      </c>
      <c r="AT42" s="14"/>
      <c r="AW42" s="15"/>
    </row>
    <row r="43" spans="1:49" x14ac:dyDescent="0.25">
      <c r="A43" s="1" t="s">
        <v>58</v>
      </c>
      <c r="B43" s="12">
        <v>3.25</v>
      </c>
      <c r="C43" s="12">
        <v>9.5</v>
      </c>
      <c r="D43" s="12">
        <v>3.5</v>
      </c>
      <c r="E43" s="12">
        <v>1.75</v>
      </c>
      <c r="F43" s="12">
        <v>5</v>
      </c>
      <c r="G43" s="12">
        <v>1.5</v>
      </c>
      <c r="H43" s="12">
        <v>4.75</v>
      </c>
      <c r="I43" s="12">
        <v>1.25</v>
      </c>
      <c r="J43" s="12">
        <v>7.25</v>
      </c>
      <c r="K43" s="12">
        <v>6.75</v>
      </c>
      <c r="L43" s="12">
        <v>6.75</v>
      </c>
      <c r="M43" s="12">
        <v>14</v>
      </c>
      <c r="N43" s="12">
        <v>3.75</v>
      </c>
      <c r="O43" s="12">
        <v>3</v>
      </c>
      <c r="P43" s="12">
        <v>1.25</v>
      </c>
      <c r="Q43" s="12">
        <v>1.5</v>
      </c>
      <c r="R43" s="12">
        <v>1.25</v>
      </c>
      <c r="S43" s="12">
        <v>3.25</v>
      </c>
      <c r="T43" s="12">
        <v>4</v>
      </c>
      <c r="U43" s="12">
        <v>5.5</v>
      </c>
      <c r="V43" s="12">
        <v>3.25</v>
      </c>
      <c r="W43" s="12">
        <v>1.5</v>
      </c>
      <c r="X43" s="12">
        <v>0.75</v>
      </c>
      <c r="Y43" s="12">
        <v>2</v>
      </c>
      <c r="Z43" s="12">
        <v>4</v>
      </c>
      <c r="AA43" s="12">
        <v>44</v>
      </c>
      <c r="AB43" s="12">
        <v>35</v>
      </c>
      <c r="AC43" s="12">
        <v>145.25</v>
      </c>
      <c r="AD43" s="12">
        <v>162.5</v>
      </c>
      <c r="AE43" s="12">
        <v>53</v>
      </c>
      <c r="AF43" s="12">
        <v>92</v>
      </c>
      <c r="AG43" s="12">
        <v>29</v>
      </c>
      <c r="AH43" s="12">
        <v>71.25</v>
      </c>
      <c r="AI43" s="12">
        <v>44.75</v>
      </c>
      <c r="AJ43" s="12">
        <v>26.25</v>
      </c>
      <c r="AK43" s="12">
        <v>1.5</v>
      </c>
      <c r="AL43" s="12">
        <v>6.75</v>
      </c>
      <c r="AM43" s="12">
        <v>1</v>
      </c>
      <c r="AN43" s="12">
        <v>13.25</v>
      </c>
      <c r="AO43" s="12">
        <v>13.75</v>
      </c>
      <c r="AP43" s="12">
        <v>3.25</v>
      </c>
      <c r="AQ43" s="12">
        <v>32.75</v>
      </c>
      <c r="AR43" s="12">
        <v>9.25</v>
      </c>
      <c r="AS43" s="13">
        <v>884.75</v>
      </c>
      <c r="AT43" s="14"/>
      <c r="AW43" s="15"/>
    </row>
    <row r="44" spans="1:49" x14ac:dyDescent="0.25">
      <c r="A44" s="1" t="s">
        <v>59</v>
      </c>
      <c r="B44" s="12">
        <v>11.75</v>
      </c>
      <c r="C44" s="12">
        <v>35.5</v>
      </c>
      <c r="D44" s="12">
        <v>25.25</v>
      </c>
      <c r="E44" s="12">
        <v>35</v>
      </c>
      <c r="F44" s="12">
        <v>68</v>
      </c>
      <c r="G44" s="12">
        <v>16.75</v>
      </c>
      <c r="H44" s="12">
        <v>35.5</v>
      </c>
      <c r="I44" s="12">
        <v>10.25</v>
      </c>
      <c r="J44" s="12">
        <v>31.5</v>
      </c>
      <c r="K44" s="12">
        <v>35.5</v>
      </c>
      <c r="L44" s="12">
        <v>26.5</v>
      </c>
      <c r="M44" s="12">
        <v>46</v>
      </c>
      <c r="N44" s="12">
        <v>8</v>
      </c>
      <c r="O44" s="12">
        <v>15.5</v>
      </c>
      <c r="P44" s="12">
        <v>5.5</v>
      </c>
      <c r="Q44" s="12">
        <v>2.75</v>
      </c>
      <c r="R44" s="12">
        <v>8.75</v>
      </c>
      <c r="S44" s="12">
        <v>23</v>
      </c>
      <c r="T44" s="12">
        <v>30</v>
      </c>
      <c r="U44" s="12">
        <v>49.5</v>
      </c>
      <c r="V44" s="12">
        <v>52.75</v>
      </c>
      <c r="W44" s="12">
        <v>33.25</v>
      </c>
      <c r="X44" s="12">
        <v>37.5</v>
      </c>
      <c r="Y44" s="12">
        <v>103.75</v>
      </c>
      <c r="Z44" s="12">
        <v>29.75</v>
      </c>
      <c r="AA44" s="12">
        <v>196.25</v>
      </c>
      <c r="AB44" s="12">
        <v>178.75</v>
      </c>
      <c r="AC44" s="12">
        <v>734.25</v>
      </c>
      <c r="AD44" s="12">
        <v>233.75</v>
      </c>
      <c r="AE44" s="12">
        <v>63.75</v>
      </c>
      <c r="AF44" s="12">
        <v>71.5</v>
      </c>
      <c r="AG44" s="12">
        <v>29</v>
      </c>
      <c r="AH44" s="12">
        <v>49.75</v>
      </c>
      <c r="AI44" s="12">
        <v>67.25</v>
      </c>
      <c r="AJ44" s="12">
        <v>58</v>
      </c>
      <c r="AK44" s="12">
        <v>10.75</v>
      </c>
      <c r="AL44" s="12">
        <v>102.5</v>
      </c>
      <c r="AM44" s="12">
        <v>10.5</v>
      </c>
      <c r="AN44" s="12">
        <v>30.75</v>
      </c>
      <c r="AO44" s="12">
        <v>22.25</v>
      </c>
      <c r="AP44" s="12">
        <v>21.25</v>
      </c>
      <c r="AQ44" s="12">
        <v>13.75</v>
      </c>
      <c r="AR44" s="12">
        <v>190.25</v>
      </c>
      <c r="AS44" s="13">
        <v>2861.75</v>
      </c>
      <c r="AT44" s="14"/>
      <c r="AW44" s="15"/>
    </row>
    <row r="45" spans="1:49" x14ac:dyDescent="0.25">
      <c r="A45" s="1" t="s">
        <v>60</v>
      </c>
      <c r="B45" s="12">
        <v>9.75</v>
      </c>
      <c r="C45" s="12">
        <v>15</v>
      </c>
      <c r="D45" s="12">
        <v>9</v>
      </c>
      <c r="E45" s="12">
        <v>7</v>
      </c>
      <c r="F45" s="12">
        <v>37.5</v>
      </c>
      <c r="G45" s="12">
        <v>9.25</v>
      </c>
      <c r="H45" s="12">
        <v>13.5</v>
      </c>
      <c r="I45" s="12">
        <v>7</v>
      </c>
      <c r="J45" s="12">
        <v>15.25</v>
      </c>
      <c r="K45" s="12">
        <v>12</v>
      </c>
      <c r="L45" s="12">
        <v>16</v>
      </c>
      <c r="M45" s="12">
        <v>33.75</v>
      </c>
      <c r="N45" s="12">
        <v>3</v>
      </c>
      <c r="O45" s="12">
        <v>5.25</v>
      </c>
      <c r="P45" s="12">
        <v>2.75</v>
      </c>
      <c r="Q45" s="12">
        <v>2.5</v>
      </c>
      <c r="R45" s="12">
        <v>3.75</v>
      </c>
      <c r="S45" s="12">
        <v>4</v>
      </c>
      <c r="T45" s="12">
        <v>15.25</v>
      </c>
      <c r="U45" s="12">
        <v>12</v>
      </c>
      <c r="V45" s="12">
        <v>17.5</v>
      </c>
      <c r="W45" s="12">
        <v>8</v>
      </c>
      <c r="X45" s="12">
        <v>7.75</v>
      </c>
      <c r="Y45" s="12">
        <v>9.25</v>
      </c>
      <c r="Z45" s="12">
        <v>10</v>
      </c>
      <c r="AA45" s="12">
        <v>134.75</v>
      </c>
      <c r="AB45" s="12">
        <v>92</v>
      </c>
      <c r="AC45" s="12">
        <v>391.25</v>
      </c>
      <c r="AD45" s="12">
        <v>431.25</v>
      </c>
      <c r="AE45" s="12">
        <v>64.25</v>
      </c>
      <c r="AF45" s="12">
        <v>62.25</v>
      </c>
      <c r="AG45" s="12">
        <v>22.5</v>
      </c>
      <c r="AH45" s="12">
        <v>43</v>
      </c>
      <c r="AI45" s="12">
        <v>53.75</v>
      </c>
      <c r="AJ45" s="12">
        <v>24.75</v>
      </c>
      <c r="AK45" s="12">
        <v>1.5</v>
      </c>
      <c r="AL45" s="12">
        <v>16</v>
      </c>
      <c r="AM45" s="12">
        <v>3.5</v>
      </c>
      <c r="AN45" s="12">
        <v>19.25</v>
      </c>
      <c r="AO45" s="12">
        <v>8.25</v>
      </c>
      <c r="AP45" s="12">
        <v>13.5</v>
      </c>
      <c r="AQ45" s="12">
        <v>269.5</v>
      </c>
      <c r="AR45" s="12">
        <v>12.5</v>
      </c>
      <c r="AS45" s="13">
        <v>1949.75</v>
      </c>
      <c r="AT45" s="14"/>
      <c r="AW45" s="15"/>
    </row>
    <row r="46" spans="1:49" x14ac:dyDescent="0.25">
      <c r="A46" s="11" t="s">
        <v>50</v>
      </c>
      <c r="B46" s="14">
        <v>1486</v>
      </c>
      <c r="C46" s="14">
        <v>2727.25</v>
      </c>
      <c r="D46" s="14">
        <v>1607.25</v>
      </c>
      <c r="E46" s="14">
        <v>1703.25</v>
      </c>
      <c r="F46" s="14">
        <v>4258</v>
      </c>
      <c r="G46" s="14">
        <v>2171</v>
      </c>
      <c r="H46" s="14">
        <v>3039.25</v>
      </c>
      <c r="I46" s="14">
        <v>1614.5</v>
      </c>
      <c r="J46" s="14">
        <v>2949.25</v>
      </c>
      <c r="K46" s="14">
        <v>2211.5</v>
      </c>
      <c r="L46" s="14">
        <v>3289</v>
      </c>
      <c r="M46" s="14">
        <v>6007.5</v>
      </c>
      <c r="N46" s="14">
        <v>1810.25</v>
      </c>
      <c r="O46" s="14">
        <v>2238.25</v>
      </c>
      <c r="P46" s="14">
        <v>1513.5</v>
      </c>
      <c r="Q46" s="14">
        <v>1045.25</v>
      </c>
      <c r="R46" s="14">
        <v>1326.5</v>
      </c>
      <c r="S46" s="14">
        <v>2605.25</v>
      </c>
      <c r="T46" s="14">
        <v>1759</v>
      </c>
      <c r="U46" s="14">
        <v>1534.25</v>
      </c>
      <c r="V46" s="14">
        <v>2073.5</v>
      </c>
      <c r="W46" s="14">
        <v>1064.75</v>
      </c>
      <c r="X46" s="14">
        <v>935</v>
      </c>
      <c r="Y46" s="14">
        <v>2466</v>
      </c>
      <c r="Z46" s="14">
        <v>2354.25</v>
      </c>
      <c r="AA46" s="14">
        <v>7973.5</v>
      </c>
      <c r="AB46" s="14">
        <v>5759.25</v>
      </c>
      <c r="AC46" s="14">
        <v>18156.5</v>
      </c>
      <c r="AD46" s="14">
        <v>13700.75</v>
      </c>
      <c r="AE46" s="14">
        <v>5675.75</v>
      </c>
      <c r="AF46" s="14">
        <v>6222.25</v>
      </c>
      <c r="AG46" s="14">
        <v>3092.75</v>
      </c>
      <c r="AH46" s="14">
        <v>5089.75</v>
      </c>
      <c r="AI46" s="14">
        <v>2976.25</v>
      </c>
      <c r="AJ46" s="14">
        <v>1237.5</v>
      </c>
      <c r="AK46" s="14">
        <v>968.75</v>
      </c>
      <c r="AL46" s="14">
        <v>3454.25</v>
      </c>
      <c r="AM46" s="14">
        <v>460</v>
      </c>
      <c r="AN46" s="14">
        <v>1847</v>
      </c>
      <c r="AO46" s="14">
        <v>735.25</v>
      </c>
      <c r="AP46" s="14">
        <v>877</v>
      </c>
      <c r="AQ46" s="14">
        <v>3891.75</v>
      </c>
      <c r="AR46" s="14">
        <v>1894.5</v>
      </c>
      <c r="AS46" s="14">
        <v>139802.25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53</v>
      </c>
      <c r="D1" s="10"/>
      <c r="G1" s="20">
        <f>'Wkdy Adj OD'!G1</f>
        <v>38869</v>
      </c>
    </row>
    <row r="3" spans="1:10" x14ac:dyDescent="0.25">
      <c r="A3" t="s">
        <v>54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56.157894736842103</v>
      </c>
      <c r="C5" s="4">
        <v>42.789473684210527</v>
      </c>
      <c r="D5" s="4">
        <v>163.36842105263159</v>
      </c>
      <c r="E5" s="4">
        <v>165.68421052631578</v>
      </c>
      <c r="F5" s="4">
        <v>571.63157894736844</v>
      </c>
      <c r="G5" s="4">
        <v>927.47368421052636</v>
      </c>
      <c r="H5" s="4">
        <v>780.15789473684208</v>
      </c>
      <c r="I5" s="4">
        <v>1143.578947368421</v>
      </c>
      <c r="J5" s="5">
        <v>3850.8421052631575</v>
      </c>
    </row>
    <row r="6" spans="1:10" x14ac:dyDescent="0.25">
      <c r="A6" s="1" t="s">
        <v>27</v>
      </c>
      <c r="B6" s="4">
        <v>42.89473684210526</v>
      </c>
      <c r="C6" s="4">
        <v>52.94736842105263</v>
      </c>
      <c r="D6" s="4">
        <v>95.684210526315795</v>
      </c>
      <c r="E6" s="4">
        <v>150.89473684210526</v>
      </c>
      <c r="F6" s="4">
        <v>807.36842105263156</v>
      </c>
      <c r="G6" s="4">
        <v>1325.4736842105262</v>
      </c>
      <c r="H6" s="4">
        <v>1122</v>
      </c>
      <c r="I6" s="4">
        <v>2108.1578947368421</v>
      </c>
      <c r="J6" s="5">
        <v>5705.4210526315783</v>
      </c>
    </row>
    <row r="7" spans="1:10" x14ac:dyDescent="0.25">
      <c r="A7" s="1" t="s">
        <v>28</v>
      </c>
      <c r="B7" s="4">
        <v>213.52631578947367</v>
      </c>
      <c r="C7" s="4">
        <v>120.73684210526316</v>
      </c>
      <c r="D7" s="4">
        <v>73.421052631578945</v>
      </c>
      <c r="E7" s="4">
        <v>122.05263157894737</v>
      </c>
      <c r="F7" s="4">
        <v>694.68421052631584</v>
      </c>
      <c r="G7" s="4">
        <v>1045.421052631579</v>
      </c>
      <c r="H7" s="4">
        <v>675.10526315789468</v>
      </c>
      <c r="I7" s="4">
        <v>1551.6842105263158</v>
      </c>
      <c r="J7" s="5">
        <v>4496.6315789473683</v>
      </c>
    </row>
    <row r="8" spans="1:10" x14ac:dyDescent="0.25">
      <c r="A8" s="1" t="s">
        <v>29</v>
      </c>
      <c r="B8" s="4">
        <v>160.15789473684211</v>
      </c>
      <c r="C8" s="4">
        <v>147.84210526315789</v>
      </c>
      <c r="D8" s="4">
        <v>137.52631578947367</v>
      </c>
      <c r="E8" s="4">
        <v>51.368421052631582</v>
      </c>
      <c r="F8" s="4">
        <v>527.0526315789474</v>
      </c>
      <c r="G8" s="4">
        <v>670.89473684210532</v>
      </c>
      <c r="H8" s="4">
        <v>527.73684210526312</v>
      </c>
      <c r="I8" s="4">
        <v>1200.6842105263158</v>
      </c>
      <c r="J8" s="5">
        <v>3423.2631578947367</v>
      </c>
    </row>
    <row r="9" spans="1:10" x14ac:dyDescent="0.25">
      <c r="A9" s="1">
        <v>16</v>
      </c>
      <c r="B9" s="4">
        <v>507.78947368421052</v>
      </c>
      <c r="C9" s="4">
        <v>656.9473684210526</v>
      </c>
      <c r="D9" s="4">
        <v>876.47368421052636</v>
      </c>
      <c r="E9" s="4">
        <v>543</v>
      </c>
      <c r="F9" s="4">
        <v>26.05263157894737</v>
      </c>
      <c r="G9" s="4">
        <v>215.73684210526315</v>
      </c>
      <c r="H9" s="4">
        <v>212.47368421052633</v>
      </c>
      <c r="I9" s="4">
        <v>516.36842105263156</v>
      </c>
      <c r="J9" s="5">
        <v>3554.8421052631584</v>
      </c>
    </row>
    <row r="10" spans="1:10" x14ac:dyDescent="0.25">
      <c r="A10" s="1">
        <v>24</v>
      </c>
      <c r="B10" s="4">
        <v>776.15789473684208</v>
      </c>
      <c r="C10" s="4">
        <v>1050.578947368421</v>
      </c>
      <c r="D10" s="4">
        <v>1268.1052631578948</v>
      </c>
      <c r="E10" s="4">
        <v>667.0526315789474</v>
      </c>
      <c r="F10" s="4">
        <v>222.94736842105263</v>
      </c>
      <c r="G10" s="4">
        <v>43.263157894736842</v>
      </c>
      <c r="H10" s="4">
        <v>156.36842105263159</v>
      </c>
      <c r="I10" s="4">
        <v>409.89473684210526</v>
      </c>
      <c r="J10" s="5">
        <v>4594.3684210526308</v>
      </c>
    </row>
    <row r="11" spans="1:10" x14ac:dyDescent="0.25">
      <c r="A11" s="1" t="s">
        <v>30</v>
      </c>
      <c r="B11" s="4">
        <v>737.63157894736844</v>
      </c>
      <c r="C11" s="4">
        <v>870.57894736842104</v>
      </c>
      <c r="D11" s="4">
        <v>908.10526315789468</v>
      </c>
      <c r="E11" s="4">
        <v>466.57894736842104</v>
      </c>
      <c r="F11" s="4">
        <v>226.68421052631578</v>
      </c>
      <c r="G11" s="4">
        <v>169.63157894736841</v>
      </c>
      <c r="H11" s="4">
        <v>29.894736842105264</v>
      </c>
      <c r="I11" s="4">
        <v>102.63157894736842</v>
      </c>
      <c r="J11" s="5">
        <v>3511.7368421052629</v>
      </c>
    </row>
    <row r="12" spans="1:10" x14ac:dyDescent="0.25">
      <c r="A12" s="1" t="s">
        <v>31</v>
      </c>
      <c r="B12" s="4">
        <v>1050.6315789473683</v>
      </c>
      <c r="C12" s="4">
        <v>1272</v>
      </c>
      <c r="D12" s="4">
        <v>2439.1578947368421</v>
      </c>
      <c r="E12" s="4">
        <v>1113.7368421052631</v>
      </c>
      <c r="F12" s="4">
        <v>530.68421052631584</v>
      </c>
      <c r="G12" s="4">
        <v>427.63157894736844</v>
      </c>
      <c r="H12" s="4">
        <v>115.26315789473684</v>
      </c>
      <c r="I12" s="4">
        <v>55.578947368421055</v>
      </c>
      <c r="J12" s="5">
        <v>7004.6842105263149</v>
      </c>
    </row>
    <row r="13" spans="1:10" s="3" customFormat="1" x14ac:dyDescent="0.25">
      <c r="A13" s="3" t="s">
        <v>50</v>
      </c>
      <c r="B13" s="5">
        <v>3544.9473684210525</v>
      </c>
      <c r="C13" s="5">
        <v>4214.4210526315792</v>
      </c>
      <c r="D13" s="5">
        <v>5961.8421052631575</v>
      </c>
      <c r="E13" s="5">
        <v>3280.3684210526317</v>
      </c>
      <c r="F13" s="5">
        <v>3607.105263157895</v>
      </c>
      <c r="G13" s="5">
        <v>4825.5263157894733</v>
      </c>
      <c r="H13" s="5">
        <v>3619</v>
      </c>
      <c r="I13" s="5">
        <v>7088.5789473684208</v>
      </c>
      <c r="J13" s="5">
        <v>36141.789473684206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21.25</v>
      </c>
      <c r="C17" s="4">
        <v>6.5</v>
      </c>
      <c r="D17" s="4">
        <v>47</v>
      </c>
      <c r="E17" s="4">
        <v>41.25</v>
      </c>
      <c r="F17" s="4">
        <v>229.5</v>
      </c>
      <c r="G17" s="4">
        <v>262.5</v>
      </c>
      <c r="H17" s="4">
        <v>146.5</v>
      </c>
      <c r="I17" s="4">
        <v>283.75</v>
      </c>
      <c r="J17" s="5">
        <v>1038.25</v>
      </c>
    </row>
    <row r="18" spans="1:10" x14ac:dyDescent="0.25">
      <c r="A18" s="1" t="s">
        <v>27</v>
      </c>
      <c r="B18" s="4">
        <v>9</v>
      </c>
      <c r="C18" s="4">
        <v>18.25</v>
      </c>
      <c r="D18" s="4">
        <v>24.5</v>
      </c>
      <c r="E18" s="4">
        <v>39.25</v>
      </c>
      <c r="F18" s="4">
        <v>325</v>
      </c>
      <c r="G18" s="4">
        <v>370.75</v>
      </c>
      <c r="H18" s="4">
        <v>344.25</v>
      </c>
      <c r="I18" s="4">
        <v>998.75</v>
      </c>
      <c r="J18" s="5">
        <v>2129.75</v>
      </c>
    </row>
    <row r="19" spans="1:10" x14ac:dyDescent="0.25">
      <c r="A19" s="1" t="s">
        <v>28</v>
      </c>
      <c r="B19" s="4">
        <v>53</v>
      </c>
      <c r="C19" s="4">
        <v>22</v>
      </c>
      <c r="D19" s="4">
        <v>67.25</v>
      </c>
      <c r="E19" s="4">
        <v>48</v>
      </c>
      <c r="F19" s="4">
        <v>563.75</v>
      </c>
      <c r="G19" s="4">
        <v>844.5</v>
      </c>
      <c r="H19" s="4">
        <v>492.75</v>
      </c>
      <c r="I19" s="4">
        <v>1145.25</v>
      </c>
      <c r="J19" s="5">
        <v>3236.5</v>
      </c>
    </row>
    <row r="20" spans="1:10" x14ac:dyDescent="0.25">
      <c r="A20" s="1" t="s">
        <v>29</v>
      </c>
      <c r="B20" s="4">
        <v>38.25</v>
      </c>
      <c r="C20" s="4">
        <v>22.25</v>
      </c>
      <c r="D20" s="4">
        <v>62</v>
      </c>
      <c r="E20" s="4">
        <v>42</v>
      </c>
      <c r="F20" s="4">
        <v>369.5</v>
      </c>
      <c r="G20" s="4">
        <v>408.5</v>
      </c>
      <c r="H20" s="4">
        <v>212.5</v>
      </c>
      <c r="I20" s="4">
        <v>505.25</v>
      </c>
      <c r="J20" s="5">
        <v>1660.25</v>
      </c>
    </row>
    <row r="21" spans="1:10" x14ac:dyDescent="0.25">
      <c r="A21" s="1">
        <v>16</v>
      </c>
      <c r="B21" s="4">
        <v>198.5</v>
      </c>
      <c r="C21" s="4">
        <v>221.25</v>
      </c>
      <c r="D21" s="4">
        <v>665.5</v>
      </c>
      <c r="E21" s="4">
        <v>389.25</v>
      </c>
      <c r="F21" s="4">
        <v>19.5</v>
      </c>
      <c r="G21" s="4">
        <v>156.25</v>
      </c>
      <c r="H21" s="4">
        <v>142.75</v>
      </c>
      <c r="I21" s="4">
        <v>305.25</v>
      </c>
      <c r="J21" s="5">
        <v>2098.25</v>
      </c>
    </row>
    <row r="22" spans="1:10" x14ac:dyDescent="0.25">
      <c r="A22" s="1">
        <v>24</v>
      </c>
      <c r="B22" s="4">
        <v>225.25</v>
      </c>
      <c r="C22" s="4">
        <v>238.5</v>
      </c>
      <c r="D22" s="4">
        <v>914.25</v>
      </c>
      <c r="E22" s="4">
        <v>417.5</v>
      </c>
      <c r="F22" s="4">
        <v>138.75</v>
      </c>
      <c r="G22" s="4">
        <v>38</v>
      </c>
      <c r="H22" s="4">
        <v>114.75</v>
      </c>
      <c r="I22" s="4">
        <v>286.75</v>
      </c>
      <c r="J22" s="5">
        <v>2373.75</v>
      </c>
    </row>
    <row r="23" spans="1:10" x14ac:dyDescent="0.25">
      <c r="A23" s="1" t="s">
        <v>30</v>
      </c>
      <c r="B23" s="4">
        <v>134.5</v>
      </c>
      <c r="C23" s="4">
        <v>167</v>
      </c>
      <c r="D23" s="4">
        <v>679</v>
      </c>
      <c r="E23" s="4">
        <v>189.75</v>
      </c>
      <c r="F23" s="4">
        <v>133.75</v>
      </c>
      <c r="G23" s="4">
        <v>112.5</v>
      </c>
      <c r="H23" s="4">
        <v>20</v>
      </c>
      <c r="I23" s="4">
        <v>54.75</v>
      </c>
      <c r="J23" s="5">
        <v>1491.25</v>
      </c>
    </row>
    <row r="24" spans="1:10" x14ac:dyDescent="0.25">
      <c r="A24" s="1" t="s">
        <v>31</v>
      </c>
      <c r="B24" s="4">
        <v>271.75</v>
      </c>
      <c r="C24" s="4">
        <v>336</v>
      </c>
      <c r="D24" s="4">
        <v>1874.75</v>
      </c>
      <c r="E24" s="4">
        <v>462.75</v>
      </c>
      <c r="F24" s="4">
        <v>306</v>
      </c>
      <c r="G24" s="4">
        <v>285</v>
      </c>
      <c r="H24" s="4">
        <v>64.75</v>
      </c>
      <c r="I24" s="4">
        <v>30.25</v>
      </c>
      <c r="J24" s="5">
        <v>3631.25</v>
      </c>
    </row>
    <row r="25" spans="1:10" s="3" customFormat="1" x14ac:dyDescent="0.25">
      <c r="A25" s="3" t="s">
        <v>50</v>
      </c>
      <c r="B25" s="5">
        <v>951.5</v>
      </c>
      <c r="C25" s="5">
        <v>1031.75</v>
      </c>
      <c r="D25" s="5">
        <v>4334.25</v>
      </c>
      <c r="E25" s="5">
        <v>1629.75</v>
      </c>
      <c r="F25" s="5">
        <v>2085.75</v>
      </c>
      <c r="G25" s="5">
        <v>2478</v>
      </c>
      <c r="H25" s="5">
        <v>1538.25</v>
      </c>
      <c r="I25" s="5">
        <v>3610</v>
      </c>
      <c r="J25" s="5">
        <v>17659.25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27</v>
      </c>
      <c r="C29" s="4">
        <v>6.5</v>
      </c>
      <c r="D29" s="4">
        <v>31.5</v>
      </c>
      <c r="E29" s="4">
        <v>43.5</v>
      </c>
      <c r="F29" s="4">
        <v>155.25</v>
      </c>
      <c r="G29" s="4">
        <v>185.5</v>
      </c>
      <c r="H29" s="4">
        <v>95.75</v>
      </c>
      <c r="I29" s="4">
        <v>174</v>
      </c>
      <c r="J29" s="5">
        <v>719</v>
      </c>
    </row>
    <row r="30" spans="1:10" x14ac:dyDescent="0.25">
      <c r="A30" s="1" t="s">
        <v>27</v>
      </c>
      <c r="B30" s="4">
        <v>4.75</v>
      </c>
      <c r="C30" s="4">
        <v>20.25</v>
      </c>
      <c r="D30" s="4">
        <v>18.75</v>
      </c>
      <c r="E30" s="4">
        <v>33.5</v>
      </c>
      <c r="F30" s="4">
        <v>203.25</v>
      </c>
      <c r="G30" s="4">
        <v>239</v>
      </c>
      <c r="H30" s="4">
        <v>221.75</v>
      </c>
      <c r="I30" s="4">
        <v>669</v>
      </c>
      <c r="J30" s="5">
        <v>1410.25</v>
      </c>
    </row>
    <row r="31" spans="1:10" x14ac:dyDescent="0.25">
      <c r="A31" s="1" t="s">
        <v>28</v>
      </c>
      <c r="B31" s="4">
        <v>35.5</v>
      </c>
      <c r="C31" s="4">
        <v>9.25</v>
      </c>
      <c r="D31" s="4">
        <v>76.25</v>
      </c>
      <c r="E31" s="4">
        <v>59.5</v>
      </c>
      <c r="F31" s="4">
        <v>446.75</v>
      </c>
      <c r="G31" s="4">
        <v>615</v>
      </c>
      <c r="H31" s="4">
        <v>364.25</v>
      </c>
      <c r="I31" s="4">
        <v>843.25</v>
      </c>
      <c r="J31" s="5">
        <v>2449.75</v>
      </c>
    </row>
    <row r="32" spans="1:10" x14ac:dyDescent="0.25">
      <c r="A32" s="1" t="s">
        <v>29</v>
      </c>
      <c r="B32" s="4">
        <v>41</v>
      </c>
      <c r="C32" s="4">
        <v>26.75</v>
      </c>
      <c r="D32" s="4">
        <v>75.5</v>
      </c>
      <c r="E32" s="4">
        <v>63.25</v>
      </c>
      <c r="F32" s="4">
        <v>383.5</v>
      </c>
      <c r="G32" s="4">
        <v>403.75</v>
      </c>
      <c r="H32" s="4">
        <v>199.25</v>
      </c>
      <c r="I32" s="4">
        <v>421.25</v>
      </c>
      <c r="J32" s="5">
        <v>1614.25</v>
      </c>
    </row>
    <row r="33" spans="1:10" x14ac:dyDescent="0.25">
      <c r="A33" s="1">
        <v>16</v>
      </c>
      <c r="B33" s="4">
        <v>160.75</v>
      </c>
      <c r="C33" s="4">
        <v>148.5</v>
      </c>
      <c r="D33" s="4">
        <v>553</v>
      </c>
      <c r="E33" s="4">
        <v>401</v>
      </c>
      <c r="F33" s="4">
        <v>28.25</v>
      </c>
      <c r="G33" s="4">
        <v>118.75</v>
      </c>
      <c r="H33" s="4">
        <v>93.25</v>
      </c>
      <c r="I33" s="4">
        <v>216.75</v>
      </c>
      <c r="J33" s="5">
        <v>1720.25</v>
      </c>
    </row>
    <row r="34" spans="1:10" x14ac:dyDescent="0.25">
      <c r="A34" s="1">
        <v>24</v>
      </c>
      <c r="B34" s="4">
        <v>173.25</v>
      </c>
      <c r="C34" s="4">
        <v>166</v>
      </c>
      <c r="D34" s="4">
        <v>716</v>
      </c>
      <c r="E34" s="4">
        <v>437.75</v>
      </c>
      <c r="F34" s="4">
        <v>111.5</v>
      </c>
      <c r="G34" s="4">
        <v>40.75</v>
      </c>
      <c r="H34" s="4">
        <v>91.25</v>
      </c>
      <c r="I34" s="4">
        <v>221</v>
      </c>
      <c r="J34" s="5">
        <v>1957.5</v>
      </c>
    </row>
    <row r="35" spans="1:10" x14ac:dyDescent="0.25">
      <c r="A35" s="1" t="s">
        <v>30</v>
      </c>
      <c r="B35" s="4">
        <v>97</v>
      </c>
      <c r="C35" s="4">
        <v>111.75</v>
      </c>
      <c r="D35" s="4">
        <v>513.75</v>
      </c>
      <c r="E35" s="4">
        <v>175.5</v>
      </c>
      <c r="F35" s="4">
        <v>96.5</v>
      </c>
      <c r="G35" s="4">
        <v>75.75</v>
      </c>
      <c r="H35" s="4">
        <v>15.75</v>
      </c>
      <c r="I35" s="4">
        <v>26.5</v>
      </c>
      <c r="J35" s="5">
        <v>1112.5</v>
      </c>
    </row>
    <row r="36" spans="1:10" x14ac:dyDescent="0.25">
      <c r="A36" s="1" t="s">
        <v>31</v>
      </c>
      <c r="B36" s="4">
        <v>185.5</v>
      </c>
      <c r="C36" s="4">
        <v>225</v>
      </c>
      <c r="D36" s="4">
        <v>1400</v>
      </c>
      <c r="E36" s="4">
        <v>350.75</v>
      </c>
      <c r="F36" s="4">
        <v>203.5</v>
      </c>
      <c r="G36" s="4">
        <v>210.5</v>
      </c>
      <c r="H36" s="4">
        <v>33.75</v>
      </c>
      <c r="I36" s="4">
        <v>34</v>
      </c>
      <c r="J36" s="5">
        <v>2643</v>
      </c>
    </row>
    <row r="37" spans="1:10" s="3" customFormat="1" x14ac:dyDescent="0.25">
      <c r="A37" s="3" t="s">
        <v>50</v>
      </c>
      <c r="B37" s="5">
        <v>724.75</v>
      </c>
      <c r="C37" s="5">
        <v>714</v>
      </c>
      <c r="D37" s="5">
        <v>3384.75</v>
      </c>
      <c r="E37" s="5">
        <v>1564.75</v>
      </c>
      <c r="F37" s="5">
        <v>1628.5</v>
      </c>
      <c r="G37" s="5">
        <v>1889</v>
      </c>
      <c r="H37" s="5">
        <v>1115</v>
      </c>
      <c r="I37" s="5">
        <v>2605.75</v>
      </c>
      <c r="J37" s="5">
        <v>13626.5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2019-10-05T07:41:56Z</dcterms:modified>
</cp:coreProperties>
</file>