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9B1C53C-DA50-4364-9049-1B86BDBEDD03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Z3" i="2" s="1"/>
  <c r="AX12" i="2"/>
  <c r="AY12" i="2"/>
  <c r="AY19" i="2" s="1"/>
  <c r="AZ12" i="2"/>
  <c r="AZ19" i="2" s="1"/>
  <c r="BA12" i="2"/>
  <c r="AW26" i="2" s="1"/>
  <c r="BB12" i="2"/>
  <c r="BB19" i="2" s="1"/>
  <c r="BC12" i="2"/>
  <c r="AW13" i="2"/>
  <c r="AX13" i="2"/>
  <c r="BD13" i="2" s="1"/>
  <c r="AY13" i="2"/>
  <c r="AZ13" i="2"/>
  <c r="BA13" i="2"/>
  <c r="BB13" i="2"/>
  <c r="BC13" i="2"/>
  <c r="AW14" i="2"/>
  <c r="AW24" i="2" s="1"/>
  <c r="AX14" i="2"/>
  <c r="AX24" i="2" s="1"/>
  <c r="AY14" i="2"/>
  <c r="AZ14" i="2"/>
  <c r="BA14" i="2"/>
  <c r="BB14" i="2"/>
  <c r="BC14" i="2"/>
  <c r="AW15" i="2"/>
  <c r="BD15" i="2" s="1"/>
  <c r="AX15" i="2"/>
  <c r="AY15" i="2"/>
  <c r="AY25" i="2" s="1"/>
  <c r="AZ15" i="2"/>
  <c r="AZ25" i="2" s="1"/>
  <c r="BA15" i="2"/>
  <c r="BB15" i="2"/>
  <c r="AZ27" i="2" s="1"/>
  <c r="BC15" i="2"/>
  <c r="AW16" i="2"/>
  <c r="AX16" i="2"/>
  <c r="BD16" i="2" s="1"/>
  <c r="AY16" i="2"/>
  <c r="AZ16" i="2"/>
  <c r="BA16" i="2"/>
  <c r="BA26" i="2" s="1"/>
  <c r="BB16" i="2"/>
  <c r="BC16" i="2"/>
  <c r="AW17" i="2"/>
  <c r="AW27" i="2" s="1"/>
  <c r="AX17" i="2"/>
  <c r="AX27" i="2" s="1"/>
  <c r="AY17" i="2"/>
  <c r="AZ17" i="2"/>
  <c r="BA17" i="2"/>
  <c r="BB17" i="2"/>
  <c r="BB27" i="2" s="1"/>
  <c r="BC17" i="2"/>
  <c r="AW18" i="2"/>
  <c r="BD18" i="2" s="1"/>
  <c r="AX18" i="2"/>
  <c r="AY18" i="2"/>
  <c r="AY28" i="2" s="1"/>
  <c r="AZ18" i="2"/>
  <c r="BA18" i="2"/>
  <c r="BB18" i="2"/>
  <c r="BB28" i="2" s="1"/>
  <c r="BC18" i="2"/>
  <c r="BC19" i="2"/>
  <c r="AW22" i="2"/>
  <c r="AW23" i="2"/>
  <c r="AY24" i="2"/>
  <c r="AX25" i="2"/>
  <c r="AY26" i="2"/>
  <c r="AZ26" i="2"/>
  <c r="AY27" i="2"/>
  <c r="BA27" i="2"/>
  <c r="AW28" i="2"/>
  <c r="AX28" i="2"/>
  <c r="AZ28" i="2"/>
  <c r="BA28" i="2"/>
  <c r="BC28" i="2"/>
  <c r="B49" i="2"/>
  <c r="B52" i="2" s="1"/>
  <c r="B50" i="2"/>
  <c r="B51" i="2"/>
  <c r="G1" i="3"/>
  <c r="AW3" i="3"/>
  <c r="AW4" i="3"/>
  <c r="AW5" i="3"/>
  <c r="AW12" i="3"/>
  <c r="AZ3" i="3" s="1"/>
  <c r="AX12" i="3"/>
  <c r="AY12" i="3"/>
  <c r="AY19" i="3" s="1"/>
  <c r="AZ12" i="3"/>
  <c r="BA12" i="3"/>
  <c r="BB12" i="3"/>
  <c r="BB19" i="3" s="1"/>
  <c r="BC12" i="3"/>
  <c r="BC19" i="3" s="1"/>
  <c r="BD12" i="3"/>
  <c r="AW13" i="3"/>
  <c r="AW23" i="3" s="1"/>
  <c r="AX13" i="3"/>
  <c r="AZ4" i="3" s="1"/>
  <c r="AY13" i="3"/>
  <c r="AZ13" i="3"/>
  <c r="BA13" i="3"/>
  <c r="AX26" i="3" s="1"/>
  <c r="BB13" i="3"/>
  <c r="BC13" i="3"/>
  <c r="AW14" i="3"/>
  <c r="BD14" i="3" s="1"/>
  <c r="AX14" i="3"/>
  <c r="AX19" i="3" s="1"/>
  <c r="AY14" i="3"/>
  <c r="AY24" i="3" s="1"/>
  <c r="AZ14" i="3"/>
  <c r="AY25" i="3" s="1"/>
  <c r="BA14" i="3"/>
  <c r="BA19" i="3" s="1"/>
  <c r="BB14" i="3"/>
  <c r="BC14" i="3"/>
  <c r="AW15" i="3"/>
  <c r="AW25" i="3" s="1"/>
  <c r="AX15" i="3"/>
  <c r="AY15" i="3"/>
  <c r="AZ15" i="3"/>
  <c r="AZ25" i="3" s="1"/>
  <c r="BA15" i="3"/>
  <c r="BB15" i="3"/>
  <c r="BC15" i="3"/>
  <c r="AZ28" i="3" s="1"/>
  <c r="BD15" i="3"/>
  <c r="AW16" i="3"/>
  <c r="AW26" i="3" s="1"/>
  <c r="AX16" i="3"/>
  <c r="AY16" i="3"/>
  <c r="AZ16" i="3"/>
  <c r="BA16" i="3"/>
  <c r="BB16" i="3"/>
  <c r="BC16" i="3"/>
  <c r="AW17" i="3"/>
  <c r="BD17" i="3" s="1"/>
  <c r="AX17" i="3"/>
  <c r="AY17" i="3"/>
  <c r="AY27" i="3" s="1"/>
  <c r="AZ17" i="3"/>
  <c r="AZ27" i="3" s="1"/>
  <c r="BA17" i="3"/>
  <c r="BA27" i="3" s="1"/>
  <c r="BB17" i="3"/>
  <c r="BC17" i="3"/>
  <c r="AW18" i="3"/>
  <c r="AW28" i="3" s="1"/>
  <c r="AX18" i="3"/>
  <c r="AY18" i="3"/>
  <c r="AY28" i="3" s="1"/>
  <c r="AZ18" i="3"/>
  <c r="BA18" i="3"/>
  <c r="BB18" i="3"/>
  <c r="BB28" i="3" s="1"/>
  <c r="BC18" i="3"/>
  <c r="BD18" i="3"/>
  <c r="AX23" i="3"/>
  <c r="AW24" i="3"/>
  <c r="AX24" i="3"/>
  <c r="AX25" i="3"/>
  <c r="AZ26" i="3"/>
  <c r="BA26" i="3"/>
  <c r="AW27" i="3"/>
  <c r="AX27" i="3"/>
  <c r="BB27" i="3"/>
  <c r="AX28" i="3"/>
  <c r="BA28" i="3"/>
  <c r="BC28" i="3"/>
  <c r="B49" i="3"/>
  <c r="B50" i="3"/>
  <c r="B51" i="3"/>
  <c r="B52" i="3"/>
  <c r="AW3" i="1"/>
  <c r="AW4" i="1"/>
  <c r="AW5" i="1"/>
  <c r="AW12" i="1"/>
  <c r="AW22" i="1" s="1"/>
  <c r="AX12" i="1"/>
  <c r="AY12" i="1"/>
  <c r="AZ12" i="1"/>
  <c r="BA12" i="1"/>
  <c r="BB12" i="1"/>
  <c r="BB19" i="1" s="1"/>
  <c r="BC12" i="1"/>
  <c r="BC19" i="1" s="1"/>
  <c r="AW13" i="1"/>
  <c r="BD13" i="1" s="1"/>
  <c r="AX13" i="1"/>
  <c r="AZ4" i="1" s="1"/>
  <c r="AY13" i="1"/>
  <c r="AX24" i="1" s="1"/>
  <c r="AZ13" i="1"/>
  <c r="BA13" i="1"/>
  <c r="BA19" i="1" s="1"/>
  <c r="BB13" i="1"/>
  <c r="BC13" i="1"/>
  <c r="AW14" i="1"/>
  <c r="AW24" i="1" s="1"/>
  <c r="AX14" i="1"/>
  <c r="AY14" i="1"/>
  <c r="AZ14" i="1"/>
  <c r="BA14" i="1"/>
  <c r="BB14" i="1"/>
  <c r="BC14" i="1"/>
  <c r="AY28" i="1" s="1"/>
  <c r="BD14" i="1"/>
  <c r="AW15" i="1"/>
  <c r="AW25" i="1" s="1"/>
  <c r="AX15" i="1"/>
  <c r="AY15" i="1"/>
  <c r="AZ15" i="1"/>
  <c r="AZ25" i="1" s="1"/>
  <c r="BA15" i="1"/>
  <c r="BB15" i="1"/>
  <c r="BC15" i="1"/>
  <c r="AW16" i="1"/>
  <c r="AW26" i="1" s="1"/>
  <c r="AX16" i="1"/>
  <c r="AX26" i="1" s="1"/>
  <c r="AY16" i="1"/>
  <c r="AY26" i="1" s="1"/>
  <c r="AZ16" i="1"/>
  <c r="AZ26" i="1" s="1"/>
  <c r="BA16" i="1"/>
  <c r="BA26" i="1" s="1"/>
  <c r="BB16" i="1"/>
  <c r="BC16" i="1"/>
  <c r="AW17" i="1"/>
  <c r="AW27" i="1" s="1"/>
  <c r="AX17" i="1"/>
  <c r="AY17" i="1"/>
  <c r="AZ17" i="1"/>
  <c r="BA17" i="1"/>
  <c r="BB17" i="1"/>
  <c r="BC17" i="1"/>
  <c r="BD17" i="1"/>
  <c r="AW18" i="1"/>
  <c r="AW28" i="1" s="1"/>
  <c r="AX18" i="1"/>
  <c r="AY18" i="1"/>
  <c r="AZ18" i="1"/>
  <c r="BA18" i="1"/>
  <c r="BA28" i="1" s="1"/>
  <c r="BB18" i="1"/>
  <c r="BB28" i="1" s="1"/>
  <c r="BC18" i="1"/>
  <c r="BC28" i="1" s="1"/>
  <c r="AX19" i="1"/>
  <c r="AY19" i="1"/>
  <c r="AZ19" i="1"/>
  <c r="AW23" i="1"/>
  <c r="AY24" i="1"/>
  <c r="AX25" i="1"/>
  <c r="AY25" i="1"/>
  <c r="AX27" i="1"/>
  <c r="AY27" i="1"/>
  <c r="AZ27" i="1"/>
  <c r="BA27" i="1"/>
  <c r="BB27" i="1"/>
  <c r="AX28" i="1"/>
  <c r="AZ28" i="1"/>
  <c r="B49" i="1"/>
  <c r="B50" i="1"/>
  <c r="B51" i="1"/>
  <c r="B52" i="1"/>
  <c r="BA4" i="1" l="1"/>
  <c r="BD28" i="2"/>
  <c r="BA3" i="2"/>
  <c r="AW19" i="1"/>
  <c r="BD19" i="1" s="1"/>
  <c r="AY26" i="3"/>
  <c r="AW22" i="3"/>
  <c r="AW19" i="3"/>
  <c r="BD18" i="1"/>
  <c r="BD15" i="1"/>
  <c r="BD12" i="1"/>
  <c r="BD16" i="3"/>
  <c r="BD13" i="3"/>
  <c r="BA19" i="2"/>
  <c r="AX23" i="1"/>
  <c r="BD28" i="1" s="1"/>
  <c r="AZ3" i="1"/>
  <c r="BD17" i="2"/>
  <c r="BD14" i="2"/>
  <c r="AW25" i="2"/>
  <c r="AX19" i="2"/>
  <c r="AZ4" i="2"/>
  <c r="BD16" i="1"/>
  <c r="AZ19" i="3"/>
  <c r="AW19" i="2"/>
  <c r="BD19" i="2" s="1"/>
  <c r="BD12" i="2"/>
  <c r="AX23" i="2"/>
  <c r="AX26" i="2"/>
  <c r="BD28" i="3" l="1"/>
  <c r="BA4" i="2"/>
  <c r="BA3" i="1"/>
  <c r="BD19" i="3"/>
  <c r="BA3" i="3" l="1"/>
  <c r="BA4" i="3"/>
</calcChain>
</file>

<file path=xl/sharedStrings.xml><?xml version="1.0" encoding="utf-8"?>
<sst xmlns="http://schemas.openxmlformats.org/spreadsheetml/2006/main" count="404" uniqueCount="67">
  <si>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</si>
  <si>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</si>
  <si>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</si>
  <si>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</si>
  <si>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</si>
  <si>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</si>
  <si>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</si>
  <si>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</si>
  <si>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</si>
  <si>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</si>
  <si>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</si>
  <si>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</si>
  <si>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</si>
  <si>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</si>
  <si>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</si>
  <si>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</si>
  <si>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</si>
  <si>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</si>
  <si>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</si>
  <si>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</si>
  <si>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</si>
  <si>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</si>
  <si>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</si>
  <si>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</si>
  <si>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</si>
  <si>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</si>
  <si>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</si>
  <si>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</si>
  <si>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</si>
  <si>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</si>
  <si>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</si>
  <si>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</si>
  <si>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</si>
  <si>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</si>
  <si>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</si>
  <si>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</si>
  <si>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</si>
  <si>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</si>
  <si>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</si>
  <si>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</si>
  <si>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</si>
  <si>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</si>
  <si>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</si>
  <si>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</si>
  <si>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</si>
  <si>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</si>
  <si>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</si>
  <si>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</si>
  <si>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</si>
  <si>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</si>
  <si>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</si>
  <si>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</si>
  <si>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</si>
  <si>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</si>
  <si>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</si>
  <si>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</si>
  <si>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</si>
  <si>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</si>
  <si>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</si>
  <si>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</si>
  <si>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</si>
  <si>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</si>
  <si>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</si>
  <si>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East Bay</t>
  </si>
  <si>
    <t>SF Downtown</t>
  </si>
  <si>
    <t>West Bay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</si>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</sst>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1" width="9.109375" style="9" customWidth="1"/>
    <col min="2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39301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6.9565217391304346</v>
      </c>
      <c r="C3" s="12">
        <v>137</v>
      </c>
      <c r="D3" s="12">
        <v>108.95652173913044</v>
      </c>
      <c r="E3" s="12">
        <v>76.043478260869563</v>
      </c>
      <c r="F3" s="12">
        <v>352.82608695652175</v>
      </c>
      <c r="G3" s="12">
        <v>104.56521739130434</v>
      </c>
      <c r="H3" s="12">
        <v>130.43478260869566</v>
      </c>
      <c r="I3" s="12">
        <v>121.78260869565217</v>
      </c>
      <c r="J3" s="12">
        <v>187.7391304347826</v>
      </c>
      <c r="K3" s="12">
        <v>38.260869565217391</v>
      </c>
      <c r="L3" s="12">
        <v>90.695652173913047</v>
      </c>
      <c r="M3" s="12">
        <v>101.17391304347827</v>
      </c>
      <c r="N3" s="12">
        <v>54.869565217391305</v>
      </c>
      <c r="O3" s="12">
        <v>35.652173913043477</v>
      </c>
      <c r="P3" s="12">
        <v>38.565217391304351</v>
      </c>
      <c r="Q3" s="12">
        <v>19.782608695652176</v>
      </c>
      <c r="R3" s="12">
        <v>16</v>
      </c>
      <c r="S3" s="12">
        <v>36.956521739130437</v>
      </c>
      <c r="T3" s="12">
        <v>29.130434782608695</v>
      </c>
      <c r="U3" s="12">
        <v>16.130434782608695</v>
      </c>
      <c r="V3" s="12">
        <v>21.478260869565219</v>
      </c>
      <c r="W3" s="12">
        <v>10.086956521739131</v>
      </c>
      <c r="X3" s="12">
        <v>9.4347826086956523</v>
      </c>
      <c r="Y3" s="12">
        <v>15.782608695652174</v>
      </c>
      <c r="Z3" s="12">
        <v>24.956521739130434</v>
      </c>
      <c r="AA3" s="12">
        <v>264.6521739130435</v>
      </c>
      <c r="AB3" s="12">
        <v>227.34782608695653</v>
      </c>
      <c r="AC3" s="12">
        <v>315.56521739130437</v>
      </c>
      <c r="AD3" s="12">
        <v>234.04347826086956</v>
      </c>
      <c r="AE3" s="12">
        <v>115.43478260869566</v>
      </c>
      <c r="AF3" s="12">
        <v>134.95652173913044</v>
      </c>
      <c r="AG3" s="12">
        <v>29.043478260869566</v>
      </c>
      <c r="AH3" s="12">
        <v>47.478260869565219</v>
      </c>
      <c r="AI3" s="12">
        <v>38.260869565217391</v>
      </c>
      <c r="AJ3" s="12">
        <v>10.478260869565217</v>
      </c>
      <c r="AK3" s="12">
        <v>6.2608695652173916</v>
      </c>
      <c r="AL3" s="12">
        <v>21.478260869565219</v>
      </c>
      <c r="AM3" s="12">
        <v>5.5652173913043477</v>
      </c>
      <c r="AN3" s="12">
        <v>33.478260869565219</v>
      </c>
      <c r="AO3" s="12">
        <v>9.3913043478260878</v>
      </c>
      <c r="AP3" s="12">
        <v>8.304347826086957</v>
      </c>
      <c r="AQ3" s="12">
        <v>24.347826086956523</v>
      </c>
      <c r="AR3" s="12">
        <v>9.7826086956521738</v>
      </c>
      <c r="AS3" s="13">
        <v>3321.1304347826085</v>
      </c>
      <c r="AT3" s="14"/>
      <c r="AV3" s="9" t="s">
        <v>39</v>
      </c>
      <c r="AW3" s="12">
        <f>SUM(B3:Z27,AK3:AN27,B38:Z41,AK38:AN41)</f>
        <v>81668.260869565158</v>
      </c>
      <c r="AY3" s="9" t="s">
        <v>40</v>
      </c>
      <c r="AZ3" s="15">
        <f>SUM(AW12:AW18,AX12:BC12)</f>
        <v>231129.91304347824</v>
      </c>
      <c r="BA3" s="16">
        <f>AZ3/BD$19</f>
        <v>0.65148899764220736</v>
      </c>
    </row>
    <row r="4" spans="1:56" x14ac:dyDescent="0.25">
      <c r="A4" s="1" t="s">
        <v>4</v>
      </c>
      <c r="B4" s="12">
        <v>169.7391304347826</v>
      </c>
      <c r="C4" s="12">
        <v>12.173913043478262</v>
      </c>
      <c r="D4" s="12">
        <v>106.39130434782609</v>
      </c>
      <c r="E4" s="12">
        <v>86.260869565217391</v>
      </c>
      <c r="F4" s="12">
        <v>880.304347826087</v>
      </c>
      <c r="G4" s="12">
        <v>168.52173913043478</v>
      </c>
      <c r="H4" s="12">
        <v>251.08695652173913</v>
      </c>
      <c r="I4" s="12">
        <v>452.69565217391306</v>
      </c>
      <c r="J4" s="12">
        <v>622</v>
      </c>
      <c r="K4" s="12">
        <v>99.304347826086953</v>
      </c>
      <c r="L4" s="12">
        <v>153</v>
      </c>
      <c r="M4" s="12">
        <v>223.08695652173913</v>
      </c>
      <c r="N4" s="12">
        <v>61.913043478260867</v>
      </c>
      <c r="O4" s="12">
        <v>52.478260869565219</v>
      </c>
      <c r="P4" s="12">
        <v>76.434782608695656</v>
      </c>
      <c r="Q4" s="12">
        <v>27.565217391304348</v>
      </c>
      <c r="R4" s="12">
        <v>42.782608695652172</v>
      </c>
      <c r="S4" s="12">
        <v>82.043478260869563</v>
      </c>
      <c r="T4" s="12">
        <v>56.086956521739133</v>
      </c>
      <c r="U4" s="12">
        <v>23.956521739130434</v>
      </c>
      <c r="V4" s="12">
        <v>43.173913043478258</v>
      </c>
      <c r="W4" s="12">
        <v>16.217391304347824</v>
      </c>
      <c r="X4" s="12">
        <v>15.782608695652174</v>
      </c>
      <c r="Y4" s="12">
        <v>25.695652173913043</v>
      </c>
      <c r="Z4" s="12">
        <v>41.739130434782609</v>
      </c>
      <c r="AA4" s="12">
        <v>962.73913043478262</v>
      </c>
      <c r="AB4" s="12">
        <v>926.39130434782612</v>
      </c>
      <c r="AC4" s="12">
        <v>874.13043478260875</v>
      </c>
      <c r="AD4" s="12">
        <v>683.86956521739125</v>
      </c>
      <c r="AE4" s="12">
        <v>153.78260869565219</v>
      </c>
      <c r="AF4" s="12">
        <v>164.56521739130434</v>
      </c>
      <c r="AG4" s="12">
        <v>57.434782608695649</v>
      </c>
      <c r="AH4" s="12">
        <v>92.826086956521735</v>
      </c>
      <c r="AI4" s="12">
        <v>110.17391304347827</v>
      </c>
      <c r="AJ4" s="12">
        <v>20.652173913043477</v>
      </c>
      <c r="AK4" s="12">
        <v>7.0434782608695654</v>
      </c>
      <c r="AL4" s="12">
        <v>56.347826086956523</v>
      </c>
      <c r="AM4" s="12">
        <v>9.695652173913043</v>
      </c>
      <c r="AN4" s="12">
        <v>44.521739130434781</v>
      </c>
      <c r="AO4" s="12">
        <v>17.347826086956523</v>
      </c>
      <c r="AP4" s="12">
        <v>22.043478260869566</v>
      </c>
      <c r="AQ4" s="12">
        <v>63.869565217391305</v>
      </c>
      <c r="AR4" s="12">
        <v>26.608695652173914</v>
      </c>
      <c r="AS4" s="13">
        <v>8084.4782608695659</v>
      </c>
      <c r="AT4" s="14"/>
      <c r="AV4" s="9" t="s">
        <v>41</v>
      </c>
      <c r="AW4" s="12">
        <f>SUM(AA28:AJ37, AA42:AJ45, AO28:AR37, AO42:AR45)</f>
        <v>104673.47826086955</v>
      </c>
      <c r="AY4" s="9" t="s">
        <v>42</v>
      </c>
      <c r="AZ4" s="15">
        <f>SUM(AX13:BB18)</f>
        <v>117204.43478260867</v>
      </c>
      <c r="BA4" s="16">
        <f>AZ4/BD$19</f>
        <v>0.33036571826762845</v>
      </c>
    </row>
    <row r="5" spans="1:56" x14ac:dyDescent="0.25">
      <c r="A5" s="1" t="s">
        <v>5</v>
      </c>
      <c r="B5" s="12">
        <v>114.1304347826087</v>
      </c>
      <c r="C5" s="12">
        <v>88.391304347826093</v>
      </c>
      <c r="D5" s="12">
        <v>7.0434782608695654</v>
      </c>
      <c r="E5" s="12">
        <v>60.869565217391305</v>
      </c>
      <c r="F5" s="12">
        <v>602.39130434782612</v>
      </c>
      <c r="G5" s="12">
        <v>71.956521739130437</v>
      </c>
      <c r="H5" s="12">
        <v>106.56521739130434</v>
      </c>
      <c r="I5" s="12">
        <v>203.08695652173913</v>
      </c>
      <c r="J5" s="12">
        <v>305.60869565217394</v>
      </c>
      <c r="K5" s="12">
        <v>68.695652173913047</v>
      </c>
      <c r="L5" s="12">
        <v>59.826086956521742</v>
      </c>
      <c r="M5" s="12">
        <v>107.8695652173913</v>
      </c>
      <c r="N5" s="12">
        <v>21.347826086956523</v>
      </c>
      <c r="O5" s="12">
        <v>15.913043478260869</v>
      </c>
      <c r="P5" s="12">
        <v>24.086956521739129</v>
      </c>
      <c r="Q5" s="12">
        <v>10.521739130434783</v>
      </c>
      <c r="R5" s="12">
        <v>13.695652173913043</v>
      </c>
      <c r="S5" s="12">
        <v>35.652173913043477</v>
      </c>
      <c r="T5" s="12">
        <v>28.695652173913043</v>
      </c>
      <c r="U5" s="12">
        <v>18.478260869565219</v>
      </c>
      <c r="V5" s="12">
        <v>26.173913043478262</v>
      </c>
      <c r="W5" s="12">
        <v>11.043478260869565</v>
      </c>
      <c r="X5" s="12">
        <v>8.3913043478260878</v>
      </c>
      <c r="Y5" s="12">
        <v>28.869565217391305</v>
      </c>
      <c r="Z5" s="12">
        <v>10.913043478260869</v>
      </c>
      <c r="AA5" s="12">
        <v>521</v>
      </c>
      <c r="AB5" s="12">
        <v>520.60869565217388</v>
      </c>
      <c r="AC5" s="12">
        <v>405.95652173913044</v>
      </c>
      <c r="AD5" s="12">
        <v>307.21739130434781</v>
      </c>
      <c r="AE5" s="12">
        <v>64.347826086956516</v>
      </c>
      <c r="AF5" s="12">
        <v>46.391304347826086</v>
      </c>
      <c r="AG5" s="12">
        <v>25.913043478260871</v>
      </c>
      <c r="AH5" s="12">
        <v>36.521739130434781</v>
      </c>
      <c r="AI5" s="12">
        <v>37.869565217391305</v>
      </c>
      <c r="AJ5" s="12">
        <v>3.8260869565217392</v>
      </c>
      <c r="AK5" s="12">
        <v>4.7826086956521738</v>
      </c>
      <c r="AL5" s="12">
        <v>22.217391304347824</v>
      </c>
      <c r="AM5" s="12">
        <v>4.3913043478260869</v>
      </c>
      <c r="AN5" s="12">
        <v>8.3913043478260878</v>
      </c>
      <c r="AO5" s="12">
        <v>5.4782608695652177</v>
      </c>
      <c r="AP5" s="12">
        <v>5.6956521739130439</v>
      </c>
      <c r="AQ5" s="12">
        <v>40.565217391304351</v>
      </c>
      <c r="AR5" s="12">
        <v>12.782608695652174</v>
      </c>
      <c r="AS5" s="13">
        <v>4124.173913043478</v>
      </c>
      <c r="AT5" s="14"/>
      <c r="AV5" s="9" t="s">
        <v>43</v>
      </c>
      <c r="AW5" s="12">
        <f>SUM(AA3:AJ27,B28:Z37,AA38:AJ41,AK28:AN37, B42:Z45, AK42:AN45, AO3:AR27, AO38:AR41)</f>
        <v>168430.04347826092</v>
      </c>
    </row>
    <row r="6" spans="1:56" x14ac:dyDescent="0.25">
      <c r="A6" s="1" t="s">
        <v>6</v>
      </c>
      <c r="B6" s="12">
        <v>76.434782608695656</v>
      </c>
      <c r="C6" s="12">
        <v>73.782608695652172</v>
      </c>
      <c r="D6" s="12">
        <v>61.782608695652172</v>
      </c>
      <c r="E6" s="12">
        <v>7.9130434782608692</v>
      </c>
      <c r="F6" s="12">
        <v>186.95652173913044</v>
      </c>
      <c r="G6" s="12">
        <v>56.043478260869563</v>
      </c>
      <c r="H6" s="12">
        <v>82.739130434782609</v>
      </c>
      <c r="I6" s="12">
        <v>176.43478260869566</v>
      </c>
      <c r="J6" s="12">
        <v>237.17391304347825</v>
      </c>
      <c r="K6" s="12">
        <v>52.826086956521742</v>
      </c>
      <c r="L6" s="12">
        <v>77.217391304347828</v>
      </c>
      <c r="M6" s="12">
        <v>113.60869565217391</v>
      </c>
      <c r="N6" s="12">
        <v>29.217391304347824</v>
      </c>
      <c r="O6" s="12">
        <v>17.521739130434781</v>
      </c>
      <c r="P6" s="12">
        <v>20</v>
      </c>
      <c r="Q6" s="12">
        <v>9.3478260869565215</v>
      </c>
      <c r="R6" s="12">
        <v>11.521739130434783</v>
      </c>
      <c r="S6" s="12">
        <v>34.130434782608695</v>
      </c>
      <c r="T6" s="12">
        <v>22.869565217391305</v>
      </c>
      <c r="U6" s="12">
        <v>18</v>
      </c>
      <c r="V6" s="12">
        <v>25.608695652173914</v>
      </c>
      <c r="W6" s="12">
        <v>12</v>
      </c>
      <c r="X6" s="12">
        <v>9.5217391304347831</v>
      </c>
      <c r="Y6" s="12">
        <v>15.347826086956522</v>
      </c>
      <c r="Z6" s="12">
        <v>13.478260869565217</v>
      </c>
      <c r="AA6" s="12">
        <v>618.60869565217388</v>
      </c>
      <c r="AB6" s="12">
        <v>601.91304347826087</v>
      </c>
      <c r="AC6" s="12">
        <v>430.39130434782606</v>
      </c>
      <c r="AD6" s="12">
        <v>376.91304347826087</v>
      </c>
      <c r="AE6" s="12">
        <v>104.34782608695652</v>
      </c>
      <c r="AF6" s="12">
        <v>72.086956521739125</v>
      </c>
      <c r="AG6" s="12">
        <v>30.086956521739129</v>
      </c>
      <c r="AH6" s="12">
        <v>32.565217391304351</v>
      </c>
      <c r="AI6" s="12">
        <v>37.956521739130437</v>
      </c>
      <c r="AJ6" s="12">
        <v>3.4347826086956523</v>
      </c>
      <c r="AK6" s="12">
        <v>4.9130434782608692</v>
      </c>
      <c r="AL6" s="12">
        <v>19.217391304347824</v>
      </c>
      <c r="AM6" s="12">
        <v>3.0869565217391304</v>
      </c>
      <c r="AN6" s="12">
        <v>9.9565217391304355</v>
      </c>
      <c r="AO6" s="12">
        <v>4.5217391304347823</v>
      </c>
      <c r="AP6" s="12">
        <v>4.3478260869565215</v>
      </c>
      <c r="AQ6" s="12">
        <v>59.391304347826086</v>
      </c>
      <c r="AR6" s="12">
        <v>14.391304347826088</v>
      </c>
      <c r="AS6" s="13">
        <v>3869.608695652174</v>
      </c>
      <c r="AT6" s="14"/>
      <c r="AW6" s="12"/>
    </row>
    <row r="7" spans="1:56" x14ac:dyDescent="0.25">
      <c r="A7" s="1" t="s">
        <v>7</v>
      </c>
      <c r="B7" s="12">
        <v>374.6521739130435</v>
      </c>
      <c r="C7" s="12">
        <v>873.95652173913038</v>
      </c>
      <c r="D7" s="12">
        <v>604.21739130434787</v>
      </c>
      <c r="E7" s="12">
        <v>203.2608695652174</v>
      </c>
      <c r="F7" s="12">
        <v>19.260869565217391</v>
      </c>
      <c r="G7" s="12">
        <v>410.73913043478262</v>
      </c>
      <c r="H7" s="12">
        <v>436.39130434782606</v>
      </c>
      <c r="I7" s="12">
        <v>419.60869565217394</v>
      </c>
      <c r="J7" s="12">
        <v>554.95652173913038</v>
      </c>
      <c r="K7" s="12">
        <v>223.04347826086956</v>
      </c>
      <c r="L7" s="12">
        <v>277.47826086956519</v>
      </c>
      <c r="M7" s="12">
        <v>322.17391304347825</v>
      </c>
      <c r="N7" s="12">
        <v>156.39130434782609</v>
      </c>
      <c r="O7" s="12">
        <v>147</v>
      </c>
      <c r="P7" s="12">
        <v>142.47826086956522</v>
      </c>
      <c r="Q7" s="12">
        <v>82.956521739130437</v>
      </c>
      <c r="R7" s="12">
        <v>147.60869565217391</v>
      </c>
      <c r="S7" s="12">
        <v>344.91304347826087</v>
      </c>
      <c r="T7" s="12">
        <v>129.13043478260869</v>
      </c>
      <c r="U7" s="12">
        <v>150.43478260869566</v>
      </c>
      <c r="V7" s="12">
        <v>169</v>
      </c>
      <c r="W7" s="12">
        <v>86.913043478260875</v>
      </c>
      <c r="X7" s="12">
        <v>70.782608695652172</v>
      </c>
      <c r="Y7" s="12">
        <v>55.478260869565219</v>
      </c>
      <c r="Z7" s="12">
        <v>64.695652173913047</v>
      </c>
      <c r="AA7" s="12">
        <v>928.78260869565213</v>
      </c>
      <c r="AB7" s="12">
        <v>814.95652173913038</v>
      </c>
      <c r="AC7" s="12">
        <v>1160.0869565217392</v>
      </c>
      <c r="AD7" s="12">
        <v>797.39130434782612</v>
      </c>
      <c r="AE7" s="12">
        <v>311.82608695652175</v>
      </c>
      <c r="AF7" s="12">
        <v>301.73913043478262</v>
      </c>
      <c r="AG7" s="12">
        <v>133.65217391304347</v>
      </c>
      <c r="AH7" s="12">
        <v>101.69565217391305</v>
      </c>
      <c r="AI7" s="12">
        <v>164.82608695652175</v>
      </c>
      <c r="AJ7" s="12">
        <v>28.521739130434781</v>
      </c>
      <c r="AK7" s="12">
        <v>57.913043478260867</v>
      </c>
      <c r="AL7" s="12">
        <v>146.60869565217391</v>
      </c>
      <c r="AM7" s="12">
        <v>39.043478260869563</v>
      </c>
      <c r="AN7" s="12">
        <v>77.913043478260875</v>
      </c>
      <c r="AO7" s="12">
        <v>23.956521739130434</v>
      </c>
      <c r="AP7" s="12">
        <v>20.608695652173914</v>
      </c>
      <c r="AQ7" s="12">
        <v>130.86956521739131</v>
      </c>
      <c r="AR7" s="12">
        <v>100.69565217391305</v>
      </c>
      <c r="AS7" s="13">
        <v>11808.608695652176</v>
      </c>
      <c r="AT7" s="14"/>
      <c r="AW7" s="12"/>
    </row>
    <row r="8" spans="1:56" x14ac:dyDescent="0.25">
      <c r="A8" s="1" t="s">
        <v>8</v>
      </c>
      <c r="B8" s="12">
        <v>97.391304347826093</v>
      </c>
      <c r="C8" s="12">
        <v>155.2608695652174</v>
      </c>
      <c r="D8" s="12">
        <v>65.478260869565219</v>
      </c>
      <c r="E8" s="12">
        <v>50.217391304347828</v>
      </c>
      <c r="F8" s="12">
        <v>348.39130434782606</v>
      </c>
      <c r="G8" s="12">
        <v>6.9565217391304346</v>
      </c>
      <c r="H8" s="12">
        <v>98.956521739130437</v>
      </c>
      <c r="I8" s="12">
        <v>187.56521739130434</v>
      </c>
      <c r="J8" s="12">
        <v>248.30434782608697</v>
      </c>
      <c r="K8" s="12">
        <v>77.695652173913047</v>
      </c>
      <c r="L8" s="12">
        <v>112.39130434782609</v>
      </c>
      <c r="M8" s="12">
        <v>137.95652173913044</v>
      </c>
      <c r="N8" s="12">
        <v>43.652173913043477</v>
      </c>
      <c r="O8" s="12">
        <v>47.826086956521742</v>
      </c>
      <c r="P8" s="12">
        <v>50.434782608695649</v>
      </c>
      <c r="Q8" s="12">
        <v>27.043478260869566</v>
      </c>
      <c r="R8" s="12">
        <v>27.086956521739129</v>
      </c>
      <c r="S8" s="12">
        <v>65.652173913043484</v>
      </c>
      <c r="T8" s="12">
        <v>29.956521739130434</v>
      </c>
      <c r="U8" s="12">
        <v>22.652173913043477</v>
      </c>
      <c r="V8" s="12">
        <v>31.913043478260871</v>
      </c>
      <c r="W8" s="12">
        <v>9.6086956521739122</v>
      </c>
      <c r="X8" s="12">
        <v>9.5217391304347831</v>
      </c>
      <c r="Y8" s="12">
        <v>16.478260869565219</v>
      </c>
      <c r="Z8" s="12">
        <v>32.304347826086953</v>
      </c>
      <c r="AA8" s="12">
        <v>528.95652173913038</v>
      </c>
      <c r="AB8" s="12">
        <v>547.91304347826087</v>
      </c>
      <c r="AC8" s="12">
        <v>405.43478260869563</v>
      </c>
      <c r="AD8" s="12">
        <v>374.04347826086956</v>
      </c>
      <c r="AE8" s="12">
        <v>139.47826086956522</v>
      </c>
      <c r="AF8" s="12">
        <v>112.78260869565217</v>
      </c>
      <c r="AG8" s="12">
        <v>31.521739130434781</v>
      </c>
      <c r="AH8" s="12">
        <v>42.739130434782609</v>
      </c>
      <c r="AI8" s="12">
        <v>45.565217391304351</v>
      </c>
      <c r="AJ8" s="12">
        <v>7.3478260869565215</v>
      </c>
      <c r="AK8" s="12">
        <v>11.608695652173912</v>
      </c>
      <c r="AL8" s="12">
        <v>32.739130434782609</v>
      </c>
      <c r="AM8" s="12">
        <v>5.2173913043478262</v>
      </c>
      <c r="AN8" s="12">
        <v>23.739130434782609</v>
      </c>
      <c r="AO8" s="12">
        <v>3.347826086956522</v>
      </c>
      <c r="AP8" s="12">
        <v>4.8260869565217392</v>
      </c>
      <c r="AQ8" s="12">
        <v>38.217391304347828</v>
      </c>
      <c r="AR8" s="12">
        <v>15.260869565217391</v>
      </c>
      <c r="AS8" s="13">
        <v>4371.4347826086978</v>
      </c>
      <c r="AT8" s="14"/>
      <c r="AW8" s="15"/>
    </row>
    <row r="9" spans="1:56" x14ac:dyDescent="0.25">
      <c r="A9" s="1" t="s">
        <v>9</v>
      </c>
      <c r="B9" s="12">
        <v>145.34782608695653</v>
      </c>
      <c r="C9" s="12">
        <v>249.04347826086956</v>
      </c>
      <c r="D9" s="12">
        <v>101.65217391304348</v>
      </c>
      <c r="E9" s="12">
        <v>81.043478260869563</v>
      </c>
      <c r="F9" s="12">
        <v>408.95652173913044</v>
      </c>
      <c r="G9" s="12">
        <v>96.652173913043484</v>
      </c>
      <c r="H9" s="12">
        <v>11.695652173913043</v>
      </c>
      <c r="I9" s="12">
        <v>157.17391304347825</v>
      </c>
      <c r="J9" s="12">
        <v>251.2608695652174</v>
      </c>
      <c r="K9" s="12">
        <v>78.173913043478265</v>
      </c>
      <c r="L9" s="12">
        <v>159.43478260869566</v>
      </c>
      <c r="M9" s="12">
        <v>228.08695652173913</v>
      </c>
      <c r="N9" s="12">
        <v>91.869565217391298</v>
      </c>
      <c r="O9" s="12">
        <v>125.65217391304348</v>
      </c>
      <c r="P9" s="12">
        <v>110.43478260869566</v>
      </c>
      <c r="Q9" s="12">
        <v>60.521739130434781</v>
      </c>
      <c r="R9" s="12">
        <v>77.217391304347828</v>
      </c>
      <c r="S9" s="12">
        <v>139.82608695652175</v>
      </c>
      <c r="T9" s="12">
        <v>123.73913043478261</v>
      </c>
      <c r="U9" s="12">
        <v>105.60869565217391</v>
      </c>
      <c r="V9" s="12">
        <v>119.8695652173913</v>
      </c>
      <c r="W9" s="12">
        <v>36.391304347826086</v>
      </c>
      <c r="X9" s="12">
        <v>37.652173913043477</v>
      </c>
      <c r="Y9" s="12">
        <v>46.608695652173914</v>
      </c>
      <c r="Z9" s="12">
        <v>70.217391304347828</v>
      </c>
      <c r="AA9" s="12">
        <v>873.695652173913</v>
      </c>
      <c r="AB9" s="12">
        <v>824.08695652173913</v>
      </c>
      <c r="AC9" s="12">
        <v>799.56521739130437</v>
      </c>
      <c r="AD9" s="12">
        <v>634.52173913043475</v>
      </c>
      <c r="AE9" s="12">
        <v>220.65217391304347</v>
      </c>
      <c r="AF9" s="12">
        <v>174.91304347826087</v>
      </c>
      <c r="AG9" s="12">
        <v>72.869565217391298</v>
      </c>
      <c r="AH9" s="12">
        <v>88.260869565217391</v>
      </c>
      <c r="AI9" s="12">
        <v>84.695652173913047</v>
      </c>
      <c r="AJ9" s="12">
        <v>18.739130434782609</v>
      </c>
      <c r="AK9" s="12">
        <v>22.652173913043477</v>
      </c>
      <c r="AL9" s="12">
        <v>79.260869565217391</v>
      </c>
      <c r="AM9" s="12">
        <v>31.695652173913043</v>
      </c>
      <c r="AN9" s="12">
        <v>151.47826086956522</v>
      </c>
      <c r="AO9" s="12">
        <v>17.956521739130434</v>
      </c>
      <c r="AP9" s="12">
        <v>15.217391304347826</v>
      </c>
      <c r="AQ9" s="12">
        <v>55.782608695652172</v>
      </c>
      <c r="AR9" s="12">
        <v>26.043478260869566</v>
      </c>
      <c r="AS9" s="13">
        <v>7306.2173913043471</v>
      </c>
      <c r="AT9" s="14"/>
      <c r="AW9" s="15"/>
    </row>
    <row r="10" spans="1:56" x14ac:dyDescent="0.25">
      <c r="A10" s="1">
        <v>19</v>
      </c>
      <c r="B10" s="12">
        <v>130.17391304347825</v>
      </c>
      <c r="C10" s="12">
        <v>444.73913043478262</v>
      </c>
      <c r="D10" s="12">
        <v>197.08695652173913</v>
      </c>
      <c r="E10" s="12">
        <v>181.13043478260869</v>
      </c>
      <c r="F10" s="12">
        <v>370.56521739130437</v>
      </c>
      <c r="G10" s="12">
        <v>181.86956521739131</v>
      </c>
      <c r="H10" s="12">
        <v>149.60869565217391</v>
      </c>
      <c r="I10" s="12">
        <v>8.8260869565217384</v>
      </c>
      <c r="J10" s="12">
        <v>82.043478260869563</v>
      </c>
      <c r="K10" s="12">
        <v>40.565217391304351</v>
      </c>
      <c r="L10" s="12">
        <v>127.82608695652173</v>
      </c>
      <c r="M10" s="12">
        <v>185.86956521739131</v>
      </c>
      <c r="N10" s="12">
        <v>217.91304347826087</v>
      </c>
      <c r="O10" s="12">
        <v>199</v>
      </c>
      <c r="P10" s="12">
        <v>198.34782608695653</v>
      </c>
      <c r="Q10" s="12">
        <v>152.43478260869566</v>
      </c>
      <c r="R10" s="12">
        <v>180.39130434782609</v>
      </c>
      <c r="S10" s="12">
        <v>349.26086956521738</v>
      </c>
      <c r="T10" s="12">
        <v>244.47826086956522</v>
      </c>
      <c r="U10" s="12">
        <v>333.21739130434781</v>
      </c>
      <c r="V10" s="12">
        <v>220.30434782608697</v>
      </c>
      <c r="W10" s="12">
        <v>132.17391304347825</v>
      </c>
      <c r="X10" s="12">
        <v>96.217391304347828</v>
      </c>
      <c r="Y10" s="12">
        <v>113.91304347826087</v>
      </c>
      <c r="Z10" s="12">
        <v>51</v>
      </c>
      <c r="AA10" s="12">
        <v>661.82608695652175</v>
      </c>
      <c r="AB10" s="12">
        <v>636</v>
      </c>
      <c r="AC10" s="12">
        <v>531.60869565217388</v>
      </c>
      <c r="AD10" s="12">
        <v>531.304347826087</v>
      </c>
      <c r="AE10" s="12">
        <v>183.08695652173913</v>
      </c>
      <c r="AF10" s="12">
        <v>160.21739130434781</v>
      </c>
      <c r="AG10" s="12">
        <v>109.56521739130434</v>
      </c>
      <c r="AH10" s="12">
        <v>90.217391304347828</v>
      </c>
      <c r="AI10" s="12">
        <v>148.91304347826087</v>
      </c>
      <c r="AJ10" s="12">
        <v>52.565217391304351</v>
      </c>
      <c r="AK10" s="12">
        <v>67.260869565217391</v>
      </c>
      <c r="AL10" s="12">
        <v>196.60869565217391</v>
      </c>
      <c r="AM10" s="12">
        <v>107.91304347826087</v>
      </c>
      <c r="AN10" s="12">
        <v>239.69565217391303</v>
      </c>
      <c r="AO10" s="12">
        <v>42</v>
      </c>
      <c r="AP10" s="12">
        <v>28.652173913043477</v>
      </c>
      <c r="AQ10" s="12">
        <v>23.739130434782609</v>
      </c>
      <c r="AR10" s="12">
        <v>52.695652173913047</v>
      </c>
      <c r="AS10" s="13">
        <v>8452.826086956522</v>
      </c>
      <c r="AT10" s="14"/>
      <c r="AV10" s="17"/>
      <c r="AW10" s="15"/>
      <c r="BC10" s="11"/>
    </row>
    <row r="11" spans="1:56" x14ac:dyDescent="0.25">
      <c r="A11" s="1">
        <v>12</v>
      </c>
      <c r="B11" s="12">
        <v>194.08695652173913</v>
      </c>
      <c r="C11" s="12">
        <v>616.47826086956525</v>
      </c>
      <c r="D11" s="12">
        <v>288.17391304347825</v>
      </c>
      <c r="E11" s="12">
        <v>240.34782608695653</v>
      </c>
      <c r="F11" s="12">
        <v>506.52173913043481</v>
      </c>
      <c r="G11" s="12">
        <v>252.52173913043478</v>
      </c>
      <c r="H11" s="12">
        <v>250.43478260869566</v>
      </c>
      <c r="I11" s="12">
        <v>81.086956521739125</v>
      </c>
      <c r="J11" s="12">
        <v>16.652173913043477</v>
      </c>
      <c r="K11" s="12">
        <v>51.652173913043477</v>
      </c>
      <c r="L11" s="12">
        <v>254.52173913043478</v>
      </c>
      <c r="M11" s="12">
        <v>381.6521739130435</v>
      </c>
      <c r="N11" s="12">
        <v>377.47826086956519</v>
      </c>
      <c r="O11" s="12">
        <v>362.73913043478262</v>
      </c>
      <c r="P11" s="12">
        <v>318.13043478260869</v>
      </c>
      <c r="Q11" s="12">
        <v>201.52173913043478</v>
      </c>
      <c r="R11" s="12">
        <v>246.52173913043478</v>
      </c>
      <c r="S11" s="12">
        <v>452.39130434782606</v>
      </c>
      <c r="T11" s="12">
        <v>319.17391304347825</v>
      </c>
      <c r="U11" s="12">
        <v>418.60869565217394</v>
      </c>
      <c r="V11" s="12">
        <v>309.3478260869565</v>
      </c>
      <c r="W11" s="12">
        <v>173.95652173913044</v>
      </c>
      <c r="X11" s="12">
        <v>142.60869565217391</v>
      </c>
      <c r="Y11" s="12">
        <v>188.21739130434781</v>
      </c>
      <c r="Z11" s="12">
        <v>96.956521739130437</v>
      </c>
      <c r="AA11" s="12">
        <v>991</v>
      </c>
      <c r="AB11" s="12">
        <v>900.86956521739125</v>
      </c>
      <c r="AC11" s="12">
        <v>971.52173913043475</v>
      </c>
      <c r="AD11" s="12">
        <v>794.56521739130437</v>
      </c>
      <c r="AE11" s="12">
        <v>236.47826086956522</v>
      </c>
      <c r="AF11" s="12">
        <v>264.21739130434781</v>
      </c>
      <c r="AG11" s="12">
        <v>139.52173913043478</v>
      </c>
      <c r="AH11" s="12">
        <v>162.34782608695653</v>
      </c>
      <c r="AI11" s="12">
        <v>217.13043478260869</v>
      </c>
      <c r="AJ11" s="12">
        <v>81.956521739130437</v>
      </c>
      <c r="AK11" s="12">
        <v>105.08695652173913</v>
      </c>
      <c r="AL11" s="12">
        <v>299.39130434782606</v>
      </c>
      <c r="AM11" s="12">
        <v>123.04347826086956</v>
      </c>
      <c r="AN11" s="12">
        <v>293.60869565217394</v>
      </c>
      <c r="AO11" s="12">
        <v>56.130434782608695</v>
      </c>
      <c r="AP11" s="12">
        <v>42.826086956521742</v>
      </c>
      <c r="AQ11" s="12">
        <v>48.173913043478258</v>
      </c>
      <c r="AR11" s="12">
        <v>69.869565217391298</v>
      </c>
      <c r="AS11" s="13">
        <v>12539.521739130434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32.521739130434781</v>
      </c>
      <c r="C12" s="12">
        <v>81.782608695652172</v>
      </c>
      <c r="D12" s="12">
        <v>64.652173913043484</v>
      </c>
      <c r="E12" s="12">
        <v>51.869565217391305</v>
      </c>
      <c r="F12" s="12">
        <v>211</v>
      </c>
      <c r="G12" s="12">
        <v>75.913043478260875</v>
      </c>
      <c r="H12" s="12">
        <v>69.565217391304344</v>
      </c>
      <c r="I12" s="12">
        <v>38.869565217391305</v>
      </c>
      <c r="J12" s="12">
        <v>47.478260869565219</v>
      </c>
      <c r="K12" s="12">
        <v>7.7391304347826084</v>
      </c>
      <c r="L12" s="12">
        <v>133.82608695652175</v>
      </c>
      <c r="M12" s="12">
        <v>209.7391304347826</v>
      </c>
      <c r="N12" s="12">
        <v>234.17391304347825</v>
      </c>
      <c r="O12" s="12">
        <v>198.69565217391303</v>
      </c>
      <c r="P12" s="12">
        <v>137.30434782608697</v>
      </c>
      <c r="Q12" s="12">
        <v>91.826086956521735</v>
      </c>
      <c r="R12" s="12">
        <v>112.43478260869566</v>
      </c>
      <c r="S12" s="12">
        <v>150.30434782608697</v>
      </c>
      <c r="T12" s="12">
        <v>30.260869565217391</v>
      </c>
      <c r="U12" s="12">
        <v>25.565217391304348</v>
      </c>
      <c r="V12" s="12">
        <v>26.782608695652176</v>
      </c>
      <c r="W12" s="12">
        <v>12.391304347826088</v>
      </c>
      <c r="X12" s="12">
        <v>9.7391304347826093</v>
      </c>
      <c r="Y12" s="12">
        <v>27.913043478260871</v>
      </c>
      <c r="Z12" s="12">
        <v>40.434782608695649</v>
      </c>
      <c r="AA12" s="12">
        <v>620.04347826086962</v>
      </c>
      <c r="AB12" s="12">
        <v>651.56521739130437</v>
      </c>
      <c r="AC12" s="12">
        <v>588.73913043478262</v>
      </c>
      <c r="AD12" s="12">
        <v>409.78260869565219</v>
      </c>
      <c r="AE12" s="12">
        <v>117.8695652173913</v>
      </c>
      <c r="AF12" s="12">
        <v>89.869565217391298</v>
      </c>
      <c r="AG12" s="12">
        <v>46.869565217391305</v>
      </c>
      <c r="AH12" s="12">
        <v>66.652173913043484</v>
      </c>
      <c r="AI12" s="12">
        <v>70.478260869565219</v>
      </c>
      <c r="AJ12" s="12">
        <v>19.391304347826086</v>
      </c>
      <c r="AK12" s="12">
        <v>89.739130434782609</v>
      </c>
      <c r="AL12" s="12">
        <v>211.95652173913044</v>
      </c>
      <c r="AM12" s="12">
        <v>15.434782608695652</v>
      </c>
      <c r="AN12" s="12">
        <v>35.043478260869563</v>
      </c>
      <c r="AO12" s="12">
        <v>18.826086956521738</v>
      </c>
      <c r="AP12" s="12">
        <v>14.913043478260869</v>
      </c>
      <c r="AQ12" s="12">
        <v>59.434782608695649</v>
      </c>
      <c r="AR12" s="12">
        <v>29.956521739130434</v>
      </c>
      <c r="AS12" s="13">
        <v>5279.347826086956</v>
      </c>
      <c r="AT12" s="14"/>
      <c r="AV12" s="17" t="s">
        <v>44</v>
      </c>
      <c r="AW12" s="22">
        <f>SUM(AA28:AD31)</f>
        <v>6211.521739130435</v>
      </c>
      <c r="AX12" s="22">
        <f>SUM(Z28:Z31,H28:K31)</f>
        <v>14768.826086956522</v>
      </c>
      <c r="AY12" s="22">
        <f>SUM(AE28:AJ31)</f>
        <v>34608.652173913048</v>
      </c>
      <c r="AZ12" s="22">
        <f>SUM(B28:G31)</f>
        <v>12952.608695652172</v>
      </c>
      <c r="BA12" s="22">
        <f>SUM(AM28:AN31,T28:Y31)</f>
        <v>18774.347826086956</v>
      </c>
      <c r="BB12" s="22">
        <f>SUM(AK28:AL31,L28:S31)</f>
        <v>23271.043478260875</v>
      </c>
      <c r="BC12" s="23">
        <f>SUM(AO28:AR31)</f>
        <v>8064.304347826087</v>
      </c>
      <c r="BD12" s="22">
        <f t="shared" ref="BD12:BD19" si="0">SUM(AW12:BC12)</f>
        <v>118651.3043478261</v>
      </c>
    </row>
    <row r="13" spans="1:56" x14ac:dyDescent="0.25">
      <c r="A13" s="1" t="s">
        <v>11</v>
      </c>
      <c r="B13" s="12">
        <v>93.521739130434781</v>
      </c>
      <c r="C13" s="12">
        <v>136.86956521739131</v>
      </c>
      <c r="D13" s="12">
        <v>60.521739130434781</v>
      </c>
      <c r="E13" s="12">
        <v>71.782608695652172</v>
      </c>
      <c r="F13" s="12">
        <v>296.13043478260869</v>
      </c>
      <c r="G13" s="12">
        <v>113.04347826086956</v>
      </c>
      <c r="H13" s="12">
        <v>171</v>
      </c>
      <c r="I13" s="12">
        <v>151.78260869565219</v>
      </c>
      <c r="J13" s="12">
        <v>284.91304347826087</v>
      </c>
      <c r="K13" s="12">
        <v>131.86956521739131</v>
      </c>
      <c r="L13" s="12">
        <v>13.826086956521738</v>
      </c>
      <c r="M13" s="12">
        <v>282.95652173913044</v>
      </c>
      <c r="N13" s="12">
        <v>269.04347826086956</v>
      </c>
      <c r="O13" s="12">
        <v>280.39130434782606</v>
      </c>
      <c r="P13" s="12">
        <v>259.52173913043481</v>
      </c>
      <c r="Q13" s="12">
        <v>118.1304347826087</v>
      </c>
      <c r="R13" s="12">
        <v>97.086956521739125</v>
      </c>
      <c r="S13" s="12">
        <v>144.30434782608697</v>
      </c>
      <c r="T13" s="12">
        <v>56.086956521739133</v>
      </c>
      <c r="U13" s="12">
        <v>33.304347826086953</v>
      </c>
      <c r="V13" s="12">
        <v>49.739130434782609</v>
      </c>
      <c r="W13" s="12">
        <v>26.913043478260871</v>
      </c>
      <c r="X13" s="12">
        <v>36.956521739130437</v>
      </c>
      <c r="Y13" s="12">
        <v>51.739130434782609</v>
      </c>
      <c r="Z13" s="12">
        <v>130.82608695652175</v>
      </c>
      <c r="AA13" s="12">
        <v>752.47826086956525</v>
      </c>
      <c r="AB13" s="12">
        <v>755.04347826086962</v>
      </c>
      <c r="AC13" s="12">
        <v>792.6521739130435</v>
      </c>
      <c r="AD13" s="12">
        <v>610.17391304347825</v>
      </c>
      <c r="AE13" s="12">
        <v>190.95652173913044</v>
      </c>
      <c r="AF13" s="12">
        <v>163</v>
      </c>
      <c r="AG13" s="12">
        <v>46.826086956521742</v>
      </c>
      <c r="AH13" s="12">
        <v>84.130434782608702</v>
      </c>
      <c r="AI13" s="12">
        <v>85.130434782608702</v>
      </c>
      <c r="AJ13" s="12">
        <v>17.391304347826086</v>
      </c>
      <c r="AK13" s="12">
        <v>63.956521739130437</v>
      </c>
      <c r="AL13" s="12">
        <v>195.52173913043478</v>
      </c>
      <c r="AM13" s="12">
        <v>15.043478260869565</v>
      </c>
      <c r="AN13" s="12">
        <v>56.826086956521742</v>
      </c>
      <c r="AO13" s="12">
        <v>21.826086956521738</v>
      </c>
      <c r="AP13" s="12">
        <v>24.260869565217391</v>
      </c>
      <c r="AQ13" s="12">
        <v>58.347826086956523</v>
      </c>
      <c r="AR13" s="12">
        <v>22.391304347826086</v>
      </c>
      <c r="AS13" s="13">
        <v>7318.2173913043489</v>
      </c>
      <c r="AT13" s="14"/>
      <c r="AV13" s="17" t="s">
        <v>45</v>
      </c>
      <c r="AW13" s="22">
        <f>SUM(AA27:AD27,AA9:AD12)</f>
        <v>14812.04347826087</v>
      </c>
      <c r="AX13" s="22">
        <f>SUM(Z27,Z9:Z12,H9:K12,H27:K27)</f>
        <v>1868.782608695652</v>
      </c>
      <c r="AY13" s="22">
        <f>SUM(AE9:AJ12,AE27:AJ27)</f>
        <v>3275.6521739130435</v>
      </c>
      <c r="AZ13" s="22">
        <f>SUM(B9:G12,B27:G27)</f>
        <v>5389</v>
      </c>
      <c r="BA13" s="22">
        <f>SUM(T9:Y12,AM9:AN12,T27:Y27,AM27:AN27)</f>
        <v>4407.3043478260879</v>
      </c>
      <c r="BB13" s="22">
        <f>SUM(L9:S12,AK9:AL12,L27:S27,AK27:AL27)</f>
        <v>8007.652173913044</v>
      </c>
      <c r="BC13" s="23">
        <f>SUM(AO9:AR12,AO27:AR27)</f>
        <v>663.91304347826076</v>
      </c>
      <c r="BD13" s="22">
        <f t="shared" si="0"/>
        <v>38424.34782608696</v>
      </c>
    </row>
    <row r="14" spans="1:56" x14ac:dyDescent="0.25">
      <c r="A14" s="1" t="s">
        <v>12</v>
      </c>
      <c r="B14" s="12">
        <v>97.043478260869563</v>
      </c>
      <c r="C14" s="12">
        <v>240.30434782608697</v>
      </c>
      <c r="D14" s="12">
        <v>107.95652173913044</v>
      </c>
      <c r="E14" s="12">
        <v>114.08695652173913</v>
      </c>
      <c r="F14" s="12">
        <v>349.91304347826087</v>
      </c>
      <c r="G14" s="12">
        <v>152.43478260869566</v>
      </c>
      <c r="H14" s="12">
        <v>263.91304347826087</v>
      </c>
      <c r="I14" s="12">
        <v>241.39130434782609</v>
      </c>
      <c r="J14" s="12">
        <v>414.6521739130435</v>
      </c>
      <c r="K14" s="12">
        <v>219.69565217391303</v>
      </c>
      <c r="L14" s="12">
        <v>285.56521739130437</v>
      </c>
      <c r="M14" s="12">
        <v>9.6521739130434785</v>
      </c>
      <c r="N14" s="12">
        <v>196.7391304347826</v>
      </c>
      <c r="O14" s="12">
        <v>272.69565217391306</v>
      </c>
      <c r="P14" s="12">
        <v>258.86956521739131</v>
      </c>
      <c r="Q14" s="12">
        <v>141.39130434782609</v>
      </c>
      <c r="R14" s="12">
        <v>182.91304347826087</v>
      </c>
      <c r="S14" s="12">
        <v>390.56521739130437</v>
      </c>
      <c r="T14" s="12">
        <v>119.21739130434783</v>
      </c>
      <c r="U14" s="12">
        <v>147.2608695652174</v>
      </c>
      <c r="V14" s="12">
        <v>140.30434782608697</v>
      </c>
      <c r="W14" s="12">
        <v>76.826086956521735</v>
      </c>
      <c r="X14" s="12">
        <v>62.347826086956523</v>
      </c>
      <c r="Y14" s="12">
        <v>86.956521739130437</v>
      </c>
      <c r="Z14" s="12">
        <v>120.30434782608695</v>
      </c>
      <c r="AA14" s="12">
        <v>777.91304347826087</v>
      </c>
      <c r="AB14" s="12">
        <v>634.47826086956525</v>
      </c>
      <c r="AC14" s="12">
        <v>749.82608695652175</v>
      </c>
      <c r="AD14" s="12">
        <v>538.21739130434787</v>
      </c>
      <c r="AE14" s="12">
        <v>156.2608695652174</v>
      </c>
      <c r="AF14" s="12">
        <v>143.56521739130434</v>
      </c>
      <c r="AG14" s="12">
        <v>85.304347826086953</v>
      </c>
      <c r="AH14" s="12">
        <v>82.652173913043484</v>
      </c>
      <c r="AI14" s="12">
        <v>107.30434782608695</v>
      </c>
      <c r="AJ14" s="12">
        <v>31.434782608695652</v>
      </c>
      <c r="AK14" s="12">
        <v>129.30434782608697</v>
      </c>
      <c r="AL14" s="12">
        <v>613</v>
      </c>
      <c r="AM14" s="12">
        <v>56.260869565217391</v>
      </c>
      <c r="AN14" s="12">
        <v>135.43478260869566</v>
      </c>
      <c r="AO14" s="12">
        <v>30</v>
      </c>
      <c r="AP14" s="12">
        <v>20</v>
      </c>
      <c r="AQ14" s="12">
        <v>68.652173913043484</v>
      </c>
      <c r="AR14" s="12">
        <v>41.782608695652172</v>
      </c>
      <c r="AS14" s="13">
        <v>9094.3913043478278</v>
      </c>
      <c r="AT14" s="14"/>
      <c r="AV14" s="17" t="s">
        <v>46</v>
      </c>
      <c r="AW14" s="22">
        <f>SUM(AA32:AD37)</f>
        <v>33651.130434782608</v>
      </c>
      <c r="AX14" s="22">
        <f>SUM(H32:K37,Z32:Z37)</f>
        <v>3135.4347826086951</v>
      </c>
      <c r="AY14" s="22">
        <f>SUM(AE32:AJ37)</f>
        <v>8685.652173913044</v>
      </c>
      <c r="AZ14" s="22">
        <f>SUM(B32:G37)</f>
        <v>2654.4347826086955</v>
      </c>
      <c r="BA14" s="22">
        <f>SUM(T32:Y37,AM32:AN37)</f>
        <v>1847.5652173913047</v>
      </c>
      <c r="BB14" s="22">
        <f>SUM(L32:S37,AK32:AL37)</f>
        <v>2813.4782608695655</v>
      </c>
      <c r="BC14" s="23">
        <f>SUM(AO32:AR37)</f>
        <v>2185.4782608695655</v>
      </c>
      <c r="BD14" s="22">
        <f t="shared" si="0"/>
        <v>54973.173913043487</v>
      </c>
    </row>
    <row r="15" spans="1:56" x14ac:dyDescent="0.25">
      <c r="A15" s="1" t="s">
        <v>13</v>
      </c>
      <c r="B15" s="12">
        <v>50.608695652173914</v>
      </c>
      <c r="C15" s="12">
        <v>57.478260869565219</v>
      </c>
      <c r="D15" s="12">
        <v>23.869565217391305</v>
      </c>
      <c r="E15" s="12">
        <v>29.391304347826086</v>
      </c>
      <c r="F15" s="12">
        <v>158.13043478260869</v>
      </c>
      <c r="G15" s="12">
        <v>45.173913043478258</v>
      </c>
      <c r="H15" s="12">
        <v>99.652173913043484</v>
      </c>
      <c r="I15" s="12">
        <v>237.7391304347826</v>
      </c>
      <c r="J15" s="12">
        <v>381.39130434782606</v>
      </c>
      <c r="K15" s="12">
        <v>241.95652173913044</v>
      </c>
      <c r="L15" s="12">
        <v>270.60869565217394</v>
      </c>
      <c r="M15" s="12">
        <v>209.69565217391303</v>
      </c>
      <c r="N15" s="12">
        <v>7.6521739130434785</v>
      </c>
      <c r="O15" s="12">
        <v>129.17391304347825</v>
      </c>
      <c r="P15" s="12">
        <v>188.7391304347826</v>
      </c>
      <c r="Q15" s="12">
        <v>86.739130434782609</v>
      </c>
      <c r="R15" s="12">
        <v>73.304347826086953</v>
      </c>
      <c r="S15" s="12">
        <v>101.47826086956522</v>
      </c>
      <c r="T15" s="12">
        <v>33.739130434782609</v>
      </c>
      <c r="U15" s="12">
        <v>18</v>
      </c>
      <c r="V15" s="12">
        <v>24.478260869565219</v>
      </c>
      <c r="W15" s="12">
        <v>9.1739130434782616</v>
      </c>
      <c r="X15" s="12">
        <v>8.5652173913043477</v>
      </c>
      <c r="Y15" s="12">
        <v>17.043478260869566</v>
      </c>
      <c r="Z15" s="12">
        <v>39.869565217391305</v>
      </c>
      <c r="AA15" s="12">
        <v>669.47826086956525</v>
      </c>
      <c r="AB15" s="12">
        <v>594.73913043478262</v>
      </c>
      <c r="AC15" s="12">
        <v>493.78260869565219</v>
      </c>
      <c r="AD15" s="12">
        <v>395.21739130434781</v>
      </c>
      <c r="AE15" s="12">
        <v>73.130434782608702</v>
      </c>
      <c r="AF15" s="12">
        <v>69.304347826086953</v>
      </c>
      <c r="AG15" s="12">
        <v>33.217391304347828</v>
      </c>
      <c r="AH15" s="12">
        <v>49.739130434782609</v>
      </c>
      <c r="AI15" s="12">
        <v>54</v>
      </c>
      <c r="AJ15" s="12">
        <v>13.043478260869565</v>
      </c>
      <c r="AK15" s="12">
        <v>38.434782608695649</v>
      </c>
      <c r="AL15" s="12">
        <v>126.78260869565217</v>
      </c>
      <c r="AM15" s="12">
        <v>3.652173913043478</v>
      </c>
      <c r="AN15" s="12">
        <v>27.086956521739129</v>
      </c>
      <c r="AO15" s="12">
        <v>13.695652173913043</v>
      </c>
      <c r="AP15" s="12">
        <v>13.565217391304348</v>
      </c>
      <c r="AQ15" s="12">
        <v>34.304347826086953</v>
      </c>
      <c r="AR15" s="12">
        <v>12.782608695652174</v>
      </c>
      <c r="AS15" s="13">
        <v>5259.6086956521749</v>
      </c>
      <c r="AT15" s="14"/>
      <c r="AV15" s="17" t="s">
        <v>47</v>
      </c>
      <c r="AW15" s="22">
        <f>SUM(AA3:AD8)</f>
        <v>13828.91304347826</v>
      </c>
      <c r="AX15" s="22">
        <f>SUM(H3:K8,Z3:Z8)</f>
        <v>5571.0434782608691</v>
      </c>
      <c r="AY15" s="22">
        <f>SUM(AE3:AJ8)</f>
        <v>2892.1304347826085</v>
      </c>
      <c r="AZ15" s="22">
        <f>SUM(B3:G8)</f>
        <v>6827.2173913043462</v>
      </c>
      <c r="BA15" s="22">
        <f>SUM(T3:Y8,AM3:AN8)</f>
        <v>1554.8260869565217</v>
      </c>
      <c r="BB15" s="22">
        <f>SUM(L3:S8,AK3:AL8)</f>
        <v>4238.652173913043</v>
      </c>
      <c r="BC15" s="23">
        <f>SUM(AO3:AR8)</f>
        <v>666.6521739130435</v>
      </c>
      <c r="BD15" s="22">
        <f t="shared" si="0"/>
        <v>35579.434782608681</v>
      </c>
    </row>
    <row r="16" spans="1:56" x14ac:dyDescent="0.25">
      <c r="A16" s="1" t="s">
        <v>14</v>
      </c>
      <c r="B16" s="12">
        <v>35.565217391304351</v>
      </c>
      <c r="C16" s="12">
        <v>51</v>
      </c>
      <c r="D16" s="12">
        <v>16</v>
      </c>
      <c r="E16" s="12">
        <v>16.521739130434781</v>
      </c>
      <c r="F16" s="12">
        <v>148.86956521739131</v>
      </c>
      <c r="G16" s="12">
        <v>45.565217391304351</v>
      </c>
      <c r="H16" s="12">
        <v>117.30434782608695</v>
      </c>
      <c r="I16" s="12">
        <v>209.04347826086956</v>
      </c>
      <c r="J16" s="12">
        <v>365.04347826086956</v>
      </c>
      <c r="K16" s="12">
        <v>200.04347826086956</v>
      </c>
      <c r="L16" s="12">
        <v>284.82608695652175</v>
      </c>
      <c r="M16" s="12">
        <v>271.78260869565219</v>
      </c>
      <c r="N16" s="12">
        <v>122.60869565217391</v>
      </c>
      <c r="O16" s="12">
        <v>9.4782608695652169</v>
      </c>
      <c r="P16" s="12">
        <v>174.13043478260869</v>
      </c>
      <c r="Q16" s="12">
        <v>132.08695652173913</v>
      </c>
      <c r="R16" s="12">
        <v>130.95652173913044</v>
      </c>
      <c r="S16" s="12">
        <v>233.78260869565219</v>
      </c>
      <c r="T16" s="12">
        <v>31.130434782608695</v>
      </c>
      <c r="U16" s="12">
        <v>15.956521739130435</v>
      </c>
      <c r="V16" s="12">
        <v>20.521739130434781</v>
      </c>
      <c r="W16" s="12">
        <v>5.1304347826086953</v>
      </c>
      <c r="X16" s="12">
        <v>3.7826086956521738</v>
      </c>
      <c r="Y16" s="12">
        <v>14.521739130434783</v>
      </c>
      <c r="Z16" s="12">
        <v>45.826086956521742</v>
      </c>
      <c r="AA16" s="12">
        <v>586.56521739130437</v>
      </c>
      <c r="AB16" s="12">
        <v>565.43478260869563</v>
      </c>
      <c r="AC16" s="12">
        <v>455.26086956521738</v>
      </c>
      <c r="AD16" s="12">
        <v>332.82608695652175</v>
      </c>
      <c r="AE16" s="12">
        <v>71.608695652173907</v>
      </c>
      <c r="AF16" s="12">
        <v>54.521739130434781</v>
      </c>
      <c r="AG16" s="12">
        <v>25.913043478260871</v>
      </c>
      <c r="AH16" s="12">
        <v>35.130434782608695</v>
      </c>
      <c r="AI16" s="12">
        <v>42.043478260869563</v>
      </c>
      <c r="AJ16" s="12">
        <v>11.913043478260869</v>
      </c>
      <c r="AK16" s="12">
        <v>51.043478260869563</v>
      </c>
      <c r="AL16" s="12">
        <v>330.86956521739131</v>
      </c>
      <c r="AM16" s="12">
        <v>5.6521739130434785</v>
      </c>
      <c r="AN16" s="12">
        <v>22.130434782608695</v>
      </c>
      <c r="AO16" s="12">
        <v>9.3913043478260878</v>
      </c>
      <c r="AP16" s="12">
        <v>5.5652173913043477</v>
      </c>
      <c r="AQ16" s="12">
        <v>16.478260869565219</v>
      </c>
      <c r="AR16" s="12">
        <v>13.565217391304348</v>
      </c>
      <c r="AS16" s="13">
        <v>5337.391304347826</v>
      </c>
      <c r="AT16" s="14"/>
      <c r="AV16" s="17" t="s">
        <v>48</v>
      </c>
      <c r="AW16" s="22">
        <f>SUM(AA21:AD26,AA40:AD41)</f>
        <v>19219.782608695652</v>
      </c>
      <c r="AX16" s="22">
        <f>SUM(H21:K26,H40:K41,Z21:Z26,Z40:Z41)</f>
        <v>4511.7391304347839</v>
      </c>
      <c r="AY16" s="22">
        <f>SUM(AE21:AJ26,AE40:AJ41)</f>
        <v>1993.2173913043478</v>
      </c>
      <c r="AZ16" s="22">
        <f>SUM(B21:G26,B40:G41)</f>
        <v>1617.869565217391</v>
      </c>
      <c r="BA16" s="22">
        <f>SUM(T21:Y26,T40:Y41,AM21:AN26,AM40:AN41)</f>
        <v>6069.4347826086951</v>
      </c>
      <c r="BB16" s="22">
        <f>SUM(L21:S26,L40:S41,AK21:AL26,AK40:AL41)</f>
        <v>2013.3913043478262</v>
      </c>
      <c r="BC16" s="23">
        <f>SUM(AO21:AR26,AO40:AR41)</f>
        <v>764.6521739130435</v>
      </c>
      <c r="BD16" s="22">
        <f t="shared" si="0"/>
        <v>36190.086956521736</v>
      </c>
    </row>
    <row r="17" spans="1:56" x14ac:dyDescent="0.25">
      <c r="A17" s="1" t="s">
        <v>15</v>
      </c>
      <c r="B17" s="12">
        <v>41.652173913043477</v>
      </c>
      <c r="C17" s="12">
        <v>76.304347826086953</v>
      </c>
      <c r="D17" s="12">
        <v>25.260869565217391</v>
      </c>
      <c r="E17" s="12">
        <v>19.304347826086957</v>
      </c>
      <c r="F17" s="12">
        <v>142.78260869565219</v>
      </c>
      <c r="G17" s="12">
        <v>51.956521739130437</v>
      </c>
      <c r="H17" s="12">
        <v>109.82608695652173</v>
      </c>
      <c r="I17" s="12">
        <v>212.47826086956522</v>
      </c>
      <c r="J17" s="12">
        <v>304.08695652173913</v>
      </c>
      <c r="K17" s="12">
        <v>134.56521739130434</v>
      </c>
      <c r="L17" s="12">
        <v>260</v>
      </c>
      <c r="M17" s="12">
        <v>246.34782608695653</v>
      </c>
      <c r="N17" s="12">
        <v>187.52173913043478</v>
      </c>
      <c r="O17" s="12">
        <v>192.21739130434781</v>
      </c>
      <c r="P17" s="12">
        <v>8.7391304347826093</v>
      </c>
      <c r="Q17" s="12">
        <v>149.65217391304347</v>
      </c>
      <c r="R17" s="12">
        <v>182.08695652173913</v>
      </c>
      <c r="S17" s="12">
        <v>329.30434782608694</v>
      </c>
      <c r="T17" s="12">
        <v>27.956521739130434</v>
      </c>
      <c r="U17" s="12">
        <v>18.608695652173914</v>
      </c>
      <c r="V17" s="12">
        <v>22.521739130434781</v>
      </c>
      <c r="W17" s="12">
        <v>5.8695652173913047</v>
      </c>
      <c r="X17" s="12">
        <v>7.2173913043478262</v>
      </c>
      <c r="Y17" s="12">
        <v>16.391304347826086</v>
      </c>
      <c r="Z17" s="12">
        <v>40.913043478260867</v>
      </c>
      <c r="AA17" s="12">
        <v>412.91304347826087</v>
      </c>
      <c r="AB17" s="12">
        <v>359.60869565217394</v>
      </c>
      <c r="AC17" s="12">
        <v>314.82608695652175</v>
      </c>
      <c r="AD17" s="12">
        <v>240.78260869565219</v>
      </c>
      <c r="AE17" s="12">
        <v>58.956521739130437</v>
      </c>
      <c r="AF17" s="12">
        <v>46.304347826086953</v>
      </c>
      <c r="AG17" s="12">
        <v>18.782608695652176</v>
      </c>
      <c r="AH17" s="12">
        <v>34.869565217391305</v>
      </c>
      <c r="AI17" s="12">
        <v>34.130434782608695</v>
      </c>
      <c r="AJ17" s="12">
        <v>9.695652173913043</v>
      </c>
      <c r="AK17" s="12">
        <v>21.217391304347824</v>
      </c>
      <c r="AL17" s="12">
        <v>100.52173913043478</v>
      </c>
      <c r="AM17" s="12">
        <v>9.6521739130434785</v>
      </c>
      <c r="AN17" s="12">
        <v>34.869565217391305</v>
      </c>
      <c r="AO17" s="12">
        <v>8.8695652173913047</v>
      </c>
      <c r="AP17" s="12">
        <v>12.434782608695652</v>
      </c>
      <c r="AQ17" s="12">
        <v>12.826086956521738</v>
      </c>
      <c r="AR17" s="12">
        <v>5.3043478260869561</v>
      </c>
      <c r="AS17" s="13">
        <v>4550.1304347826081</v>
      </c>
      <c r="AT17" s="14"/>
      <c r="AV17" s="1" t="s">
        <v>49</v>
      </c>
      <c r="AW17" s="23">
        <f>SUM(AA13:AD20,AA38:AD39)</f>
        <v>23235.347826086952</v>
      </c>
      <c r="AX17" s="23">
        <f>SUM(H13:K20,H38:K39,Z13:Z20,Z38:Z39)</f>
        <v>8308.434782608696</v>
      </c>
      <c r="AY17" s="23">
        <f>SUM(AE13:AJ20,AE38:AJ39)</f>
        <v>3025</v>
      </c>
      <c r="AZ17" s="23">
        <f>SUM(B13:G20,B38:G39)</f>
        <v>4376.3478260869579</v>
      </c>
      <c r="BA17" s="23">
        <f>SUM(T13:Y20,T38:Y39,AM13:AN20,AM38:AN39)</f>
        <v>2037.5217391304352</v>
      </c>
      <c r="BB17" s="23">
        <f>SUM(L13:S20,L38:S39,AK13:AL20,AK38:AL39)</f>
        <v>14869.04347826087</v>
      </c>
      <c r="BC17" s="23">
        <f>SUM(AO13:AR20,AO38:AR39)</f>
        <v>901.13043478260875</v>
      </c>
      <c r="BD17" s="22">
        <f t="shared" si="0"/>
        <v>56752.82608695652</v>
      </c>
    </row>
    <row r="18" spans="1:56" x14ac:dyDescent="0.25">
      <c r="A18" s="1" t="s">
        <v>16</v>
      </c>
      <c r="B18" s="12">
        <v>21.739130434782609</v>
      </c>
      <c r="C18" s="12">
        <v>29.782608695652176</v>
      </c>
      <c r="D18" s="12">
        <v>9.5652173913043477</v>
      </c>
      <c r="E18" s="12">
        <v>9.7391304347826093</v>
      </c>
      <c r="F18" s="12">
        <v>81.826086956521735</v>
      </c>
      <c r="G18" s="12">
        <v>24.130434782608695</v>
      </c>
      <c r="H18" s="12">
        <v>64.130434782608702</v>
      </c>
      <c r="I18" s="12">
        <v>156.13043478260869</v>
      </c>
      <c r="J18" s="12">
        <v>193.47826086956522</v>
      </c>
      <c r="K18" s="12">
        <v>89.130434782608702</v>
      </c>
      <c r="L18" s="12">
        <v>109.95652173913044</v>
      </c>
      <c r="M18" s="12">
        <v>125.60869565217391</v>
      </c>
      <c r="N18" s="12">
        <v>88.478260869565219</v>
      </c>
      <c r="O18" s="12">
        <v>138.39130434782609</v>
      </c>
      <c r="P18" s="12">
        <v>136.69565217391303</v>
      </c>
      <c r="Q18" s="12">
        <v>4.7391304347826084</v>
      </c>
      <c r="R18" s="12">
        <v>66.869565217391298</v>
      </c>
      <c r="S18" s="12">
        <v>161.56521739130434</v>
      </c>
      <c r="T18" s="12">
        <v>22.521739130434781</v>
      </c>
      <c r="U18" s="12">
        <v>12.652173913043478</v>
      </c>
      <c r="V18" s="12">
        <v>11.217391304347826</v>
      </c>
      <c r="W18" s="12">
        <v>4.0869565217391308</v>
      </c>
      <c r="X18" s="12">
        <v>3.4347826086956523</v>
      </c>
      <c r="Y18" s="12">
        <v>4.9565217391304346</v>
      </c>
      <c r="Z18" s="12">
        <v>20.782608695652176</v>
      </c>
      <c r="AA18" s="12">
        <v>338.3478260869565</v>
      </c>
      <c r="AB18" s="12">
        <v>317.04347826086956</v>
      </c>
      <c r="AC18" s="12">
        <v>269.52173913043481</v>
      </c>
      <c r="AD18" s="12">
        <v>201.69565217391303</v>
      </c>
      <c r="AE18" s="12">
        <v>50.869565217391305</v>
      </c>
      <c r="AF18" s="12">
        <v>33.043478260869563</v>
      </c>
      <c r="AG18" s="12">
        <v>11</v>
      </c>
      <c r="AH18" s="12">
        <v>17.304347826086957</v>
      </c>
      <c r="AI18" s="12">
        <v>25.913043478260871</v>
      </c>
      <c r="AJ18" s="12">
        <v>5.8260869565217392</v>
      </c>
      <c r="AK18" s="12">
        <v>25.217391304347824</v>
      </c>
      <c r="AL18" s="12">
        <v>61.869565217391305</v>
      </c>
      <c r="AM18" s="12">
        <v>2.5652173913043477</v>
      </c>
      <c r="AN18" s="12">
        <v>16.956521739130434</v>
      </c>
      <c r="AO18" s="12">
        <v>4.4347826086956523</v>
      </c>
      <c r="AP18" s="12">
        <v>3.2608695652173911</v>
      </c>
      <c r="AQ18" s="12">
        <v>11.347826086956522</v>
      </c>
      <c r="AR18" s="12">
        <v>3.7826086956521738</v>
      </c>
      <c r="AS18" s="13">
        <v>2991.6086956521744</v>
      </c>
      <c r="AT18" s="14"/>
      <c r="AV18" s="9" t="s">
        <v>62</v>
      </c>
      <c r="AW18" s="22">
        <f>SUM(AA42:AD45)</f>
        <v>7731.3913043478278</v>
      </c>
      <c r="AX18" s="22">
        <f>SUM(Z42:Z45,H42:K45)</f>
        <v>673.13043478260863</v>
      </c>
      <c r="AY18" s="22">
        <f>SUM(AE42:AJ45)</f>
        <v>2279.7391304347821</v>
      </c>
      <c r="AZ18" s="22">
        <f>SUM(B42:G45)</f>
        <v>646.86956521739125</v>
      </c>
      <c r="BA18" s="22">
        <f>SUM(T42:Y45, AM42:AN45)</f>
        <v>755.21739130434764</v>
      </c>
      <c r="BB18" s="22">
        <f>SUM(AK42:AL45,L42:S45)</f>
        <v>858.65217391304338</v>
      </c>
      <c r="BC18" s="22">
        <f>SUM(AO42:AR45)</f>
        <v>1255.608695652174</v>
      </c>
      <c r="BD18" s="22">
        <f t="shared" si="0"/>
        <v>14200.608695652176</v>
      </c>
    </row>
    <row r="19" spans="1:56" x14ac:dyDescent="0.25">
      <c r="A19" s="1" t="s">
        <v>17</v>
      </c>
      <c r="B19" s="12">
        <v>17.043478260869566</v>
      </c>
      <c r="C19" s="12">
        <v>41.695652173913047</v>
      </c>
      <c r="D19" s="12">
        <v>15.956521739130435</v>
      </c>
      <c r="E19" s="12">
        <v>11.695652173913043</v>
      </c>
      <c r="F19" s="12">
        <v>158.86956521739131</v>
      </c>
      <c r="G19" s="12">
        <v>29.956521739130434</v>
      </c>
      <c r="H19" s="12">
        <v>79.043478260869563</v>
      </c>
      <c r="I19" s="12">
        <v>187.69565217391303</v>
      </c>
      <c r="J19" s="12">
        <v>254.78260869565219</v>
      </c>
      <c r="K19" s="12">
        <v>116.78260869565217</v>
      </c>
      <c r="L19" s="12">
        <v>100.47826086956522</v>
      </c>
      <c r="M19" s="12">
        <v>179.17391304347825</v>
      </c>
      <c r="N19" s="12">
        <v>76.608695652173907</v>
      </c>
      <c r="O19" s="12">
        <v>141</v>
      </c>
      <c r="P19" s="12">
        <v>192.7391304347826</v>
      </c>
      <c r="Q19" s="12">
        <v>72.260869565217391</v>
      </c>
      <c r="R19" s="12">
        <v>6.8695652173913047</v>
      </c>
      <c r="S19" s="12">
        <v>189.95652173913044</v>
      </c>
      <c r="T19" s="12">
        <v>23.260869565217391</v>
      </c>
      <c r="U19" s="12">
        <v>22.913043478260871</v>
      </c>
      <c r="V19" s="12">
        <v>18.739130434782609</v>
      </c>
      <c r="W19" s="12">
        <v>3.3043478260869565</v>
      </c>
      <c r="X19" s="12">
        <v>3.1304347826086958</v>
      </c>
      <c r="Y19" s="12">
        <v>11.086956521739131</v>
      </c>
      <c r="Z19" s="12">
        <v>16.695652173913043</v>
      </c>
      <c r="AA19" s="12">
        <v>666.08695652173913</v>
      </c>
      <c r="AB19" s="12">
        <v>545.52173913043475</v>
      </c>
      <c r="AC19" s="12">
        <v>341.60869565217394</v>
      </c>
      <c r="AD19" s="12">
        <v>237.7391304347826</v>
      </c>
      <c r="AE19" s="12">
        <v>43.391304347826086</v>
      </c>
      <c r="AF19" s="12">
        <v>26.782608695652176</v>
      </c>
      <c r="AG19" s="12">
        <v>16.608695652173914</v>
      </c>
      <c r="AH19" s="12">
        <v>26.434782608695652</v>
      </c>
      <c r="AI19" s="12">
        <v>35.130434782608695</v>
      </c>
      <c r="AJ19" s="12">
        <v>10.391304347826088</v>
      </c>
      <c r="AK19" s="12">
        <v>12</v>
      </c>
      <c r="AL19" s="12">
        <v>68.391304347826093</v>
      </c>
      <c r="AM19" s="12">
        <v>4.0869565217391308</v>
      </c>
      <c r="AN19" s="12">
        <v>22.913043478260871</v>
      </c>
      <c r="AO19" s="12">
        <v>5.2608695652173916</v>
      </c>
      <c r="AP19" s="12">
        <v>5.3913043478260869</v>
      </c>
      <c r="AQ19" s="12">
        <v>21.913043478260871</v>
      </c>
      <c r="AR19" s="12">
        <v>4.2608695652173916</v>
      </c>
      <c r="AS19" s="13">
        <v>4065.6521739130426</v>
      </c>
      <c r="AT19" s="14"/>
      <c r="AV19" s="9" t="s">
        <v>50</v>
      </c>
      <c r="AW19" s="22">
        <f>SUM(AW12:AW18)</f>
        <v>118690.13043478261</v>
      </c>
      <c r="AX19" s="22">
        <f t="shared" ref="AX19:BC19" si="1">SUM(AX12:AX18)</f>
        <v>38837.391304347824</v>
      </c>
      <c r="AY19" s="22">
        <f t="shared" si="1"/>
        <v>56760.043478260872</v>
      </c>
      <c r="AZ19" s="22">
        <f t="shared" si="1"/>
        <v>34464.34782608696</v>
      </c>
      <c r="BA19" s="22">
        <f t="shared" si="1"/>
        <v>35446.217391304344</v>
      </c>
      <c r="BB19" s="22">
        <f t="shared" si="1"/>
        <v>56071.913043478264</v>
      </c>
      <c r="BC19" s="22">
        <f t="shared" si="1"/>
        <v>14501.739130434784</v>
      </c>
      <c r="BD19" s="22">
        <f t="shared" si="0"/>
        <v>354771.78260869568</v>
      </c>
    </row>
    <row r="20" spans="1:56" x14ac:dyDescent="0.25">
      <c r="A20" s="1" t="s">
        <v>18</v>
      </c>
      <c r="B20" s="12">
        <v>36.869565217391305</v>
      </c>
      <c r="C20" s="12">
        <v>85.652173913043484</v>
      </c>
      <c r="D20" s="12">
        <v>35.565217391304351</v>
      </c>
      <c r="E20" s="12">
        <v>33.869565217391305</v>
      </c>
      <c r="F20" s="12">
        <v>392.86956521739131</v>
      </c>
      <c r="G20" s="12">
        <v>65.956521739130437</v>
      </c>
      <c r="H20" s="12">
        <v>137.95652173913044</v>
      </c>
      <c r="I20" s="12">
        <v>357.47826086956519</v>
      </c>
      <c r="J20" s="12">
        <v>458.39130434782606</v>
      </c>
      <c r="K20" s="12">
        <v>156.56521739130434</v>
      </c>
      <c r="L20" s="12">
        <v>145.34782608695653</v>
      </c>
      <c r="M20" s="12">
        <v>383.82608695652175</v>
      </c>
      <c r="N20" s="12">
        <v>107.82608695652173</v>
      </c>
      <c r="O20" s="12">
        <v>249.56521739130434</v>
      </c>
      <c r="P20" s="12">
        <v>319.26086956521738</v>
      </c>
      <c r="Q20" s="12">
        <v>169.2608695652174</v>
      </c>
      <c r="R20" s="12">
        <v>184.21739130434781</v>
      </c>
      <c r="S20" s="12">
        <v>18.434782608695652</v>
      </c>
      <c r="T20" s="12">
        <v>34.043478260869563</v>
      </c>
      <c r="U20" s="12">
        <v>28.739130434782609</v>
      </c>
      <c r="V20" s="12">
        <v>26.913043478260871</v>
      </c>
      <c r="W20" s="12">
        <v>11.869565217391305</v>
      </c>
      <c r="X20" s="12">
        <v>12.826086956521738</v>
      </c>
      <c r="Y20" s="12">
        <v>34.521739130434781</v>
      </c>
      <c r="Z20" s="12">
        <v>23.869565217391305</v>
      </c>
      <c r="AA20" s="12">
        <v>1303.1304347826087</v>
      </c>
      <c r="AB20" s="12">
        <v>964.95652173913038</v>
      </c>
      <c r="AC20" s="12">
        <v>654.13043478260875</v>
      </c>
      <c r="AD20" s="12">
        <v>387.26086956521738</v>
      </c>
      <c r="AE20" s="12">
        <v>61.260869565217391</v>
      </c>
      <c r="AF20" s="12">
        <v>35.173913043478258</v>
      </c>
      <c r="AG20" s="12">
        <v>29.652173913043477</v>
      </c>
      <c r="AH20" s="12">
        <v>35</v>
      </c>
      <c r="AI20" s="12">
        <v>55.347826086956523</v>
      </c>
      <c r="AJ20" s="12">
        <v>6.5217391304347823</v>
      </c>
      <c r="AK20" s="12">
        <v>28.173913043478262</v>
      </c>
      <c r="AL20" s="12">
        <v>105.21739130434783</v>
      </c>
      <c r="AM20" s="12">
        <v>7.3913043478260869</v>
      </c>
      <c r="AN20" s="12">
        <v>34.739130434782609</v>
      </c>
      <c r="AO20" s="12">
        <v>6.6956521739130439</v>
      </c>
      <c r="AP20" s="12">
        <v>10.130434782608695</v>
      </c>
      <c r="AQ20" s="12">
        <v>51.608695652173914</v>
      </c>
      <c r="AR20" s="12">
        <v>7.3043478260869561</v>
      </c>
      <c r="AS20" s="13">
        <v>7295.391304347826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31.695652173913043</v>
      </c>
      <c r="C21" s="12">
        <v>63</v>
      </c>
      <c r="D21" s="12">
        <v>25.739130434782609</v>
      </c>
      <c r="E21" s="12">
        <v>24.608695652173914</v>
      </c>
      <c r="F21" s="12">
        <v>128</v>
      </c>
      <c r="G21" s="12">
        <v>32.652173913043477</v>
      </c>
      <c r="H21" s="12">
        <v>136.47826086956522</v>
      </c>
      <c r="I21" s="12">
        <v>248.13043478260869</v>
      </c>
      <c r="J21" s="12">
        <v>328.6521739130435</v>
      </c>
      <c r="K21" s="12">
        <v>27.173913043478262</v>
      </c>
      <c r="L21" s="12">
        <v>55.608695652173914</v>
      </c>
      <c r="M21" s="12">
        <v>128.69565217391303</v>
      </c>
      <c r="N21" s="12">
        <v>36.304347826086953</v>
      </c>
      <c r="O21" s="12">
        <v>28.347826086956523</v>
      </c>
      <c r="P21" s="12">
        <v>30.086956521739129</v>
      </c>
      <c r="Q21" s="12">
        <v>22.086956521739129</v>
      </c>
      <c r="R21" s="12">
        <v>24.260869565217391</v>
      </c>
      <c r="S21" s="12">
        <v>33</v>
      </c>
      <c r="T21" s="12">
        <v>10.521739130434783</v>
      </c>
      <c r="U21" s="12">
        <v>121.69565217391305</v>
      </c>
      <c r="V21" s="12">
        <v>399.43478260869563</v>
      </c>
      <c r="W21" s="12">
        <v>120.08695652173913</v>
      </c>
      <c r="X21" s="12">
        <v>67.608695652173907</v>
      </c>
      <c r="Y21" s="12">
        <v>93.217391304347828</v>
      </c>
      <c r="Z21" s="12">
        <v>19.043478260869566</v>
      </c>
      <c r="AA21" s="12">
        <v>807.47826086956525</v>
      </c>
      <c r="AB21" s="12">
        <v>748.82608695652175</v>
      </c>
      <c r="AC21" s="12">
        <v>435.30434782608694</v>
      </c>
      <c r="AD21" s="12">
        <v>371.69565217391306</v>
      </c>
      <c r="AE21" s="12">
        <v>73.086956521739125</v>
      </c>
      <c r="AF21" s="12">
        <v>60.608695652173914</v>
      </c>
      <c r="AG21" s="12">
        <v>43.652173913043477</v>
      </c>
      <c r="AH21" s="12">
        <v>40.043478260869563</v>
      </c>
      <c r="AI21" s="12">
        <v>67.565217391304344</v>
      </c>
      <c r="AJ21" s="12">
        <v>13.434782608695652</v>
      </c>
      <c r="AK21" s="12">
        <v>6.6521739130434785</v>
      </c>
      <c r="AL21" s="12">
        <v>17.260869565217391</v>
      </c>
      <c r="AM21" s="12">
        <v>94.695652173913047</v>
      </c>
      <c r="AN21" s="12">
        <v>448.43478260869563</v>
      </c>
      <c r="AO21" s="12">
        <v>18.260869565217391</v>
      </c>
      <c r="AP21" s="12">
        <v>14.391304347826088</v>
      </c>
      <c r="AQ21" s="12">
        <v>58.695652173913047</v>
      </c>
      <c r="AR21" s="12">
        <v>23.434782608695652</v>
      </c>
      <c r="AS21" s="13">
        <v>5579.652173913043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14.608695652173912</v>
      </c>
      <c r="C22" s="12">
        <v>28.217391304347824</v>
      </c>
      <c r="D22" s="12">
        <v>17.913043478260871</v>
      </c>
      <c r="E22" s="12">
        <v>20.782608695652176</v>
      </c>
      <c r="F22" s="12">
        <v>153.95652173913044</v>
      </c>
      <c r="G22" s="12">
        <v>26.391304347826086</v>
      </c>
      <c r="H22" s="12">
        <v>100.08695652173913</v>
      </c>
      <c r="I22" s="12">
        <v>319.95652173913044</v>
      </c>
      <c r="J22" s="12">
        <v>425.3478260869565</v>
      </c>
      <c r="K22" s="12">
        <v>22.739130434782609</v>
      </c>
      <c r="L22" s="12">
        <v>28.956521739130434</v>
      </c>
      <c r="M22" s="12">
        <v>149.69565217391303</v>
      </c>
      <c r="N22" s="12">
        <v>15.826086956521738</v>
      </c>
      <c r="O22" s="12">
        <v>13.869565217391305</v>
      </c>
      <c r="P22" s="12">
        <v>17.130434782608695</v>
      </c>
      <c r="Q22" s="12">
        <v>12.608695652173912</v>
      </c>
      <c r="R22" s="12">
        <v>21.739130434782609</v>
      </c>
      <c r="S22" s="12">
        <v>27.739130434782609</v>
      </c>
      <c r="T22" s="12">
        <v>121.30434782608695</v>
      </c>
      <c r="U22" s="12">
        <v>10.913043478260869</v>
      </c>
      <c r="V22" s="12">
        <v>139.34782608695653</v>
      </c>
      <c r="W22" s="12">
        <v>53.304347826086953</v>
      </c>
      <c r="X22" s="12">
        <v>33.260869565217391</v>
      </c>
      <c r="Y22" s="12">
        <v>116.82608695652173</v>
      </c>
      <c r="Z22" s="12">
        <v>10.652173913043478</v>
      </c>
      <c r="AA22" s="12">
        <v>1366.9565217391305</v>
      </c>
      <c r="AB22" s="12">
        <v>1250.4347826086957</v>
      </c>
      <c r="AC22" s="12">
        <v>558.91304347826087</v>
      </c>
      <c r="AD22" s="12">
        <v>435.47826086956519</v>
      </c>
      <c r="AE22" s="12">
        <v>81.217391304347828</v>
      </c>
      <c r="AF22" s="12">
        <v>51.913043478260867</v>
      </c>
      <c r="AG22" s="12">
        <v>55.086956521739133</v>
      </c>
      <c r="AH22" s="12">
        <v>40.347826086956523</v>
      </c>
      <c r="AI22" s="12">
        <v>77.565217391304344</v>
      </c>
      <c r="AJ22" s="12">
        <v>7.7391304347826084</v>
      </c>
      <c r="AK22" s="12">
        <v>3.5652173913043477</v>
      </c>
      <c r="AL22" s="12">
        <v>7.1739130434782608</v>
      </c>
      <c r="AM22" s="12">
        <v>41.695652173913047</v>
      </c>
      <c r="AN22" s="12">
        <v>156.2608695652174</v>
      </c>
      <c r="AO22" s="12">
        <v>16.391304347826086</v>
      </c>
      <c r="AP22" s="12">
        <v>15.478260869565217</v>
      </c>
      <c r="AQ22" s="12">
        <v>83.173913043478265</v>
      </c>
      <c r="AR22" s="12">
        <v>17.173913043478262</v>
      </c>
      <c r="AS22" s="13">
        <v>6169.7391304347821</v>
      </c>
      <c r="AT22" s="14"/>
      <c r="AV22" s="17" t="s">
        <v>44</v>
      </c>
      <c r="AW22" s="22">
        <f>AW12</f>
        <v>6211.521739130435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20.434782608695652</v>
      </c>
      <c r="C23" s="12">
        <v>40.608695652173914</v>
      </c>
      <c r="D23" s="12">
        <v>25.391304347826086</v>
      </c>
      <c r="E23" s="12">
        <v>24.739130434782609</v>
      </c>
      <c r="F23" s="12">
        <v>178.82608695652175</v>
      </c>
      <c r="G23" s="12">
        <v>31.434782608695652</v>
      </c>
      <c r="H23" s="12">
        <v>122.34782608695652</v>
      </c>
      <c r="I23" s="12">
        <v>231.2608695652174</v>
      </c>
      <c r="J23" s="12">
        <v>320.08695652173913</v>
      </c>
      <c r="K23" s="12">
        <v>26.391304347826086</v>
      </c>
      <c r="L23" s="12">
        <v>47.434782608695649</v>
      </c>
      <c r="M23" s="12">
        <v>138.78260869565219</v>
      </c>
      <c r="N23" s="12">
        <v>25.086956521739129</v>
      </c>
      <c r="O23" s="12">
        <v>18.956521739130434</v>
      </c>
      <c r="P23" s="12">
        <v>21.913043478260871</v>
      </c>
      <c r="Q23" s="12">
        <v>13.391304347826088</v>
      </c>
      <c r="R23" s="12">
        <v>16.956521739130434</v>
      </c>
      <c r="S23" s="12">
        <v>26.956521739130434</v>
      </c>
      <c r="T23" s="12">
        <v>443</v>
      </c>
      <c r="U23" s="12">
        <v>142.08695652173913</v>
      </c>
      <c r="V23" s="12">
        <v>13.043478260869565</v>
      </c>
      <c r="W23" s="12">
        <v>82.043478260869563</v>
      </c>
      <c r="X23" s="12">
        <v>61.956521739130437</v>
      </c>
      <c r="Y23" s="12">
        <v>161.65217391304347</v>
      </c>
      <c r="Z23" s="12">
        <v>17.347826086956523</v>
      </c>
      <c r="AA23" s="12">
        <v>1233.1739130434783</v>
      </c>
      <c r="AB23" s="12">
        <v>1044.2608695652175</v>
      </c>
      <c r="AC23" s="12">
        <v>557.04347826086962</v>
      </c>
      <c r="AD23" s="12">
        <v>351</v>
      </c>
      <c r="AE23" s="12">
        <v>67.391304347826093</v>
      </c>
      <c r="AF23" s="12">
        <v>51.217391304347828</v>
      </c>
      <c r="AG23" s="12">
        <v>48</v>
      </c>
      <c r="AH23" s="12">
        <v>37.608695652173914</v>
      </c>
      <c r="AI23" s="12">
        <v>70.608695652173907</v>
      </c>
      <c r="AJ23" s="12">
        <v>11.913043478260869</v>
      </c>
      <c r="AK23" s="12">
        <v>8.4347826086956523</v>
      </c>
      <c r="AL23" s="12">
        <v>10.478260869565217</v>
      </c>
      <c r="AM23" s="12">
        <v>90.478260869565219</v>
      </c>
      <c r="AN23" s="12">
        <v>248.69565217391303</v>
      </c>
      <c r="AO23" s="12">
        <v>9.0869565217391308</v>
      </c>
      <c r="AP23" s="12">
        <v>11.434782608695652</v>
      </c>
      <c r="AQ23" s="12">
        <v>87.652173913043484</v>
      </c>
      <c r="AR23" s="12">
        <v>24.434782608695652</v>
      </c>
      <c r="AS23" s="13">
        <v>6215.04347826087</v>
      </c>
      <c r="AT23" s="14"/>
      <c r="AV23" s="17" t="s">
        <v>45</v>
      </c>
      <c r="AW23" s="22">
        <f>AW13+AX12</f>
        <v>29580.869565217392</v>
      </c>
      <c r="AX23" s="22">
        <f>AX13</f>
        <v>1868.782608695652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13.739130434782609</v>
      </c>
      <c r="C24" s="12">
        <v>13.739130434782609</v>
      </c>
      <c r="D24" s="12">
        <v>10.913043478260869</v>
      </c>
      <c r="E24" s="12">
        <v>10.956521739130435</v>
      </c>
      <c r="F24" s="12">
        <v>89.739130434782609</v>
      </c>
      <c r="G24" s="12">
        <v>10.304347826086957</v>
      </c>
      <c r="H24" s="12">
        <v>41.956521739130437</v>
      </c>
      <c r="I24" s="12">
        <v>133</v>
      </c>
      <c r="J24" s="12">
        <v>175.86956521739131</v>
      </c>
      <c r="K24" s="12">
        <v>13.043478260869565</v>
      </c>
      <c r="L24" s="12">
        <v>28.173913043478262</v>
      </c>
      <c r="M24" s="12">
        <v>75.956521739130437</v>
      </c>
      <c r="N24" s="12">
        <v>7.6521739130434785</v>
      </c>
      <c r="O24" s="12">
        <v>4.4782608695652177</v>
      </c>
      <c r="P24" s="12">
        <v>7.9130434782608692</v>
      </c>
      <c r="Q24" s="12">
        <v>5.0869565217391308</v>
      </c>
      <c r="R24" s="12">
        <v>3.0869565217391304</v>
      </c>
      <c r="S24" s="12">
        <v>11.043478260869565</v>
      </c>
      <c r="T24" s="12">
        <v>136.39130434782609</v>
      </c>
      <c r="U24" s="12">
        <v>71.260869565217391</v>
      </c>
      <c r="V24" s="12">
        <v>98.478260869565219</v>
      </c>
      <c r="W24" s="12">
        <v>8.7826086956521738</v>
      </c>
      <c r="X24" s="12">
        <v>22.391304347826086</v>
      </c>
      <c r="Y24" s="12">
        <v>74.869565217391298</v>
      </c>
      <c r="Z24" s="12">
        <v>6.2173913043478262</v>
      </c>
      <c r="AA24" s="12">
        <v>846.3478260869565</v>
      </c>
      <c r="AB24" s="12">
        <v>704.08695652173913</v>
      </c>
      <c r="AC24" s="12">
        <v>303.47826086956519</v>
      </c>
      <c r="AD24" s="12">
        <v>215.08695652173913</v>
      </c>
      <c r="AE24" s="12">
        <v>31.130434782608695</v>
      </c>
      <c r="AF24" s="12">
        <v>23.260869565217391</v>
      </c>
      <c r="AG24" s="12">
        <v>20.913043478260871</v>
      </c>
      <c r="AH24" s="12">
        <v>9.9565217391304355</v>
      </c>
      <c r="AI24" s="12">
        <v>29.043478260869566</v>
      </c>
      <c r="AJ24" s="12">
        <v>1.7391304347826086</v>
      </c>
      <c r="AK24" s="12">
        <v>1.1304347826086956</v>
      </c>
      <c r="AL24" s="12">
        <v>3.2608695652173911</v>
      </c>
      <c r="AM24" s="12">
        <v>18.173913043478262</v>
      </c>
      <c r="AN24" s="12">
        <v>33.913043478260867</v>
      </c>
      <c r="AO24" s="12">
        <v>2.4782608695652173</v>
      </c>
      <c r="AP24" s="12">
        <v>5.8260869565217392</v>
      </c>
      <c r="AQ24" s="12">
        <v>47.086956521739133</v>
      </c>
      <c r="AR24" s="12">
        <v>9.9565217391304355</v>
      </c>
      <c r="AS24" s="13">
        <v>3381.9130434782601</v>
      </c>
      <c r="AT24" s="14"/>
      <c r="AV24" s="17" t="s">
        <v>46</v>
      </c>
      <c r="AW24" s="22">
        <f>AW14+AY12</f>
        <v>68259.782608695648</v>
      </c>
      <c r="AX24" s="22">
        <f>AX14+AY13</f>
        <v>6411.0869565217381</v>
      </c>
      <c r="AY24" s="22">
        <f>AY14</f>
        <v>8685.652173913044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10.695652173913043</v>
      </c>
      <c r="C25" s="12">
        <v>13.565217391304348</v>
      </c>
      <c r="D25" s="12">
        <v>9</v>
      </c>
      <c r="E25" s="12">
        <v>7.8695652173913047</v>
      </c>
      <c r="F25" s="12">
        <v>73.608695652173907</v>
      </c>
      <c r="G25" s="12">
        <v>8.8695652173913047</v>
      </c>
      <c r="H25" s="12">
        <v>40.869565217391305</v>
      </c>
      <c r="I25" s="12">
        <v>92.565217391304344</v>
      </c>
      <c r="J25" s="12">
        <v>147.60869565217391</v>
      </c>
      <c r="K25" s="12">
        <v>9.1304347826086953</v>
      </c>
      <c r="L25" s="12">
        <v>31.521739130434781</v>
      </c>
      <c r="M25" s="12">
        <v>60.695652173913047</v>
      </c>
      <c r="N25" s="12">
        <v>6.6086956521739131</v>
      </c>
      <c r="O25" s="12">
        <v>3.347826086956522</v>
      </c>
      <c r="P25" s="12">
        <v>7.3913043478260869</v>
      </c>
      <c r="Q25" s="12">
        <v>3.1739130434782608</v>
      </c>
      <c r="R25" s="12">
        <v>3.0434782608695654</v>
      </c>
      <c r="S25" s="12">
        <v>10.782608695652174</v>
      </c>
      <c r="T25" s="12">
        <v>71.173913043478265</v>
      </c>
      <c r="U25" s="12">
        <v>41.652173913043477</v>
      </c>
      <c r="V25" s="12">
        <v>63.086956521739133</v>
      </c>
      <c r="W25" s="12">
        <v>30.521739130434781</v>
      </c>
      <c r="X25" s="12">
        <v>7.1739130434782608</v>
      </c>
      <c r="Y25" s="12">
        <v>63.043478260869563</v>
      </c>
      <c r="Z25" s="12">
        <v>5.5217391304347823</v>
      </c>
      <c r="AA25" s="12">
        <v>720.6521739130435</v>
      </c>
      <c r="AB25" s="12">
        <v>615</v>
      </c>
      <c r="AC25" s="12">
        <v>270.39130434782606</v>
      </c>
      <c r="AD25" s="12">
        <v>189.17391304347825</v>
      </c>
      <c r="AE25" s="12">
        <v>35.608695652173914</v>
      </c>
      <c r="AF25" s="12">
        <v>21.521739130434781</v>
      </c>
      <c r="AG25" s="12">
        <v>18.913043478260871</v>
      </c>
      <c r="AH25" s="12">
        <v>12.347826086956522</v>
      </c>
      <c r="AI25" s="12">
        <v>19.565217391304348</v>
      </c>
      <c r="AJ25" s="12">
        <v>1.2608695652173914</v>
      </c>
      <c r="AK25" s="12">
        <v>1.9130434782608696</v>
      </c>
      <c r="AL25" s="12">
        <v>4.7826086956521738</v>
      </c>
      <c r="AM25" s="12">
        <v>9.7391304347826093</v>
      </c>
      <c r="AN25" s="12">
        <v>22.695652173913043</v>
      </c>
      <c r="AO25" s="12">
        <v>2.7826086956521738</v>
      </c>
      <c r="AP25" s="12">
        <v>5.6956521739130439</v>
      </c>
      <c r="AQ25" s="12">
        <v>37.521739130434781</v>
      </c>
      <c r="AR25" s="12">
        <v>9.4782608695652169</v>
      </c>
      <c r="AS25" s="13">
        <v>2821.565217391304</v>
      </c>
      <c r="AT25" s="14"/>
      <c r="AV25" s="17" t="s">
        <v>47</v>
      </c>
      <c r="AW25" s="22">
        <f>AW15+AZ12</f>
        <v>26781.521739130432</v>
      </c>
      <c r="AX25" s="22">
        <f>AX15+AZ13</f>
        <v>10960.043478260868</v>
      </c>
      <c r="AY25" s="22">
        <f>AY15+AZ14</f>
        <v>5546.565217391304</v>
      </c>
      <c r="AZ25" s="22">
        <f>AZ15</f>
        <v>6827.2173913043462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15.913043478260869</v>
      </c>
      <c r="C26" s="12">
        <v>23.782608695652176</v>
      </c>
      <c r="D26" s="12">
        <v>26.391304347826086</v>
      </c>
      <c r="E26" s="12">
        <v>21.043478260869566</v>
      </c>
      <c r="F26" s="12">
        <v>66.130434782608702</v>
      </c>
      <c r="G26" s="12">
        <v>16.869565217391305</v>
      </c>
      <c r="H26" s="12">
        <v>51.434782608695649</v>
      </c>
      <c r="I26" s="12">
        <v>126.52173913043478</v>
      </c>
      <c r="J26" s="12">
        <v>216.08695652173913</v>
      </c>
      <c r="K26" s="12">
        <v>28.304347826086957</v>
      </c>
      <c r="L26" s="12">
        <v>48.173913043478258</v>
      </c>
      <c r="M26" s="12">
        <v>89.130434782608702</v>
      </c>
      <c r="N26" s="12">
        <v>13.521739130434783</v>
      </c>
      <c r="O26" s="12">
        <v>10.043478260869565</v>
      </c>
      <c r="P26" s="12">
        <v>15.260869565217391</v>
      </c>
      <c r="Q26" s="12">
        <v>4.6521739130434785</v>
      </c>
      <c r="R26" s="12">
        <v>9.9130434782608692</v>
      </c>
      <c r="S26" s="12">
        <v>34.521739130434781</v>
      </c>
      <c r="T26" s="12">
        <v>86.391304347826093</v>
      </c>
      <c r="U26" s="12">
        <v>116.26086956521739</v>
      </c>
      <c r="V26" s="12">
        <v>156.91304347826087</v>
      </c>
      <c r="W26" s="12">
        <v>75.173913043478265</v>
      </c>
      <c r="X26" s="12">
        <v>62.608695652173914</v>
      </c>
      <c r="Y26" s="12">
        <v>8.4347826086956523</v>
      </c>
      <c r="Z26" s="12">
        <v>18.826086956521738</v>
      </c>
      <c r="AA26" s="12">
        <v>1006.6521739130435</v>
      </c>
      <c r="AB26" s="12">
        <v>969.26086956521738</v>
      </c>
      <c r="AC26" s="12">
        <v>606.6521739130435</v>
      </c>
      <c r="AD26" s="12">
        <v>434.82608695652175</v>
      </c>
      <c r="AE26" s="12">
        <v>134.7391304347826</v>
      </c>
      <c r="AF26" s="12">
        <v>94.260869565217391</v>
      </c>
      <c r="AG26" s="12">
        <v>43.956521739130437</v>
      </c>
      <c r="AH26" s="12">
        <v>34.608695652173914</v>
      </c>
      <c r="AI26" s="12">
        <v>40.608695652173914</v>
      </c>
      <c r="AJ26" s="12">
        <v>4.4782608695652177</v>
      </c>
      <c r="AK26" s="12">
        <v>6.3043478260869561</v>
      </c>
      <c r="AL26" s="12">
        <v>13.956521739130435</v>
      </c>
      <c r="AM26" s="12">
        <v>21.130434782608695</v>
      </c>
      <c r="AN26" s="12">
        <v>43.086956521739133</v>
      </c>
      <c r="AO26" s="12">
        <v>6.3913043478260869</v>
      </c>
      <c r="AP26" s="12">
        <v>7.4347826086956523</v>
      </c>
      <c r="AQ26" s="12">
        <v>66.956521739130437</v>
      </c>
      <c r="AR26" s="12">
        <v>21.826086956521738</v>
      </c>
      <c r="AS26" s="13">
        <v>4899.434782608696</v>
      </c>
      <c r="AT26" s="14"/>
      <c r="AV26" s="9" t="s">
        <v>48</v>
      </c>
      <c r="AW26" s="22">
        <f>AW16+BA12</f>
        <v>37994.130434782608</v>
      </c>
      <c r="AX26" s="22">
        <f>AX16+BA13</f>
        <v>8919.0434782608718</v>
      </c>
      <c r="AY26" s="22">
        <f>AY16+BA14</f>
        <v>3840.7826086956525</v>
      </c>
      <c r="AZ26" s="22">
        <f>AZ16+BA15</f>
        <v>3172.695652173913</v>
      </c>
      <c r="BA26" s="22">
        <f>BA16</f>
        <v>6069.4347826086951</v>
      </c>
      <c r="BB26" s="22"/>
      <c r="BC26" s="22"/>
      <c r="BD26" s="22"/>
    </row>
    <row r="27" spans="1:56" x14ac:dyDescent="0.25">
      <c r="A27" s="1" t="s">
        <v>25</v>
      </c>
      <c r="B27" s="12">
        <v>25.130434782608695</v>
      </c>
      <c r="C27" s="12">
        <v>40.739130434782609</v>
      </c>
      <c r="D27" s="12">
        <v>10.565217391304348</v>
      </c>
      <c r="E27" s="12">
        <v>13.130434782608695</v>
      </c>
      <c r="F27" s="12">
        <v>62.608695652173914</v>
      </c>
      <c r="G27" s="12">
        <v>32.695652173913047</v>
      </c>
      <c r="H27" s="12">
        <v>70.260869565217391</v>
      </c>
      <c r="I27" s="12">
        <v>52.652173913043477</v>
      </c>
      <c r="J27" s="12">
        <v>102.47826086956522</v>
      </c>
      <c r="K27" s="12">
        <v>35.043478260869563</v>
      </c>
      <c r="L27" s="12">
        <v>136</v>
      </c>
      <c r="M27" s="12">
        <v>114.1304347826087</v>
      </c>
      <c r="N27" s="12">
        <v>39.260869565217391</v>
      </c>
      <c r="O27" s="12">
        <v>47.913043478260867</v>
      </c>
      <c r="P27" s="12">
        <v>36.652173913043477</v>
      </c>
      <c r="Q27" s="12">
        <v>18.608695652173914</v>
      </c>
      <c r="R27" s="12">
        <v>17.304347826086957</v>
      </c>
      <c r="S27" s="12">
        <v>19.913043478260871</v>
      </c>
      <c r="T27" s="12">
        <v>19.043478260869566</v>
      </c>
      <c r="U27" s="12">
        <v>10.130434782608695</v>
      </c>
      <c r="V27" s="12">
        <v>15.478260869565217</v>
      </c>
      <c r="W27" s="12">
        <v>3.1304347826086958</v>
      </c>
      <c r="X27" s="12">
        <v>5.6521739130434785</v>
      </c>
      <c r="Y27" s="12">
        <v>19.521739130434781</v>
      </c>
      <c r="Z27" s="12">
        <v>6.9130434782608692</v>
      </c>
      <c r="AA27" s="12">
        <v>1283.3478260869565</v>
      </c>
      <c r="AB27" s="12">
        <v>990.304347826087</v>
      </c>
      <c r="AC27" s="12">
        <v>666.08695652173913</v>
      </c>
      <c r="AD27" s="12">
        <v>451.60869565217394</v>
      </c>
      <c r="AE27" s="12">
        <v>134.82608695652175</v>
      </c>
      <c r="AF27" s="12">
        <v>99.608695652173907</v>
      </c>
      <c r="AG27" s="12">
        <v>27.739130434782609</v>
      </c>
      <c r="AH27" s="12">
        <v>45.130434782608695</v>
      </c>
      <c r="AI27" s="12">
        <v>44.173913043478258</v>
      </c>
      <c r="AJ27" s="12">
        <v>6.6956521739130439</v>
      </c>
      <c r="AK27" s="12">
        <v>13.130434782608695</v>
      </c>
      <c r="AL27" s="12">
        <v>25.434782608695652</v>
      </c>
      <c r="AM27" s="12">
        <v>4.2173913043478262</v>
      </c>
      <c r="AN27" s="12">
        <v>37.478260869565219</v>
      </c>
      <c r="AO27" s="12">
        <v>7.4347826086956523</v>
      </c>
      <c r="AP27" s="12">
        <v>9.8695652173913047</v>
      </c>
      <c r="AQ27" s="12">
        <v>33.304347826086953</v>
      </c>
      <c r="AR27" s="12">
        <v>11.086956521739131</v>
      </c>
      <c r="AS27" s="13">
        <v>4846.4347826086969</v>
      </c>
      <c r="AT27" s="14"/>
      <c r="AV27" s="9" t="s">
        <v>49</v>
      </c>
      <c r="AW27" s="22">
        <f>AW17+BB12</f>
        <v>46506.391304347824</v>
      </c>
      <c r="AX27" s="22">
        <f>AX17+BB13</f>
        <v>16316.08695652174</v>
      </c>
      <c r="AY27" s="22">
        <f>AY17+BB14</f>
        <v>5838.4782608695659</v>
      </c>
      <c r="AZ27" s="22">
        <f>AZ17+BB15</f>
        <v>8615</v>
      </c>
      <c r="BA27" s="22">
        <f>BA17+BB16</f>
        <v>4050.9130434782614</v>
      </c>
      <c r="BB27" s="22">
        <f>BB17</f>
        <v>14869.04347826087</v>
      </c>
      <c r="BC27" s="22"/>
      <c r="BD27" s="22"/>
    </row>
    <row r="28" spans="1:56" x14ac:dyDescent="0.25">
      <c r="A28" s="1" t="s">
        <v>26</v>
      </c>
      <c r="B28" s="12">
        <v>296.95652173913044</v>
      </c>
      <c r="C28" s="12">
        <v>931.60869565217388</v>
      </c>
      <c r="D28" s="12">
        <v>589.78260869565213</v>
      </c>
      <c r="E28" s="12">
        <v>590.43478260869563</v>
      </c>
      <c r="F28" s="12">
        <v>1122.7826086956522</v>
      </c>
      <c r="G28" s="12">
        <v>604.86956521739125</v>
      </c>
      <c r="H28" s="12">
        <v>961.26086956521738</v>
      </c>
      <c r="I28" s="12">
        <v>886.13043478260875</v>
      </c>
      <c r="J28" s="12">
        <v>1283.695652173913</v>
      </c>
      <c r="K28" s="12">
        <v>708.21739130434787</v>
      </c>
      <c r="L28" s="12">
        <v>836.3478260869565</v>
      </c>
      <c r="M28" s="12">
        <v>796.95652173913038</v>
      </c>
      <c r="N28" s="12">
        <v>745.56521739130437</v>
      </c>
      <c r="O28" s="12">
        <v>668.08695652173913</v>
      </c>
      <c r="P28" s="12">
        <v>475.82608695652175</v>
      </c>
      <c r="Q28" s="12">
        <v>388.78260869565219</v>
      </c>
      <c r="R28" s="12">
        <v>718.73913043478262</v>
      </c>
      <c r="S28" s="12">
        <v>1401.0869565217392</v>
      </c>
      <c r="T28" s="12">
        <v>920.78260869565213</v>
      </c>
      <c r="U28" s="12">
        <v>1558.5652173913043</v>
      </c>
      <c r="V28" s="12">
        <v>1391.8695652173913</v>
      </c>
      <c r="W28" s="12">
        <v>897.56521739130437</v>
      </c>
      <c r="X28" s="12">
        <v>777.56521739130437</v>
      </c>
      <c r="Y28" s="12">
        <v>971.91304347826087</v>
      </c>
      <c r="Z28" s="12">
        <v>1385.9130434782608</v>
      </c>
      <c r="AA28" s="12">
        <v>116.47826086956522</v>
      </c>
      <c r="AB28" s="12">
        <v>150.86956521739131</v>
      </c>
      <c r="AC28" s="12">
        <v>661.95652173913038</v>
      </c>
      <c r="AD28" s="12">
        <v>564</v>
      </c>
      <c r="AE28" s="12">
        <v>1015.0434782608696</v>
      </c>
      <c r="AF28" s="12">
        <v>1610.608695652174</v>
      </c>
      <c r="AG28" s="12">
        <v>1189.5652173913043</v>
      </c>
      <c r="AH28" s="12">
        <v>1700</v>
      </c>
      <c r="AI28" s="12">
        <v>1246.1739130434783</v>
      </c>
      <c r="AJ28" s="12">
        <v>604.95652173913038</v>
      </c>
      <c r="AK28" s="12">
        <v>566.304347826087</v>
      </c>
      <c r="AL28" s="12">
        <v>2035.391304347826</v>
      </c>
      <c r="AM28" s="12">
        <v>429.39130434782606</v>
      </c>
      <c r="AN28" s="12">
        <v>768.3478260869565</v>
      </c>
      <c r="AO28" s="12">
        <v>546.73913043478262</v>
      </c>
      <c r="AP28" s="12">
        <v>365.73913043478262</v>
      </c>
      <c r="AQ28" s="12">
        <v>416.52173913043481</v>
      </c>
      <c r="AR28" s="12">
        <v>602.08695652173913</v>
      </c>
      <c r="AS28" s="13">
        <v>36501.478260869568</v>
      </c>
      <c r="AT28" s="14"/>
      <c r="AV28" s="9" t="s">
        <v>62</v>
      </c>
      <c r="AW28" s="22">
        <f>AW18+BC12</f>
        <v>15795.695652173916</v>
      </c>
      <c r="AX28" s="22">
        <f>AX18+BC13</f>
        <v>1337.0434782608695</v>
      </c>
      <c r="AY28" s="22">
        <f>AY18+BC14</f>
        <v>4465.217391304348</v>
      </c>
      <c r="AZ28" s="22">
        <f>AZ18+BC15</f>
        <v>1313.5217391304348</v>
      </c>
      <c r="BA28" s="22">
        <f>BA18+BC16</f>
        <v>1519.869565217391</v>
      </c>
      <c r="BB28" s="22">
        <f>SUM(BB18,BC17)</f>
        <v>1759.782608695652</v>
      </c>
      <c r="BC28" s="22">
        <f>BC18</f>
        <v>1255.608695652174</v>
      </c>
      <c r="BD28" s="22">
        <f>SUM(AW22:BC28)</f>
        <v>354771.78260869562</v>
      </c>
    </row>
    <row r="29" spans="1:56" x14ac:dyDescent="0.25">
      <c r="A29" s="1" t="s">
        <v>27</v>
      </c>
      <c r="B29" s="12">
        <v>251.52173913043478</v>
      </c>
      <c r="C29" s="12">
        <v>812.21739130434787</v>
      </c>
      <c r="D29" s="12">
        <v>502.82608695652175</v>
      </c>
      <c r="E29" s="12">
        <v>497.13043478260869</v>
      </c>
      <c r="F29" s="12">
        <v>818.04347826086962</v>
      </c>
      <c r="G29" s="12">
        <v>547.6521739130435</v>
      </c>
      <c r="H29" s="12">
        <v>814.86956521739125</v>
      </c>
      <c r="I29" s="12">
        <v>634.91304347826087</v>
      </c>
      <c r="J29" s="12">
        <v>926.04347826086962</v>
      </c>
      <c r="K29" s="12">
        <v>621.86956521739125</v>
      </c>
      <c r="L29" s="12">
        <v>785.78260869565213</v>
      </c>
      <c r="M29" s="12">
        <v>583.04347826086962</v>
      </c>
      <c r="N29" s="12">
        <v>620.52173913043475</v>
      </c>
      <c r="O29" s="12">
        <v>575.73913043478262</v>
      </c>
      <c r="P29" s="12">
        <v>377.52173913043481</v>
      </c>
      <c r="Q29" s="12">
        <v>332.26086956521738</v>
      </c>
      <c r="R29" s="12">
        <v>551.13043478260875</v>
      </c>
      <c r="S29" s="12">
        <v>968.73913043478262</v>
      </c>
      <c r="T29" s="12">
        <v>712.95652173913038</v>
      </c>
      <c r="U29" s="12">
        <v>1206.4782608695652</v>
      </c>
      <c r="V29" s="12">
        <v>963.695652173913</v>
      </c>
      <c r="W29" s="12">
        <v>645.73913043478262</v>
      </c>
      <c r="X29" s="12">
        <v>535.26086956521738</v>
      </c>
      <c r="Y29" s="12">
        <v>831.73913043478262</v>
      </c>
      <c r="Z29" s="12">
        <v>1022.3913043478261</v>
      </c>
      <c r="AA29" s="12">
        <v>160.69565217391303</v>
      </c>
      <c r="AB29" s="12">
        <v>94.565217391304344</v>
      </c>
      <c r="AC29" s="12">
        <v>275.3478260869565</v>
      </c>
      <c r="AD29" s="12">
        <v>550.78260869565213</v>
      </c>
      <c r="AE29" s="12">
        <v>1434.7826086956522</v>
      </c>
      <c r="AF29" s="12">
        <v>2257.391304347826</v>
      </c>
      <c r="AG29" s="12">
        <v>1786.4347826086957</v>
      </c>
      <c r="AH29" s="12">
        <v>3147.8695652173915</v>
      </c>
      <c r="AI29" s="12">
        <v>1481.9130434782608</v>
      </c>
      <c r="AJ29" s="12">
        <v>746.3478260869565</v>
      </c>
      <c r="AK29" s="12">
        <v>449.60869565217394</v>
      </c>
      <c r="AL29" s="12">
        <v>1258.4347826086957</v>
      </c>
      <c r="AM29" s="12">
        <v>325.47826086956519</v>
      </c>
      <c r="AN29" s="12">
        <v>563</v>
      </c>
      <c r="AO29" s="12">
        <v>584.82608695652175</v>
      </c>
      <c r="AP29" s="12">
        <v>407.69565217391306</v>
      </c>
      <c r="AQ29" s="12">
        <v>375.43478260869563</v>
      </c>
      <c r="AR29" s="12">
        <v>749.304347826087</v>
      </c>
      <c r="AS29" s="13">
        <v>33790</v>
      </c>
      <c r="AT29" s="14"/>
      <c r="AW29" s="15"/>
    </row>
    <row r="30" spans="1:56" x14ac:dyDescent="0.25">
      <c r="A30" s="1" t="s">
        <v>28</v>
      </c>
      <c r="B30" s="12">
        <v>272.30434782608694</v>
      </c>
      <c r="C30" s="12">
        <v>650.86956521739125</v>
      </c>
      <c r="D30" s="12">
        <v>330.6521739130435</v>
      </c>
      <c r="E30" s="12">
        <v>358.17391304347825</v>
      </c>
      <c r="F30" s="12">
        <v>1129.6521739130435</v>
      </c>
      <c r="G30" s="12">
        <v>370.73913043478262</v>
      </c>
      <c r="H30" s="12">
        <v>706.695652173913</v>
      </c>
      <c r="I30" s="12">
        <v>487.3478260869565</v>
      </c>
      <c r="J30" s="12">
        <v>876.91304347826087</v>
      </c>
      <c r="K30" s="12">
        <v>483.82608695652175</v>
      </c>
      <c r="L30" s="12">
        <v>658.695652173913</v>
      </c>
      <c r="M30" s="12">
        <v>829.91304347826087</v>
      </c>
      <c r="N30" s="12">
        <v>412</v>
      </c>
      <c r="O30" s="12">
        <v>376.30434782608694</v>
      </c>
      <c r="P30" s="12">
        <v>267</v>
      </c>
      <c r="Q30" s="12">
        <v>237.7391304347826</v>
      </c>
      <c r="R30" s="12">
        <v>286.39130434782606</v>
      </c>
      <c r="S30" s="12">
        <v>573.47826086956525</v>
      </c>
      <c r="T30" s="12">
        <v>377.26086956521738</v>
      </c>
      <c r="U30" s="12">
        <v>487.3478260869565</v>
      </c>
      <c r="V30" s="12">
        <v>508.30434782608694</v>
      </c>
      <c r="W30" s="12">
        <v>272</v>
      </c>
      <c r="X30" s="12">
        <v>238.69565217391303</v>
      </c>
      <c r="Y30" s="12">
        <v>513.95652173913038</v>
      </c>
      <c r="Z30" s="12">
        <v>615.47826086956525</v>
      </c>
      <c r="AA30" s="12">
        <v>908.695652173913</v>
      </c>
      <c r="AB30" s="12">
        <v>427.26086956521738</v>
      </c>
      <c r="AC30" s="12">
        <v>136.47826086956522</v>
      </c>
      <c r="AD30" s="12">
        <v>534.56521739130437</v>
      </c>
      <c r="AE30" s="12">
        <v>1629.8260869565217</v>
      </c>
      <c r="AF30" s="12">
        <v>2239.8695652173915</v>
      </c>
      <c r="AG30" s="12">
        <v>1365.0434782608695</v>
      </c>
      <c r="AH30" s="12">
        <v>3013.8695652173915</v>
      </c>
      <c r="AI30" s="12">
        <v>1251.9565217391305</v>
      </c>
      <c r="AJ30" s="12">
        <v>528.08695652173913</v>
      </c>
      <c r="AK30" s="12">
        <v>226</v>
      </c>
      <c r="AL30" s="12">
        <v>842.73913043478262</v>
      </c>
      <c r="AM30" s="12">
        <v>179.17391304347825</v>
      </c>
      <c r="AN30" s="12">
        <v>418.60869565217394</v>
      </c>
      <c r="AO30" s="12">
        <v>421.08695652173913</v>
      </c>
      <c r="AP30" s="12">
        <v>296.47826086956519</v>
      </c>
      <c r="AQ30" s="12">
        <v>1348.5217391304348</v>
      </c>
      <c r="AR30" s="12">
        <v>619.73913043478262</v>
      </c>
      <c r="AS30" s="13">
        <v>28709.739130434788</v>
      </c>
      <c r="AT30" s="14"/>
      <c r="AW30" s="15"/>
    </row>
    <row r="31" spans="1:56" x14ac:dyDescent="0.25">
      <c r="A31" s="1" t="s">
        <v>29</v>
      </c>
      <c r="B31" s="12">
        <v>195.95652173913044</v>
      </c>
      <c r="C31" s="12">
        <v>528.21739130434787</v>
      </c>
      <c r="D31" s="12">
        <v>268.86956521739131</v>
      </c>
      <c r="E31" s="12">
        <v>301.52173913043481</v>
      </c>
      <c r="F31" s="12">
        <v>634.52173913043475</v>
      </c>
      <c r="G31" s="12">
        <v>345.30434782608694</v>
      </c>
      <c r="H31" s="12">
        <v>545.6521739130435</v>
      </c>
      <c r="I31" s="12">
        <v>415.08695652173913</v>
      </c>
      <c r="J31" s="12">
        <v>591.73913043478262</v>
      </c>
      <c r="K31" s="12">
        <v>356.26086956521738</v>
      </c>
      <c r="L31" s="12">
        <v>587.95652173913038</v>
      </c>
      <c r="M31" s="12">
        <v>451.17391304347825</v>
      </c>
      <c r="N31" s="12">
        <v>348</v>
      </c>
      <c r="O31" s="12">
        <v>303.17391304347825</v>
      </c>
      <c r="P31" s="12">
        <v>222.39130434782609</v>
      </c>
      <c r="Q31" s="12">
        <v>187.56521739130434</v>
      </c>
      <c r="R31" s="12">
        <v>230.04347826086956</v>
      </c>
      <c r="S31" s="12">
        <v>360.86956521739131</v>
      </c>
      <c r="T31" s="12">
        <v>338.69565217391306</v>
      </c>
      <c r="U31" s="12">
        <v>384.13043478260869</v>
      </c>
      <c r="V31" s="12">
        <v>296.17391304347825</v>
      </c>
      <c r="W31" s="12">
        <v>193.39130434782609</v>
      </c>
      <c r="X31" s="12">
        <v>166.13043478260869</v>
      </c>
      <c r="Y31" s="12">
        <v>361.13043478260869</v>
      </c>
      <c r="Z31" s="12">
        <v>444.52173913043481</v>
      </c>
      <c r="AA31" s="12">
        <v>529.39130434782612</v>
      </c>
      <c r="AB31" s="12">
        <v>522.52173913043475</v>
      </c>
      <c r="AC31" s="12">
        <v>496</v>
      </c>
      <c r="AD31" s="12">
        <v>81.913043478260875</v>
      </c>
      <c r="AE31" s="12">
        <v>1066.304347826087</v>
      </c>
      <c r="AF31" s="12">
        <v>1312.4782608695652</v>
      </c>
      <c r="AG31" s="12">
        <v>847.56521739130437</v>
      </c>
      <c r="AH31" s="12">
        <v>1927.6521739130435</v>
      </c>
      <c r="AI31" s="12">
        <v>790.73913043478262</v>
      </c>
      <c r="AJ31" s="12">
        <v>414.17391304347825</v>
      </c>
      <c r="AK31" s="12">
        <v>180.65217391304347</v>
      </c>
      <c r="AL31" s="12">
        <v>553.08695652173913</v>
      </c>
      <c r="AM31" s="12">
        <v>141.91304347826087</v>
      </c>
      <c r="AN31" s="12">
        <v>397.08695652173913</v>
      </c>
      <c r="AO31" s="12">
        <v>310.95652173913044</v>
      </c>
      <c r="AP31" s="12">
        <v>232.91304347826087</v>
      </c>
      <c r="AQ31" s="12">
        <v>463.86956521739131</v>
      </c>
      <c r="AR31" s="12">
        <v>322.39130434782606</v>
      </c>
      <c r="AS31" s="13">
        <v>19650.08695652174</v>
      </c>
      <c r="AT31" s="14"/>
      <c r="AW31" s="15"/>
    </row>
    <row r="32" spans="1:56" x14ac:dyDescent="0.25">
      <c r="A32" s="1">
        <v>16</v>
      </c>
      <c r="B32" s="12">
        <v>96.956521739130437</v>
      </c>
      <c r="C32" s="12">
        <v>103.56521739130434</v>
      </c>
      <c r="D32" s="12">
        <v>57.347826086956523</v>
      </c>
      <c r="E32" s="12">
        <v>95.695652173913047</v>
      </c>
      <c r="F32" s="12">
        <v>314.43478260869563</v>
      </c>
      <c r="G32" s="12">
        <v>139.95652173913044</v>
      </c>
      <c r="H32" s="12">
        <v>220.56521739130434</v>
      </c>
      <c r="I32" s="12">
        <v>171.7391304347826</v>
      </c>
      <c r="J32" s="12">
        <v>223.13043478260869</v>
      </c>
      <c r="K32" s="12">
        <v>100.17391304347827</v>
      </c>
      <c r="L32" s="12">
        <v>169.78260869565219</v>
      </c>
      <c r="M32" s="12">
        <v>142.86956521739131</v>
      </c>
      <c r="N32" s="12">
        <v>65.086956521739125</v>
      </c>
      <c r="O32" s="12">
        <v>67.565217391304344</v>
      </c>
      <c r="P32" s="12">
        <v>52.304347826086953</v>
      </c>
      <c r="Q32" s="12">
        <v>45.913043478260867</v>
      </c>
      <c r="R32" s="12">
        <v>35.260869565217391</v>
      </c>
      <c r="S32" s="12">
        <v>59.782608695652172</v>
      </c>
      <c r="T32" s="12">
        <v>60.956521739130437</v>
      </c>
      <c r="U32" s="12">
        <v>77.391304347826093</v>
      </c>
      <c r="V32" s="12">
        <v>64.043478260869563</v>
      </c>
      <c r="W32" s="12">
        <v>27.695652173913043</v>
      </c>
      <c r="X32" s="12">
        <v>31.478260869565219</v>
      </c>
      <c r="Y32" s="12">
        <v>122.78260869565217</v>
      </c>
      <c r="Z32" s="12">
        <v>131.2608695652174</v>
      </c>
      <c r="AA32" s="12">
        <v>953</v>
      </c>
      <c r="AB32" s="12">
        <v>1190.1304347826087</v>
      </c>
      <c r="AC32" s="12">
        <v>1956.4782608695652</v>
      </c>
      <c r="AD32" s="12">
        <v>1085.5652173913043</v>
      </c>
      <c r="AE32" s="12">
        <v>32.739130434782609</v>
      </c>
      <c r="AF32" s="12">
        <v>372.26086956521738</v>
      </c>
      <c r="AG32" s="12">
        <v>345.3478260869565</v>
      </c>
      <c r="AH32" s="12">
        <v>904.695652173913</v>
      </c>
      <c r="AI32" s="12">
        <v>267.04347826086956</v>
      </c>
      <c r="AJ32" s="12">
        <v>115.43478260869566</v>
      </c>
      <c r="AK32" s="12">
        <v>35.652173913043477</v>
      </c>
      <c r="AL32" s="12">
        <v>96</v>
      </c>
      <c r="AM32" s="12">
        <v>26.652173913043477</v>
      </c>
      <c r="AN32" s="12">
        <v>86.391304347826093</v>
      </c>
      <c r="AO32" s="12">
        <v>76.434782608695656</v>
      </c>
      <c r="AP32" s="12">
        <v>92.478260869565219</v>
      </c>
      <c r="AQ32" s="12">
        <v>143.17391304347825</v>
      </c>
      <c r="AR32" s="12">
        <v>111.73913043478261</v>
      </c>
      <c r="AS32" s="13">
        <v>10568.95652173913</v>
      </c>
      <c r="AT32" s="14"/>
      <c r="AW32" s="15"/>
    </row>
    <row r="33" spans="1:49" x14ac:dyDescent="0.25">
      <c r="A33" s="1">
        <v>24</v>
      </c>
      <c r="B33" s="12">
        <v>109.91304347826087</v>
      </c>
      <c r="C33" s="12">
        <v>120.73913043478261</v>
      </c>
      <c r="D33" s="12">
        <v>43.521739130434781</v>
      </c>
      <c r="E33" s="12">
        <v>69.478260869565219</v>
      </c>
      <c r="F33" s="12">
        <v>292.21739130434781</v>
      </c>
      <c r="G33" s="12">
        <v>109.08695652173913</v>
      </c>
      <c r="H33" s="12">
        <v>162.78260869565219</v>
      </c>
      <c r="I33" s="12">
        <v>152</v>
      </c>
      <c r="J33" s="12">
        <v>244.65217391304347</v>
      </c>
      <c r="K33" s="12">
        <v>89.217391304347828</v>
      </c>
      <c r="L33" s="12">
        <v>145.08695652173913</v>
      </c>
      <c r="M33" s="12">
        <v>136</v>
      </c>
      <c r="N33" s="12">
        <v>61.826086956521742</v>
      </c>
      <c r="O33" s="12">
        <v>49.304347826086953</v>
      </c>
      <c r="P33" s="12">
        <v>43.782608695652172</v>
      </c>
      <c r="Q33" s="12">
        <v>26.565217391304348</v>
      </c>
      <c r="R33" s="12">
        <v>24.391304347826086</v>
      </c>
      <c r="S33" s="12">
        <v>36.913043478260867</v>
      </c>
      <c r="T33" s="12">
        <v>59.043478260869563</v>
      </c>
      <c r="U33" s="12">
        <v>49.043478260869563</v>
      </c>
      <c r="V33" s="12">
        <v>51.304347826086953</v>
      </c>
      <c r="W33" s="12">
        <v>23</v>
      </c>
      <c r="X33" s="12">
        <v>22.652173913043477</v>
      </c>
      <c r="Y33" s="12">
        <v>94</v>
      </c>
      <c r="Z33" s="12">
        <v>108</v>
      </c>
      <c r="AA33" s="12">
        <v>1397.2608695652175</v>
      </c>
      <c r="AB33" s="12">
        <v>1779.9130434782608</v>
      </c>
      <c r="AC33" s="12">
        <v>2657.304347826087</v>
      </c>
      <c r="AD33" s="12">
        <v>1329.2173913043478</v>
      </c>
      <c r="AE33" s="12">
        <v>393.13043478260869</v>
      </c>
      <c r="AF33" s="12">
        <v>47.652173913043477</v>
      </c>
      <c r="AG33" s="12">
        <v>299.95652173913044</v>
      </c>
      <c r="AH33" s="12">
        <v>862.6521739130435</v>
      </c>
      <c r="AI33" s="12">
        <v>290.39130434782606</v>
      </c>
      <c r="AJ33" s="12">
        <v>132.08695652173913</v>
      </c>
      <c r="AK33" s="12">
        <v>20.956521739130434</v>
      </c>
      <c r="AL33" s="12">
        <v>65.478260869565219</v>
      </c>
      <c r="AM33" s="12">
        <v>22.652173913043477</v>
      </c>
      <c r="AN33" s="12">
        <v>82.695652173913047</v>
      </c>
      <c r="AO33" s="12">
        <v>76.086956521739125</v>
      </c>
      <c r="AP33" s="12">
        <v>104.95652173913044</v>
      </c>
      <c r="AQ33" s="12">
        <v>152.04347826086956</v>
      </c>
      <c r="AR33" s="12">
        <v>144.2608695652174</v>
      </c>
      <c r="AS33" s="13">
        <v>12183.217391304352</v>
      </c>
      <c r="AT33" s="14"/>
      <c r="AW33" s="15"/>
    </row>
    <row r="34" spans="1:49" x14ac:dyDescent="0.25">
      <c r="A34" s="1" t="s">
        <v>30</v>
      </c>
      <c r="B34" s="12">
        <v>28.956521739130434</v>
      </c>
      <c r="C34" s="12">
        <v>48.434782608695649</v>
      </c>
      <c r="D34" s="12">
        <v>26.391304347826086</v>
      </c>
      <c r="E34" s="12">
        <v>26.130434782608695</v>
      </c>
      <c r="F34" s="12">
        <v>135.21739130434781</v>
      </c>
      <c r="G34" s="12">
        <v>33.347826086956523</v>
      </c>
      <c r="H34" s="12">
        <v>65.521739130434781</v>
      </c>
      <c r="I34" s="12">
        <v>100.69565217391305</v>
      </c>
      <c r="J34" s="12">
        <v>133.17391304347825</v>
      </c>
      <c r="K34" s="12">
        <v>41.869565217391305</v>
      </c>
      <c r="L34" s="12">
        <v>44.173913043478258</v>
      </c>
      <c r="M34" s="12">
        <v>79.826086956521735</v>
      </c>
      <c r="N34" s="12">
        <v>28.304347826086957</v>
      </c>
      <c r="O34" s="12">
        <v>21.565217391304348</v>
      </c>
      <c r="P34" s="12">
        <v>17.304347826086957</v>
      </c>
      <c r="Q34" s="12">
        <v>11.304347826086957</v>
      </c>
      <c r="R34" s="12">
        <v>16.608695652173914</v>
      </c>
      <c r="S34" s="12">
        <v>28.608695652173914</v>
      </c>
      <c r="T34" s="12">
        <v>38.695652173913047</v>
      </c>
      <c r="U34" s="12">
        <v>54.043478260869563</v>
      </c>
      <c r="V34" s="12">
        <v>43.869565217391305</v>
      </c>
      <c r="W34" s="12">
        <v>20.739130434782609</v>
      </c>
      <c r="X34" s="12">
        <v>19.130434782608695</v>
      </c>
      <c r="Y34" s="12">
        <v>41.913043478260867</v>
      </c>
      <c r="Z34" s="12">
        <v>30.695652173913043</v>
      </c>
      <c r="AA34" s="12">
        <v>1115.6521739130435</v>
      </c>
      <c r="AB34" s="12">
        <v>1396.8260869565217</v>
      </c>
      <c r="AC34" s="12">
        <v>1724.4782608695652</v>
      </c>
      <c r="AD34" s="12">
        <v>766.39130434782612</v>
      </c>
      <c r="AE34" s="12">
        <v>329.43478260869563</v>
      </c>
      <c r="AF34" s="12">
        <v>300.21739130434781</v>
      </c>
      <c r="AG34" s="12">
        <v>24.130434782608695</v>
      </c>
      <c r="AH34" s="12">
        <v>180.34782608695653</v>
      </c>
      <c r="AI34" s="12">
        <v>77.260869565217391</v>
      </c>
      <c r="AJ34" s="12">
        <v>53.173913043478258</v>
      </c>
      <c r="AK34" s="12">
        <v>15</v>
      </c>
      <c r="AL34" s="12">
        <v>56.608695652173914</v>
      </c>
      <c r="AM34" s="12">
        <v>9.0869565217391308</v>
      </c>
      <c r="AN34" s="12">
        <v>45.956521739130437</v>
      </c>
      <c r="AO34" s="12">
        <v>31.695652173913043</v>
      </c>
      <c r="AP34" s="12">
        <v>46.130434782608695</v>
      </c>
      <c r="AQ34" s="12">
        <v>73.695652173913047</v>
      </c>
      <c r="AR34" s="12">
        <v>71.260869565217391</v>
      </c>
      <c r="AS34" s="13">
        <v>7453.869565217391</v>
      </c>
      <c r="AT34" s="14"/>
      <c r="AW34" s="15"/>
    </row>
    <row r="35" spans="1:49" x14ac:dyDescent="0.25">
      <c r="A35" s="1" t="s">
        <v>31</v>
      </c>
      <c r="B35" s="12">
        <v>43.913043478260867</v>
      </c>
      <c r="C35" s="12">
        <v>84.565217391304344</v>
      </c>
      <c r="D35" s="12">
        <v>34.739130434782609</v>
      </c>
      <c r="E35" s="12">
        <v>29.260869565217391</v>
      </c>
      <c r="F35" s="12">
        <v>96.782608695652172</v>
      </c>
      <c r="G35" s="12">
        <v>40.173913043478258</v>
      </c>
      <c r="H35" s="12">
        <v>78.608695652173907</v>
      </c>
      <c r="I35" s="12">
        <v>86.956521739130437</v>
      </c>
      <c r="J35" s="12">
        <v>148.69565217391303</v>
      </c>
      <c r="K35" s="12">
        <v>65.043478260869563</v>
      </c>
      <c r="L35" s="12">
        <v>74.739130434782609</v>
      </c>
      <c r="M35" s="12">
        <v>77</v>
      </c>
      <c r="N35" s="12">
        <v>56.521739130434781</v>
      </c>
      <c r="O35" s="12">
        <v>34.217391304347828</v>
      </c>
      <c r="P35" s="12">
        <v>36.434782608695649</v>
      </c>
      <c r="Q35" s="12">
        <v>15.739130434782609</v>
      </c>
      <c r="R35" s="12">
        <v>27.826086956521738</v>
      </c>
      <c r="S35" s="12">
        <v>33.739130434782609</v>
      </c>
      <c r="T35" s="12">
        <v>41.782608695652172</v>
      </c>
      <c r="U35" s="12">
        <v>38.434782608695649</v>
      </c>
      <c r="V35" s="12">
        <v>36.826086956521742</v>
      </c>
      <c r="W35" s="12">
        <v>12.434782608695652</v>
      </c>
      <c r="X35" s="12">
        <v>7.9130434782608692</v>
      </c>
      <c r="Y35" s="12">
        <v>30.173913043478262</v>
      </c>
      <c r="Z35" s="12">
        <v>48.043478260869563</v>
      </c>
      <c r="AA35" s="12">
        <v>1572.2173913043478</v>
      </c>
      <c r="AB35" s="12">
        <v>1791.8695652173913</v>
      </c>
      <c r="AC35" s="12">
        <v>4065.0434782608695</v>
      </c>
      <c r="AD35" s="12">
        <v>1716.4782608695652</v>
      </c>
      <c r="AE35" s="12">
        <v>862</v>
      </c>
      <c r="AF35" s="12">
        <v>880.56521739130437</v>
      </c>
      <c r="AG35" s="12">
        <v>198</v>
      </c>
      <c r="AH35" s="12">
        <v>46.260869565217391</v>
      </c>
      <c r="AI35" s="12">
        <v>164.69565217391303</v>
      </c>
      <c r="AJ35" s="12">
        <v>121.60869565217391</v>
      </c>
      <c r="AK35" s="12">
        <v>11.478260869565217</v>
      </c>
      <c r="AL35" s="12">
        <v>68.826086956521735</v>
      </c>
      <c r="AM35" s="12">
        <v>17.304347826086957</v>
      </c>
      <c r="AN35" s="12">
        <v>56.956521739130437</v>
      </c>
      <c r="AO35" s="12">
        <v>72.347826086956516</v>
      </c>
      <c r="AP35" s="12">
        <v>110</v>
      </c>
      <c r="AQ35" s="12">
        <v>92.043478260869563</v>
      </c>
      <c r="AR35" s="12">
        <v>113.26086956521739</v>
      </c>
      <c r="AS35" s="13">
        <v>13241.521739130436</v>
      </c>
      <c r="AT35" s="14"/>
      <c r="AW35" s="15"/>
    </row>
    <row r="36" spans="1:49" x14ac:dyDescent="0.25">
      <c r="A36" s="1" t="s">
        <v>32</v>
      </c>
      <c r="B36" s="12">
        <v>31.478260869565219</v>
      </c>
      <c r="C36" s="12">
        <v>99.086956521739125</v>
      </c>
      <c r="D36" s="12">
        <v>34.565217391304351</v>
      </c>
      <c r="E36" s="12">
        <v>36.608695652173914</v>
      </c>
      <c r="F36" s="12">
        <v>155.82608695652175</v>
      </c>
      <c r="G36" s="12">
        <v>42.739130434782609</v>
      </c>
      <c r="H36" s="12">
        <v>79.043478260869563</v>
      </c>
      <c r="I36" s="12">
        <v>144.34782608695653</v>
      </c>
      <c r="J36" s="12">
        <v>212.78260869565219</v>
      </c>
      <c r="K36" s="12">
        <v>70.086956521739125</v>
      </c>
      <c r="L36" s="12">
        <v>87.260869565217391</v>
      </c>
      <c r="M36" s="12">
        <v>99.956521739130437</v>
      </c>
      <c r="N36" s="12">
        <v>47.826086956521742</v>
      </c>
      <c r="O36" s="12">
        <v>38.695652173913047</v>
      </c>
      <c r="P36" s="12">
        <v>33.043478260869563</v>
      </c>
      <c r="Q36" s="12">
        <v>24.217391304347824</v>
      </c>
      <c r="R36" s="12">
        <v>28.565217391304348</v>
      </c>
      <c r="S36" s="12">
        <v>48</v>
      </c>
      <c r="T36" s="12">
        <v>61.434782608695649</v>
      </c>
      <c r="U36" s="12">
        <v>70.956521739130437</v>
      </c>
      <c r="V36" s="12">
        <v>63.434782608695649</v>
      </c>
      <c r="W36" s="12">
        <v>26.695652173913043</v>
      </c>
      <c r="X36" s="12">
        <v>18.478260869565219</v>
      </c>
      <c r="Y36" s="12">
        <v>37.173913043478258</v>
      </c>
      <c r="Z36" s="12">
        <v>47.304347826086953</v>
      </c>
      <c r="AA36" s="12">
        <v>1235.0869565217392</v>
      </c>
      <c r="AB36" s="12">
        <v>1342.391304347826</v>
      </c>
      <c r="AC36" s="12">
        <v>1458.4782608695652</v>
      </c>
      <c r="AD36" s="12">
        <v>792.60869565217388</v>
      </c>
      <c r="AE36" s="12">
        <v>272.6521739130435</v>
      </c>
      <c r="AF36" s="12">
        <v>293.60869565217394</v>
      </c>
      <c r="AG36" s="12">
        <v>85.739130434782609</v>
      </c>
      <c r="AH36" s="12">
        <v>202.7391304347826</v>
      </c>
      <c r="AI36" s="12">
        <v>19</v>
      </c>
      <c r="AJ36" s="12">
        <v>42</v>
      </c>
      <c r="AK36" s="12">
        <v>22.304347826086957</v>
      </c>
      <c r="AL36" s="12">
        <v>96.260869565217391</v>
      </c>
      <c r="AM36" s="12">
        <v>25.956521739130434</v>
      </c>
      <c r="AN36" s="12">
        <v>66.434782608695656</v>
      </c>
      <c r="AO36" s="12">
        <v>51.521739130434781</v>
      </c>
      <c r="AP36" s="12">
        <v>85.347826086956516</v>
      </c>
      <c r="AQ36" s="12">
        <v>166.65217391304347</v>
      </c>
      <c r="AR36" s="12">
        <v>151.08695652173913</v>
      </c>
      <c r="AS36" s="13">
        <v>8049.4782608695659</v>
      </c>
      <c r="AT36" s="14"/>
      <c r="AW36" s="15"/>
    </row>
    <row r="37" spans="1:49" x14ac:dyDescent="0.25">
      <c r="A37" s="1" t="s">
        <v>33</v>
      </c>
      <c r="B37" s="12">
        <v>11.217391304347826</v>
      </c>
      <c r="C37" s="12">
        <v>18.434782608695652</v>
      </c>
      <c r="D37" s="12">
        <v>2.5652173913043477</v>
      </c>
      <c r="E37" s="12">
        <v>2.652173913043478</v>
      </c>
      <c r="F37" s="12">
        <v>30.608695652173914</v>
      </c>
      <c r="G37" s="12">
        <v>7.8260869565217392</v>
      </c>
      <c r="H37" s="12">
        <v>18.434782608695652</v>
      </c>
      <c r="I37" s="12">
        <v>55.695652173913047</v>
      </c>
      <c r="J37" s="12">
        <v>78.086956521739125</v>
      </c>
      <c r="K37" s="12">
        <v>16.869565217391305</v>
      </c>
      <c r="L37" s="12">
        <v>18</v>
      </c>
      <c r="M37" s="12">
        <v>29.217391304347824</v>
      </c>
      <c r="N37" s="12">
        <v>12.608695652173912</v>
      </c>
      <c r="O37" s="12">
        <v>11.956521739130435</v>
      </c>
      <c r="P37" s="12">
        <v>6.7391304347826084</v>
      </c>
      <c r="Q37" s="12">
        <v>3.9565217391304346</v>
      </c>
      <c r="R37" s="12">
        <v>7.3043478260869561</v>
      </c>
      <c r="S37" s="12">
        <v>7.1739130434782608</v>
      </c>
      <c r="T37" s="12">
        <v>11.826086956521738</v>
      </c>
      <c r="U37" s="12">
        <v>9.0434782608695645</v>
      </c>
      <c r="V37" s="12">
        <v>12.521739130434783</v>
      </c>
      <c r="W37" s="12">
        <v>3.2173913043478262</v>
      </c>
      <c r="X37" s="12">
        <v>1.5217391304347827</v>
      </c>
      <c r="Y37" s="12">
        <v>3.8260869565217392</v>
      </c>
      <c r="Z37" s="12">
        <v>9.9565217391304355</v>
      </c>
      <c r="AA37" s="12">
        <v>616</v>
      </c>
      <c r="AB37" s="12">
        <v>676.73913043478262</v>
      </c>
      <c r="AC37" s="12">
        <v>624.73913043478262</v>
      </c>
      <c r="AD37" s="12">
        <v>407.26086956521738</v>
      </c>
      <c r="AE37" s="12">
        <v>108.60869565217391</v>
      </c>
      <c r="AF37" s="12">
        <v>138</v>
      </c>
      <c r="AG37" s="12">
        <v>57.086956521739133</v>
      </c>
      <c r="AH37" s="12">
        <v>123.73913043478261</v>
      </c>
      <c r="AI37" s="12">
        <v>35.347826086956523</v>
      </c>
      <c r="AJ37" s="12">
        <v>6.0434782608695654</v>
      </c>
      <c r="AK37" s="12">
        <v>2.4347826086956523</v>
      </c>
      <c r="AL37" s="12">
        <v>51.608695652173914</v>
      </c>
      <c r="AM37" s="12">
        <v>3</v>
      </c>
      <c r="AN37" s="12">
        <v>15</v>
      </c>
      <c r="AO37" s="12">
        <v>11.869565217391305</v>
      </c>
      <c r="AP37" s="12">
        <v>34.434782608695649</v>
      </c>
      <c r="AQ37" s="12">
        <v>109.30434782608695</v>
      </c>
      <c r="AR37" s="12">
        <v>63.652173913043477</v>
      </c>
      <c r="AS37" s="13">
        <v>3476.1304347826085</v>
      </c>
      <c r="AT37" s="14"/>
      <c r="AW37" s="15"/>
    </row>
    <row r="38" spans="1:49" x14ac:dyDescent="0.25">
      <c r="A38" s="1" t="s">
        <v>34</v>
      </c>
      <c r="B38" s="12">
        <v>4.9130434782608692</v>
      </c>
      <c r="C38" s="12">
        <v>7.2173913043478262</v>
      </c>
      <c r="D38" s="12">
        <v>4.6956521739130439</v>
      </c>
      <c r="E38" s="12">
        <v>5.3043478260869561</v>
      </c>
      <c r="F38" s="12">
        <v>60.565217391304351</v>
      </c>
      <c r="G38" s="12">
        <v>12.782608695652174</v>
      </c>
      <c r="H38" s="12">
        <v>20.826086956521738</v>
      </c>
      <c r="I38" s="12">
        <v>69.434782608695656</v>
      </c>
      <c r="J38" s="12">
        <v>109.60869565217391</v>
      </c>
      <c r="K38" s="12">
        <v>88.695652173913047</v>
      </c>
      <c r="L38" s="12">
        <v>62.391304347826086</v>
      </c>
      <c r="M38" s="12">
        <v>132.7391304347826</v>
      </c>
      <c r="N38" s="12">
        <v>39.173913043478258</v>
      </c>
      <c r="O38" s="12">
        <v>64.478260869565219</v>
      </c>
      <c r="P38" s="12">
        <v>20.434782608695652</v>
      </c>
      <c r="Q38" s="12">
        <v>27.434782608695652</v>
      </c>
      <c r="R38" s="12">
        <v>10.043478260869565</v>
      </c>
      <c r="S38" s="12">
        <v>25.956521739130434</v>
      </c>
      <c r="T38" s="12">
        <v>5.2608695652173916</v>
      </c>
      <c r="U38" s="12">
        <v>3.6956521739130435</v>
      </c>
      <c r="V38" s="12">
        <v>6.5652173913043477</v>
      </c>
      <c r="W38" s="12">
        <v>1.4782608695652173</v>
      </c>
      <c r="X38" s="12">
        <v>1.4782608695652173</v>
      </c>
      <c r="Y38" s="12">
        <v>6.9130434782608692</v>
      </c>
      <c r="Z38" s="12">
        <v>12.347826086956522</v>
      </c>
      <c r="AA38" s="12">
        <v>498.69565217391306</v>
      </c>
      <c r="AB38" s="12">
        <v>443.82608695652175</v>
      </c>
      <c r="AC38" s="12">
        <v>260.43478260869563</v>
      </c>
      <c r="AD38" s="12">
        <v>185.52173913043478</v>
      </c>
      <c r="AE38" s="12">
        <v>36.130434782608695</v>
      </c>
      <c r="AF38" s="12">
        <v>21.347826086956523</v>
      </c>
      <c r="AG38" s="12">
        <v>14.782608695652174</v>
      </c>
      <c r="AH38" s="12">
        <v>12.869565217391305</v>
      </c>
      <c r="AI38" s="12">
        <v>23.695652173913043</v>
      </c>
      <c r="AJ38" s="12">
        <v>3.2608695652173911</v>
      </c>
      <c r="AK38" s="12">
        <v>4.9565217391304346</v>
      </c>
      <c r="AL38" s="12">
        <v>162.34782608695653</v>
      </c>
      <c r="AM38" s="12">
        <v>0.82608695652173914</v>
      </c>
      <c r="AN38" s="12">
        <v>4.4347826086956523</v>
      </c>
      <c r="AO38" s="12">
        <v>5.7391304347826084</v>
      </c>
      <c r="AP38" s="12">
        <v>5.4782608695652177</v>
      </c>
      <c r="AQ38" s="12">
        <v>26.739130434782609</v>
      </c>
      <c r="AR38" s="12">
        <v>5.3478260869565215</v>
      </c>
      <c r="AS38" s="13">
        <v>2520.8695652173906</v>
      </c>
      <c r="AT38" s="14"/>
      <c r="AW38" s="15"/>
    </row>
    <row r="39" spans="1:49" x14ac:dyDescent="0.25">
      <c r="A39" s="1" t="s">
        <v>35</v>
      </c>
      <c r="B39" s="12">
        <v>26.521739130434781</v>
      </c>
      <c r="C39" s="12">
        <v>56.260869565217391</v>
      </c>
      <c r="D39" s="12">
        <v>20.173913043478262</v>
      </c>
      <c r="E39" s="12">
        <v>23.391304347826086</v>
      </c>
      <c r="F39" s="12">
        <v>150.56521739130434</v>
      </c>
      <c r="G39" s="12">
        <v>32.130434782608695</v>
      </c>
      <c r="H39" s="12">
        <v>78.347826086956516</v>
      </c>
      <c r="I39" s="12">
        <v>205.17391304347825</v>
      </c>
      <c r="J39" s="12">
        <v>307.95652173913044</v>
      </c>
      <c r="K39" s="12">
        <v>206.43478260869566</v>
      </c>
      <c r="L39" s="12">
        <v>197.47826086956522</v>
      </c>
      <c r="M39" s="12">
        <v>598.52173913043475</v>
      </c>
      <c r="N39" s="12">
        <v>132.78260869565219</v>
      </c>
      <c r="O39" s="12">
        <v>331.21739130434781</v>
      </c>
      <c r="P39" s="12">
        <v>98.173913043478265</v>
      </c>
      <c r="Q39" s="12">
        <v>58.173913043478258</v>
      </c>
      <c r="R39" s="12">
        <v>68.695652173913047</v>
      </c>
      <c r="S39" s="12">
        <v>110.56521739130434</v>
      </c>
      <c r="T39" s="12">
        <v>17.956521739130434</v>
      </c>
      <c r="U39" s="12">
        <v>8.2173913043478262</v>
      </c>
      <c r="V39" s="12">
        <v>8.2608695652173907</v>
      </c>
      <c r="W39" s="12">
        <v>3.4347826086956523</v>
      </c>
      <c r="X39" s="12">
        <v>3.9565217391304346</v>
      </c>
      <c r="Y39" s="12">
        <v>13</v>
      </c>
      <c r="Z39" s="12">
        <v>26.608695652173914</v>
      </c>
      <c r="AA39" s="12">
        <v>1809.4782608695652</v>
      </c>
      <c r="AB39" s="12">
        <v>1295.0434782608695</v>
      </c>
      <c r="AC39" s="12">
        <v>883.08695652173913</v>
      </c>
      <c r="AD39" s="12">
        <v>600</v>
      </c>
      <c r="AE39" s="12">
        <v>97.521739130434781</v>
      </c>
      <c r="AF39" s="12">
        <v>69.739130434782609</v>
      </c>
      <c r="AG39" s="12">
        <v>62.608695652173914</v>
      </c>
      <c r="AH39" s="12">
        <v>68.521739130434781</v>
      </c>
      <c r="AI39" s="12">
        <v>110.52173913043478</v>
      </c>
      <c r="AJ39" s="12">
        <v>48.086956521739133</v>
      </c>
      <c r="AK39" s="12">
        <v>174.82608695652175</v>
      </c>
      <c r="AL39" s="12">
        <v>21.434782608695652</v>
      </c>
      <c r="AM39" s="12">
        <v>3.5217391304347827</v>
      </c>
      <c r="AN39" s="12">
        <v>14.782608695652174</v>
      </c>
      <c r="AO39" s="12">
        <v>39.478260869565219</v>
      </c>
      <c r="AP39" s="12">
        <v>24</v>
      </c>
      <c r="AQ39" s="12">
        <v>184.65217391304347</v>
      </c>
      <c r="AR39" s="12">
        <v>28.260869565217391</v>
      </c>
      <c r="AS39" s="13">
        <v>8319.5652173913077</v>
      </c>
      <c r="AT39" s="14"/>
      <c r="AW39" s="15"/>
    </row>
    <row r="40" spans="1:49" x14ac:dyDescent="0.25">
      <c r="A40" s="1" t="s">
        <v>36</v>
      </c>
      <c r="B40" s="12">
        <v>7.5217391304347823</v>
      </c>
      <c r="C40" s="12">
        <v>5.9130434782608692</v>
      </c>
      <c r="D40" s="12">
        <v>3.652173913043478</v>
      </c>
      <c r="E40" s="12">
        <v>3.6956521739130435</v>
      </c>
      <c r="F40" s="12">
        <v>37.608695652173914</v>
      </c>
      <c r="G40" s="12">
        <v>6.0869565217391308</v>
      </c>
      <c r="H40" s="12">
        <v>33.304347826086953</v>
      </c>
      <c r="I40" s="12">
        <v>100.43478260869566</v>
      </c>
      <c r="J40" s="12">
        <v>130.95652173913044</v>
      </c>
      <c r="K40" s="12">
        <v>11.782608695652174</v>
      </c>
      <c r="L40" s="12">
        <v>14.391304347826088</v>
      </c>
      <c r="M40" s="12">
        <v>57.478260869565219</v>
      </c>
      <c r="N40" s="12">
        <v>3.0434782608695654</v>
      </c>
      <c r="O40" s="12">
        <v>6.2173913043478262</v>
      </c>
      <c r="P40" s="12">
        <v>8.9565217391304355</v>
      </c>
      <c r="Q40" s="12">
        <v>2.347826086956522</v>
      </c>
      <c r="R40" s="12">
        <v>3.2608695652173911</v>
      </c>
      <c r="S40" s="12">
        <v>6.5217391304347823</v>
      </c>
      <c r="T40" s="12">
        <v>90.913043478260875</v>
      </c>
      <c r="U40" s="12">
        <v>35.434782608695649</v>
      </c>
      <c r="V40" s="12">
        <v>80.826086956521735</v>
      </c>
      <c r="W40" s="12">
        <v>16.739130434782609</v>
      </c>
      <c r="X40" s="12">
        <v>11.347826086956522</v>
      </c>
      <c r="Y40" s="12">
        <v>24.956521739130434</v>
      </c>
      <c r="Z40" s="12">
        <v>3.0869565217391304</v>
      </c>
      <c r="AA40" s="12">
        <v>372.6521739130435</v>
      </c>
      <c r="AB40" s="12">
        <v>329.95652173913044</v>
      </c>
      <c r="AC40" s="12">
        <v>197.82608695652175</v>
      </c>
      <c r="AD40" s="12">
        <v>151.04347826086956</v>
      </c>
      <c r="AE40" s="12">
        <v>28.043478260869566</v>
      </c>
      <c r="AF40" s="12">
        <v>22.652173913043477</v>
      </c>
      <c r="AG40" s="12">
        <v>11.391304347826088</v>
      </c>
      <c r="AH40" s="12">
        <v>17.826086956521738</v>
      </c>
      <c r="AI40" s="12">
        <v>29.478260869565219</v>
      </c>
      <c r="AJ40" s="12">
        <v>3.4782608695652173</v>
      </c>
      <c r="AK40" s="12">
        <v>0.82608695652173914</v>
      </c>
      <c r="AL40" s="12">
        <v>3.0434782608695654</v>
      </c>
      <c r="AM40" s="12">
        <v>5.8695652173913047</v>
      </c>
      <c r="AN40" s="12">
        <v>83.173913043478265</v>
      </c>
      <c r="AO40" s="12">
        <v>3.652173913043478</v>
      </c>
      <c r="AP40" s="12">
        <v>2.3043478260869565</v>
      </c>
      <c r="AQ40" s="12">
        <v>24.043478260869566</v>
      </c>
      <c r="AR40" s="12">
        <v>6.8695652173913047</v>
      </c>
      <c r="AS40" s="13">
        <v>2000.6086956521735</v>
      </c>
      <c r="AT40" s="14"/>
      <c r="AW40" s="15"/>
    </row>
    <row r="41" spans="1:49" x14ac:dyDescent="0.25">
      <c r="A41" s="1" t="s">
        <v>37</v>
      </c>
      <c r="B41" s="12">
        <v>40.521739130434781</v>
      </c>
      <c r="C41" s="12">
        <v>51</v>
      </c>
      <c r="D41" s="12">
        <v>9.4782608695652169</v>
      </c>
      <c r="E41" s="12">
        <v>8.6521739130434785</v>
      </c>
      <c r="F41" s="12">
        <v>83.347826086956516</v>
      </c>
      <c r="G41" s="12">
        <v>28.260869565217391</v>
      </c>
      <c r="H41" s="12">
        <v>165.60869565217391</v>
      </c>
      <c r="I41" s="12">
        <v>234.56521739130434</v>
      </c>
      <c r="J41" s="12">
        <v>300.86956521739131</v>
      </c>
      <c r="K41" s="12">
        <v>29.217391304347824</v>
      </c>
      <c r="L41" s="12">
        <v>54.826086956521742</v>
      </c>
      <c r="M41" s="12">
        <v>136.95652173913044</v>
      </c>
      <c r="N41" s="12">
        <v>27</v>
      </c>
      <c r="O41" s="12">
        <v>25.217391304347824</v>
      </c>
      <c r="P41" s="12">
        <v>35.695652173913047</v>
      </c>
      <c r="Q41" s="12">
        <v>17.652173913043477</v>
      </c>
      <c r="R41" s="12">
        <v>21.869565217391305</v>
      </c>
      <c r="S41" s="12">
        <v>33.608695652173914</v>
      </c>
      <c r="T41" s="12">
        <v>459.08695652173913</v>
      </c>
      <c r="U41" s="12">
        <v>175.13043478260869</v>
      </c>
      <c r="V41" s="12">
        <v>258.26086956521738</v>
      </c>
      <c r="W41" s="12">
        <v>37.217391304347828</v>
      </c>
      <c r="X41" s="12">
        <v>24.652173913043477</v>
      </c>
      <c r="Y41" s="12">
        <v>52.434782608695649</v>
      </c>
      <c r="Z41" s="12">
        <v>39.260869565217391</v>
      </c>
      <c r="AA41" s="12">
        <v>663.43478260869563</v>
      </c>
      <c r="AB41" s="12">
        <v>541.60869565217388</v>
      </c>
      <c r="AC41" s="12">
        <v>491.91304347826087</v>
      </c>
      <c r="AD41" s="12">
        <v>429.17391304347825</v>
      </c>
      <c r="AE41" s="12">
        <v>105.34782608695652</v>
      </c>
      <c r="AF41" s="12">
        <v>96.391304347826093</v>
      </c>
      <c r="AG41" s="12">
        <v>49.608695652173914</v>
      </c>
      <c r="AH41" s="12">
        <v>60.695652173913047</v>
      </c>
      <c r="AI41" s="12">
        <v>75.478260869565219</v>
      </c>
      <c r="AJ41" s="12">
        <v>15.913043478260869</v>
      </c>
      <c r="AK41" s="12">
        <v>3.9565217391304346</v>
      </c>
      <c r="AL41" s="12">
        <v>15</v>
      </c>
      <c r="AM41" s="12">
        <v>85.565217391304344</v>
      </c>
      <c r="AN41" s="12">
        <v>12.913043478260869</v>
      </c>
      <c r="AO41" s="12">
        <v>19.913043478260871</v>
      </c>
      <c r="AP41" s="12">
        <v>21.913043478260871</v>
      </c>
      <c r="AQ41" s="12">
        <v>55.173913043478258</v>
      </c>
      <c r="AR41" s="12">
        <v>27.739130434782609</v>
      </c>
      <c r="AS41" s="13">
        <v>5122.130434782609</v>
      </c>
      <c r="AT41" s="14"/>
      <c r="AW41" s="15"/>
    </row>
    <row r="42" spans="1:49" x14ac:dyDescent="0.25">
      <c r="A42" s="1" t="s">
        <v>57</v>
      </c>
      <c r="B42" s="12">
        <v>10.391304347826088</v>
      </c>
      <c r="C42" s="12">
        <v>14.043478260869565</v>
      </c>
      <c r="D42" s="12">
        <v>5.4782608695652177</v>
      </c>
      <c r="E42" s="12">
        <v>3.8260869565217392</v>
      </c>
      <c r="F42" s="12">
        <v>24.043478260869566</v>
      </c>
      <c r="G42" s="12">
        <v>4.9565217391304346</v>
      </c>
      <c r="H42" s="12">
        <v>15.478260869565217</v>
      </c>
      <c r="I42" s="12">
        <v>40.086956521739133</v>
      </c>
      <c r="J42" s="12">
        <v>56.913043478260867</v>
      </c>
      <c r="K42" s="12">
        <v>18.956521739130434</v>
      </c>
      <c r="L42" s="12">
        <v>22.869565217391305</v>
      </c>
      <c r="M42" s="12">
        <v>25.173913043478262</v>
      </c>
      <c r="N42" s="12">
        <v>11.304347826086957</v>
      </c>
      <c r="O42" s="12">
        <v>9.8260869565217384</v>
      </c>
      <c r="P42" s="12">
        <v>7.6521739130434785</v>
      </c>
      <c r="Q42" s="12">
        <v>5</v>
      </c>
      <c r="R42" s="12">
        <v>4</v>
      </c>
      <c r="S42" s="12">
        <v>7.0434782608695654</v>
      </c>
      <c r="T42" s="12">
        <v>17.347826086956523</v>
      </c>
      <c r="U42" s="12">
        <v>16</v>
      </c>
      <c r="V42" s="12">
        <v>9.6521739130434785</v>
      </c>
      <c r="W42" s="12">
        <v>2.652173913043478</v>
      </c>
      <c r="X42" s="12">
        <v>2.4782608695652173</v>
      </c>
      <c r="Y42" s="12">
        <v>5.2608695652173916</v>
      </c>
      <c r="Z42" s="12">
        <v>8.0434782608695645</v>
      </c>
      <c r="AA42" s="12">
        <v>542.3478260869565</v>
      </c>
      <c r="AB42" s="12">
        <v>533.82608695652175</v>
      </c>
      <c r="AC42" s="12">
        <v>446.82608695652175</v>
      </c>
      <c r="AD42" s="12">
        <v>311.17391304347825</v>
      </c>
      <c r="AE42" s="12">
        <v>79.826086956521735</v>
      </c>
      <c r="AF42" s="12">
        <v>84.130434782608702</v>
      </c>
      <c r="AG42" s="12">
        <v>35.782608695652172</v>
      </c>
      <c r="AH42" s="12">
        <v>85.391304347826093</v>
      </c>
      <c r="AI42" s="12">
        <v>53.739130434782609</v>
      </c>
      <c r="AJ42" s="12">
        <v>13.173913043478262</v>
      </c>
      <c r="AK42" s="12">
        <v>5.6521739130434785</v>
      </c>
      <c r="AL42" s="12">
        <v>36.347826086956523</v>
      </c>
      <c r="AM42" s="12">
        <v>4.3913043478260869</v>
      </c>
      <c r="AN42" s="12">
        <v>16.434782608695652</v>
      </c>
      <c r="AO42" s="12">
        <v>6.9565217391304346</v>
      </c>
      <c r="AP42" s="12">
        <v>24.956521739130434</v>
      </c>
      <c r="AQ42" s="12">
        <v>43.260869565217391</v>
      </c>
      <c r="AR42" s="12">
        <v>40.173913043478258</v>
      </c>
      <c r="AS42" s="13">
        <v>2712.869565217391</v>
      </c>
      <c r="AT42" s="14"/>
      <c r="AW42" s="15"/>
    </row>
    <row r="43" spans="1:49" x14ac:dyDescent="0.25">
      <c r="A43" s="1" t="s">
        <v>58</v>
      </c>
      <c r="B43" s="12">
        <v>8.5652173913043477</v>
      </c>
      <c r="C43" s="12">
        <v>17.739130434782609</v>
      </c>
      <c r="D43" s="12">
        <v>5.0434782608695654</v>
      </c>
      <c r="E43" s="12">
        <v>4.7826086956521738</v>
      </c>
      <c r="F43" s="12">
        <v>18.260869565217391</v>
      </c>
      <c r="G43" s="12">
        <v>5.4782608695652177</v>
      </c>
      <c r="H43" s="12">
        <v>15.869565217391305</v>
      </c>
      <c r="I43" s="12">
        <v>28.260869565217391</v>
      </c>
      <c r="J43" s="12">
        <v>41.217391304347828</v>
      </c>
      <c r="K43" s="12">
        <v>17.434782608695652</v>
      </c>
      <c r="L43" s="12">
        <v>24.521739130434781</v>
      </c>
      <c r="M43" s="12">
        <v>23.347826086956523</v>
      </c>
      <c r="N43" s="12">
        <v>11.478260869565217</v>
      </c>
      <c r="O43" s="12">
        <v>7.3478260869565215</v>
      </c>
      <c r="P43" s="12">
        <v>11.043478260869565</v>
      </c>
      <c r="Q43" s="12">
        <v>3.8260869565217392</v>
      </c>
      <c r="R43" s="12">
        <v>6.5217391304347823</v>
      </c>
      <c r="S43" s="12">
        <v>7.7391304347826084</v>
      </c>
      <c r="T43" s="12">
        <v>14.434782608695652</v>
      </c>
      <c r="U43" s="12">
        <v>14.260869565217391</v>
      </c>
      <c r="V43" s="12">
        <v>12.086956521739131</v>
      </c>
      <c r="W43" s="12">
        <v>3.9565217391304346</v>
      </c>
      <c r="X43" s="12">
        <v>4</v>
      </c>
      <c r="Y43" s="12">
        <v>6.3043478260869561</v>
      </c>
      <c r="Z43" s="12">
        <v>9.5217391304347831</v>
      </c>
      <c r="AA43" s="12">
        <v>371.3478260869565</v>
      </c>
      <c r="AB43" s="12">
        <v>381.6521739130435</v>
      </c>
      <c r="AC43" s="12">
        <v>339.08695652173913</v>
      </c>
      <c r="AD43" s="12">
        <v>238.86956521739131</v>
      </c>
      <c r="AE43" s="12">
        <v>88.521739130434781</v>
      </c>
      <c r="AF43" s="12">
        <v>113.1304347826087</v>
      </c>
      <c r="AG43" s="12">
        <v>54.521739130434781</v>
      </c>
      <c r="AH43" s="12">
        <v>132.56521739130434</v>
      </c>
      <c r="AI43" s="12">
        <v>89</v>
      </c>
      <c r="AJ43" s="12">
        <v>43.565217391304351</v>
      </c>
      <c r="AK43" s="12">
        <v>5.3913043478260869</v>
      </c>
      <c r="AL43" s="12">
        <v>24.086956521739129</v>
      </c>
      <c r="AM43" s="12">
        <v>2</v>
      </c>
      <c r="AN43" s="12">
        <v>21.173913043478262</v>
      </c>
      <c r="AO43" s="12">
        <v>31.565217391304348</v>
      </c>
      <c r="AP43" s="12">
        <v>4.5217391304347823</v>
      </c>
      <c r="AQ43" s="12">
        <v>46.782608695652172</v>
      </c>
      <c r="AR43" s="12">
        <v>29.217391304347824</v>
      </c>
      <c r="AS43" s="13">
        <v>2340.0434782608695</v>
      </c>
      <c r="AT43" s="14"/>
      <c r="AW43" s="15"/>
    </row>
    <row r="44" spans="1:49" x14ac:dyDescent="0.25">
      <c r="A44" s="1" t="s">
        <v>59</v>
      </c>
      <c r="B44" s="12">
        <v>21.304347826086957</v>
      </c>
      <c r="C44" s="12">
        <v>59.869565217391305</v>
      </c>
      <c r="D44" s="12">
        <v>40.826086956521742</v>
      </c>
      <c r="E44" s="12">
        <v>53.304347826086953</v>
      </c>
      <c r="F44" s="12">
        <v>130.2608695652174</v>
      </c>
      <c r="G44" s="12">
        <v>40.521739130434781</v>
      </c>
      <c r="H44" s="12">
        <v>56.173913043478258</v>
      </c>
      <c r="I44" s="12">
        <v>31.478260869565219</v>
      </c>
      <c r="J44" s="12">
        <v>55.913043478260867</v>
      </c>
      <c r="K44" s="12">
        <v>50.826086956521742</v>
      </c>
      <c r="L44" s="12">
        <v>56.608695652173914</v>
      </c>
      <c r="M44" s="12">
        <v>74.739130434782609</v>
      </c>
      <c r="N44" s="12">
        <v>33.086956521739133</v>
      </c>
      <c r="O44" s="12">
        <v>17.695652173913043</v>
      </c>
      <c r="P44" s="12">
        <v>12.434782608695652</v>
      </c>
      <c r="Q44" s="12">
        <v>7.9130434782608692</v>
      </c>
      <c r="R44" s="12">
        <v>16.826086956521738</v>
      </c>
      <c r="S44" s="12">
        <v>49.695652173913047</v>
      </c>
      <c r="T44" s="12">
        <v>56.956521739130437</v>
      </c>
      <c r="U44" s="12">
        <v>87.086956521739125</v>
      </c>
      <c r="V44" s="12">
        <v>86.608695652173907</v>
      </c>
      <c r="W44" s="12">
        <v>45.695652173913047</v>
      </c>
      <c r="X44" s="12">
        <v>37.913043478260867</v>
      </c>
      <c r="Y44" s="12">
        <v>64.347826086956516</v>
      </c>
      <c r="Z44" s="12">
        <v>42.086956521739133</v>
      </c>
      <c r="AA44" s="12">
        <v>409.26086956521738</v>
      </c>
      <c r="AB44" s="12">
        <v>371.47826086956519</v>
      </c>
      <c r="AC44" s="12">
        <v>1082.3478260869565</v>
      </c>
      <c r="AD44" s="12">
        <v>437.43478260869563</v>
      </c>
      <c r="AE44" s="12">
        <v>147.34782608695653</v>
      </c>
      <c r="AF44" s="12">
        <v>152.95652173913044</v>
      </c>
      <c r="AG44" s="12">
        <v>78.869565217391298</v>
      </c>
      <c r="AH44" s="12">
        <v>102.21739130434783</v>
      </c>
      <c r="AI44" s="12">
        <v>164.7391304347826</v>
      </c>
      <c r="AJ44" s="12">
        <v>106.17391304347827</v>
      </c>
      <c r="AK44" s="12">
        <v>23.391304347826086</v>
      </c>
      <c r="AL44" s="12">
        <v>170.52173913043478</v>
      </c>
      <c r="AM44" s="12">
        <v>24.521739130434781</v>
      </c>
      <c r="AN44" s="12">
        <v>61.478260869565219</v>
      </c>
      <c r="AO44" s="12">
        <v>45.478260869565219</v>
      </c>
      <c r="AP44" s="12">
        <v>44.608695652173914</v>
      </c>
      <c r="AQ44" s="12">
        <v>18.434782608695652</v>
      </c>
      <c r="AR44" s="12">
        <v>435.6521739130435</v>
      </c>
      <c r="AS44" s="13">
        <v>5107.0869565217399</v>
      </c>
      <c r="AT44" s="14"/>
      <c r="AW44" s="15"/>
    </row>
    <row r="45" spans="1:49" x14ac:dyDescent="0.25">
      <c r="A45" s="1" t="s">
        <v>60</v>
      </c>
      <c r="B45" s="12">
        <v>10.565217391304348</v>
      </c>
      <c r="C45" s="12">
        <v>23.173913043478262</v>
      </c>
      <c r="D45" s="12">
        <v>12.260869565217391</v>
      </c>
      <c r="E45" s="12">
        <v>13.434782608695652</v>
      </c>
      <c r="F45" s="12">
        <v>106.17391304347827</v>
      </c>
      <c r="G45" s="12">
        <v>12.565217391304348</v>
      </c>
      <c r="H45" s="12">
        <v>25.739130434782609</v>
      </c>
      <c r="I45" s="12">
        <v>51</v>
      </c>
      <c r="J45" s="12">
        <v>69.260869565217391</v>
      </c>
      <c r="K45" s="12">
        <v>26.521739130434781</v>
      </c>
      <c r="L45" s="12">
        <v>21.434782608695652</v>
      </c>
      <c r="M45" s="12">
        <v>44.826086956521742</v>
      </c>
      <c r="N45" s="12">
        <v>12.695652173913043</v>
      </c>
      <c r="O45" s="12">
        <v>10.434782608695652</v>
      </c>
      <c r="P45" s="12">
        <v>6</v>
      </c>
      <c r="Q45" s="12">
        <v>4</v>
      </c>
      <c r="R45" s="12">
        <v>2.2608695652173911</v>
      </c>
      <c r="S45" s="12">
        <v>6.8260869565217392</v>
      </c>
      <c r="T45" s="12">
        <v>24.782608695652176</v>
      </c>
      <c r="U45" s="12">
        <v>16.608695652173914</v>
      </c>
      <c r="V45" s="12">
        <v>25.956521739130434</v>
      </c>
      <c r="W45" s="12">
        <v>10.173913043478262</v>
      </c>
      <c r="X45" s="12">
        <v>9.6521739130434785</v>
      </c>
      <c r="Y45" s="12">
        <v>19.695652173913043</v>
      </c>
      <c r="Z45" s="12">
        <v>12.347826086956522</v>
      </c>
      <c r="AA45" s="12">
        <v>595.6521739130435</v>
      </c>
      <c r="AB45" s="12">
        <v>711.6521739130435</v>
      </c>
      <c r="AC45" s="12">
        <v>648.13043478260875</v>
      </c>
      <c r="AD45" s="12">
        <v>310.30434782608694</v>
      </c>
      <c r="AE45" s="12">
        <v>102.17391304347827</v>
      </c>
      <c r="AF45" s="12">
        <v>131.7391304347826</v>
      </c>
      <c r="AG45" s="12">
        <v>70.521739130434781</v>
      </c>
      <c r="AH45" s="12">
        <v>125.17391304347827</v>
      </c>
      <c r="AI45" s="12">
        <v>150.7391304347826</v>
      </c>
      <c r="AJ45" s="12">
        <v>73.739130434782609</v>
      </c>
      <c r="AK45" s="12">
        <v>4.9565217391304346</v>
      </c>
      <c r="AL45" s="12">
        <v>22.130434782608695</v>
      </c>
      <c r="AM45" s="12">
        <v>6.6956521739130439</v>
      </c>
      <c r="AN45" s="12">
        <v>24.608695652173914</v>
      </c>
      <c r="AO45" s="12">
        <v>37</v>
      </c>
      <c r="AP45" s="12">
        <v>27.173913043478262</v>
      </c>
      <c r="AQ45" s="12">
        <v>403.78260869565219</v>
      </c>
      <c r="AR45" s="12">
        <v>16.043478260869566</v>
      </c>
      <c r="AS45" s="13">
        <v>4040.6086956521744</v>
      </c>
      <c r="AT45" s="14"/>
      <c r="AW45" s="15"/>
    </row>
    <row r="46" spans="1:49" x14ac:dyDescent="0.25">
      <c r="A46" s="11" t="s">
        <v>50</v>
      </c>
      <c r="B46" s="14">
        <v>3337.1739130434794</v>
      </c>
      <c r="C46" s="14">
        <v>7308.304347826087</v>
      </c>
      <c r="D46" s="14">
        <v>4018.9130434782605</v>
      </c>
      <c r="E46" s="14">
        <v>3591.9565217391291</v>
      </c>
      <c r="F46" s="14">
        <v>11710.347826086958</v>
      </c>
      <c r="G46" s="14">
        <v>4497.652173913043</v>
      </c>
      <c r="H46" s="14">
        <v>7258.5217391304341</v>
      </c>
      <c r="I46" s="14">
        <v>8700.3043478260879</v>
      </c>
      <c r="J46" s="14">
        <v>12717.695652173912</v>
      </c>
      <c r="K46" s="14">
        <v>5193.695652173913</v>
      </c>
      <c r="L46" s="14">
        <v>7155.0434782608691</v>
      </c>
      <c r="M46" s="14">
        <v>8797.0869565217381</v>
      </c>
      <c r="N46" s="14">
        <v>5158.391304347826</v>
      </c>
      <c r="O46" s="14">
        <v>5361.391304347826</v>
      </c>
      <c r="P46" s="14">
        <v>4524</v>
      </c>
      <c r="Q46" s="14">
        <v>3037.7826086956534</v>
      </c>
      <c r="R46" s="14">
        <v>3955.6086956521744</v>
      </c>
      <c r="S46" s="14">
        <v>7190.826086956522</v>
      </c>
      <c r="T46" s="14">
        <v>5559.478260869565</v>
      </c>
      <c r="U46" s="14">
        <v>6235.9565217391328</v>
      </c>
      <c r="V46" s="14">
        <v>6114.1304347826072</v>
      </c>
      <c r="W46" s="14">
        <v>3260.8260869565215</v>
      </c>
      <c r="X46" s="14">
        <v>2722.8695652173906</v>
      </c>
      <c r="Y46" s="14">
        <v>4510.608695652174</v>
      </c>
      <c r="Z46" s="14">
        <v>4967.1739130434789</v>
      </c>
      <c r="AA46" s="14">
        <v>33610.173913043473</v>
      </c>
      <c r="AB46" s="14">
        <v>31692.782608695648</v>
      </c>
      <c r="AC46" s="14">
        <v>32358.434782608692</v>
      </c>
      <c r="AD46" s="14">
        <v>21028.739130434784</v>
      </c>
      <c r="AE46" s="14">
        <v>10741.173913043478</v>
      </c>
      <c r="AF46" s="14">
        <v>12640.565217391304</v>
      </c>
      <c r="AG46" s="14">
        <v>7779</v>
      </c>
      <c r="AH46" s="14">
        <v>14061.695652173916</v>
      </c>
      <c r="AI46" s="14">
        <v>8065.9130434782628</v>
      </c>
      <c r="AJ46" s="14">
        <v>3471.695652173913</v>
      </c>
      <c r="AK46" s="14">
        <v>2542.086956521739</v>
      </c>
      <c r="AL46" s="14">
        <v>8349.6956521739139</v>
      </c>
      <c r="AM46" s="14">
        <v>2043.521739130435</v>
      </c>
      <c r="AN46" s="14">
        <v>4998.8260869565211</v>
      </c>
      <c r="AO46" s="14">
        <v>2735.304347826087</v>
      </c>
      <c r="AP46" s="14">
        <v>2263.3043478260875</v>
      </c>
      <c r="AQ46" s="14">
        <v>5378.3913043478269</v>
      </c>
      <c r="AR46" s="14">
        <v>4124.7391304347839</v>
      </c>
      <c r="AS46" s="14">
        <v>354771.78260869562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1:49" x14ac:dyDescent="0.25">
      <c r="A49" s="9" t="s">
        <v>63</v>
      </c>
      <c r="B49" s="15">
        <f>SUM(B44:Z44, AK44:AN44)</f>
        <v>1510.0869565217388</v>
      </c>
      <c r="AW49" s="15"/>
    </row>
    <row r="50" spans="1:49" x14ac:dyDescent="0.25">
      <c r="A50" s="9" t="s">
        <v>64</v>
      </c>
      <c r="B50" s="15">
        <f>SUM(AA44:AD44)</f>
        <v>2300.5217391304345</v>
      </c>
      <c r="AW50" s="15"/>
    </row>
    <row r="51" spans="1:49" x14ac:dyDescent="0.25">
      <c r="A51" s="9" t="s">
        <v>65</v>
      </c>
      <c r="B51" s="15">
        <f>SUM(AE44:AJ44, AO44:AP44,AR44)</f>
        <v>1278.0434782608695</v>
      </c>
      <c r="AW51" s="15"/>
    </row>
    <row r="52" spans="1:49" x14ac:dyDescent="0.25">
      <c r="A52" s="9" t="s">
        <v>66</v>
      </c>
      <c r="B52" s="15">
        <f>SUM(B49:B51)</f>
        <v>5088.6521739130421</v>
      </c>
      <c r="AW52" s="15"/>
    </row>
    <row r="53" spans="1:49" x14ac:dyDescent="0.25">
      <c r="AW53" s="15"/>
    </row>
    <row r="54" spans="1:49" x14ac:dyDescent="0.25">
      <c r="AW54" s="15"/>
    </row>
    <row r="55" spans="1:49" x14ac:dyDescent="0.25">
      <c r="AW55" s="15"/>
    </row>
    <row r="56" spans="1:49" x14ac:dyDescent="0.25">
      <c r="AW56" s="15"/>
    </row>
    <row r="57" spans="1:49" x14ac:dyDescent="0.25">
      <c r="AW57" s="15"/>
    </row>
    <row r="58" spans="1:49" x14ac:dyDescent="0.25">
      <c r="AW58" s="15"/>
    </row>
    <row r="59" spans="1:49" x14ac:dyDescent="0.25">
      <c r="AW59" s="15"/>
    </row>
    <row r="60" spans="1:49" x14ac:dyDescent="0.25">
      <c r="AW60" s="15"/>
    </row>
    <row r="61" spans="1:49" x14ac:dyDescent="0.25">
      <c r="AW61" s="15"/>
    </row>
    <row r="62" spans="1:49" x14ac:dyDescent="0.25">
      <c r="AW62" s="15"/>
    </row>
    <row r="63" spans="1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27" activePane="bottomRight" state="frozen"/>
      <selection activeCell="B3" sqref="B3"/>
      <selection pane="topRight" activeCell="B3" sqref="B3"/>
      <selection pane="bottomLeft" activeCell="B3" sqref="B3"/>
      <selection pane="bottomRight" activeCell="B49" sqref="B49:B5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39301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9.75</v>
      </c>
      <c r="C3" s="12">
        <v>86.5</v>
      </c>
      <c r="D3" s="12">
        <v>83.75</v>
      </c>
      <c r="E3" s="12">
        <v>47</v>
      </c>
      <c r="F3" s="12">
        <v>186</v>
      </c>
      <c r="G3" s="12">
        <v>81.5</v>
      </c>
      <c r="H3" s="12">
        <v>64.75</v>
      </c>
      <c r="I3" s="12">
        <v>33</v>
      </c>
      <c r="J3" s="12">
        <v>67.75</v>
      </c>
      <c r="K3" s="12">
        <v>12.5</v>
      </c>
      <c r="L3" s="12">
        <v>67.5</v>
      </c>
      <c r="M3" s="12">
        <v>84.75</v>
      </c>
      <c r="N3" s="12">
        <v>21.75</v>
      </c>
      <c r="O3" s="12">
        <v>28.5</v>
      </c>
      <c r="P3" s="12">
        <v>29.75</v>
      </c>
      <c r="Q3" s="12">
        <v>12.5</v>
      </c>
      <c r="R3" s="12">
        <v>8.75</v>
      </c>
      <c r="S3" s="12">
        <v>22.5</v>
      </c>
      <c r="T3" s="12">
        <v>21.5</v>
      </c>
      <c r="U3" s="12">
        <v>7.25</v>
      </c>
      <c r="V3" s="12">
        <v>10</v>
      </c>
      <c r="W3" s="12">
        <v>7.5</v>
      </c>
      <c r="X3" s="12">
        <v>3.75</v>
      </c>
      <c r="Y3" s="12">
        <v>12.75</v>
      </c>
      <c r="Z3" s="12">
        <v>19.25</v>
      </c>
      <c r="AA3" s="12">
        <v>98</v>
      </c>
      <c r="AB3" s="12">
        <v>79.25</v>
      </c>
      <c r="AC3" s="12">
        <v>252</v>
      </c>
      <c r="AD3" s="12">
        <v>94.75</v>
      </c>
      <c r="AE3" s="12">
        <v>82.75</v>
      </c>
      <c r="AF3" s="12">
        <v>106.5</v>
      </c>
      <c r="AG3" s="12">
        <v>16.25</v>
      </c>
      <c r="AH3" s="12">
        <v>36.75</v>
      </c>
      <c r="AI3" s="12">
        <v>21.5</v>
      </c>
      <c r="AJ3" s="12">
        <v>10</v>
      </c>
      <c r="AK3" s="12">
        <v>8.5</v>
      </c>
      <c r="AL3" s="12">
        <v>11</v>
      </c>
      <c r="AM3" s="12">
        <v>2</v>
      </c>
      <c r="AN3" s="12">
        <v>26.75</v>
      </c>
      <c r="AO3" s="12">
        <v>9.25</v>
      </c>
      <c r="AP3" s="12">
        <v>5.5</v>
      </c>
      <c r="AQ3" s="12">
        <v>18.75</v>
      </c>
      <c r="AR3" s="12">
        <v>9.25</v>
      </c>
      <c r="AS3" s="13">
        <v>1919.25</v>
      </c>
      <c r="AT3" s="14"/>
      <c r="AV3" s="9" t="s">
        <v>39</v>
      </c>
      <c r="AW3" s="12">
        <f>SUM(B3:Z27,AK3:AN27,B38:Z41,AK38:AN41)</f>
        <v>44131.25</v>
      </c>
      <c r="AY3" s="9" t="s">
        <v>40</v>
      </c>
      <c r="AZ3" s="15">
        <f>SUM(AW12:AW18,AX12:BC12)</f>
        <v>113779.5</v>
      </c>
      <c r="BA3" s="16">
        <f>AZ3/BD$19</f>
        <v>0.61451278395281761</v>
      </c>
    </row>
    <row r="4" spans="1:56" x14ac:dyDescent="0.25">
      <c r="A4" s="1" t="s">
        <v>4</v>
      </c>
      <c r="B4" s="12">
        <v>104</v>
      </c>
      <c r="C4" s="12">
        <v>11.5</v>
      </c>
      <c r="D4" s="12">
        <v>94</v>
      </c>
      <c r="E4" s="12">
        <v>61.5</v>
      </c>
      <c r="F4" s="12">
        <v>408</v>
      </c>
      <c r="G4" s="12">
        <v>123.25</v>
      </c>
      <c r="H4" s="12">
        <v>135</v>
      </c>
      <c r="I4" s="12">
        <v>64.25</v>
      </c>
      <c r="J4" s="12">
        <v>152.75</v>
      </c>
      <c r="K4" s="12">
        <v>26</v>
      </c>
      <c r="L4" s="12">
        <v>127.25</v>
      </c>
      <c r="M4" s="12">
        <v>292</v>
      </c>
      <c r="N4" s="12">
        <v>36</v>
      </c>
      <c r="O4" s="12">
        <v>41.25</v>
      </c>
      <c r="P4" s="12">
        <v>37.75</v>
      </c>
      <c r="Q4" s="12">
        <v>22.75</v>
      </c>
      <c r="R4" s="12">
        <v>23.5</v>
      </c>
      <c r="S4" s="12">
        <v>58.5</v>
      </c>
      <c r="T4" s="12">
        <v>29.25</v>
      </c>
      <c r="U4" s="12">
        <v>11</v>
      </c>
      <c r="V4" s="12">
        <v>19.5</v>
      </c>
      <c r="W4" s="12">
        <v>12.5</v>
      </c>
      <c r="X4" s="12">
        <v>9.75</v>
      </c>
      <c r="Y4" s="12">
        <v>22</v>
      </c>
      <c r="Z4" s="12">
        <v>35.75</v>
      </c>
      <c r="AA4" s="12">
        <v>306.25</v>
      </c>
      <c r="AB4" s="12">
        <v>273</v>
      </c>
      <c r="AC4" s="12">
        <v>745.75</v>
      </c>
      <c r="AD4" s="12">
        <v>184.25</v>
      </c>
      <c r="AE4" s="12">
        <v>87.5</v>
      </c>
      <c r="AF4" s="12">
        <v>123.75</v>
      </c>
      <c r="AG4" s="12">
        <v>28.75</v>
      </c>
      <c r="AH4" s="12">
        <v>74.75</v>
      </c>
      <c r="AI4" s="12">
        <v>52.5</v>
      </c>
      <c r="AJ4" s="12">
        <v>16.25</v>
      </c>
      <c r="AK4" s="12">
        <v>7.75</v>
      </c>
      <c r="AL4" s="12">
        <v>18.75</v>
      </c>
      <c r="AM4" s="12">
        <v>6.75</v>
      </c>
      <c r="AN4" s="12">
        <v>38.75</v>
      </c>
      <c r="AO4" s="12">
        <v>11.5</v>
      </c>
      <c r="AP4" s="12">
        <v>14.75</v>
      </c>
      <c r="AQ4" s="12">
        <v>42</v>
      </c>
      <c r="AR4" s="12">
        <v>19.25</v>
      </c>
      <c r="AS4" s="13">
        <v>4011.25</v>
      </c>
      <c r="AT4" s="14"/>
      <c r="AV4" s="9" t="s">
        <v>41</v>
      </c>
      <c r="AW4" s="12">
        <f>SUM(AA28:AJ37, AA42:AJ45, AO28:AR37, AO42:AR45)</f>
        <v>57222</v>
      </c>
      <c r="AY4" s="9" t="s">
        <v>42</v>
      </c>
      <c r="AZ4" s="15">
        <f>SUM(AX13:BB18)</f>
        <v>66894</v>
      </c>
      <c r="BA4" s="16">
        <f>AZ4/BD$19</f>
        <v>0.36128844097345991</v>
      </c>
    </row>
    <row r="5" spans="1:56" x14ac:dyDescent="0.25">
      <c r="A5" s="1" t="s">
        <v>5</v>
      </c>
      <c r="B5" s="12">
        <v>87</v>
      </c>
      <c r="C5" s="12">
        <v>74</v>
      </c>
      <c r="D5" s="12">
        <v>3.5</v>
      </c>
      <c r="E5" s="12">
        <v>47.25</v>
      </c>
      <c r="F5" s="12">
        <v>347.75</v>
      </c>
      <c r="G5" s="12">
        <v>65.5</v>
      </c>
      <c r="H5" s="12">
        <v>56.25</v>
      </c>
      <c r="I5" s="12">
        <v>39.75</v>
      </c>
      <c r="J5" s="12">
        <v>117.25</v>
      </c>
      <c r="K5" s="12">
        <v>31.75</v>
      </c>
      <c r="L5" s="12">
        <v>46.25</v>
      </c>
      <c r="M5" s="12">
        <v>126.25</v>
      </c>
      <c r="N5" s="12">
        <v>14.75</v>
      </c>
      <c r="O5" s="12">
        <v>13.5</v>
      </c>
      <c r="P5" s="12">
        <v>13.5</v>
      </c>
      <c r="Q5" s="12">
        <v>6</v>
      </c>
      <c r="R5" s="12">
        <v>12.5</v>
      </c>
      <c r="S5" s="12">
        <v>30</v>
      </c>
      <c r="T5" s="12">
        <v>13</v>
      </c>
      <c r="U5" s="12">
        <v>13.25</v>
      </c>
      <c r="V5" s="12">
        <v>13.75</v>
      </c>
      <c r="W5" s="12">
        <v>7.75</v>
      </c>
      <c r="X5" s="12">
        <v>5.75</v>
      </c>
      <c r="Y5" s="12">
        <v>19.25</v>
      </c>
      <c r="Z5" s="12">
        <v>10.25</v>
      </c>
      <c r="AA5" s="12">
        <v>181.25</v>
      </c>
      <c r="AB5" s="12">
        <v>147.75</v>
      </c>
      <c r="AC5" s="12">
        <v>380.25</v>
      </c>
      <c r="AD5" s="12">
        <v>111.75</v>
      </c>
      <c r="AE5" s="12">
        <v>39.5</v>
      </c>
      <c r="AF5" s="12">
        <v>45.75</v>
      </c>
      <c r="AG5" s="12">
        <v>13.75</v>
      </c>
      <c r="AH5" s="12">
        <v>11.5</v>
      </c>
      <c r="AI5" s="12">
        <v>17.25</v>
      </c>
      <c r="AJ5" s="12">
        <v>3.5</v>
      </c>
      <c r="AK5" s="12">
        <v>5.5</v>
      </c>
      <c r="AL5" s="12">
        <v>7.5</v>
      </c>
      <c r="AM5" s="12">
        <v>0.75</v>
      </c>
      <c r="AN5" s="12">
        <v>8.75</v>
      </c>
      <c r="AO5" s="12">
        <v>4</v>
      </c>
      <c r="AP5" s="12">
        <v>2.5</v>
      </c>
      <c r="AQ5" s="12">
        <v>35.75</v>
      </c>
      <c r="AR5" s="12">
        <v>8.75</v>
      </c>
      <c r="AS5" s="13">
        <v>2241.5</v>
      </c>
      <c r="AT5" s="14"/>
      <c r="AV5" s="9" t="s">
        <v>43</v>
      </c>
      <c r="AW5" s="12">
        <f>SUM(AA3:AJ27,B28:Z37,AA38:AJ41,AK28:AN37, B42:Z45, AK42:AN45, AO3:AR27, AO38:AR41)</f>
        <v>83800.75</v>
      </c>
    </row>
    <row r="6" spans="1:56" x14ac:dyDescent="0.25">
      <c r="A6" s="1" t="s">
        <v>6</v>
      </c>
      <c r="B6" s="12">
        <v>57.5</v>
      </c>
      <c r="C6" s="12">
        <v>55.25</v>
      </c>
      <c r="D6" s="12">
        <v>50.5</v>
      </c>
      <c r="E6" s="12">
        <v>5.25</v>
      </c>
      <c r="F6" s="12">
        <v>108.75</v>
      </c>
      <c r="G6" s="12">
        <v>49.5</v>
      </c>
      <c r="H6" s="12">
        <v>42.75</v>
      </c>
      <c r="I6" s="12">
        <v>39.75</v>
      </c>
      <c r="J6" s="12">
        <v>91.25</v>
      </c>
      <c r="K6" s="12">
        <v>21</v>
      </c>
      <c r="L6" s="12">
        <v>63</v>
      </c>
      <c r="M6" s="12">
        <v>103.5</v>
      </c>
      <c r="N6" s="12">
        <v>14.25</v>
      </c>
      <c r="O6" s="12">
        <v>16</v>
      </c>
      <c r="P6" s="12">
        <v>15</v>
      </c>
      <c r="Q6" s="12">
        <v>4.5</v>
      </c>
      <c r="R6" s="12">
        <v>6.5</v>
      </c>
      <c r="S6" s="12">
        <v>25.25</v>
      </c>
      <c r="T6" s="12">
        <v>13</v>
      </c>
      <c r="U6" s="12">
        <v>6.25</v>
      </c>
      <c r="V6" s="12">
        <v>17.25</v>
      </c>
      <c r="W6" s="12">
        <v>8.25</v>
      </c>
      <c r="X6" s="12">
        <v>4</v>
      </c>
      <c r="Y6" s="12">
        <v>12.25</v>
      </c>
      <c r="Z6" s="12">
        <v>9.5</v>
      </c>
      <c r="AA6" s="12">
        <v>236.25</v>
      </c>
      <c r="AB6" s="12">
        <v>184</v>
      </c>
      <c r="AC6" s="12">
        <v>398.5</v>
      </c>
      <c r="AD6" s="12">
        <v>179.5</v>
      </c>
      <c r="AE6" s="12">
        <v>96.75</v>
      </c>
      <c r="AF6" s="12">
        <v>59.25</v>
      </c>
      <c r="AG6" s="12">
        <v>19.5</v>
      </c>
      <c r="AH6" s="12">
        <v>14.25</v>
      </c>
      <c r="AI6" s="12">
        <v>13.75</v>
      </c>
      <c r="AJ6" s="12">
        <v>5</v>
      </c>
      <c r="AK6" s="12">
        <v>4.5</v>
      </c>
      <c r="AL6" s="12">
        <v>7.5</v>
      </c>
      <c r="AM6" s="12">
        <v>2.25</v>
      </c>
      <c r="AN6" s="12">
        <v>12.75</v>
      </c>
      <c r="AO6" s="12">
        <v>1.25</v>
      </c>
      <c r="AP6" s="12">
        <v>2.75</v>
      </c>
      <c r="AQ6" s="12">
        <v>50.75</v>
      </c>
      <c r="AR6" s="12">
        <v>13.75</v>
      </c>
      <c r="AS6" s="13">
        <v>2142.25</v>
      </c>
      <c r="AT6" s="14"/>
      <c r="AW6" s="12"/>
    </row>
    <row r="7" spans="1:56" x14ac:dyDescent="0.25">
      <c r="A7" s="1" t="s">
        <v>7</v>
      </c>
      <c r="B7" s="12">
        <v>204.5</v>
      </c>
      <c r="C7" s="12">
        <v>405</v>
      </c>
      <c r="D7" s="12">
        <v>347.25</v>
      </c>
      <c r="E7" s="12">
        <v>115.5</v>
      </c>
      <c r="F7" s="12">
        <v>19.25</v>
      </c>
      <c r="G7" s="12">
        <v>274.75</v>
      </c>
      <c r="H7" s="12">
        <v>247.25</v>
      </c>
      <c r="I7" s="12">
        <v>178.75</v>
      </c>
      <c r="J7" s="12">
        <v>270</v>
      </c>
      <c r="K7" s="12">
        <v>108</v>
      </c>
      <c r="L7" s="12">
        <v>184.25</v>
      </c>
      <c r="M7" s="12">
        <v>266.75</v>
      </c>
      <c r="N7" s="12">
        <v>68.25</v>
      </c>
      <c r="O7" s="12">
        <v>61</v>
      </c>
      <c r="P7" s="12">
        <v>67.5</v>
      </c>
      <c r="Q7" s="12">
        <v>24.5</v>
      </c>
      <c r="R7" s="12">
        <v>55.5</v>
      </c>
      <c r="S7" s="12">
        <v>220.75</v>
      </c>
      <c r="T7" s="12">
        <v>49.25</v>
      </c>
      <c r="U7" s="12">
        <v>66.75</v>
      </c>
      <c r="V7" s="12">
        <v>100</v>
      </c>
      <c r="W7" s="12">
        <v>57.75</v>
      </c>
      <c r="X7" s="12">
        <v>44.25</v>
      </c>
      <c r="Y7" s="12">
        <v>43</v>
      </c>
      <c r="Z7" s="12">
        <v>48.25</v>
      </c>
      <c r="AA7" s="12">
        <v>646.5</v>
      </c>
      <c r="AB7" s="12">
        <v>466.25</v>
      </c>
      <c r="AC7" s="12">
        <v>1352.5</v>
      </c>
      <c r="AD7" s="12">
        <v>564.5</v>
      </c>
      <c r="AE7" s="12">
        <v>234.5</v>
      </c>
      <c r="AF7" s="12">
        <v>204.5</v>
      </c>
      <c r="AG7" s="12">
        <v>86.5</v>
      </c>
      <c r="AH7" s="12">
        <v>54.5</v>
      </c>
      <c r="AI7" s="12">
        <v>102.75</v>
      </c>
      <c r="AJ7" s="12">
        <v>11</v>
      </c>
      <c r="AK7" s="12">
        <v>45</v>
      </c>
      <c r="AL7" s="12">
        <v>71.75</v>
      </c>
      <c r="AM7" s="12">
        <v>11</v>
      </c>
      <c r="AN7" s="12">
        <v>33</v>
      </c>
      <c r="AO7" s="12">
        <v>13.75</v>
      </c>
      <c r="AP7" s="12">
        <v>8.5</v>
      </c>
      <c r="AQ7" s="12">
        <v>132.75</v>
      </c>
      <c r="AR7" s="12">
        <v>86</v>
      </c>
      <c r="AS7" s="13">
        <v>7653.25</v>
      </c>
      <c r="AT7" s="14"/>
      <c r="AW7" s="12"/>
    </row>
    <row r="8" spans="1:56" x14ac:dyDescent="0.25">
      <c r="A8" s="1" t="s">
        <v>8</v>
      </c>
      <c r="B8" s="12">
        <v>86.75</v>
      </c>
      <c r="C8" s="12">
        <v>115</v>
      </c>
      <c r="D8" s="12">
        <v>64.5</v>
      </c>
      <c r="E8" s="12">
        <v>50.25</v>
      </c>
      <c r="F8" s="12">
        <v>204.5</v>
      </c>
      <c r="G8" s="12">
        <v>8.25</v>
      </c>
      <c r="H8" s="12">
        <v>93.5</v>
      </c>
      <c r="I8" s="12">
        <v>70.5</v>
      </c>
      <c r="J8" s="12">
        <v>133.5</v>
      </c>
      <c r="K8" s="12">
        <v>33.75</v>
      </c>
      <c r="L8" s="12">
        <v>87.25</v>
      </c>
      <c r="M8" s="12">
        <v>117.5</v>
      </c>
      <c r="N8" s="12">
        <v>24</v>
      </c>
      <c r="O8" s="12">
        <v>38.5</v>
      </c>
      <c r="P8" s="12">
        <v>28</v>
      </c>
      <c r="Q8" s="12">
        <v>13.5</v>
      </c>
      <c r="R8" s="12">
        <v>15.25</v>
      </c>
      <c r="S8" s="12">
        <v>33.5</v>
      </c>
      <c r="T8" s="12">
        <v>15.5</v>
      </c>
      <c r="U8" s="12">
        <v>13.75</v>
      </c>
      <c r="V8" s="12">
        <v>19.75</v>
      </c>
      <c r="W8" s="12">
        <v>7.5</v>
      </c>
      <c r="X8" s="12">
        <v>5.5</v>
      </c>
      <c r="Y8" s="12">
        <v>12.75</v>
      </c>
      <c r="Z8" s="12">
        <v>36</v>
      </c>
      <c r="AA8" s="12">
        <v>226.5</v>
      </c>
      <c r="AB8" s="12">
        <v>174.25</v>
      </c>
      <c r="AC8" s="12">
        <v>384.5</v>
      </c>
      <c r="AD8" s="12">
        <v>208.25</v>
      </c>
      <c r="AE8" s="12">
        <v>116</v>
      </c>
      <c r="AF8" s="12">
        <v>96</v>
      </c>
      <c r="AG8" s="12">
        <v>18</v>
      </c>
      <c r="AH8" s="12">
        <v>21.75</v>
      </c>
      <c r="AI8" s="12">
        <v>17.75</v>
      </c>
      <c r="AJ8" s="12">
        <v>3.25</v>
      </c>
      <c r="AK8" s="12">
        <v>9.25</v>
      </c>
      <c r="AL8" s="12">
        <v>16.75</v>
      </c>
      <c r="AM8" s="12">
        <v>2.75</v>
      </c>
      <c r="AN8" s="12">
        <v>20</v>
      </c>
      <c r="AO8" s="12">
        <v>3</v>
      </c>
      <c r="AP8" s="12">
        <v>2.5</v>
      </c>
      <c r="AQ8" s="12">
        <v>30.5</v>
      </c>
      <c r="AR8" s="12">
        <v>6.75</v>
      </c>
      <c r="AS8" s="13">
        <v>2686.5</v>
      </c>
      <c r="AT8" s="14"/>
      <c r="AW8" s="15"/>
    </row>
    <row r="9" spans="1:56" x14ac:dyDescent="0.25">
      <c r="A9" s="1" t="s">
        <v>9</v>
      </c>
      <c r="B9" s="12">
        <v>74.25</v>
      </c>
      <c r="C9" s="12">
        <v>129</v>
      </c>
      <c r="D9" s="12">
        <v>59.25</v>
      </c>
      <c r="E9" s="12">
        <v>40.5</v>
      </c>
      <c r="F9" s="12">
        <v>220.75</v>
      </c>
      <c r="G9" s="12">
        <v>91.5</v>
      </c>
      <c r="H9" s="12">
        <v>12.5</v>
      </c>
      <c r="I9" s="12">
        <v>46.5</v>
      </c>
      <c r="J9" s="12">
        <v>107</v>
      </c>
      <c r="K9" s="12">
        <v>25.5</v>
      </c>
      <c r="L9" s="12">
        <v>103.25</v>
      </c>
      <c r="M9" s="12">
        <v>177</v>
      </c>
      <c r="N9" s="12">
        <v>42</v>
      </c>
      <c r="O9" s="12">
        <v>61.5</v>
      </c>
      <c r="P9" s="12">
        <v>41.75</v>
      </c>
      <c r="Q9" s="12">
        <v>29.25</v>
      </c>
      <c r="R9" s="12">
        <v>23.75</v>
      </c>
      <c r="S9" s="12">
        <v>45.75</v>
      </c>
      <c r="T9" s="12">
        <v>55</v>
      </c>
      <c r="U9" s="12">
        <v>30.5</v>
      </c>
      <c r="V9" s="12">
        <v>48</v>
      </c>
      <c r="W9" s="12">
        <v>17.25</v>
      </c>
      <c r="X9" s="12">
        <v>15.25</v>
      </c>
      <c r="Y9" s="12">
        <v>24.5</v>
      </c>
      <c r="Z9" s="12">
        <v>52.25</v>
      </c>
      <c r="AA9" s="12">
        <v>366.75</v>
      </c>
      <c r="AB9" s="12">
        <v>254</v>
      </c>
      <c r="AC9" s="12">
        <v>678.5</v>
      </c>
      <c r="AD9" s="12">
        <v>309</v>
      </c>
      <c r="AE9" s="12">
        <v>161</v>
      </c>
      <c r="AF9" s="12">
        <v>135.25</v>
      </c>
      <c r="AG9" s="12">
        <v>31.75</v>
      </c>
      <c r="AH9" s="12">
        <v>34</v>
      </c>
      <c r="AI9" s="12">
        <v>34.25</v>
      </c>
      <c r="AJ9" s="12">
        <v>5.75</v>
      </c>
      <c r="AK9" s="12">
        <v>12.75</v>
      </c>
      <c r="AL9" s="12">
        <v>24.5</v>
      </c>
      <c r="AM9" s="12">
        <v>7</v>
      </c>
      <c r="AN9" s="12">
        <v>73.25</v>
      </c>
      <c r="AO9" s="12">
        <v>1.75</v>
      </c>
      <c r="AP9" s="12">
        <v>4</v>
      </c>
      <c r="AQ9" s="12">
        <v>34.5</v>
      </c>
      <c r="AR9" s="12">
        <v>15.25</v>
      </c>
      <c r="AS9" s="13">
        <v>3757</v>
      </c>
      <c r="AT9" s="14"/>
      <c r="AW9" s="15"/>
    </row>
    <row r="10" spans="1:56" x14ac:dyDescent="0.25">
      <c r="A10" s="1">
        <v>19</v>
      </c>
      <c r="B10" s="12">
        <v>38.5</v>
      </c>
      <c r="C10" s="12">
        <v>60.25</v>
      </c>
      <c r="D10" s="12">
        <v>40</v>
      </c>
      <c r="E10" s="12">
        <v>41.25</v>
      </c>
      <c r="F10" s="12">
        <v>162.75</v>
      </c>
      <c r="G10" s="12">
        <v>75.25</v>
      </c>
      <c r="H10" s="12">
        <v>46.75</v>
      </c>
      <c r="I10" s="12">
        <v>8</v>
      </c>
      <c r="J10" s="12">
        <v>14.25</v>
      </c>
      <c r="K10" s="12">
        <v>10.5</v>
      </c>
      <c r="L10" s="12">
        <v>52</v>
      </c>
      <c r="M10" s="12">
        <v>71.75</v>
      </c>
      <c r="N10" s="12">
        <v>36.5</v>
      </c>
      <c r="O10" s="12">
        <v>49.75</v>
      </c>
      <c r="P10" s="12">
        <v>36</v>
      </c>
      <c r="Q10" s="12">
        <v>18.75</v>
      </c>
      <c r="R10" s="12">
        <v>20.75</v>
      </c>
      <c r="S10" s="12">
        <v>41.25</v>
      </c>
      <c r="T10" s="12">
        <v>24.25</v>
      </c>
      <c r="U10" s="12">
        <v>22.25</v>
      </c>
      <c r="V10" s="12">
        <v>33</v>
      </c>
      <c r="W10" s="12">
        <v>10.5</v>
      </c>
      <c r="X10" s="12">
        <v>13.5</v>
      </c>
      <c r="Y10" s="12">
        <v>28</v>
      </c>
      <c r="Z10" s="12">
        <v>37.5</v>
      </c>
      <c r="AA10" s="12">
        <v>132.25</v>
      </c>
      <c r="AB10" s="12">
        <v>118.25</v>
      </c>
      <c r="AC10" s="12">
        <v>310</v>
      </c>
      <c r="AD10" s="12">
        <v>168.5</v>
      </c>
      <c r="AE10" s="12">
        <v>73.5</v>
      </c>
      <c r="AF10" s="12">
        <v>69</v>
      </c>
      <c r="AG10" s="12">
        <v>20.75</v>
      </c>
      <c r="AH10" s="12">
        <v>25.5</v>
      </c>
      <c r="AI10" s="12">
        <v>26</v>
      </c>
      <c r="AJ10" s="12">
        <v>4.75</v>
      </c>
      <c r="AK10" s="12">
        <v>7</v>
      </c>
      <c r="AL10" s="12">
        <v>11.25</v>
      </c>
      <c r="AM10" s="12">
        <v>5</v>
      </c>
      <c r="AN10" s="12">
        <v>31</v>
      </c>
      <c r="AO10" s="12">
        <v>2.5</v>
      </c>
      <c r="AP10" s="12">
        <v>4</v>
      </c>
      <c r="AQ10" s="12">
        <v>13.5</v>
      </c>
      <c r="AR10" s="12">
        <v>9.75</v>
      </c>
      <c r="AS10" s="13">
        <v>2025.75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63.25</v>
      </c>
      <c r="C11" s="12">
        <v>144.5</v>
      </c>
      <c r="D11" s="12">
        <v>112.25</v>
      </c>
      <c r="E11" s="12">
        <v>78.5</v>
      </c>
      <c r="F11" s="12">
        <v>251.25</v>
      </c>
      <c r="G11" s="12">
        <v>119.5</v>
      </c>
      <c r="H11" s="12">
        <v>100.75</v>
      </c>
      <c r="I11" s="12">
        <v>10.25</v>
      </c>
      <c r="J11" s="12">
        <v>12</v>
      </c>
      <c r="K11" s="12">
        <v>13</v>
      </c>
      <c r="L11" s="12">
        <v>122.25</v>
      </c>
      <c r="M11" s="12">
        <v>194.75</v>
      </c>
      <c r="N11" s="12">
        <v>112.25</v>
      </c>
      <c r="O11" s="12">
        <v>125.25</v>
      </c>
      <c r="P11" s="12">
        <v>87</v>
      </c>
      <c r="Q11" s="12">
        <v>33.5</v>
      </c>
      <c r="R11" s="12">
        <v>63.5</v>
      </c>
      <c r="S11" s="12">
        <v>116.5</v>
      </c>
      <c r="T11" s="12">
        <v>65.75</v>
      </c>
      <c r="U11" s="12">
        <v>69</v>
      </c>
      <c r="V11" s="12">
        <v>78.25</v>
      </c>
      <c r="W11" s="12">
        <v>37</v>
      </c>
      <c r="X11" s="12">
        <v>36.75</v>
      </c>
      <c r="Y11" s="12">
        <v>52.75</v>
      </c>
      <c r="Z11" s="12">
        <v>67.25</v>
      </c>
      <c r="AA11" s="12">
        <v>302</v>
      </c>
      <c r="AB11" s="12">
        <v>266</v>
      </c>
      <c r="AC11" s="12">
        <v>712.75</v>
      </c>
      <c r="AD11" s="12">
        <v>241.5</v>
      </c>
      <c r="AE11" s="12">
        <v>91.25</v>
      </c>
      <c r="AF11" s="12">
        <v>79.25</v>
      </c>
      <c r="AG11" s="12">
        <v>48.25</v>
      </c>
      <c r="AH11" s="12">
        <v>69.75</v>
      </c>
      <c r="AI11" s="12">
        <v>70.75</v>
      </c>
      <c r="AJ11" s="12">
        <v>13.5</v>
      </c>
      <c r="AK11" s="12">
        <v>17</v>
      </c>
      <c r="AL11" s="12">
        <v>22.5</v>
      </c>
      <c r="AM11" s="12">
        <v>9.25</v>
      </c>
      <c r="AN11" s="12">
        <v>64.5</v>
      </c>
      <c r="AO11" s="12">
        <v>8.75</v>
      </c>
      <c r="AP11" s="12">
        <v>6.5</v>
      </c>
      <c r="AQ11" s="12">
        <v>30.75</v>
      </c>
      <c r="AR11" s="12">
        <v>30.75</v>
      </c>
      <c r="AS11" s="13">
        <v>4252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13</v>
      </c>
      <c r="C12" s="12">
        <v>27.25</v>
      </c>
      <c r="D12" s="12">
        <v>32.75</v>
      </c>
      <c r="E12" s="12">
        <v>21.25</v>
      </c>
      <c r="F12" s="12">
        <v>101.25</v>
      </c>
      <c r="G12" s="12">
        <v>35.5</v>
      </c>
      <c r="H12" s="12">
        <v>24.25</v>
      </c>
      <c r="I12" s="12">
        <v>10</v>
      </c>
      <c r="J12" s="12">
        <v>15.25</v>
      </c>
      <c r="K12" s="12">
        <v>7.5</v>
      </c>
      <c r="L12" s="12">
        <v>63.5</v>
      </c>
      <c r="M12" s="12">
        <v>150.75</v>
      </c>
      <c r="N12" s="12">
        <v>116.5</v>
      </c>
      <c r="O12" s="12">
        <v>145.25</v>
      </c>
      <c r="P12" s="12">
        <v>46.25</v>
      </c>
      <c r="Q12" s="12">
        <v>28.5</v>
      </c>
      <c r="R12" s="12">
        <v>53</v>
      </c>
      <c r="S12" s="12">
        <v>73.75</v>
      </c>
      <c r="T12" s="12">
        <v>6</v>
      </c>
      <c r="U12" s="12">
        <v>8</v>
      </c>
      <c r="V12" s="12">
        <v>10.5</v>
      </c>
      <c r="W12" s="12">
        <v>5.25</v>
      </c>
      <c r="X12" s="12">
        <v>6</v>
      </c>
      <c r="Y12" s="12">
        <v>12.75</v>
      </c>
      <c r="Z12" s="12">
        <v>25.5</v>
      </c>
      <c r="AA12" s="12">
        <v>244.5</v>
      </c>
      <c r="AB12" s="12">
        <v>186</v>
      </c>
      <c r="AC12" s="12">
        <v>542.5</v>
      </c>
      <c r="AD12" s="12">
        <v>203.75</v>
      </c>
      <c r="AE12" s="12">
        <v>85.25</v>
      </c>
      <c r="AF12" s="12">
        <v>65.75</v>
      </c>
      <c r="AG12" s="12">
        <v>21.5</v>
      </c>
      <c r="AH12" s="12">
        <v>38.5</v>
      </c>
      <c r="AI12" s="12">
        <v>25</v>
      </c>
      <c r="AJ12" s="12">
        <v>9.5</v>
      </c>
      <c r="AK12" s="12">
        <v>73</v>
      </c>
      <c r="AL12" s="12">
        <v>54.75</v>
      </c>
      <c r="AM12" s="12">
        <v>2.5</v>
      </c>
      <c r="AN12" s="12">
        <v>10.25</v>
      </c>
      <c r="AO12" s="12">
        <v>5.75</v>
      </c>
      <c r="AP12" s="12">
        <v>6.75</v>
      </c>
      <c r="AQ12" s="12">
        <v>31.5</v>
      </c>
      <c r="AR12" s="12">
        <v>15.25</v>
      </c>
      <c r="AS12" s="13">
        <v>2661.5</v>
      </c>
      <c r="AT12" s="14"/>
      <c r="AV12" s="17" t="s">
        <v>44</v>
      </c>
      <c r="AW12" s="15">
        <f>SUM(AA28:AD31)</f>
        <v>2585</v>
      </c>
      <c r="AX12" s="15">
        <f>SUM(Z28:Z31,H28:K31)</f>
        <v>6976.5</v>
      </c>
      <c r="AY12" s="15">
        <f>SUM(AE28:AJ31)</f>
        <v>17954.75</v>
      </c>
      <c r="AZ12" s="15">
        <f>SUM(B28:G31)</f>
        <v>8076</v>
      </c>
      <c r="BA12" s="15">
        <f>SUM(AM28:AN31,T28:Y31)</f>
        <v>7824.5</v>
      </c>
      <c r="BB12" s="15">
        <f>SUM(AK28:AL31,L28:S31)</f>
        <v>10894.25</v>
      </c>
      <c r="BC12" s="14">
        <f>SUM(AO28:AR31)</f>
        <v>4736</v>
      </c>
      <c r="BD12" s="9">
        <f t="shared" ref="BD12:BD19" si="0">SUM(AW12:BC12)</f>
        <v>59047</v>
      </c>
    </row>
    <row r="13" spans="1:56" x14ac:dyDescent="0.25">
      <c r="A13" s="1" t="s">
        <v>11</v>
      </c>
      <c r="B13" s="12">
        <v>75.25</v>
      </c>
      <c r="C13" s="12">
        <v>107.75</v>
      </c>
      <c r="D13" s="12">
        <v>45.75</v>
      </c>
      <c r="E13" s="12">
        <v>54.75</v>
      </c>
      <c r="F13" s="12">
        <v>178.5</v>
      </c>
      <c r="G13" s="12">
        <v>90</v>
      </c>
      <c r="H13" s="12">
        <v>101.25</v>
      </c>
      <c r="I13" s="12">
        <v>53.5</v>
      </c>
      <c r="J13" s="12">
        <v>127</v>
      </c>
      <c r="K13" s="12">
        <v>56.5</v>
      </c>
      <c r="L13" s="12">
        <v>16.25</v>
      </c>
      <c r="M13" s="12">
        <v>263</v>
      </c>
      <c r="N13" s="12">
        <v>158</v>
      </c>
      <c r="O13" s="12">
        <v>239</v>
      </c>
      <c r="P13" s="12">
        <v>145.75</v>
      </c>
      <c r="Q13" s="12">
        <v>69.5</v>
      </c>
      <c r="R13" s="12">
        <v>60.5</v>
      </c>
      <c r="S13" s="12">
        <v>108.75</v>
      </c>
      <c r="T13" s="12">
        <v>39.75</v>
      </c>
      <c r="U13" s="12">
        <v>16.75</v>
      </c>
      <c r="V13" s="12">
        <v>23.5</v>
      </c>
      <c r="W13" s="12">
        <v>22.75</v>
      </c>
      <c r="X13" s="12">
        <v>16</v>
      </c>
      <c r="Y13" s="12">
        <v>24</v>
      </c>
      <c r="Z13" s="12">
        <v>101.75</v>
      </c>
      <c r="AA13" s="12">
        <v>262</v>
      </c>
      <c r="AB13" s="12">
        <v>224</v>
      </c>
      <c r="AC13" s="12">
        <v>626.25</v>
      </c>
      <c r="AD13" s="12">
        <v>301.5</v>
      </c>
      <c r="AE13" s="12">
        <v>140</v>
      </c>
      <c r="AF13" s="12">
        <v>137</v>
      </c>
      <c r="AG13" s="12">
        <v>36</v>
      </c>
      <c r="AH13" s="12">
        <v>56.25</v>
      </c>
      <c r="AI13" s="12">
        <v>47.5</v>
      </c>
      <c r="AJ13" s="12">
        <v>8.75</v>
      </c>
      <c r="AK13" s="12">
        <v>60.25</v>
      </c>
      <c r="AL13" s="12">
        <v>86</v>
      </c>
      <c r="AM13" s="12">
        <v>9</v>
      </c>
      <c r="AN13" s="12">
        <v>47</v>
      </c>
      <c r="AO13" s="12">
        <v>13.75</v>
      </c>
      <c r="AP13" s="12">
        <v>14</v>
      </c>
      <c r="AQ13" s="12">
        <v>43.25</v>
      </c>
      <c r="AR13" s="12">
        <v>17.25</v>
      </c>
      <c r="AS13" s="13">
        <v>4325.25</v>
      </c>
      <c r="AT13" s="14"/>
      <c r="AV13" s="17" t="s">
        <v>45</v>
      </c>
      <c r="AW13" s="15">
        <f>SUM(AA27:AD27,AA9:AD12)</f>
        <v>6771</v>
      </c>
      <c r="AX13" s="15">
        <f>SUM(Z27,Z9:Z12,H9:K12,H27:K27)</f>
        <v>823.5</v>
      </c>
      <c r="AY13" s="15">
        <f>SUM(AE9:AJ12,AE27:AJ27)</f>
        <v>1525</v>
      </c>
      <c r="AZ13" s="15">
        <f>SUM(B9:G12,B27:G27)</f>
        <v>2178.5</v>
      </c>
      <c r="BA13" s="15">
        <f>SUM(T9:Y12,AM9:AN12,T27:Y27,AM27:AN27)</f>
        <v>967</v>
      </c>
      <c r="BB13" s="15">
        <f>SUM(L9:S12,AK9:AL12,L27:S27,AK27:AL27)</f>
        <v>2931</v>
      </c>
      <c r="BC13" s="14">
        <f>SUM(AO9:AR12,AO27:AR27)</f>
        <v>268.5</v>
      </c>
      <c r="BD13" s="9">
        <f t="shared" si="0"/>
        <v>15464.5</v>
      </c>
    </row>
    <row r="14" spans="1:56" x14ac:dyDescent="0.25">
      <c r="A14" s="1" t="s">
        <v>12</v>
      </c>
      <c r="B14" s="12">
        <v>92.5</v>
      </c>
      <c r="C14" s="12">
        <v>289.75</v>
      </c>
      <c r="D14" s="12">
        <v>134</v>
      </c>
      <c r="E14" s="12">
        <v>106.25</v>
      </c>
      <c r="F14" s="12">
        <v>265.25</v>
      </c>
      <c r="G14" s="12">
        <v>118</v>
      </c>
      <c r="H14" s="12">
        <v>179.25</v>
      </c>
      <c r="I14" s="12">
        <v>102.75</v>
      </c>
      <c r="J14" s="12">
        <v>207</v>
      </c>
      <c r="K14" s="12">
        <v>133.75</v>
      </c>
      <c r="L14" s="12">
        <v>251.5</v>
      </c>
      <c r="M14" s="12">
        <v>12.75</v>
      </c>
      <c r="N14" s="12">
        <v>278</v>
      </c>
      <c r="O14" s="12">
        <v>314.25</v>
      </c>
      <c r="P14" s="12">
        <v>238</v>
      </c>
      <c r="Q14" s="12">
        <v>124.5</v>
      </c>
      <c r="R14" s="12">
        <v>178.25</v>
      </c>
      <c r="S14" s="12">
        <v>544</v>
      </c>
      <c r="T14" s="12">
        <v>124.75</v>
      </c>
      <c r="U14" s="12">
        <v>163.5</v>
      </c>
      <c r="V14" s="12">
        <v>142</v>
      </c>
      <c r="W14" s="12">
        <v>93.75</v>
      </c>
      <c r="X14" s="12">
        <v>82.5</v>
      </c>
      <c r="Y14" s="12">
        <v>69</v>
      </c>
      <c r="Z14" s="12">
        <v>94</v>
      </c>
      <c r="AA14" s="12">
        <v>386</v>
      </c>
      <c r="AB14" s="12">
        <v>239.5</v>
      </c>
      <c r="AC14" s="12">
        <v>650.5</v>
      </c>
      <c r="AD14" s="12">
        <v>311.75</v>
      </c>
      <c r="AE14" s="12">
        <v>103</v>
      </c>
      <c r="AF14" s="12">
        <v>123.75</v>
      </c>
      <c r="AG14" s="12">
        <v>73.75</v>
      </c>
      <c r="AH14" s="12">
        <v>57.5</v>
      </c>
      <c r="AI14" s="12">
        <v>85</v>
      </c>
      <c r="AJ14" s="12">
        <v>22</v>
      </c>
      <c r="AK14" s="12">
        <v>227.75</v>
      </c>
      <c r="AL14" s="12">
        <v>972.75</v>
      </c>
      <c r="AM14" s="12">
        <v>71.75</v>
      </c>
      <c r="AN14" s="12">
        <v>162</v>
      </c>
      <c r="AO14" s="12">
        <v>27.5</v>
      </c>
      <c r="AP14" s="12">
        <v>24</v>
      </c>
      <c r="AQ14" s="12">
        <v>48.25</v>
      </c>
      <c r="AR14" s="12">
        <v>41.75</v>
      </c>
      <c r="AS14" s="13">
        <v>7967.75</v>
      </c>
      <c r="AT14" s="14"/>
      <c r="AV14" s="17" t="s">
        <v>46</v>
      </c>
      <c r="AW14" s="15">
        <f>SUM(AA32:AD37)</f>
        <v>17661.25</v>
      </c>
      <c r="AX14" s="15">
        <f>SUM(H32:K37,Z32:Z37)</f>
        <v>1566.5</v>
      </c>
      <c r="AY14" s="15">
        <f>SUM(AE32:AJ37)</f>
        <v>5826</v>
      </c>
      <c r="AZ14" s="15">
        <f>SUM(B32:G37)</f>
        <v>1984.5</v>
      </c>
      <c r="BA14" s="15">
        <f>SUM(T32:Y37,AM32:AN37)</f>
        <v>1214.5</v>
      </c>
      <c r="BB14" s="15">
        <f>SUM(L32:S37,AK32:AL37)</f>
        <v>1988.5</v>
      </c>
      <c r="BC14" s="14">
        <f>SUM(AO32:AR37)</f>
        <v>1635.75</v>
      </c>
      <c r="BD14" s="9">
        <f t="shared" si="0"/>
        <v>31877</v>
      </c>
    </row>
    <row r="15" spans="1:56" x14ac:dyDescent="0.25">
      <c r="A15" s="1" t="s">
        <v>13</v>
      </c>
      <c r="B15" s="12">
        <v>23.5</v>
      </c>
      <c r="C15" s="12">
        <v>37</v>
      </c>
      <c r="D15" s="12">
        <v>15.75</v>
      </c>
      <c r="E15" s="12">
        <v>18.75</v>
      </c>
      <c r="F15" s="12">
        <v>74</v>
      </c>
      <c r="G15" s="12">
        <v>25.5</v>
      </c>
      <c r="H15" s="12">
        <v>53</v>
      </c>
      <c r="I15" s="12">
        <v>45</v>
      </c>
      <c r="J15" s="12">
        <v>112.75</v>
      </c>
      <c r="K15" s="12">
        <v>121</v>
      </c>
      <c r="L15" s="12">
        <v>161.25</v>
      </c>
      <c r="M15" s="12">
        <v>278</v>
      </c>
      <c r="N15" s="12">
        <v>8</v>
      </c>
      <c r="O15" s="12">
        <v>124.25</v>
      </c>
      <c r="P15" s="12">
        <v>103</v>
      </c>
      <c r="Q15" s="12">
        <v>40.75</v>
      </c>
      <c r="R15" s="12">
        <v>38</v>
      </c>
      <c r="S15" s="12">
        <v>70.25</v>
      </c>
      <c r="T15" s="12">
        <v>22</v>
      </c>
      <c r="U15" s="12">
        <v>5.75</v>
      </c>
      <c r="V15" s="12">
        <v>12</v>
      </c>
      <c r="W15" s="12">
        <v>5.75</v>
      </c>
      <c r="X15" s="12">
        <v>3.5</v>
      </c>
      <c r="Y15" s="12">
        <v>14.25</v>
      </c>
      <c r="Z15" s="12">
        <v>24.25</v>
      </c>
      <c r="AA15" s="12">
        <v>178.5</v>
      </c>
      <c r="AB15" s="12">
        <v>146</v>
      </c>
      <c r="AC15" s="12">
        <v>424.75</v>
      </c>
      <c r="AD15" s="12">
        <v>117</v>
      </c>
      <c r="AE15" s="12">
        <v>40</v>
      </c>
      <c r="AF15" s="12">
        <v>47.5</v>
      </c>
      <c r="AG15" s="12">
        <v>13</v>
      </c>
      <c r="AH15" s="12">
        <v>25.75</v>
      </c>
      <c r="AI15" s="12">
        <v>26</v>
      </c>
      <c r="AJ15" s="12">
        <v>7</v>
      </c>
      <c r="AK15" s="12">
        <v>33.75</v>
      </c>
      <c r="AL15" s="12">
        <v>47.75</v>
      </c>
      <c r="AM15" s="12">
        <v>4.5</v>
      </c>
      <c r="AN15" s="12">
        <v>22.75</v>
      </c>
      <c r="AO15" s="12">
        <v>5</v>
      </c>
      <c r="AP15" s="12">
        <v>8</v>
      </c>
      <c r="AQ15" s="12">
        <v>26.5</v>
      </c>
      <c r="AR15" s="12">
        <v>8.5</v>
      </c>
      <c r="AS15" s="13">
        <v>2619.5</v>
      </c>
      <c r="AT15" s="14"/>
      <c r="AV15" s="17" t="s">
        <v>47</v>
      </c>
      <c r="AW15" s="15">
        <f>SUM(AA3:AD8)</f>
        <v>7875.75</v>
      </c>
      <c r="AX15" s="15">
        <f>SUM(H3:K8,Z3:Z8)</f>
        <v>2290</v>
      </c>
      <c r="AY15" s="15">
        <f>SUM(AE3:AJ8)</f>
        <v>1963.5</v>
      </c>
      <c r="AZ15" s="15">
        <f>SUM(B3:G8)</f>
        <v>4144</v>
      </c>
      <c r="BA15" s="15">
        <f>SUM(T3:Y8,AM3:AN8)</f>
        <v>901.75</v>
      </c>
      <c r="BB15" s="15">
        <f>SUM(L3:S8,AK3:AL8)</f>
        <v>2945.5</v>
      </c>
      <c r="BC15" s="14">
        <f>SUM(AO3:AR8)</f>
        <v>533.5</v>
      </c>
      <c r="BD15" s="9">
        <f t="shared" si="0"/>
        <v>20654</v>
      </c>
    </row>
    <row r="16" spans="1:56" x14ac:dyDescent="0.25">
      <c r="A16" s="1" t="s">
        <v>14</v>
      </c>
      <c r="B16" s="12">
        <v>26.25</v>
      </c>
      <c r="C16" s="12">
        <v>40</v>
      </c>
      <c r="D16" s="12">
        <v>9.75</v>
      </c>
      <c r="E16" s="12">
        <v>15</v>
      </c>
      <c r="F16" s="12">
        <v>67</v>
      </c>
      <c r="G16" s="12">
        <v>40</v>
      </c>
      <c r="H16" s="12">
        <v>70</v>
      </c>
      <c r="I16" s="12">
        <v>57.25</v>
      </c>
      <c r="J16" s="12">
        <v>126</v>
      </c>
      <c r="K16" s="12">
        <v>123.25</v>
      </c>
      <c r="L16" s="12">
        <v>249.25</v>
      </c>
      <c r="M16" s="12">
        <v>315.25</v>
      </c>
      <c r="N16" s="12">
        <v>115.75</v>
      </c>
      <c r="O16" s="12">
        <v>9</v>
      </c>
      <c r="P16" s="12">
        <v>138.25</v>
      </c>
      <c r="Q16" s="12">
        <v>89.5</v>
      </c>
      <c r="R16" s="12">
        <v>84.75</v>
      </c>
      <c r="S16" s="12">
        <v>143.5</v>
      </c>
      <c r="T16" s="12">
        <v>23.75</v>
      </c>
      <c r="U16" s="12">
        <v>8.75</v>
      </c>
      <c r="V16" s="12">
        <v>9.25</v>
      </c>
      <c r="W16" s="12">
        <v>2.75</v>
      </c>
      <c r="X16" s="12">
        <v>3.25</v>
      </c>
      <c r="Y16" s="12">
        <v>8</v>
      </c>
      <c r="Z16" s="12">
        <v>42</v>
      </c>
      <c r="AA16" s="12">
        <v>177.5</v>
      </c>
      <c r="AB16" s="12">
        <v>116</v>
      </c>
      <c r="AC16" s="12">
        <v>364</v>
      </c>
      <c r="AD16" s="12">
        <v>99.75</v>
      </c>
      <c r="AE16" s="12">
        <v>36</v>
      </c>
      <c r="AF16" s="12">
        <v>43</v>
      </c>
      <c r="AG16" s="12">
        <v>15</v>
      </c>
      <c r="AH16" s="12">
        <v>24.25</v>
      </c>
      <c r="AI16" s="12">
        <v>20.75</v>
      </c>
      <c r="AJ16" s="12">
        <v>13.25</v>
      </c>
      <c r="AK16" s="12">
        <v>77.5</v>
      </c>
      <c r="AL16" s="12">
        <v>126</v>
      </c>
      <c r="AM16" s="12">
        <v>4.75</v>
      </c>
      <c r="AN16" s="12">
        <v>24.75</v>
      </c>
      <c r="AO16" s="12">
        <v>3.75</v>
      </c>
      <c r="AP16" s="12">
        <v>5.25</v>
      </c>
      <c r="AQ16" s="12">
        <v>14.5</v>
      </c>
      <c r="AR16" s="12">
        <v>9.25</v>
      </c>
      <c r="AS16" s="13">
        <v>2992.75</v>
      </c>
      <c r="AT16" s="14"/>
      <c r="AV16" s="17" t="s">
        <v>48</v>
      </c>
      <c r="AW16" s="15">
        <f>SUM(AA21:AD26,AA40:AD41)</f>
        <v>7524.5</v>
      </c>
      <c r="AX16" s="15">
        <f>SUM(H21:K26,H40:K41,Z21:Z26,Z40:Z41)</f>
        <v>1013.5</v>
      </c>
      <c r="AY16" s="15">
        <f>SUM(AE21:AJ26,AE40:AJ41)</f>
        <v>1243.75</v>
      </c>
      <c r="AZ16" s="15">
        <f>SUM(B21:G26,B40:G41)</f>
        <v>939.25</v>
      </c>
      <c r="BA16" s="15">
        <f>SUM(T21:Y26,T40:Y41,AM21:AN26,AM40:AN41)</f>
        <v>3203.5</v>
      </c>
      <c r="BB16" s="15">
        <f>SUM(L21:S26,L40:S41,AK21:AL26,AK40:AL41)</f>
        <v>1670.75</v>
      </c>
      <c r="BC16" s="14">
        <f>SUM(AO21:AR26,AO40:AR41)</f>
        <v>517</v>
      </c>
      <c r="BD16" s="9">
        <f t="shared" si="0"/>
        <v>16112.25</v>
      </c>
    </row>
    <row r="17" spans="1:56" x14ac:dyDescent="0.25">
      <c r="A17" s="1" t="s">
        <v>15</v>
      </c>
      <c r="B17" s="12">
        <v>30.25</v>
      </c>
      <c r="C17" s="12">
        <v>42</v>
      </c>
      <c r="D17" s="12">
        <v>19.75</v>
      </c>
      <c r="E17" s="12">
        <v>13.25</v>
      </c>
      <c r="F17" s="12">
        <v>64</v>
      </c>
      <c r="G17" s="12">
        <v>32</v>
      </c>
      <c r="H17" s="12">
        <v>59.5</v>
      </c>
      <c r="I17" s="12">
        <v>43.75</v>
      </c>
      <c r="J17" s="12">
        <v>86</v>
      </c>
      <c r="K17" s="12">
        <v>36.75</v>
      </c>
      <c r="L17" s="12">
        <v>159.5</v>
      </c>
      <c r="M17" s="12">
        <v>239.5</v>
      </c>
      <c r="N17" s="12">
        <v>97</v>
      </c>
      <c r="O17" s="12">
        <v>153.25</v>
      </c>
      <c r="P17" s="12">
        <v>11.25</v>
      </c>
      <c r="Q17" s="12">
        <v>100.25</v>
      </c>
      <c r="R17" s="12">
        <v>95.25</v>
      </c>
      <c r="S17" s="12">
        <v>166.5</v>
      </c>
      <c r="T17" s="12">
        <v>10.5</v>
      </c>
      <c r="U17" s="12">
        <v>8.25</v>
      </c>
      <c r="V17" s="12">
        <v>9</v>
      </c>
      <c r="W17" s="12">
        <v>4</v>
      </c>
      <c r="X17" s="12">
        <v>1.5</v>
      </c>
      <c r="Y17" s="12">
        <v>13.25</v>
      </c>
      <c r="Z17" s="12">
        <v>29.5</v>
      </c>
      <c r="AA17" s="12">
        <v>122.25</v>
      </c>
      <c r="AB17" s="12">
        <v>65.75</v>
      </c>
      <c r="AC17" s="12">
        <v>258</v>
      </c>
      <c r="AD17" s="12">
        <v>76.5</v>
      </c>
      <c r="AE17" s="12">
        <v>24.25</v>
      </c>
      <c r="AF17" s="12">
        <v>30.5</v>
      </c>
      <c r="AG17" s="12">
        <v>11.25</v>
      </c>
      <c r="AH17" s="12">
        <v>24.5</v>
      </c>
      <c r="AI17" s="12">
        <v>19.5</v>
      </c>
      <c r="AJ17" s="12">
        <v>5.25</v>
      </c>
      <c r="AK17" s="12">
        <v>19.25</v>
      </c>
      <c r="AL17" s="12">
        <v>42.75</v>
      </c>
      <c r="AM17" s="12">
        <v>3</v>
      </c>
      <c r="AN17" s="12">
        <v>21</v>
      </c>
      <c r="AO17" s="12">
        <v>4.25</v>
      </c>
      <c r="AP17" s="12">
        <v>4.5</v>
      </c>
      <c r="AQ17" s="12">
        <v>10.5</v>
      </c>
      <c r="AR17" s="12">
        <v>4.75</v>
      </c>
      <c r="AS17" s="13">
        <v>2273.5</v>
      </c>
      <c r="AT17" s="14"/>
      <c r="AV17" s="1" t="s">
        <v>49</v>
      </c>
      <c r="AW17" s="14">
        <f>SUM(AA13:AD20,AA38:AD39)</f>
        <v>10622.75</v>
      </c>
      <c r="AX17" s="14">
        <f>SUM(H13:K20,H38:K39,Z13:Z20,Z38:Z39)</f>
        <v>3039.5</v>
      </c>
      <c r="AY17" s="14">
        <f>SUM(AE13:AJ20,AE38:AJ39)</f>
        <v>2009</v>
      </c>
      <c r="AZ17" s="14">
        <f>SUM(B13:G20,B38:G39)</f>
        <v>3021.25</v>
      </c>
      <c r="BA17" s="14">
        <f>SUM(T13:Y20,T38:Y39,AM13:AN20,AM38:AN39)</f>
        <v>1646.75</v>
      </c>
      <c r="BB17" s="14">
        <f>SUM(L13:S20,L38:S39,AK13:AL20,AK38:AL39)</f>
        <v>12415.5</v>
      </c>
      <c r="BC17" s="14">
        <f>SUM(AO13:AR20,AO38:AR39)</f>
        <v>668</v>
      </c>
      <c r="BD17" s="9">
        <f t="shared" si="0"/>
        <v>33422.75</v>
      </c>
    </row>
    <row r="18" spans="1:56" x14ac:dyDescent="0.25">
      <c r="A18" s="1" t="s">
        <v>16</v>
      </c>
      <c r="B18" s="12">
        <v>16.75</v>
      </c>
      <c r="C18" s="12">
        <v>24.25</v>
      </c>
      <c r="D18" s="12">
        <v>6.25</v>
      </c>
      <c r="E18" s="12">
        <v>3</v>
      </c>
      <c r="F18" s="12">
        <v>29.75</v>
      </c>
      <c r="G18" s="12">
        <v>13</v>
      </c>
      <c r="H18" s="12">
        <v>22</v>
      </c>
      <c r="I18" s="12">
        <v>16</v>
      </c>
      <c r="J18" s="12">
        <v>43.75</v>
      </c>
      <c r="K18" s="12">
        <v>28.75</v>
      </c>
      <c r="L18" s="12">
        <v>68.25</v>
      </c>
      <c r="M18" s="12">
        <v>117.25</v>
      </c>
      <c r="N18" s="12">
        <v>42.5</v>
      </c>
      <c r="O18" s="12">
        <v>94.5</v>
      </c>
      <c r="P18" s="12">
        <v>89.75</v>
      </c>
      <c r="Q18" s="12">
        <v>6.25</v>
      </c>
      <c r="R18" s="12">
        <v>43</v>
      </c>
      <c r="S18" s="12">
        <v>96.5</v>
      </c>
      <c r="T18" s="12">
        <v>11.75</v>
      </c>
      <c r="U18" s="12">
        <v>4</v>
      </c>
      <c r="V18" s="12">
        <v>4.5</v>
      </c>
      <c r="W18" s="12">
        <v>3.25</v>
      </c>
      <c r="X18" s="12">
        <v>3.25</v>
      </c>
      <c r="Y18" s="12">
        <v>3.25</v>
      </c>
      <c r="Z18" s="12">
        <v>10</v>
      </c>
      <c r="AA18" s="12">
        <v>79.5</v>
      </c>
      <c r="AB18" s="12">
        <v>60</v>
      </c>
      <c r="AC18" s="12">
        <v>180.5</v>
      </c>
      <c r="AD18" s="12">
        <v>45.5</v>
      </c>
      <c r="AE18" s="12">
        <v>25.25</v>
      </c>
      <c r="AF18" s="12">
        <v>30.75</v>
      </c>
      <c r="AG18" s="12">
        <v>9.25</v>
      </c>
      <c r="AH18" s="12">
        <v>16</v>
      </c>
      <c r="AI18" s="12">
        <v>12.25</v>
      </c>
      <c r="AJ18" s="12">
        <v>4.25</v>
      </c>
      <c r="AK18" s="12">
        <v>19</v>
      </c>
      <c r="AL18" s="12">
        <v>26</v>
      </c>
      <c r="AM18" s="12">
        <v>1.75</v>
      </c>
      <c r="AN18" s="12">
        <v>16.5</v>
      </c>
      <c r="AO18" s="12">
        <v>2.25</v>
      </c>
      <c r="AP18" s="12">
        <v>3.25</v>
      </c>
      <c r="AQ18" s="12">
        <v>9.5</v>
      </c>
      <c r="AR18" s="12">
        <v>4.5</v>
      </c>
      <c r="AS18" s="13">
        <v>1347.5</v>
      </c>
      <c r="AT18" s="14"/>
      <c r="AV18" s="9" t="s">
        <v>62</v>
      </c>
      <c r="AW18" s="15">
        <f>SUM(AA42:AD45)</f>
        <v>4277.25</v>
      </c>
      <c r="AX18" s="9">
        <f>SUM(Z42:Z45,H42:K45)</f>
        <v>279.75</v>
      </c>
      <c r="AY18" s="9">
        <f>SUM(AE42:AJ45)</f>
        <v>1688.25</v>
      </c>
      <c r="AZ18" s="9">
        <f>SUM(B42:G45)</f>
        <v>482.5</v>
      </c>
      <c r="BA18" s="9">
        <f>SUM(T42:Y45, AM42:AN45)</f>
        <v>412.5</v>
      </c>
      <c r="BB18" s="9">
        <f>SUM(AK42:AL45,L42:S45)</f>
        <v>578.5</v>
      </c>
      <c r="BC18" s="9">
        <f>SUM(AO42:AR45)</f>
        <v>857.75</v>
      </c>
      <c r="BD18" s="9">
        <f t="shared" si="0"/>
        <v>8576.5</v>
      </c>
    </row>
    <row r="19" spans="1:56" x14ac:dyDescent="0.25">
      <c r="A19" s="1" t="s">
        <v>17</v>
      </c>
      <c r="B19" s="12">
        <v>7.75</v>
      </c>
      <c r="C19" s="12">
        <v>25.5</v>
      </c>
      <c r="D19" s="12">
        <v>9</v>
      </c>
      <c r="E19" s="12">
        <v>5.25</v>
      </c>
      <c r="F19" s="12">
        <v>62.5</v>
      </c>
      <c r="G19" s="12">
        <v>10.5</v>
      </c>
      <c r="H19" s="12">
        <v>30</v>
      </c>
      <c r="I19" s="12">
        <v>23.5</v>
      </c>
      <c r="J19" s="12">
        <v>69.5</v>
      </c>
      <c r="K19" s="12">
        <v>49.75</v>
      </c>
      <c r="L19" s="12">
        <v>64.5</v>
      </c>
      <c r="M19" s="12">
        <v>170.75</v>
      </c>
      <c r="N19" s="12">
        <v>39</v>
      </c>
      <c r="O19" s="12">
        <v>87.25</v>
      </c>
      <c r="P19" s="12">
        <v>94.25</v>
      </c>
      <c r="Q19" s="12">
        <v>52.75</v>
      </c>
      <c r="R19" s="12">
        <v>7.75</v>
      </c>
      <c r="S19" s="12">
        <v>121.25</v>
      </c>
      <c r="T19" s="12">
        <v>12.5</v>
      </c>
      <c r="U19" s="12">
        <v>9.25</v>
      </c>
      <c r="V19" s="12">
        <v>7</v>
      </c>
      <c r="W19" s="12">
        <v>1</v>
      </c>
      <c r="X19" s="12">
        <v>0.75</v>
      </c>
      <c r="Y19" s="12">
        <v>3.5</v>
      </c>
      <c r="Z19" s="12">
        <v>10</v>
      </c>
      <c r="AA19" s="12">
        <v>142</v>
      </c>
      <c r="AB19" s="12">
        <v>101.75</v>
      </c>
      <c r="AC19" s="12">
        <v>298.5</v>
      </c>
      <c r="AD19" s="12">
        <v>63.75</v>
      </c>
      <c r="AE19" s="12">
        <v>19.5</v>
      </c>
      <c r="AF19" s="12">
        <v>19.75</v>
      </c>
      <c r="AG19" s="12">
        <v>13</v>
      </c>
      <c r="AH19" s="12">
        <v>18.25</v>
      </c>
      <c r="AI19" s="12">
        <v>22.75</v>
      </c>
      <c r="AJ19" s="12">
        <v>9.25</v>
      </c>
      <c r="AK19" s="12">
        <v>12.5</v>
      </c>
      <c r="AL19" s="12">
        <v>25.5</v>
      </c>
      <c r="AM19" s="12">
        <v>2.5</v>
      </c>
      <c r="AN19" s="12">
        <v>12.5</v>
      </c>
      <c r="AO19" s="12">
        <v>2</v>
      </c>
      <c r="AP19" s="12">
        <v>3.5</v>
      </c>
      <c r="AQ19" s="12">
        <v>17.25</v>
      </c>
      <c r="AR19" s="12">
        <v>9</v>
      </c>
      <c r="AS19" s="13">
        <v>1768</v>
      </c>
      <c r="AT19" s="14"/>
      <c r="AV19" s="9" t="s">
        <v>50</v>
      </c>
      <c r="AW19" s="15">
        <f>SUM(AW12:AW18)</f>
        <v>57317.5</v>
      </c>
      <c r="AX19" s="9">
        <f t="shared" ref="AX19:BC19" si="1">SUM(AX12:AX18)</f>
        <v>15989.25</v>
      </c>
      <c r="AY19" s="9">
        <f t="shared" si="1"/>
        <v>32210.25</v>
      </c>
      <c r="AZ19" s="9">
        <f t="shared" si="1"/>
        <v>20826</v>
      </c>
      <c r="BA19" s="9">
        <f t="shared" si="1"/>
        <v>16170.5</v>
      </c>
      <c r="BB19" s="9">
        <f t="shared" si="1"/>
        <v>33424</v>
      </c>
      <c r="BC19" s="9">
        <f t="shared" si="1"/>
        <v>9216.5</v>
      </c>
      <c r="BD19" s="9">
        <f t="shared" si="0"/>
        <v>185154</v>
      </c>
    </row>
    <row r="20" spans="1:56" x14ac:dyDescent="0.25">
      <c r="A20" s="1" t="s">
        <v>18</v>
      </c>
      <c r="B20" s="12">
        <v>20.5</v>
      </c>
      <c r="C20" s="12">
        <v>61.5</v>
      </c>
      <c r="D20" s="12">
        <v>32.5</v>
      </c>
      <c r="E20" s="12">
        <v>29.5</v>
      </c>
      <c r="F20" s="12">
        <v>261</v>
      </c>
      <c r="G20" s="12">
        <v>36.25</v>
      </c>
      <c r="H20" s="12">
        <v>50.75</v>
      </c>
      <c r="I20" s="12">
        <v>48.25</v>
      </c>
      <c r="J20" s="12">
        <v>109.75</v>
      </c>
      <c r="K20" s="12">
        <v>81.25</v>
      </c>
      <c r="L20" s="12">
        <v>110</v>
      </c>
      <c r="M20" s="12">
        <v>550</v>
      </c>
      <c r="N20" s="12">
        <v>77.75</v>
      </c>
      <c r="O20" s="12">
        <v>146.5</v>
      </c>
      <c r="P20" s="12">
        <v>184</v>
      </c>
      <c r="Q20" s="12">
        <v>104.25</v>
      </c>
      <c r="R20" s="12">
        <v>131</v>
      </c>
      <c r="S20" s="12">
        <v>17.5</v>
      </c>
      <c r="T20" s="12">
        <v>30</v>
      </c>
      <c r="U20" s="12">
        <v>25.25</v>
      </c>
      <c r="V20" s="12">
        <v>18.25</v>
      </c>
      <c r="W20" s="12">
        <v>6.25</v>
      </c>
      <c r="X20" s="12">
        <v>4.25</v>
      </c>
      <c r="Y20" s="12">
        <v>18</v>
      </c>
      <c r="Z20" s="12">
        <v>13</v>
      </c>
      <c r="AA20" s="12">
        <v>365</v>
      </c>
      <c r="AB20" s="12">
        <v>221.5</v>
      </c>
      <c r="AC20" s="12">
        <v>667</v>
      </c>
      <c r="AD20" s="12">
        <v>151.25</v>
      </c>
      <c r="AE20" s="12">
        <v>39.5</v>
      </c>
      <c r="AF20" s="12">
        <v>34.75</v>
      </c>
      <c r="AG20" s="12">
        <v>24.5</v>
      </c>
      <c r="AH20" s="12">
        <v>28</v>
      </c>
      <c r="AI20" s="12">
        <v>39</v>
      </c>
      <c r="AJ20" s="12">
        <v>8.25</v>
      </c>
      <c r="AK20" s="12">
        <v>27.25</v>
      </c>
      <c r="AL20" s="12">
        <v>52.25</v>
      </c>
      <c r="AM20" s="12">
        <v>4.25</v>
      </c>
      <c r="AN20" s="12">
        <v>28.75</v>
      </c>
      <c r="AO20" s="12">
        <v>6.75</v>
      </c>
      <c r="AP20" s="12">
        <v>5.25</v>
      </c>
      <c r="AQ20" s="12">
        <v>42.25</v>
      </c>
      <c r="AR20" s="12">
        <v>8</v>
      </c>
      <c r="AS20" s="13">
        <v>3920.75</v>
      </c>
      <c r="AT20" s="14"/>
      <c r="AV20" s="18"/>
      <c r="AW20" s="15"/>
    </row>
    <row r="21" spans="1:56" x14ac:dyDescent="0.25">
      <c r="A21" s="1" t="s">
        <v>19</v>
      </c>
      <c r="B21" s="12">
        <v>23.25</v>
      </c>
      <c r="C21" s="12">
        <v>31.25</v>
      </c>
      <c r="D21" s="12">
        <v>13</v>
      </c>
      <c r="E21" s="12">
        <v>12.25</v>
      </c>
      <c r="F21" s="12">
        <v>56</v>
      </c>
      <c r="G21" s="12">
        <v>15</v>
      </c>
      <c r="H21" s="12">
        <v>54.25</v>
      </c>
      <c r="I21" s="12">
        <v>27.25</v>
      </c>
      <c r="J21" s="12">
        <v>68.5</v>
      </c>
      <c r="K21" s="12">
        <v>8.75</v>
      </c>
      <c r="L21" s="12">
        <v>41.25</v>
      </c>
      <c r="M21" s="12">
        <v>127.25</v>
      </c>
      <c r="N21" s="12">
        <v>20.75</v>
      </c>
      <c r="O21" s="12">
        <v>20</v>
      </c>
      <c r="P21" s="12">
        <v>12.25</v>
      </c>
      <c r="Q21" s="12">
        <v>11.5</v>
      </c>
      <c r="R21" s="12">
        <v>12.75</v>
      </c>
      <c r="S21" s="12">
        <v>27</v>
      </c>
      <c r="T21" s="12">
        <v>11.75</v>
      </c>
      <c r="U21" s="12">
        <v>64.25</v>
      </c>
      <c r="V21" s="12">
        <v>227.75</v>
      </c>
      <c r="W21" s="12">
        <v>72.25</v>
      </c>
      <c r="X21" s="12">
        <v>40</v>
      </c>
      <c r="Y21" s="12">
        <v>35.25</v>
      </c>
      <c r="Z21" s="12">
        <v>10.25</v>
      </c>
      <c r="AA21" s="12">
        <v>253.75</v>
      </c>
      <c r="AB21" s="12">
        <v>120.75</v>
      </c>
      <c r="AC21" s="12">
        <v>331.5</v>
      </c>
      <c r="AD21" s="12">
        <v>98.75</v>
      </c>
      <c r="AE21" s="12">
        <v>38.25</v>
      </c>
      <c r="AF21" s="12">
        <v>53.25</v>
      </c>
      <c r="AG21" s="12">
        <v>15.5</v>
      </c>
      <c r="AH21" s="12">
        <v>30.75</v>
      </c>
      <c r="AI21" s="12">
        <v>42.25</v>
      </c>
      <c r="AJ21" s="12">
        <v>5.75</v>
      </c>
      <c r="AK21" s="12">
        <v>5.5</v>
      </c>
      <c r="AL21" s="12">
        <v>9</v>
      </c>
      <c r="AM21" s="12">
        <v>24.5</v>
      </c>
      <c r="AN21" s="12">
        <v>249.25</v>
      </c>
      <c r="AO21" s="12">
        <v>7.25</v>
      </c>
      <c r="AP21" s="12">
        <v>11</v>
      </c>
      <c r="AQ21" s="12">
        <v>37</v>
      </c>
      <c r="AR21" s="12">
        <v>12.5</v>
      </c>
      <c r="AS21" s="13">
        <v>2390.25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8</v>
      </c>
      <c r="C22" s="12">
        <v>9.5</v>
      </c>
      <c r="D22" s="12">
        <v>11.25</v>
      </c>
      <c r="E22" s="12">
        <v>8</v>
      </c>
      <c r="F22" s="12">
        <v>66.25</v>
      </c>
      <c r="G22" s="12">
        <v>15.25</v>
      </c>
      <c r="H22" s="12">
        <v>26.5</v>
      </c>
      <c r="I22" s="12">
        <v>24.5</v>
      </c>
      <c r="J22" s="12">
        <v>68.75</v>
      </c>
      <c r="K22" s="12">
        <v>5.5</v>
      </c>
      <c r="L22" s="12">
        <v>17.5</v>
      </c>
      <c r="M22" s="12">
        <v>157</v>
      </c>
      <c r="N22" s="12">
        <v>4.75</v>
      </c>
      <c r="O22" s="12">
        <v>6.5</v>
      </c>
      <c r="P22" s="12">
        <v>7.25</v>
      </c>
      <c r="Q22" s="12">
        <v>3</v>
      </c>
      <c r="R22" s="12">
        <v>8.75</v>
      </c>
      <c r="S22" s="12">
        <v>21.5</v>
      </c>
      <c r="T22" s="12">
        <v>61</v>
      </c>
      <c r="U22" s="12">
        <v>11.5</v>
      </c>
      <c r="V22" s="12">
        <v>92.25</v>
      </c>
      <c r="W22" s="12">
        <v>29.75</v>
      </c>
      <c r="X22" s="12">
        <v>18.5</v>
      </c>
      <c r="Y22" s="12">
        <v>47.25</v>
      </c>
      <c r="Z22" s="12">
        <v>4.75</v>
      </c>
      <c r="AA22" s="12">
        <v>407.5</v>
      </c>
      <c r="AB22" s="12">
        <v>185.75</v>
      </c>
      <c r="AC22" s="12">
        <v>434.75</v>
      </c>
      <c r="AD22" s="12">
        <v>139</v>
      </c>
      <c r="AE22" s="12">
        <v>31.75</v>
      </c>
      <c r="AF22" s="12">
        <v>33.25</v>
      </c>
      <c r="AG22" s="12">
        <v>15.5</v>
      </c>
      <c r="AH22" s="12">
        <v>28.25</v>
      </c>
      <c r="AI22" s="12">
        <v>31.25</v>
      </c>
      <c r="AJ22" s="12">
        <v>5.5</v>
      </c>
      <c r="AK22" s="12">
        <v>2.75</v>
      </c>
      <c r="AL22" s="12">
        <v>5.5</v>
      </c>
      <c r="AM22" s="12">
        <v>11.75</v>
      </c>
      <c r="AN22" s="12">
        <v>57.5</v>
      </c>
      <c r="AO22" s="12">
        <v>3.5</v>
      </c>
      <c r="AP22" s="12">
        <v>3.75</v>
      </c>
      <c r="AQ22" s="12">
        <v>58.25</v>
      </c>
      <c r="AR22" s="12">
        <v>12</v>
      </c>
      <c r="AS22" s="13">
        <v>2202.25</v>
      </c>
      <c r="AT22" s="14"/>
      <c r="AV22" s="17" t="s">
        <v>44</v>
      </c>
      <c r="AW22" s="15">
        <f>AW12</f>
        <v>2585</v>
      </c>
      <c r="AX22" s="15"/>
      <c r="AY22" s="15"/>
    </row>
    <row r="23" spans="1:56" x14ac:dyDescent="0.25">
      <c r="A23" s="1" t="s">
        <v>21</v>
      </c>
      <c r="B23" s="12">
        <v>12</v>
      </c>
      <c r="C23" s="12">
        <v>20.75</v>
      </c>
      <c r="D23" s="12">
        <v>19</v>
      </c>
      <c r="E23" s="12">
        <v>16.75</v>
      </c>
      <c r="F23" s="12">
        <v>98</v>
      </c>
      <c r="G23" s="12">
        <v>18.5</v>
      </c>
      <c r="H23" s="12">
        <v>44</v>
      </c>
      <c r="I23" s="12">
        <v>35.5</v>
      </c>
      <c r="J23" s="12">
        <v>77.25</v>
      </c>
      <c r="K23" s="12">
        <v>6.75</v>
      </c>
      <c r="L23" s="12">
        <v>28</v>
      </c>
      <c r="M23" s="12">
        <v>149.75</v>
      </c>
      <c r="N23" s="12">
        <v>10.75</v>
      </c>
      <c r="O23" s="12">
        <v>7.5</v>
      </c>
      <c r="P23" s="12">
        <v>9</v>
      </c>
      <c r="Q23" s="12">
        <v>4.5</v>
      </c>
      <c r="R23" s="12">
        <v>7.25</v>
      </c>
      <c r="S23" s="12">
        <v>15</v>
      </c>
      <c r="T23" s="12">
        <v>295</v>
      </c>
      <c r="U23" s="12">
        <v>94.25</v>
      </c>
      <c r="V23" s="12">
        <v>10</v>
      </c>
      <c r="W23" s="12">
        <v>54.25</v>
      </c>
      <c r="X23" s="12">
        <v>34.75</v>
      </c>
      <c r="Y23" s="12">
        <v>85.25</v>
      </c>
      <c r="Z23" s="12">
        <v>6</v>
      </c>
      <c r="AA23" s="12">
        <v>441.75</v>
      </c>
      <c r="AB23" s="12">
        <v>247</v>
      </c>
      <c r="AC23" s="12">
        <v>561.75</v>
      </c>
      <c r="AD23" s="12">
        <v>157.75</v>
      </c>
      <c r="AE23" s="12">
        <v>37</v>
      </c>
      <c r="AF23" s="12">
        <v>34.75</v>
      </c>
      <c r="AG23" s="12">
        <v>27.25</v>
      </c>
      <c r="AH23" s="12">
        <v>20.25</v>
      </c>
      <c r="AI23" s="12">
        <v>31.5</v>
      </c>
      <c r="AJ23" s="12">
        <v>7</v>
      </c>
      <c r="AK23" s="12">
        <v>4.25</v>
      </c>
      <c r="AL23" s="12">
        <v>3.75</v>
      </c>
      <c r="AM23" s="12">
        <v>34.25</v>
      </c>
      <c r="AN23" s="12">
        <v>110</v>
      </c>
      <c r="AO23" s="12">
        <v>2.75</v>
      </c>
      <c r="AP23" s="12">
        <v>6.25</v>
      </c>
      <c r="AQ23" s="12">
        <v>65.25</v>
      </c>
      <c r="AR23" s="12">
        <v>17.25</v>
      </c>
      <c r="AS23" s="13">
        <v>2969.5</v>
      </c>
      <c r="AT23" s="14"/>
      <c r="AV23" s="17" t="s">
        <v>45</v>
      </c>
      <c r="AW23" s="15">
        <f>AW13+AX12</f>
        <v>13747.5</v>
      </c>
      <c r="AX23" s="15">
        <f>AX13</f>
        <v>823.5</v>
      </c>
      <c r="AY23" s="15"/>
      <c r="AZ23" s="15"/>
    </row>
    <row r="24" spans="1:56" x14ac:dyDescent="0.25">
      <c r="A24" s="1" t="s">
        <v>22</v>
      </c>
      <c r="B24" s="12">
        <v>8</v>
      </c>
      <c r="C24" s="12">
        <v>12</v>
      </c>
      <c r="D24" s="12">
        <v>6</v>
      </c>
      <c r="E24" s="12">
        <v>8</v>
      </c>
      <c r="F24" s="12">
        <v>53.25</v>
      </c>
      <c r="G24" s="12">
        <v>9.25</v>
      </c>
      <c r="H24" s="12">
        <v>16</v>
      </c>
      <c r="I24" s="12">
        <v>11.25</v>
      </c>
      <c r="J24" s="12">
        <v>37</v>
      </c>
      <c r="K24" s="12">
        <v>4.25</v>
      </c>
      <c r="L24" s="12">
        <v>18.75</v>
      </c>
      <c r="M24" s="12">
        <v>92.25</v>
      </c>
      <c r="N24" s="12">
        <v>4.25</v>
      </c>
      <c r="O24" s="12">
        <v>2.5</v>
      </c>
      <c r="P24" s="12">
        <v>4.5</v>
      </c>
      <c r="Q24" s="12">
        <v>3.5</v>
      </c>
      <c r="R24" s="12">
        <v>1.75</v>
      </c>
      <c r="S24" s="12">
        <v>4</v>
      </c>
      <c r="T24" s="12">
        <v>92.5</v>
      </c>
      <c r="U24" s="12">
        <v>35.25</v>
      </c>
      <c r="V24" s="12">
        <v>51.75</v>
      </c>
      <c r="W24" s="12">
        <v>6.25</v>
      </c>
      <c r="X24" s="12">
        <v>13.75</v>
      </c>
      <c r="Y24" s="12">
        <v>42.5</v>
      </c>
      <c r="Z24" s="12">
        <v>3.25</v>
      </c>
      <c r="AA24" s="12">
        <v>249.25</v>
      </c>
      <c r="AB24" s="12">
        <v>120.5</v>
      </c>
      <c r="AC24" s="12">
        <v>272</v>
      </c>
      <c r="AD24" s="12">
        <v>108</v>
      </c>
      <c r="AE24" s="12">
        <v>21.25</v>
      </c>
      <c r="AF24" s="12">
        <v>21.75</v>
      </c>
      <c r="AG24" s="12">
        <v>9.75</v>
      </c>
      <c r="AH24" s="12">
        <v>5.5</v>
      </c>
      <c r="AI24" s="12">
        <v>12.75</v>
      </c>
      <c r="AJ24" s="12">
        <v>0.75</v>
      </c>
      <c r="AK24" s="12">
        <v>2.75</v>
      </c>
      <c r="AL24" s="12">
        <v>2</v>
      </c>
      <c r="AM24" s="12">
        <v>8</v>
      </c>
      <c r="AN24" s="12">
        <v>22.5</v>
      </c>
      <c r="AO24" s="12">
        <v>0.5</v>
      </c>
      <c r="AP24" s="12">
        <v>1.5</v>
      </c>
      <c r="AQ24" s="12">
        <v>40.5</v>
      </c>
      <c r="AR24" s="12">
        <v>6.5</v>
      </c>
      <c r="AS24" s="13">
        <v>1447.5</v>
      </c>
      <c r="AT24" s="14"/>
      <c r="AV24" s="17" t="s">
        <v>46</v>
      </c>
      <c r="AW24" s="15">
        <f>AW14+AY12</f>
        <v>35616</v>
      </c>
      <c r="AX24" s="15">
        <f>AX14+AY13</f>
        <v>3091.5</v>
      </c>
      <c r="AY24" s="15">
        <f>AY14</f>
        <v>5826</v>
      </c>
      <c r="AZ24" s="15"/>
      <c r="BA24" s="15"/>
    </row>
    <row r="25" spans="1:56" x14ac:dyDescent="0.25">
      <c r="A25" s="1" t="s">
        <v>23</v>
      </c>
      <c r="B25" s="12">
        <v>6.75</v>
      </c>
      <c r="C25" s="12">
        <v>10</v>
      </c>
      <c r="D25" s="12">
        <v>8.75</v>
      </c>
      <c r="E25" s="12">
        <v>6</v>
      </c>
      <c r="F25" s="12">
        <v>44.25</v>
      </c>
      <c r="G25" s="12">
        <v>4.75</v>
      </c>
      <c r="H25" s="12">
        <v>15</v>
      </c>
      <c r="I25" s="12">
        <v>11.5</v>
      </c>
      <c r="J25" s="12">
        <v>41.75</v>
      </c>
      <c r="K25" s="12">
        <v>6</v>
      </c>
      <c r="L25" s="12">
        <v>17.25</v>
      </c>
      <c r="M25" s="12">
        <v>87.5</v>
      </c>
      <c r="N25" s="12">
        <v>4.25</v>
      </c>
      <c r="O25" s="12">
        <v>3.25</v>
      </c>
      <c r="P25" s="12">
        <v>3</v>
      </c>
      <c r="Q25" s="12">
        <v>4.5</v>
      </c>
      <c r="R25" s="12">
        <v>1.25</v>
      </c>
      <c r="S25" s="12">
        <v>3.75</v>
      </c>
      <c r="T25" s="12">
        <v>39.5</v>
      </c>
      <c r="U25" s="12">
        <v>22.75</v>
      </c>
      <c r="V25" s="12">
        <v>31.75</v>
      </c>
      <c r="W25" s="12">
        <v>11.25</v>
      </c>
      <c r="X25" s="12">
        <v>5.5</v>
      </c>
      <c r="Y25" s="12">
        <v>49.5</v>
      </c>
      <c r="Z25" s="12">
        <v>1.5</v>
      </c>
      <c r="AA25" s="12">
        <v>190</v>
      </c>
      <c r="AB25" s="12">
        <v>129</v>
      </c>
      <c r="AC25" s="12">
        <v>279.5</v>
      </c>
      <c r="AD25" s="12">
        <v>93</v>
      </c>
      <c r="AE25" s="12">
        <v>20.25</v>
      </c>
      <c r="AF25" s="12">
        <v>21.75</v>
      </c>
      <c r="AG25" s="12">
        <v>9.75</v>
      </c>
      <c r="AH25" s="12">
        <v>7.5</v>
      </c>
      <c r="AI25" s="12">
        <v>13.75</v>
      </c>
      <c r="AJ25" s="12">
        <v>0.5</v>
      </c>
      <c r="AK25" s="12">
        <v>0.75</v>
      </c>
      <c r="AL25" s="12">
        <v>0.5</v>
      </c>
      <c r="AM25" s="12">
        <v>2</v>
      </c>
      <c r="AN25" s="12">
        <v>13</v>
      </c>
      <c r="AO25" s="12">
        <v>1.5</v>
      </c>
      <c r="AP25" s="12">
        <v>4.25</v>
      </c>
      <c r="AQ25" s="12">
        <v>33.75</v>
      </c>
      <c r="AR25" s="12">
        <v>4</v>
      </c>
      <c r="AS25" s="13">
        <v>1266</v>
      </c>
      <c r="AT25" s="14"/>
      <c r="AV25" s="17" t="s">
        <v>47</v>
      </c>
      <c r="AW25" s="15">
        <f>AW15+AZ12</f>
        <v>15951.75</v>
      </c>
      <c r="AX25" s="15">
        <f>AX15+AZ13</f>
        <v>4468.5</v>
      </c>
      <c r="AY25" s="15">
        <f>AY15+AZ14</f>
        <v>3948</v>
      </c>
      <c r="AZ25" s="15">
        <f>AZ15</f>
        <v>4144</v>
      </c>
      <c r="BA25" s="15"/>
      <c r="BB25" s="15"/>
      <c r="BC25" s="14"/>
    </row>
    <row r="26" spans="1:56" x14ac:dyDescent="0.25">
      <c r="A26" s="1" t="s">
        <v>24</v>
      </c>
      <c r="B26" s="12">
        <v>12.75</v>
      </c>
      <c r="C26" s="12">
        <v>18.5</v>
      </c>
      <c r="D26" s="12">
        <v>27.25</v>
      </c>
      <c r="E26" s="12">
        <v>18.5</v>
      </c>
      <c r="F26" s="12">
        <v>51</v>
      </c>
      <c r="G26" s="12">
        <v>13.75</v>
      </c>
      <c r="H26" s="12">
        <v>27.5</v>
      </c>
      <c r="I26" s="12">
        <v>35</v>
      </c>
      <c r="J26" s="12">
        <v>61.75</v>
      </c>
      <c r="K26" s="12">
        <v>15.5</v>
      </c>
      <c r="L26" s="12">
        <v>32.5</v>
      </c>
      <c r="M26" s="12">
        <v>78.5</v>
      </c>
      <c r="N26" s="12">
        <v>12</v>
      </c>
      <c r="O26" s="12">
        <v>9</v>
      </c>
      <c r="P26" s="12">
        <v>12.25</v>
      </c>
      <c r="Q26" s="12">
        <v>3.25</v>
      </c>
      <c r="R26" s="12">
        <v>5.5</v>
      </c>
      <c r="S26" s="12">
        <v>20.5</v>
      </c>
      <c r="T26" s="12">
        <v>35.75</v>
      </c>
      <c r="U26" s="12">
        <v>43.75</v>
      </c>
      <c r="V26" s="12">
        <v>85</v>
      </c>
      <c r="W26" s="12">
        <v>55.25</v>
      </c>
      <c r="X26" s="12">
        <v>48.25</v>
      </c>
      <c r="Y26" s="12">
        <v>10.5</v>
      </c>
      <c r="Z26" s="12">
        <v>10.75</v>
      </c>
      <c r="AA26" s="12">
        <v>389.75</v>
      </c>
      <c r="AB26" s="12">
        <v>286.25</v>
      </c>
      <c r="AC26" s="12">
        <v>603.75</v>
      </c>
      <c r="AD26" s="12">
        <v>260.25</v>
      </c>
      <c r="AE26" s="12">
        <v>111.5</v>
      </c>
      <c r="AF26" s="12">
        <v>85.5</v>
      </c>
      <c r="AG26" s="12">
        <v>27.75</v>
      </c>
      <c r="AH26" s="12">
        <v>14</v>
      </c>
      <c r="AI26" s="12">
        <v>19.75</v>
      </c>
      <c r="AJ26" s="12">
        <v>2</v>
      </c>
      <c r="AK26" s="12">
        <v>5.75</v>
      </c>
      <c r="AL26" s="12">
        <v>7.5</v>
      </c>
      <c r="AM26" s="12">
        <v>9</v>
      </c>
      <c r="AN26" s="12">
        <v>25.5</v>
      </c>
      <c r="AO26" s="12">
        <v>2.25</v>
      </c>
      <c r="AP26" s="12">
        <v>3.25</v>
      </c>
      <c r="AQ26" s="12">
        <v>57.5</v>
      </c>
      <c r="AR26" s="12">
        <v>12</v>
      </c>
      <c r="AS26" s="13">
        <v>2667.5</v>
      </c>
      <c r="AT26" s="14"/>
      <c r="AV26" s="9" t="s">
        <v>48</v>
      </c>
      <c r="AW26" s="15">
        <f>AW16+BA12</f>
        <v>15349</v>
      </c>
      <c r="AX26" s="9">
        <f>AX16+BA13</f>
        <v>1980.5</v>
      </c>
      <c r="AY26" s="9">
        <f>AY16+BA14</f>
        <v>2458.25</v>
      </c>
      <c r="AZ26" s="9">
        <f>AZ16+BA15</f>
        <v>1841</v>
      </c>
      <c r="BA26" s="9">
        <f>BA16</f>
        <v>3203.5</v>
      </c>
    </row>
    <row r="27" spans="1:56" x14ac:dyDescent="0.25">
      <c r="A27" s="1" t="s">
        <v>25</v>
      </c>
      <c r="B27" s="12">
        <v>22</v>
      </c>
      <c r="C27" s="12">
        <v>24.5</v>
      </c>
      <c r="D27" s="12">
        <v>10.5</v>
      </c>
      <c r="E27" s="12">
        <v>7.75</v>
      </c>
      <c r="F27" s="12">
        <v>46.5</v>
      </c>
      <c r="G27" s="12">
        <v>33.75</v>
      </c>
      <c r="H27" s="12">
        <v>49</v>
      </c>
      <c r="I27" s="12">
        <v>28.25</v>
      </c>
      <c r="J27" s="12">
        <v>72.25</v>
      </c>
      <c r="K27" s="12">
        <v>17.75</v>
      </c>
      <c r="L27" s="12">
        <v>98.5</v>
      </c>
      <c r="M27" s="12">
        <v>96.5</v>
      </c>
      <c r="N27" s="12">
        <v>21.25</v>
      </c>
      <c r="O27" s="12">
        <v>31.5</v>
      </c>
      <c r="P27" s="12">
        <v>26.25</v>
      </c>
      <c r="Q27" s="12">
        <v>9</v>
      </c>
      <c r="R27" s="12">
        <v>9.25</v>
      </c>
      <c r="S27" s="12">
        <v>12.25</v>
      </c>
      <c r="T27" s="12">
        <v>10.25</v>
      </c>
      <c r="U27" s="12">
        <v>3.25</v>
      </c>
      <c r="V27" s="12">
        <v>5.5</v>
      </c>
      <c r="W27" s="12">
        <v>4.25</v>
      </c>
      <c r="X27" s="12">
        <v>1</v>
      </c>
      <c r="Y27" s="12">
        <v>7.75</v>
      </c>
      <c r="Z27" s="12">
        <v>9.75</v>
      </c>
      <c r="AA27" s="12">
        <v>410</v>
      </c>
      <c r="AB27" s="12">
        <v>331</v>
      </c>
      <c r="AC27" s="12">
        <v>780.75</v>
      </c>
      <c r="AD27" s="12">
        <v>213</v>
      </c>
      <c r="AE27" s="12">
        <v>113.5</v>
      </c>
      <c r="AF27" s="12">
        <v>88.5</v>
      </c>
      <c r="AG27" s="12">
        <v>19.5</v>
      </c>
      <c r="AH27" s="12">
        <v>33</v>
      </c>
      <c r="AI27" s="12">
        <v>25.25</v>
      </c>
      <c r="AJ27" s="12">
        <v>5.5</v>
      </c>
      <c r="AK27" s="12">
        <v>8.75</v>
      </c>
      <c r="AL27" s="12">
        <v>11.5</v>
      </c>
      <c r="AM27" s="12">
        <v>3.75</v>
      </c>
      <c r="AN27" s="12">
        <v>18.5</v>
      </c>
      <c r="AO27" s="12">
        <v>4.25</v>
      </c>
      <c r="AP27" s="12">
        <v>6.75</v>
      </c>
      <c r="AQ27" s="12">
        <v>28.25</v>
      </c>
      <c r="AR27" s="12">
        <v>8</v>
      </c>
      <c r="AS27" s="13">
        <v>2768.25</v>
      </c>
      <c r="AT27" s="14"/>
      <c r="AV27" s="9" t="s">
        <v>49</v>
      </c>
      <c r="AW27" s="15">
        <f>AW17+BB12</f>
        <v>21517</v>
      </c>
      <c r="AX27" s="9">
        <f>AX17+BB13</f>
        <v>5970.5</v>
      </c>
      <c r="AY27" s="9">
        <f>AY17+BB14</f>
        <v>3997.5</v>
      </c>
      <c r="AZ27" s="9">
        <f>AZ17+BB15</f>
        <v>5966.75</v>
      </c>
      <c r="BA27" s="9">
        <f>BA17+BB16</f>
        <v>3317.5</v>
      </c>
      <c r="BB27" s="9">
        <f>BB17</f>
        <v>12415.5</v>
      </c>
    </row>
    <row r="28" spans="1:56" x14ac:dyDescent="0.25">
      <c r="A28" s="1" t="s">
        <v>26</v>
      </c>
      <c r="B28" s="12">
        <v>123</v>
      </c>
      <c r="C28" s="12">
        <v>374.25</v>
      </c>
      <c r="D28" s="12">
        <v>229</v>
      </c>
      <c r="E28" s="12">
        <v>318.5</v>
      </c>
      <c r="F28" s="12">
        <v>825.75</v>
      </c>
      <c r="G28" s="12">
        <v>287.75</v>
      </c>
      <c r="H28" s="12">
        <v>471.5</v>
      </c>
      <c r="I28" s="12">
        <v>196.25</v>
      </c>
      <c r="J28" s="12">
        <v>399</v>
      </c>
      <c r="K28" s="12">
        <v>265.75</v>
      </c>
      <c r="L28" s="12">
        <v>310.25</v>
      </c>
      <c r="M28" s="12">
        <v>448.5</v>
      </c>
      <c r="N28" s="12">
        <v>203</v>
      </c>
      <c r="O28" s="12">
        <v>217.5</v>
      </c>
      <c r="P28" s="12">
        <v>142</v>
      </c>
      <c r="Q28" s="12">
        <v>90.75</v>
      </c>
      <c r="R28" s="12">
        <v>169.25</v>
      </c>
      <c r="S28" s="12">
        <v>425</v>
      </c>
      <c r="T28" s="12">
        <v>284.75</v>
      </c>
      <c r="U28" s="12">
        <v>510.5</v>
      </c>
      <c r="V28" s="12">
        <v>544.25</v>
      </c>
      <c r="W28" s="12">
        <v>303.25</v>
      </c>
      <c r="X28" s="12">
        <v>252.5</v>
      </c>
      <c r="Y28" s="12">
        <v>509</v>
      </c>
      <c r="Z28" s="12">
        <v>461.5</v>
      </c>
      <c r="AA28" s="12">
        <v>66.5</v>
      </c>
      <c r="AB28" s="12">
        <v>51</v>
      </c>
      <c r="AC28" s="12">
        <v>439.75</v>
      </c>
      <c r="AD28" s="12">
        <v>189.75</v>
      </c>
      <c r="AE28" s="12">
        <v>463.5</v>
      </c>
      <c r="AF28" s="12">
        <v>672.5</v>
      </c>
      <c r="AG28" s="12">
        <v>319.75</v>
      </c>
      <c r="AH28" s="12">
        <v>468.5</v>
      </c>
      <c r="AI28" s="12">
        <v>302.75</v>
      </c>
      <c r="AJ28" s="12">
        <v>111.25</v>
      </c>
      <c r="AK28" s="12">
        <v>532.5</v>
      </c>
      <c r="AL28" s="12">
        <v>685.5</v>
      </c>
      <c r="AM28" s="12">
        <v>108.25</v>
      </c>
      <c r="AN28" s="12">
        <v>264</v>
      </c>
      <c r="AO28" s="12">
        <v>77.5</v>
      </c>
      <c r="AP28" s="12">
        <v>89</v>
      </c>
      <c r="AQ28" s="12">
        <v>397</v>
      </c>
      <c r="AR28" s="12">
        <v>224</v>
      </c>
      <c r="AS28" s="13">
        <v>13825.75</v>
      </c>
      <c r="AT28" s="14"/>
      <c r="AV28" s="9" t="s">
        <v>62</v>
      </c>
      <c r="AW28" s="15">
        <f>AW18+BC12</f>
        <v>9013.25</v>
      </c>
      <c r="AX28" s="9">
        <f>AX18+BC13</f>
        <v>548.25</v>
      </c>
      <c r="AY28" s="9">
        <f>AY18+BC14</f>
        <v>3324</v>
      </c>
      <c r="AZ28" s="9">
        <f>AZ18+BC15</f>
        <v>1016</v>
      </c>
      <c r="BA28" s="9">
        <f>BA18+BC16</f>
        <v>929.5</v>
      </c>
      <c r="BB28" s="9">
        <f>SUM(BB18,BC17)</f>
        <v>1246.5</v>
      </c>
      <c r="BC28" s="9">
        <f>BC18</f>
        <v>857.75</v>
      </c>
      <c r="BD28" s="9">
        <f>SUM(AW22:BC28)</f>
        <v>185154</v>
      </c>
    </row>
    <row r="29" spans="1:56" x14ac:dyDescent="0.25">
      <c r="A29" s="1" t="s">
        <v>27</v>
      </c>
      <c r="B29" s="12">
        <v>88</v>
      </c>
      <c r="C29" s="12">
        <v>284.5</v>
      </c>
      <c r="D29" s="12">
        <v>164</v>
      </c>
      <c r="E29" s="12">
        <v>192.25</v>
      </c>
      <c r="F29" s="12">
        <v>476.75</v>
      </c>
      <c r="G29" s="12">
        <v>179.75</v>
      </c>
      <c r="H29" s="12">
        <v>285</v>
      </c>
      <c r="I29" s="12">
        <v>163</v>
      </c>
      <c r="J29" s="12">
        <v>335</v>
      </c>
      <c r="K29" s="12">
        <v>217</v>
      </c>
      <c r="L29" s="12">
        <v>235.25</v>
      </c>
      <c r="M29" s="12">
        <v>264</v>
      </c>
      <c r="N29" s="12">
        <v>177.75</v>
      </c>
      <c r="O29" s="12">
        <v>139.5</v>
      </c>
      <c r="P29" s="12">
        <v>71.5</v>
      </c>
      <c r="Q29" s="12">
        <v>61.5</v>
      </c>
      <c r="R29" s="12">
        <v>118.5</v>
      </c>
      <c r="S29" s="12">
        <v>248</v>
      </c>
      <c r="T29" s="12">
        <v>132</v>
      </c>
      <c r="U29" s="12">
        <v>193.25</v>
      </c>
      <c r="V29" s="12">
        <v>226</v>
      </c>
      <c r="W29" s="12">
        <v>112.75</v>
      </c>
      <c r="X29" s="12">
        <v>122</v>
      </c>
      <c r="Y29" s="12">
        <v>275.75</v>
      </c>
      <c r="Z29" s="12">
        <v>357.5</v>
      </c>
      <c r="AA29" s="12">
        <v>51</v>
      </c>
      <c r="AB29" s="12">
        <v>37.25</v>
      </c>
      <c r="AC29" s="12">
        <v>93</v>
      </c>
      <c r="AD29" s="12">
        <v>109.5</v>
      </c>
      <c r="AE29" s="12">
        <v>560.5</v>
      </c>
      <c r="AF29" s="12">
        <v>698.5</v>
      </c>
      <c r="AG29" s="12">
        <v>560.5</v>
      </c>
      <c r="AH29" s="12">
        <v>1553.25</v>
      </c>
      <c r="AI29" s="12">
        <v>377.75</v>
      </c>
      <c r="AJ29" s="12">
        <v>118.25</v>
      </c>
      <c r="AK29" s="12">
        <v>202</v>
      </c>
      <c r="AL29" s="12">
        <v>243</v>
      </c>
      <c r="AM29" s="12">
        <v>51.75</v>
      </c>
      <c r="AN29" s="12">
        <v>139.25</v>
      </c>
      <c r="AO29" s="12">
        <v>79</v>
      </c>
      <c r="AP29" s="12">
        <v>66.75</v>
      </c>
      <c r="AQ29" s="12">
        <v>245</v>
      </c>
      <c r="AR29" s="12">
        <v>161.5</v>
      </c>
      <c r="AS29" s="13">
        <v>10468.25</v>
      </c>
      <c r="AT29" s="14"/>
      <c r="AW29" s="15"/>
    </row>
    <row r="30" spans="1:56" x14ac:dyDescent="0.25">
      <c r="A30" s="1" t="s">
        <v>28</v>
      </c>
      <c r="B30" s="12">
        <v>228.75</v>
      </c>
      <c r="C30" s="12">
        <v>683.5</v>
      </c>
      <c r="D30" s="12">
        <v>335.25</v>
      </c>
      <c r="E30" s="12">
        <v>409.75</v>
      </c>
      <c r="F30" s="12">
        <v>1341.5</v>
      </c>
      <c r="G30" s="12">
        <v>366</v>
      </c>
      <c r="H30" s="12">
        <v>669.5</v>
      </c>
      <c r="I30" s="12">
        <v>284</v>
      </c>
      <c r="J30" s="12">
        <v>600</v>
      </c>
      <c r="K30" s="12">
        <v>471.5</v>
      </c>
      <c r="L30" s="12">
        <v>585</v>
      </c>
      <c r="M30" s="12">
        <v>700.75</v>
      </c>
      <c r="N30" s="12">
        <v>375.5</v>
      </c>
      <c r="O30" s="12">
        <v>328.25</v>
      </c>
      <c r="P30" s="12">
        <v>233</v>
      </c>
      <c r="Q30" s="12">
        <v>173</v>
      </c>
      <c r="R30" s="12">
        <v>262.25</v>
      </c>
      <c r="S30" s="12">
        <v>624</v>
      </c>
      <c r="T30" s="12">
        <v>311.5</v>
      </c>
      <c r="U30" s="12">
        <v>444.75</v>
      </c>
      <c r="V30" s="12">
        <v>556.5</v>
      </c>
      <c r="W30" s="12">
        <v>272</v>
      </c>
      <c r="X30" s="12">
        <v>279.25</v>
      </c>
      <c r="Y30" s="12">
        <v>583</v>
      </c>
      <c r="Z30" s="12">
        <v>755.5</v>
      </c>
      <c r="AA30" s="12">
        <v>416</v>
      </c>
      <c r="AB30" s="12">
        <v>85.5</v>
      </c>
      <c r="AC30" s="12">
        <v>122.75</v>
      </c>
      <c r="AD30" s="12">
        <v>306.25</v>
      </c>
      <c r="AE30" s="12">
        <v>1528</v>
      </c>
      <c r="AF30" s="12">
        <v>2104</v>
      </c>
      <c r="AG30" s="12">
        <v>1206.75</v>
      </c>
      <c r="AH30" s="12">
        <v>2184.75</v>
      </c>
      <c r="AI30" s="12">
        <v>1164.5</v>
      </c>
      <c r="AJ30" s="12">
        <v>397.25</v>
      </c>
      <c r="AK30" s="12">
        <v>511.25</v>
      </c>
      <c r="AL30" s="12">
        <v>780</v>
      </c>
      <c r="AM30" s="12">
        <v>120.5</v>
      </c>
      <c r="AN30" s="12">
        <v>338.5</v>
      </c>
      <c r="AO30" s="12">
        <v>266.5</v>
      </c>
      <c r="AP30" s="12">
        <v>250.75</v>
      </c>
      <c r="AQ30" s="12">
        <v>1375.5</v>
      </c>
      <c r="AR30" s="12">
        <v>695</v>
      </c>
      <c r="AS30" s="13">
        <v>25727.75</v>
      </c>
      <c r="AT30" s="14"/>
      <c r="AW30" s="15"/>
    </row>
    <row r="31" spans="1:56" x14ac:dyDescent="0.25">
      <c r="A31" s="1" t="s">
        <v>29</v>
      </c>
      <c r="B31" s="12">
        <v>63</v>
      </c>
      <c r="C31" s="12">
        <v>165</v>
      </c>
      <c r="D31" s="12">
        <v>102.5</v>
      </c>
      <c r="E31" s="12">
        <v>152</v>
      </c>
      <c r="F31" s="12">
        <v>482.75</v>
      </c>
      <c r="G31" s="12">
        <v>202.5</v>
      </c>
      <c r="H31" s="12">
        <v>301</v>
      </c>
      <c r="I31" s="12">
        <v>156.25</v>
      </c>
      <c r="J31" s="12">
        <v>212</v>
      </c>
      <c r="K31" s="12">
        <v>160.5</v>
      </c>
      <c r="L31" s="12">
        <v>273</v>
      </c>
      <c r="M31" s="12">
        <v>264.25</v>
      </c>
      <c r="N31" s="12">
        <v>111.75</v>
      </c>
      <c r="O31" s="12">
        <v>88.5</v>
      </c>
      <c r="P31" s="12">
        <v>72.5</v>
      </c>
      <c r="Q31" s="12">
        <v>40.75</v>
      </c>
      <c r="R31" s="12">
        <v>65.75</v>
      </c>
      <c r="S31" s="12">
        <v>128.75</v>
      </c>
      <c r="T31" s="12">
        <v>91.25</v>
      </c>
      <c r="U31" s="12">
        <v>110.25</v>
      </c>
      <c r="V31" s="12">
        <v>149</v>
      </c>
      <c r="W31" s="12">
        <v>95.75</v>
      </c>
      <c r="X31" s="12">
        <v>80</v>
      </c>
      <c r="Y31" s="12">
        <v>236.25</v>
      </c>
      <c r="Z31" s="12">
        <v>214.75</v>
      </c>
      <c r="AA31" s="12">
        <v>171</v>
      </c>
      <c r="AB31" s="12">
        <v>91.75</v>
      </c>
      <c r="AC31" s="12">
        <v>292</v>
      </c>
      <c r="AD31" s="12">
        <v>62</v>
      </c>
      <c r="AE31" s="12">
        <v>758.5</v>
      </c>
      <c r="AF31" s="12">
        <v>822.25</v>
      </c>
      <c r="AG31" s="12">
        <v>373</v>
      </c>
      <c r="AH31" s="12">
        <v>735.75</v>
      </c>
      <c r="AI31" s="12">
        <v>334.75</v>
      </c>
      <c r="AJ31" s="12">
        <v>138.25</v>
      </c>
      <c r="AK31" s="12">
        <v>127.25</v>
      </c>
      <c r="AL31" s="12">
        <v>163.5</v>
      </c>
      <c r="AM31" s="12">
        <v>33.5</v>
      </c>
      <c r="AN31" s="12">
        <v>93.25</v>
      </c>
      <c r="AO31" s="12">
        <v>73.5</v>
      </c>
      <c r="AP31" s="12">
        <v>119.75</v>
      </c>
      <c r="AQ31" s="12">
        <v>397</v>
      </c>
      <c r="AR31" s="12">
        <v>218.25</v>
      </c>
      <c r="AS31" s="13">
        <v>9025.25</v>
      </c>
      <c r="AT31" s="14"/>
      <c r="AW31" s="15"/>
    </row>
    <row r="32" spans="1:56" x14ac:dyDescent="0.25">
      <c r="A32" s="1">
        <v>16</v>
      </c>
      <c r="B32" s="12">
        <v>63</v>
      </c>
      <c r="C32" s="12">
        <v>83.25</v>
      </c>
      <c r="D32" s="12">
        <v>43.75</v>
      </c>
      <c r="E32" s="12">
        <v>96.25</v>
      </c>
      <c r="F32" s="12">
        <v>245.25</v>
      </c>
      <c r="G32" s="12">
        <v>123.75</v>
      </c>
      <c r="H32" s="12">
        <v>174.75</v>
      </c>
      <c r="I32" s="12">
        <v>89.5</v>
      </c>
      <c r="J32" s="12">
        <v>93.75</v>
      </c>
      <c r="K32" s="12">
        <v>76</v>
      </c>
      <c r="L32" s="12">
        <v>122.5</v>
      </c>
      <c r="M32" s="12">
        <v>97.25</v>
      </c>
      <c r="N32" s="12">
        <v>41.25</v>
      </c>
      <c r="O32" s="12">
        <v>35</v>
      </c>
      <c r="P32" s="12">
        <v>30.75</v>
      </c>
      <c r="Q32" s="12">
        <v>20.25</v>
      </c>
      <c r="R32" s="12">
        <v>16.75</v>
      </c>
      <c r="S32" s="12">
        <v>35.5</v>
      </c>
      <c r="T32" s="12">
        <v>29.75</v>
      </c>
      <c r="U32" s="12">
        <v>34.5</v>
      </c>
      <c r="V32" s="12">
        <v>37.5</v>
      </c>
      <c r="W32" s="12">
        <v>21.5</v>
      </c>
      <c r="X32" s="12">
        <v>20</v>
      </c>
      <c r="Y32" s="12">
        <v>123.75</v>
      </c>
      <c r="Z32" s="12">
        <v>115.75</v>
      </c>
      <c r="AA32" s="12">
        <v>441.75</v>
      </c>
      <c r="AB32" s="12">
        <v>369.25</v>
      </c>
      <c r="AC32" s="12">
        <v>1745.25</v>
      </c>
      <c r="AD32" s="12">
        <v>827.25</v>
      </c>
      <c r="AE32" s="12">
        <v>31.75</v>
      </c>
      <c r="AF32" s="12">
        <v>305</v>
      </c>
      <c r="AG32" s="12">
        <v>262.5</v>
      </c>
      <c r="AH32" s="12">
        <v>539</v>
      </c>
      <c r="AI32" s="12">
        <v>202.25</v>
      </c>
      <c r="AJ32" s="12">
        <v>88</v>
      </c>
      <c r="AK32" s="12">
        <v>25.75</v>
      </c>
      <c r="AL32" s="12">
        <v>55</v>
      </c>
      <c r="AM32" s="12">
        <v>5</v>
      </c>
      <c r="AN32" s="12">
        <v>52.5</v>
      </c>
      <c r="AO32" s="12">
        <v>50.5</v>
      </c>
      <c r="AP32" s="12">
        <v>76</v>
      </c>
      <c r="AQ32" s="12">
        <v>108.25</v>
      </c>
      <c r="AR32" s="12">
        <v>92.75</v>
      </c>
      <c r="AS32" s="13">
        <v>7149</v>
      </c>
      <c r="AT32" s="14"/>
      <c r="AW32" s="15"/>
    </row>
    <row r="33" spans="1:49" x14ac:dyDescent="0.25">
      <c r="A33" s="1">
        <v>24</v>
      </c>
      <c r="B33" s="12">
        <v>112.75</v>
      </c>
      <c r="C33" s="12">
        <v>117.5</v>
      </c>
      <c r="D33" s="12">
        <v>48.25</v>
      </c>
      <c r="E33" s="12">
        <v>63.75</v>
      </c>
      <c r="F33" s="12">
        <v>209.5</v>
      </c>
      <c r="G33" s="12">
        <v>97.25</v>
      </c>
      <c r="H33" s="12">
        <v>135.25</v>
      </c>
      <c r="I33" s="12">
        <v>78.25</v>
      </c>
      <c r="J33" s="12">
        <v>80.25</v>
      </c>
      <c r="K33" s="12">
        <v>57.5</v>
      </c>
      <c r="L33" s="12">
        <v>133.25</v>
      </c>
      <c r="M33" s="12">
        <v>123.25</v>
      </c>
      <c r="N33" s="12">
        <v>41.75</v>
      </c>
      <c r="O33" s="12">
        <v>38</v>
      </c>
      <c r="P33" s="12">
        <v>25</v>
      </c>
      <c r="Q33" s="12">
        <v>34.75</v>
      </c>
      <c r="R33" s="12">
        <v>21.75</v>
      </c>
      <c r="S33" s="12">
        <v>35.75</v>
      </c>
      <c r="T33" s="12">
        <v>43.25</v>
      </c>
      <c r="U33" s="12">
        <v>30.25</v>
      </c>
      <c r="V33" s="12">
        <v>36.75</v>
      </c>
      <c r="W33" s="12">
        <v>16.75</v>
      </c>
      <c r="X33" s="12">
        <v>16.5</v>
      </c>
      <c r="Y33" s="12">
        <v>97.25</v>
      </c>
      <c r="Z33" s="12">
        <v>106.75</v>
      </c>
      <c r="AA33" s="12">
        <v>519.5</v>
      </c>
      <c r="AB33" s="12">
        <v>468.25</v>
      </c>
      <c r="AC33" s="12">
        <v>2309.75</v>
      </c>
      <c r="AD33" s="12">
        <v>848</v>
      </c>
      <c r="AE33" s="12">
        <v>274</v>
      </c>
      <c r="AF33" s="12">
        <v>46.75</v>
      </c>
      <c r="AG33" s="12">
        <v>230.5</v>
      </c>
      <c r="AH33" s="12">
        <v>540.25</v>
      </c>
      <c r="AI33" s="12">
        <v>218.25</v>
      </c>
      <c r="AJ33" s="12">
        <v>110</v>
      </c>
      <c r="AK33" s="12">
        <v>22.5</v>
      </c>
      <c r="AL33" s="12">
        <v>36.75</v>
      </c>
      <c r="AM33" s="12">
        <v>13</v>
      </c>
      <c r="AN33" s="12">
        <v>72.5</v>
      </c>
      <c r="AO33" s="12">
        <v>60.5</v>
      </c>
      <c r="AP33" s="12">
        <v>123.25</v>
      </c>
      <c r="AQ33" s="12">
        <v>105</v>
      </c>
      <c r="AR33" s="12">
        <v>93.25</v>
      </c>
      <c r="AS33" s="13">
        <v>7893.25</v>
      </c>
      <c r="AT33" s="14"/>
      <c r="AW33" s="15"/>
    </row>
    <row r="34" spans="1:49" x14ac:dyDescent="0.25">
      <c r="A34" s="1" t="s">
        <v>30</v>
      </c>
      <c r="B34" s="12">
        <v>18</v>
      </c>
      <c r="C34" s="12">
        <v>22.75</v>
      </c>
      <c r="D34" s="12">
        <v>12.75</v>
      </c>
      <c r="E34" s="12">
        <v>19</v>
      </c>
      <c r="F34" s="12">
        <v>86.25</v>
      </c>
      <c r="G34" s="12">
        <v>23.25</v>
      </c>
      <c r="H34" s="12">
        <v>34.5</v>
      </c>
      <c r="I34" s="12">
        <v>23.75</v>
      </c>
      <c r="J34" s="12">
        <v>54.25</v>
      </c>
      <c r="K34" s="12">
        <v>22.5</v>
      </c>
      <c r="L34" s="12">
        <v>41.5</v>
      </c>
      <c r="M34" s="12">
        <v>75</v>
      </c>
      <c r="N34" s="12">
        <v>15.5</v>
      </c>
      <c r="O34" s="12">
        <v>15</v>
      </c>
      <c r="P34" s="12">
        <v>12.5</v>
      </c>
      <c r="Q34" s="12">
        <v>6.75</v>
      </c>
      <c r="R34" s="12">
        <v>10</v>
      </c>
      <c r="S34" s="12">
        <v>22</v>
      </c>
      <c r="T34" s="12">
        <v>15.25</v>
      </c>
      <c r="U34" s="12">
        <v>16.75</v>
      </c>
      <c r="V34" s="12">
        <v>26</v>
      </c>
      <c r="W34" s="12">
        <v>9.25</v>
      </c>
      <c r="X34" s="12">
        <v>6.75</v>
      </c>
      <c r="Y34" s="12">
        <v>30.75</v>
      </c>
      <c r="Z34" s="12">
        <v>24</v>
      </c>
      <c r="AA34" s="12">
        <v>293.25</v>
      </c>
      <c r="AB34" s="12">
        <v>309</v>
      </c>
      <c r="AC34" s="12">
        <v>1450.75</v>
      </c>
      <c r="AD34" s="12">
        <v>339.75</v>
      </c>
      <c r="AE34" s="12">
        <v>224.25</v>
      </c>
      <c r="AF34" s="12">
        <v>217.25</v>
      </c>
      <c r="AG34" s="12">
        <v>26</v>
      </c>
      <c r="AH34" s="12">
        <v>106.75</v>
      </c>
      <c r="AI34" s="12">
        <v>58</v>
      </c>
      <c r="AJ34" s="12">
        <v>34.5</v>
      </c>
      <c r="AK34" s="12">
        <v>16.75</v>
      </c>
      <c r="AL34" s="12">
        <v>24.5</v>
      </c>
      <c r="AM34" s="12">
        <v>3.75</v>
      </c>
      <c r="AN34" s="12">
        <v>25</v>
      </c>
      <c r="AO34" s="12">
        <v>19.5</v>
      </c>
      <c r="AP34" s="12">
        <v>51</v>
      </c>
      <c r="AQ34" s="12">
        <v>59.75</v>
      </c>
      <c r="AR34" s="12">
        <v>36.5</v>
      </c>
      <c r="AS34" s="13">
        <v>3940.25</v>
      </c>
      <c r="AT34" s="14"/>
      <c r="AW34" s="15"/>
    </row>
    <row r="35" spans="1:49" x14ac:dyDescent="0.25">
      <c r="A35" s="1" t="s">
        <v>31</v>
      </c>
      <c r="B35" s="12">
        <v>34.75</v>
      </c>
      <c r="C35" s="12">
        <v>71.75</v>
      </c>
      <c r="D35" s="12">
        <v>14.5</v>
      </c>
      <c r="E35" s="12">
        <v>11</v>
      </c>
      <c r="F35" s="12">
        <v>54.5</v>
      </c>
      <c r="G35" s="12">
        <v>31.75</v>
      </c>
      <c r="H35" s="12">
        <v>36.5</v>
      </c>
      <c r="I35" s="12">
        <v>23</v>
      </c>
      <c r="J35" s="12">
        <v>65.25</v>
      </c>
      <c r="K35" s="12">
        <v>38</v>
      </c>
      <c r="L35" s="12">
        <v>57</v>
      </c>
      <c r="M35" s="12">
        <v>66.25</v>
      </c>
      <c r="N35" s="12">
        <v>24</v>
      </c>
      <c r="O35" s="12">
        <v>29.25</v>
      </c>
      <c r="P35" s="12">
        <v>20.75</v>
      </c>
      <c r="Q35" s="12">
        <v>18</v>
      </c>
      <c r="R35" s="12">
        <v>19.25</v>
      </c>
      <c r="S35" s="12">
        <v>26.25</v>
      </c>
      <c r="T35" s="12">
        <v>37</v>
      </c>
      <c r="U35" s="12">
        <v>26.75</v>
      </c>
      <c r="V35" s="12">
        <v>19</v>
      </c>
      <c r="W35" s="12">
        <v>7.25</v>
      </c>
      <c r="X35" s="12">
        <v>10.5</v>
      </c>
      <c r="Y35" s="12">
        <v>12.5</v>
      </c>
      <c r="Z35" s="12">
        <v>32.75</v>
      </c>
      <c r="AA35" s="12">
        <v>457.5</v>
      </c>
      <c r="AB35" s="12">
        <v>468.75</v>
      </c>
      <c r="AC35" s="12">
        <v>3176</v>
      </c>
      <c r="AD35" s="12">
        <v>650.75</v>
      </c>
      <c r="AE35" s="12">
        <v>481.25</v>
      </c>
      <c r="AF35" s="12">
        <v>530</v>
      </c>
      <c r="AG35" s="12">
        <v>116.25</v>
      </c>
      <c r="AH35" s="12">
        <v>46.75</v>
      </c>
      <c r="AI35" s="12">
        <v>86.5</v>
      </c>
      <c r="AJ35" s="12">
        <v>72.75</v>
      </c>
      <c r="AK35" s="12">
        <v>12.75</v>
      </c>
      <c r="AL35" s="12">
        <v>61.75</v>
      </c>
      <c r="AM35" s="12">
        <v>11.5</v>
      </c>
      <c r="AN35" s="12">
        <v>47</v>
      </c>
      <c r="AO35" s="12">
        <v>36.25</v>
      </c>
      <c r="AP35" s="12">
        <v>94.25</v>
      </c>
      <c r="AQ35" s="12">
        <v>80.5</v>
      </c>
      <c r="AR35" s="12">
        <v>69.5</v>
      </c>
      <c r="AS35" s="13">
        <v>7287.5</v>
      </c>
      <c r="AT35" s="14"/>
      <c r="AW35" s="15"/>
    </row>
    <row r="36" spans="1:49" x14ac:dyDescent="0.25">
      <c r="A36" s="1" t="s">
        <v>32</v>
      </c>
      <c r="B36" s="12">
        <v>19.75</v>
      </c>
      <c r="C36" s="12">
        <v>65.5</v>
      </c>
      <c r="D36" s="12">
        <v>18.75</v>
      </c>
      <c r="E36" s="12">
        <v>18.75</v>
      </c>
      <c r="F36" s="12">
        <v>104.5</v>
      </c>
      <c r="G36" s="12">
        <v>15</v>
      </c>
      <c r="H36" s="12">
        <v>27.25</v>
      </c>
      <c r="I36" s="12">
        <v>32.75</v>
      </c>
      <c r="J36" s="12">
        <v>61.5</v>
      </c>
      <c r="K36" s="12">
        <v>27.25</v>
      </c>
      <c r="L36" s="12">
        <v>45.75</v>
      </c>
      <c r="M36" s="12">
        <v>101.25</v>
      </c>
      <c r="N36" s="12">
        <v>25.25</v>
      </c>
      <c r="O36" s="12">
        <v>25.5</v>
      </c>
      <c r="P36" s="12">
        <v>17.5</v>
      </c>
      <c r="Q36" s="12">
        <v>10.5</v>
      </c>
      <c r="R36" s="12">
        <v>18.5</v>
      </c>
      <c r="S36" s="12">
        <v>29.75</v>
      </c>
      <c r="T36" s="12">
        <v>41.75</v>
      </c>
      <c r="U36" s="12">
        <v>32.25</v>
      </c>
      <c r="V36" s="12">
        <v>34</v>
      </c>
      <c r="W36" s="12">
        <v>16</v>
      </c>
      <c r="X36" s="12">
        <v>14.25</v>
      </c>
      <c r="Y36" s="12">
        <v>25</v>
      </c>
      <c r="Z36" s="12">
        <v>21.75</v>
      </c>
      <c r="AA36" s="12">
        <v>268.75</v>
      </c>
      <c r="AB36" s="12">
        <v>287.75</v>
      </c>
      <c r="AC36" s="12">
        <v>1325</v>
      </c>
      <c r="AD36" s="12">
        <v>330</v>
      </c>
      <c r="AE36" s="12">
        <v>198</v>
      </c>
      <c r="AF36" s="12">
        <v>222.25</v>
      </c>
      <c r="AG36" s="12">
        <v>55.5</v>
      </c>
      <c r="AH36" s="12">
        <v>102.25</v>
      </c>
      <c r="AI36" s="12">
        <v>16</v>
      </c>
      <c r="AJ36" s="12">
        <v>35.25</v>
      </c>
      <c r="AK36" s="12">
        <v>17</v>
      </c>
      <c r="AL36" s="12">
        <v>41.25</v>
      </c>
      <c r="AM36" s="12">
        <v>13.5</v>
      </c>
      <c r="AN36" s="12">
        <v>47.5</v>
      </c>
      <c r="AO36" s="12">
        <v>26.75</v>
      </c>
      <c r="AP36" s="12">
        <v>74.5</v>
      </c>
      <c r="AQ36" s="12">
        <v>134</v>
      </c>
      <c r="AR36" s="12">
        <v>80.5</v>
      </c>
      <c r="AS36" s="13">
        <v>4125.75</v>
      </c>
      <c r="AT36" s="14"/>
      <c r="AW36" s="15"/>
    </row>
    <row r="37" spans="1:49" x14ac:dyDescent="0.25">
      <c r="A37" s="1" t="s">
        <v>33</v>
      </c>
      <c r="B37" s="12">
        <v>6.5</v>
      </c>
      <c r="C37" s="12">
        <v>14.5</v>
      </c>
      <c r="D37" s="12">
        <v>2.25</v>
      </c>
      <c r="E37" s="12">
        <v>2.75</v>
      </c>
      <c r="F37" s="12">
        <v>8</v>
      </c>
      <c r="G37" s="12">
        <v>3.75</v>
      </c>
      <c r="H37" s="12">
        <v>4.25</v>
      </c>
      <c r="I37" s="12">
        <v>4.25</v>
      </c>
      <c r="J37" s="12">
        <v>9.5</v>
      </c>
      <c r="K37" s="12">
        <v>9</v>
      </c>
      <c r="L37" s="12">
        <v>12</v>
      </c>
      <c r="M37" s="12">
        <v>21</v>
      </c>
      <c r="N37" s="12">
        <v>8</v>
      </c>
      <c r="O37" s="12">
        <v>9.5</v>
      </c>
      <c r="P37" s="12">
        <v>6.75</v>
      </c>
      <c r="Q37" s="12">
        <v>4</v>
      </c>
      <c r="R37" s="12">
        <v>6.75</v>
      </c>
      <c r="S37" s="12">
        <v>6.5</v>
      </c>
      <c r="T37" s="12">
        <v>4.75</v>
      </c>
      <c r="U37" s="12">
        <v>6.25</v>
      </c>
      <c r="V37" s="12">
        <v>7.75</v>
      </c>
      <c r="W37" s="12">
        <v>1</v>
      </c>
      <c r="X37" s="12">
        <v>0.25</v>
      </c>
      <c r="Y37" s="12">
        <v>2</v>
      </c>
      <c r="Z37" s="12">
        <v>6.75</v>
      </c>
      <c r="AA37" s="12">
        <v>87.75</v>
      </c>
      <c r="AB37" s="12">
        <v>90.75</v>
      </c>
      <c r="AC37" s="12">
        <v>448</v>
      </c>
      <c r="AD37" s="12">
        <v>148.5</v>
      </c>
      <c r="AE37" s="12">
        <v>72</v>
      </c>
      <c r="AF37" s="12">
        <v>115.5</v>
      </c>
      <c r="AG37" s="12">
        <v>35.5</v>
      </c>
      <c r="AH37" s="12">
        <v>79</v>
      </c>
      <c r="AI37" s="12">
        <v>39.25</v>
      </c>
      <c r="AJ37" s="12">
        <v>7</v>
      </c>
      <c r="AK37" s="12">
        <v>4.5</v>
      </c>
      <c r="AL37" s="12">
        <v>9.75</v>
      </c>
      <c r="AM37" s="12">
        <v>2.25</v>
      </c>
      <c r="AN37" s="12">
        <v>10.25</v>
      </c>
      <c r="AO37" s="12">
        <v>9.25</v>
      </c>
      <c r="AP37" s="12">
        <v>34.75</v>
      </c>
      <c r="AQ37" s="12">
        <v>88.5</v>
      </c>
      <c r="AR37" s="12">
        <v>30.75</v>
      </c>
      <c r="AS37" s="13">
        <v>1481.25</v>
      </c>
      <c r="AT37" s="14"/>
      <c r="AW37" s="15"/>
    </row>
    <row r="38" spans="1:49" x14ac:dyDescent="0.25">
      <c r="A38" s="1" t="s">
        <v>34</v>
      </c>
      <c r="B38" s="12">
        <v>6</v>
      </c>
      <c r="C38" s="12">
        <v>7.75</v>
      </c>
      <c r="D38" s="12">
        <v>7</v>
      </c>
      <c r="E38" s="12">
        <v>4.5</v>
      </c>
      <c r="F38" s="12">
        <v>32.5</v>
      </c>
      <c r="G38" s="12">
        <v>7.5</v>
      </c>
      <c r="H38" s="12">
        <v>13.75</v>
      </c>
      <c r="I38" s="12">
        <v>11.5</v>
      </c>
      <c r="J38" s="12">
        <v>17</v>
      </c>
      <c r="K38" s="12">
        <v>59.75</v>
      </c>
      <c r="L38" s="12">
        <v>71.75</v>
      </c>
      <c r="M38" s="12">
        <v>218</v>
      </c>
      <c r="N38" s="12">
        <v>38</v>
      </c>
      <c r="O38" s="12">
        <v>100.5</v>
      </c>
      <c r="P38" s="12">
        <v>22.5</v>
      </c>
      <c r="Q38" s="12">
        <v>26.25</v>
      </c>
      <c r="R38" s="12">
        <v>9.5</v>
      </c>
      <c r="S38" s="12">
        <v>32.5</v>
      </c>
      <c r="T38" s="12">
        <v>5.5</v>
      </c>
      <c r="U38" s="12">
        <v>3</v>
      </c>
      <c r="V38" s="12">
        <v>4.75</v>
      </c>
      <c r="W38" s="12">
        <v>1.5</v>
      </c>
      <c r="X38" s="12">
        <v>0.25</v>
      </c>
      <c r="Y38" s="12">
        <v>2.25</v>
      </c>
      <c r="Z38" s="12">
        <v>8.25</v>
      </c>
      <c r="AA38" s="12">
        <v>290</v>
      </c>
      <c r="AB38" s="12">
        <v>164.75</v>
      </c>
      <c r="AC38" s="12">
        <v>391</v>
      </c>
      <c r="AD38" s="12">
        <v>98.75</v>
      </c>
      <c r="AE38" s="12">
        <v>22.75</v>
      </c>
      <c r="AF38" s="12">
        <v>22</v>
      </c>
      <c r="AG38" s="12">
        <v>12.5</v>
      </c>
      <c r="AH38" s="12">
        <v>12.25</v>
      </c>
      <c r="AI38" s="12">
        <v>14.75</v>
      </c>
      <c r="AJ38" s="12">
        <v>3.25</v>
      </c>
      <c r="AK38" s="12">
        <v>8.75</v>
      </c>
      <c r="AL38" s="12">
        <v>79.25</v>
      </c>
      <c r="AM38" s="12">
        <v>0</v>
      </c>
      <c r="AN38" s="12">
        <v>4.25</v>
      </c>
      <c r="AO38" s="12">
        <v>3.5</v>
      </c>
      <c r="AP38" s="12">
        <v>3</v>
      </c>
      <c r="AQ38" s="12">
        <v>30.25</v>
      </c>
      <c r="AR38" s="12">
        <v>6</v>
      </c>
      <c r="AS38" s="13">
        <v>1878.75</v>
      </c>
      <c r="AT38" s="14"/>
      <c r="AW38" s="15"/>
    </row>
    <row r="39" spans="1:49" x14ac:dyDescent="0.25">
      <c r="A39" s="1" t="s">
        <v>35</v>
      </c>
      <c r="B39" s="12">
        <v>13.75</v>
      </c>
      <c r="C39" s="12">
        <v>18</v>
      </c>
      <c r="D39" s="12">
        <v>7</v>
      </c>
      <c r="E39" s="12">
        <v>11.25</v>
      </c>
      <c r="F39" s="12">
        <v>82</v>
      </c>
      <c r="G39" s="12">
        <v>17.75</v>
      </c>
      <c r="H39" s="12">
        <v>22.25</v>
      </c>
      <c r="I39" s="12">
        <v>14.5</v>
      </c>
      <c r="J39" s="12">
        <v>27</v>
      </c>
      <c r="K39" s="12">
        <v>57</v>
      </c>
      <c r="L39" s="12">
        <v>82</v>
      </c>
      <c r="M39" s="12">
        <v>974</v>
      </c>
      <c r="N39" s="12">
        <v>42</v>
      </c>
      <c r="O39" s="12">
        <v>125.75</v>
      </c>
      <c r="P39" s="12">
        <v>35</v>
      </c>
      <c r="Q39" s="12">
        <v>22.5</v>
      </c>
      <c r="R39" s="12">
        <v>28.5</v>
      </c>
      <c r="S39" s="12">
        <v>46.75</v>
      </c>
      <c r="T39" s="12">
        <v>7</v>
      </c>
      <c r="U39" s="12">
        <v>6.5</v>
      </c>
      <c r="V39" s="12">
        <v>5.75</v>
      </c>
      <c r="W39" s="12">
        <v>1.75</v>
      </c>
      <c r="X39" s="12">
        <v>1.25</v>
      </c>
      <c r="Y39" s="12">
        <v>6.5</v>
      </c>
      <c r="Z39" s="12">
        <v>15.5</v>
      </c>
      <c r="AA39" s="12">
        <v>748.75</v>
      </c>
      <c r="AB39" s="12">
        <v>302.25</v>
      </c>
      <c r="AC39" s="12">
        <v>899.5</v>
      </c>
      <c r="AD39" s="12">
        <v>204</v>
      </c>
      <c r="AE39" s="12">
        <v>51.5</v>
      </c>
      <c r="AF39" s="12">
        <v>39</v>
      </c>
      <c r="AG39" s="12">
        <v>25.75</v>
      </c>
      <c r="AH39" s="12">
        <v>55.75</v>
      </c>
      <c r="AI39" s="12">
        <v>43.5</v>
      </c>
      <c r="AJ39" s="12">
        <v>14.5</v>
      </c>
      <c r="AK39" s="12">
        <v>72.5</v>
      </c>
      <c r="AL39" s="12">
        <v>13.5</v>
      </c>
      <c r="AM39" s="12">
        <v>1.5</v>
      </c>
      <c r="AN39" s="12">
        <v>8.5</v>
      </c>
      <c r="AO39" s="12">
        <v>11.5</v>
      </c>
      <c r="AP39" s="12">
        <v>10.75</v>
      </c>
      <c r="AQ39" s="12">
        <v>137.5</v>
      </c>
      <c r="AR39" s="12">
        <v>17.5</v>
      </c>
      <c r="AS39" s="13">
        <v>4329</v>
      </c>
      <c r="AT39" s="14"/>
      <c r="AW39" s="15"/>
    </row>
    <row r="40" spans="1:49" x14ac:dyDescent="0.25">
      <c r="A40" s="1" t="s">
        <v>36</v>
      </c>
      <c r="B40" s="12">
        <v>2.5</v>
      </c>
      <c r="C40" s="12">
        <v>3</v>
      </c>
      <c r="D40" s="12">
        <v>3</v>
      </c>
      <c r="E40" s="12">
        <v>1.25</v>
      </c>
      <c r="F40" s="12">
        <v>13</v>
      </c>
      <c r="G40" s="12">
        <v>3.5</v>
      </c>
      <c r="H40" s="12">
        <v>6.75</v>
      </c>
      <c r="I40" s="12">
        <v>5.5</v>
      </c>
      <c r="J40" s="12">
        <v>12.25</v>
      </c>
      <c r="K40" s="12">
        <v>1.75</v>
      </c>
      <c r="L40" s="12">
        <v>8</v>
      </c>
      <c r="M40" s="12">
        <v>71.25</v>
      </c>
      <c r="N40" s="12">
        <v>3</v>
      </c>
      <c r="O40" s="12">
        <v>4.5</v>
      </c>
      <c r="P40" s="12">
        <v>2.75</v>
      </c>
      <c r="Q40" s="12">
        <v>2.25</v>
      </c>
      <c r="R40" s="12">
        <v>0.75</v>
      </c>
      <c r="S40" s="12">
        <v>4.5</v>
      </c>
      <c r="T40" s="12">
        <v>30.25</v>
      </c>
      <c r="U40" s="12">
        <v>7.75</v>
      </c>
      <c r="V40" s="12">
        <v>24.75</v>
      </c>
      <c r="W40" s="12">
        <v>8</v>
      </c>
      <c r="X40" s="12">
        <v>6.5</v>
      </c>
      <c r="Y40" s="12">
        <v>10.5</v>
      </c>
      <c r="Z40" s="12">
        <v>2</v>
      </c>
      <c r="AA40" s="12">
        <v>103.25</v>
      </c>
      <c r="AB40" s="12">
        <v>54.75</v>
      </c>
      <c r="AC40" s="12">
        <v>118</v>
      </c>
      <c r="AD40" s="12">
        <v>41</v>
      </c>
      <c r="AE40" s="12">
        <v>5.25</v>
      </c>
      <c r="AF40" s="12">
        <v>12</v>
      </c>
      <c r="AG40" s="12">
        <v>5</v>
      </c>
      <c r="AH40" s="12">
        <v>10</v>
      </c>
      <c r="AI40" s="12">
        <v>13.5</v>
      </c>
      <c r="AJ40" s="12">
        <v>3.25</v>
      </c>
      <c r="AK40" s="12">
        <v>1.5</v>
      </c>
      <c r="AL40" s="12">
        <v>1.25</v>
      </c>
      <c r="AM40" s="12">
        <v>5</v>
      </c>
      <c r="AN40" s="12">
        <v>29</v>
      </c>
      <c r="AO40" s="12">
        <v>1.25</v>
      </c>
      <c r="AP40" s="12">
        <v>3.5</v>
      </c>
      <c r="AQ40" s="12">
        <v>14.25</v>
      </c>
      <c r="AR40" s="12">
        <v>3.75</v>
      </c>
      <c r="AS40" s="13">
        <v>664.75</v>
      </c>
      <c r="AT40" s="14"/>
      <c r="AW40" s="15"/>
    </row>
    <row r="41" spans="1:49" x14ac:dyDescent="0.25">
      <c r="A41" s="1" t="s">
        <v>37</v>
      </c>
      <c r="B41" s="12">
        <v>29.25</v>
      </c>
      <c r="C41" s="12">
        <v>35</v>
      </c>
      <c r="D41" s="12">
        <v>11.25</v>
      </c>
      <c r="E41" s="12">
        <v>7.75</v>
      </c>
      <c r="F41" s="12">
        <v>38</v>
      </c>
      <c r="G41" s="12">
        <v>19</v>
      </c>
      <c r="H41" s="12">
        <v>83.25</v>
      </c>
      <c r="I41" s="12">
        <v>33.5</v>
      </c>
      <c r="J41" s="12">
        <v>73.5</v>
      </c>
      <c r="K41" s="12">
        <v>8.75</v>
      </c>
      <c r="L41" s="12">
        <v>49.75</v>
      </c>
      <c r="M41" s="12">
        <v>168.5</v>
      </c>
      <c r="N41" s="12">
        <v>20.5</v>
      </c>
      <c r="O41" s="12">
        <v>22.75</v>
      </c>
      <c r="P41" s="12">
        <v>23</v>
      </c>
      <c r="Q41" s="12">
        <v>14.25</v>
      </c>
      <c r="R41" s="12">
        <v>15</v>
      </c>
      <c r="S41" s="12">
        <v>29.25</v>
      </c>
      <c r="T41" s="12">
        <v>261.75</v>
      </c>
      <c r="U41" s="12">
        <v>67.25</v>
      </c>
      <c r="V41" s="12">
        <v>107.25</v>
      </c>
      <c r="W41" s="12">
        <v>20</v>
      </c>
      <c r="X41" s="12">
        <v>12.5</v>
      </c>
      <c r="Y41" s="12">
        <v>28.5</v>
      </c>
      <c r="Z41" s="12">
        <v>19.75</v>
      </c>
      <c r="AA41" s="12">
        <v>213.5</v>
      </c>
      <c r="AB41" s="12">
        <v>131</v>
      </c>
      <c r="AC41" s="12">
        <v>391.25</v>
      </c>
      <c r="AD41" s="12">
        <v>110.5</v>
      </c>
      <c r="AE41" s="12">
        <v>59.25</v>
      </c>
      <c r="AF41" s="12">
        <v>87</v>
      </c>
      <c r="AG41" s="12">
        <v>31</v>
      </c>
      <c r="AH41" s="12">
        <v>55.75</v>
      </c>
      <c r="AI41" s="12">
        <v>53.25</v>
      </c>
      <c r="AJ41" s="12">
        <v>13.75</v>
      </c>
      <c r="AK41" s="12">
        <v>5</v>
      </c>
      <c r="AL41" s="12">
        <v>12.5</v>
      </c>
      <c r="AM41" s="12">
        <v>39</v>
      </c>
      <c r="AN41" s="12">
        <v>12.5</v>
      </c>
      <c r="AO41" s="12">
        <v>11.25</v>
      </c>
      <c r="AP41" s="12">
        <v>13.5</v>
      </c>
      <c r="AQ41" s="12">
        <v>44.75</v>
      </c>
      <c r="AR41" s="12">
        <v>20.5</v>
      </c>
      <c r="AS41" s="13">
        <v>2504.5</v>
      </c>
      <c r="AT41" s="14"/>
      <c r="AW41" s="15"/>
    </row>
    <row r="42" spans="1:49" x14ac:dyDescent="0.25">
      <c r="A42" s="1" t="s">
        <v>57</v>
      </c>
      <c r="B42" s="12">
        <v>6.5</v>
      </c>
      <c r="C42" s="12">
        <v>10.5</v>
      </c>
      <c r="D42" s="12">
        <v>4.25</v>
      </c>
      <c r="E42" s="12">
        <v>1.75</v>
      </c>
      <c r="F42" s="12">
        <v>12.75</v>
      </c>
      <c r="G42" s="12">
        <v>2.5</v>
      </c>
      <c r="H42" s="12">
        <v>1.5</v>
      </c>
      <c r="I42" s="12">
        <v>4</v>
      </c>
      <c r="J42" s="12">
        <v>7.75</v>
      </c>
      <c r="K42" s="12">
        <v>5.25</v>
      </c>
      <c r="L42" s="12">
        <v>9.5</v>
      </c>
      <c r="M42" s="12">
        <v>29.25</v>
      </c>
      <c r="N42" s="12">
        <v>3.5</v>
      </c>
      <c r="O42" s="12">
        <v>4.75</v>
      </c>
      <c r="P42" s="12">
        <v>4</v>
      </c>
      <c r="Q42" s="12">
        <v>2.5</v>
      </c>
      <c r="R42" s="12">
        <v>1.75</v>
      </c>
      <c r="S42" s="12">
        <v>6.25</v>
      </c>
      <c r="T42" s="12">
        <v>4.75</v>
      </c>
      <c r="U42" s="12">
        <v>4</v>
      </c>
      <c r="V42" s="12">
        <v>3.75</v>
      </c>
      <c r="W42" s="12">
        <v>0.5</v>
      </c>
      <c r="X42" s="12">
        <v>1</v>
      </c>
      <c r="Y42" s="12">
        <v>1.5</v>
      </c>
      <c r="Z42" s="12">
        <v>3.5</v>
      </c>
      <c r="AA42" s="12">
        <v>64.25</v>
      </c>
      <c r="AB42" s="12">
        <v>58.5</v>
      </c>
      <c r="AC42" s="12">
        <v>282</v>
      </c>
      <c r="AD42" s="12">
        <v>76.75</v>
      </c>
      <c r="AE42" s="12">
        <v>49</v>
      </c>
      <c r="AF42" s="12">
        <v>56.75</v>
      </c>
      <c r="AG42" s="12">
        <v>18.75</v>
      </c>
      <c r="AH42" s="12">
        <v>41.25</v>
      </c>
      <c r="AI42" s="12">
        <v>28.25</v>
      </c>
      <c r="AJ42" s="12">
        <v>6.5</v>
      </c>
      <c r="AK42" s="12">
        <v>1.5</v>
      </c>
      <c r="AL42" s="12">
        <v>12.5</v>
      </c>
      <c r="AM42" s="12">
        <v>3</v>
      </c>
      <c r="AN42" s="12">
        <v>7.25</v>
      </c>
      <c r="AO42" s="12">
        <v>3.25</v>
      </c>
      <c r="AP42" s="12">
        <v>22.25</v>
      </c>
      <c r="AQ42" s="12">
        <v>26.5</v>
      </c>
      <c r="AR42" s="12">
        <v>17.75</v>
      </c>
      <c r="AS42" s="13">
        <v>913.25</v>
      </c>
      <c r="AT42" s="14"/>
      <c r="AW42" s="15"/>
    </row>
    <row r="43" spans="1:49" x14ac:dyDescent="0.25">
      <c r="A43" s="1" t="s">
        <v>58</v>
      </c>
      <c r="B43" s="12">
        <v>6</v>
      </c>
      <c r="C43" s="12">
        <v>17.25</v>
      </c>
      <c r="D43" s="12">
        <v>1.75</v>
      </c>
      <c r="E43" s="12">
        <v>3</v>
      </c>
      <c r="F43" s="12">
        <v>6.5</v>
      </c>
      <c r="G43" s="12">
        <v>1.75</v>
      </c>
      <c r="H43" s="12">
        <v>5.5</v>
      </c>
      <c r="I43" s="12">
        <v>4</v>
      </c>
      <c r="J43" s="12">
        <v>11</v>
      </c>
      <c r="K43" s="12">
        <v>10.25</v>
      </c>
      <c r="L43" s="12">
        <v>12</v>
      </c>
      <c r="M43" s="12">
        <v>26</v>
      </c>
      <c r="N43" s="12">
        <v>7</v>
      </c>
      <c r="O43" s="12">
        <v>7.5</v>
      </c>
      <c r="P43" s="12">
        <v>7</v>
      </c>
      <c r="Q43" s="12">
        <v>2.25</v>
      </c>
      <c r="R43" s="12">
        <v>1.75</v>
      </c>
      <c r="S43" s="12">
        <v>5.5</v>
      </c>
      <c r="T43" s="12">
        <v>9.25</v>
      </c>
      <c r="U43" s="12">
        <v>5</v>
      </c>
      <c r="V43" s="12">
        <v>4.5</v>
      </c>
      <c r="W43" s="12">
        <v>1</v>
      </c>
      <c r="X43" s="12">
        <v>3.25</v>
      </c>
      <c r="Y43" s="12">
        <v>2.5</v>
      </c>
      <c r="Z43" s="12">
        <v>9.75</v>
      </c>
      <c r="AA43" s="12">
        <v>78</v>
      </c>
      <c r="AB43" s="12">
        <v>63</v>
      </c>
      <c r="AC43" s="12">
        <v>292.5</v>
      </c>
      <c r="AD43" s="12">
        <v>116.25</v>
      </c>
      <c r="AE43" s="12">
        <v>65</v>
      </c>
      <c r="AF43" s="12">
        <v>134.25</v>
      </c>
      <c r="AG43" s="12">
        <v>61.5</v>
      </c>
      <c r="AH43" s="12">
        <v>108</v>
      </c>
      <c r="AI43" s="12">
        <v>80.5</v>
      </c>
      <c r="AJ43" s="12">
        <v>37.25</v>
      </c>
      <c r="AK43" s="12">
        <v>2.75</v>
      </c>
      <c r="AL43" s="12">
        <v>8.5</v>
      </c>
      <c r="AM43" s="12">
        <v>3.75</v>
      </c>
      <c r="AN43" s="12">
        <v>12.75</v>
      </c>
      <c r="AO43" s="12">
        <v>23.5</v>
      </c>
      <c r="AP43" s="12">
        <v>6.25</v>
      </c>
      <c r="AQ43" s="12">
        <v>30.25</v>
      </c>
      <c r="AR43" s="12">
        <v>12.75</v>
      </c>
      <c r="AS43" s="13">
        <v>1308</v>
      </c>
      <c r="AT43" s="14"/>
      <c r="AW43" s="15"/>
    </row>
    <row r="44" spans="1:49" x14ac:dyDescent="0.25">
      <c r="A44" s="1" t="s">
        <v>59</v>
      </c>
      <c r="B44" s="12">
        <v>10.75</v>
      </c>
      <c r="C44" s="12">
        <v>32.5</v>
      </c>
      <c r="D44" s="12">
        <v>26.5</v>
      </c>
      <c r="E44" s="12">
        <v>31.75</v>
      </c>
      <c r="F44" s="12">
        <v>122.75</v>
      </c>
      <c r="G44" s="12">
        <v>28.75</v>
      </c>
      <c r="H44" s="12">
        <v>35</v>
      </c>
      <c r="I44" s="12">
        <v>9.5</v>
      </c>
      <c r="J44" s="12">
        <v>22.75</v>
      </c>
      <c r="K44" s="12">
        <v>30.25</v>
      </c>
      <c r="L44" s="12">
        <v>38.5</v>
      </c>
      <c r="M44" s="12">
        <v>61.5</v>
      </c>
      <c r="N44" s="12">
        <v>22.5</v>
      </c>
      <c r="O44" s="12">
        <v>12.75</v>
      </c>
      <c r="P44" s="12">
        <v>7.25</v>
      </c>
      <c r="Q44" s="12">
        <v>8.25</v>
      </c>
      <c r="R44" s="12">
        <v>9.75</v>
      </c>
      <c r="S44" s="12">
        <v>28.25</v>
      </c>
      <c r="T44" s="12">
        <v>32.75</v>
      </c>
      <c r="U44" s="12">
        <v>45.5</v>
      </c>
      <c r="V44" s="12">
        <v>49</v>
      </c>
      <c r="W44" s="12">
        <v>24.75</v>
      </c>
      <c r="X44" s="12">
        <v>23.25</v>
      </c>
      <c r="Y44" s="12">
        <v>42.5</v>
      </c>
      <c r="Z44" s="12">
        <v>37</v>
      </c>
      <c r="AA44" s="12">
        <v>336.5</v>
      </c>
      <c r="AB44" s="12">
        <v>214.25</v>
      </c>
      <c r="AC44" s="12">
        <v>1108.5</v>
      </c>
      <c r="AD44" s="12">
        <v>360.5</v>
      </c>
      <c r="AE44" s="12">
        <v>111.25</v>
      </c>
      <c r="AF44" s="12">
        <v>105.5</v>
      </c>
      <c r="AG44" s="12">
        <v>66.25</v>
      </c>
      <c r="AH44" s="12">
        <v>81.75</v>
      </c>
      <c r="AI44" s="12">
        <v>129.25</v>
      </c>
      <c r="AJ44" s="12">
        <v>72.25</v>
      </c>
      <c r="AK44" s="12">
        <v>39</v>
      </c>
      <c r="AL44" s="12">
        <v>82</v>
      </c>
      <c r="AM44" s="12">
        <v>8.25</v>
      </c>
      <c r="AN44" s="12">
        <v>32.75</v>
      </c>
      <c r="AO44" s="12">
        <v>21.5</v>
      </c>
      <c r="AP44" s="12">
        <v>32</v>
      </c>
      <c r="AQ44" s="12">
        <v>16.25</v>
      </c>
      <c r="AR44" s="12">
        <v>298.5</v>
      </c>
      <c r="AS44" s="13">
        <v>3910.25</v>
      </c>
      <c r="AT44" s="14"/>
      <c r="AW44" s="15"/>
    </row>
    <row r="45" spans="1:49" x14ac:dyDescent="0.25">
      <c r="A45" s="1" t="s">
        <v>60</v>
      </c>
      <c r="B45" s="12">
        <v>9.75</v>
      </c>
      <c r="C45" s="12">
        <v>21.25</v>
      </c>
      <c r="D45" s="12">
        <v>12</v>
      </c>
      <c r="E45" s="12">
        <v>8.75</v>
      </c>
      <c r="F45" s="12">
        <v>93.5</v>
      </c>
      <c r="G45" s="12">
        <v>9.75</v>
      </c>
      <c r="H45" s="12">
        <v>19</v>
      </c>
      <c r="I45" s="12">
        <v>8.5</v>
      </c>
      <c r="J45" s="12">
        <v>34.5</v>
      </c>
      <c r="K45" s="12">
        <v>14</v>
      </c>
      <c r="L45" s="12">
        <v>16.5</v>
      </c>
      <c r="M45" s="12">
        <v>38.5</v>
      </c>
      <c r="N45" s="12">
        <v>8.25</v>
      </c>
      <c r="O45" s="12">
        <v>7.5</v>
      </c>
      <c r="P45" s="12">
        <v>5.5</v>
      </c>
      <c r="Q45" s="12">
        <v>4.5</v>
      </c>
      <c r="R45" s="12">
        <v>5.75</v>
      </c>
      <c r="S45" s="12">
        <v>5.5</v>
      </c>
      <c r="T45" s="12">
        <v>12.5</v>
      </c>
      <c r="U45" s="12">
        <v>10.75</v>
      </c>
      <c r="V45" s="12">
        <v>16.5</v>
      </c>
      <c r="W45" s="12">
        <v>5.75</v>
      </c>
      <c r="X45" s="12">
        <v>5.75</v>
      </c>
      <c r="Y45" s="12">
        <v>14.5</v>
      </c>
      <c r="Z45" s="12">
        <v>6.75</v>
      </c>
      <c r="AA45" s="12">
        <v>209.75</v>
      </c>
      <c r="AB45" s="12">
        <v>142</v>
      </c>
      <c r="AC45" s="12">
        <v>686</v>
      </c>
      <c r="AD45" s="12">
        <v>188.5</v>
      </c>
      <c r="AE45" s="12">
        <v>91.5</v>
      </c>
      <c r="AF45" s="12">
        <v>97.5</v>
      </c>
      <c r="AG45" s="12">
        <v>39</v>
      </c>
      <c r="AH45" s="12">
        <v>71.5</v>
      </c>
      <c r="AI45" s="12">
        <v>100.25</v>
      </c>
      <c r="AJ45" s="12">
        <v>35.25</v>
      </c>
      <c r="AK45" s="12">
        <v>6</v>
      </c>
      <c r="AL45" s="12">
        <v>15</v>
      </c>
      <c r="AM45" s="12">
        <v>3.25</v>
      </c>
      <c r="AN45" s="12">
        <v>17</v>
      </c>
      <c r="AO45" s="12">
        <v>13</v>
      </c>
      <c r="AP45" s="12">
        <v>18.75</v>
      </c>
      <c r="AQ45" s="12">
        <v>305.75</v>
      </c>
      <c r="AR45" s="12">
        <v>9.5</v>
      </c>
      <c r="AS45" s="13">
        <v>2445</v>
      </c>
      <c r="AT45" s="14"/>
      <c r="AW45" s="15"/>
    </row>
    <row r="46" spans="1:49" x14ac:dyDescent="0.25">
      <c r="A46" s="11" t="s">
        <v>50</v>
      </c>
      <c r="B46" s="14">
        <v>1966</v>
      </c>
      <c r="C46" s="14">
        <v>3890.25</v>
      </c>
      <c r="D46" s="14">
        <v>2300</v>
      </c>
      <c r="E46" s="14">
        <v>2185.25</v>
      </c>
      <c r="F46" s="14">
        <v>7663.25</v>
      </c>
      <c r="G46" s="14">
        <v>2821.25</v>
      </c>
      <c r="H46" s="14">
        <v>3948.25</v>
      </c>
      <c r="I46" s="14">
        <v>2206</v>
      </c>
      <c r="J46" s="14">
        <v>4406.25</v>
      </c>
      <c r="K46" s="14">
        <v>2517</v>
      </c>
      <c r="L46" s="14">
        <v>4354.25</v>
      </c>
      <c r="M46" s="14">
        <v>8068.75</v>
      </c>
      <c r="N46" s="14">
        <v>2548.75</v>
      </c>
      <c r="O46" s="14">
        <v>3040.75</v>
      </c>
      <c r="P46" s="14">
        <v>2220.5</v>
      </c>
      <c r="Q46" s="14">
        <v>1363.75</v>
      </c>
      <c r="R46" s="14">
        <v>1749.5</v>
      </c>
      <c r="S46" s="14">
        <v>3780</v>
      </c>
      <c r="T46" s="14">
        <v>2468.25</v>
      </c>
      <c r="U46" s="14">
        <v>2319.75</v>
      </c>
      <c r="V46" s="14">
        <v>2932.5</v>
      </c>
      <c r="W46" s="14">
        <v>1462.75</v>
      </c>
      <c r="X46" s="14">
        <v>1277</v>
      </c>
      <c r="Y46" s="14">
        <v>2675.25</v>
      </c>
      <c r="Z46" s="14">
        <v>2911.75</v>
      </c>
      <c r="AA46" s="14">
        <v>11612</v>
      </c>
      <c r="AB46" s="14">
        <v>8133.25</v>
      </c>
      <c r="AC46" s="14">
        <v>28061.75</v>
      </c>
      <c r="AD46" s="14">
        <v>9510.5</v>
      </c>
      <c r="AE46" s="14">
        <v>6916.25</v>
      </c>
      <c r="AF46" s="14">
        <v>8078.75</v>
      </c>
      <c r="AG46" s="14">
        <v>4071.75</v>
      </c>
      <c r="AH46" s="14">
        <v>7563.5</v>
      </c>
      <c r="AI46" s="14">
        <v>4094</v>
      </c>
      <c r="AJ46" s="14">
        <v>1486</v>
      </c>
      <c r="AK46" s="14">
        <v>2307.25</v>
      </c>
      <c r="AL46" s="14">
        <v>3990.5</v>
      </c>
      <c r="AM46" s="14">
        <v>670.75</v>
      </c>
      <c r="AN46" s="14">
        <v>2364.25</v>
      </c>
      <c r="AO46" s="14">
        <v>936.75</v>
      </c>
      <c r="AP46" s="14">
        <v>1252.25</v>
      </c>
      <c r="AQ46" s="14">
        <v>4549.25</v>
      </c>
      <c r="AR46" s="14">
        <v>2478.25</v>
      </c>
      <c r="AS46" s="14">
        <v>185154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B49" s="15">
        <f>SUM(B44:Z44, AK44:AN44)</f>
        <v>956</v>
      </c>
      <c r="AW49" s="15"/>
    </row>
    <row r="50" spans="2:49" x14ac:dyDescent="0.25">
      <c r="B50" s="15">
        <f>SUM(AA44:AD44)</f>
        <v>2019.75</v>
      </c>
      <c r="AW50" s="15"/>
    </row>
    <row r="51" spans="2:49" x14ac:dyDescent="0.25">
      <c r="B51" s="15">
        <f>SUM(AE44:AJ44, AO44:AP44,AR44)</f>
        <v>918.25</v>
      </c>
      <c r="AW51" s="15"/>
    </row>
    <row r="52" spans="2:49" x14ac:dyDescent="0.25">
      <c r="B52" s="15">
        <f>SUM(B49:B51)</f>
        <v>3894</v>
      </c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26" activePane="bottomRight" state="frozen"/>
      <selection activeCell="B49" sqref="B49:B52"/>
      <selection pane="topRight" activeCell="B49" sqref="B49:B52"/>
      <selection pane="bottomLeft" activeCell="B49" sqref="B49:B52"/>
      <selection pane="bottomRight" activeCell="B49" sqref="B49:B5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39301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57.25</v>
      </c>
      <c r="D3" s="12">
        <v>55.5</v>
      </c>
      <c r="E3" s="12">
        <v>33</v>
      </c>
      <c r="F3" s="12">
        <v>113.25</v>
      </c>
      <c r="G3" s="12">
        <v>67.5</v>
      </c>
      <c r="H3" s="12">
        <v>42.25</v>
      </c>
      <c r="I3" s="12">
        <v>18.25</v>
      </c>
      <c r="J3" s="12">
        <v>41.75</v>
      </c>
      <c r="K3" s="12">
        <v>23</v>
      </c>
      <c r="L3" s="12">
        <v>48.75</v>
      </c>
      <c r="M3" s="12">
        <v>61.5</v>
      </c>
      <c r="N3" s="12">
        <v>15.75</v>
      </c>
      <c r="O3" s="12">
        <v>20.5</v>
      </c>
      <c r="P3" s="12">
        <v>25.5</v>
      </c>
      <c r="Q3" s="12">
        <v>8.25</v>
      </c>
      <c r="R3" s="12">
        <v>8.25</v>
      </c>
      <c r="S3" s="12">
        <v>23</v>
      </c>
      <c r="T3" s="12">
        <v>9.25</v>
      </c>
      <c r="U3" s="12">
        <v>2.25</v>
      </c>
      <c r="V3" s="12">
        <v>4.75</v>
      </c>
      <c r="W3" s="12">
        <v>4</v>
      </c>
      <c r="X3" s="12">
        <v>2.5</v>
      </c>
      <c r="Y3" s="12">
        <v>7</v>
      </c>
      <c r="Z3" s="12">
        <v>12.75</v>
      </c>
      <c r="AA3" s="12">
        <v>81.25</v>
      </c>
      <c r="AB3" s="12">
        <v>45</v>
      </c>
      <c r="AC3" s="12">
        <v>173.75</v>
      </c>
      <c r="AD3" s="12">
        <v>63</v>
      </c>
      <c r="AE3" s="12">
        <v>50.75</v>
      </c>
      <c r="AF3" s="12">
        <v>75.5</v>
      </c>
      <c r="AG3" s="12">
        <v>14</v>
      </c>
      <c r="AH3" s="12">
        <v>27.25</v>
      </c>
      <c r="AI3" s="12">
        <v>20</v>
      </c>
      <c r="AJ3" s="12">
        <v>6.25</v>
      </c>
      <c r="AK3" s="12">
        <v>4.25</v>
      </c>
      <c r="AL3" s="12">
        <v>10.75</v>
      </c>
      <c r="AM3" s="12">
        <v>2.75</v>
      </c>
      <c r="AN3" s="12">
        <v>21.75</v>
      </c>
      <c r="AO3" s="12">
        <v>4.25</v>
      </c>
      <c r="AP3" s="12">
        <v>3.75</v>
      </c>
      <c r="AQ3" s="12">
        <v>16.5</v>
      </c>
      <c r="AR3" s="12">
        <v>5.25</v>
      </c>
      <c r="AS3" s="13">
        <v>1338.25</v>
      </c>
      <c r="AT3" s="14"/>
      <c r="AV3" s="9" t="s">
        <v>39</v>
      </c>
      <c r="AW3" s="12">
        <f>SUM(B3:Z27,AK3:AN27,B38:Z41,AK38:AN41)</f>
        <v>29253.5</v>
      </c>
      <c r="AY3" s="9" t="s">
        <v>40</v>
      </c>
      <c r="AZ3" s="15">
        <f>SUM(AW12:AW18,AX12:BC12)</f>
        <v>75683.75</v>
      </c>
      <c r="BA3" s="16">
        <f>AZ3/BD$19</f>
        <v>0.6019462069047794</v>
      </c>
    </row>
    <row r="4" spans="1:56" x14ac:dyDescent="0.25">
      <c r="A4" s="1" t="s">
        <v>4</v>
      </c>
      <c r="B4" s="12">
        <v>60.75</v>
      </c>
      <c r="C4" s="12">
        <v>7.25</v>
      </c>
      <c r="D4" s="12">
        <v>67.25</v>
      </c>
      <c r="E4" s="12">
        <v>45.5</v>
      </c>
      <c r="F4" s="12">
        <v>250</v>
      </c>
      <c r="G4" s="12">
        <v>82</v>
      </c>
      <c r="H4" s="12">
        <v>85.25</v>
      </c>
      <c r="I4" s="12">
        <v>39.25</v>
      </c>
      <c r="J4" s="12">
        <v>86.75</v>
      </c>
      <c r="K4" s="12">
        <v>25</v>
      </c>
      <c r="L4" s="12">
        <v>76</v>
      </c>
      <c r="M4" s="12">
        <v>156.75</v>
      </c>
      <c r="N4" s="12">
        <v>21.5</v>
      </c>
      <c r="O4" s="12">
        <v>25</v>
      </c>
      <c r="P4" s="12">
        <v>20.75</v>
      </c>
      <c r="Q4" s="12">
        <v>15</v>
      </c>
      <c r="R4" s="12">
        <v>19.75</v>
      </c>
      <c r="S4" s="12">
        <v>41</v>
      </c>
      <c r="T4" s="12">
        <v>22.5</v>
      </c>
      <c r="U4" s="12">
        <v>10</v>
      </c>
      <c r="V4" s="12">
        <v>13.5</v>
      </c>
      <c r="W4" s="12">
        <v>7.5</v>
      </c>
      <c r="X4" s="12">
        <v>4.25</v>
      </c>
      <c r="Y4" s="12">
        <v>13.5</v>
      </c>
      <c r="Z4" s="12">
        <v>19</v>
      </c>
      <c r="AA4" s="12">
        <v>185.25</v>
      </c>
      <c r="AB4" s="12">
        <v>116.5</v>
      </c>
      <c r="AC4" s="12">
        <v>432.75</v>
      </c>
      <c r="AD4" s="12">
        <v>139.75</v>
      </c>
      <c r="AE4" s="12">
        <v>59.75</v>
      </c>
      <c r="AF4" s="12">
        <v>83.5</v>
      </c>
      <c r="AG4" s="12">
        <v>26.75</v>
      </c>
      <c r="AH4" s="12">
        <v>47.25</v>
      </c>
      <c r="AI4" s="12">
        <v>31</v>
      </c>
      <c r="AJ4" s="12">
        <v>13</v>
      </c>
      <c r="AK4" s="12">
        <v>6.25</v>
      </c>
      <c r="AL4" s="12">
        <v>13.75</v>
      </c>
      <c r="AM4" s="12">
        <v>1.75</v>
      </c>
      <c r="AN4" s="12">
        <v>28.25</v>
      </c>
      <c r="AO4" s="12">
        <v>6.75</v>
      </c>
      <c r="AP4" s="12">
        <v>8.75</v>
      </c>
      <c r="AQ4" s="12">
        <v>43.5</v>
      </c>
      <c r="AR4" s="12">
        <v>13.25</v>
      </c>
      <c r="AS4" s="13">
        <v>2472.75</v>
      </c>
      <c r="AT4" s="14"/>
      <c r="AV4" s="9" t="s">
        <v>41</v>
      </c>
      <c r="AW4" s="12">
        <f>SUM(AA28:AJ37, AA42:AJ45, AO28:AR37, AO42:AR45)</f>
        <v>40794.75</v>
      </c>
      <c r="AY4" s="9" t="s">
        <v>42</v>
      </c>
      <c r="AZ4" s="15">
        <f>SUM(AX13:BB18)</f>
        <v>45798.5</v>
      </c>
      <c r="BA4" s="16">
        <f>AZ4/BD$19</f>
        <v>0.36425564743988692</v>
      </c>
    </row>
    <row r="5" spans="1:56" x14ac:dyDescent="0.25">
      <c r="A5" s="1" t="s">
        <v>5</v>
      </c>
      <c r="B5" s="12">
        <v>64.5</v>
      </c>
      <c r="C5" s="12">
        <v>60</v>
      </c>
      <c r="D5" s="12">
        <v>2.5</v>
      </c>
      <c r="E5" s="12">
        <v>44.75</v>
      </c>
      <c r="F5" s="12">
        <v>224.5</v>
      </c>
      <c r="G5" s="12">
        <v>56.5</v>
      </c>
      <c r="H5" s="12">
        <v>38.75</v>
      </c>
      <c r="I5" s="12">
        <v>29.25</v>
      </c>
      <c r="J5" s="12">
        <v>66.25</v>
      </c>
      <c r="K5" s="12">
        <v>24</v>
      </c>
      <c r="L5" s="12">
        <v>29.25</v>
      </c>
      <c r="M5" s="12">
        <v>96.5</v>
      </c>
      <c r="N5" s="12">
        <v>9</v>
      </c>
      <c r="O5" s="12">
        <v>9.75</v>
      </c>
      <c r="P5" s="12">
        <v>6.75</v>
      </c>
      <c r="Q5" s="12">
        <v>5.5</v>
      </c>
      <c r="R5" s="12">
        <v>7.5</v>
      </c>
      <c r="S5" s="12">
        <v>23</v>
      </c>
      <c r="T5" s="12">
        <v>12.5</v>
      </c>
      <c r="U5" s="12">
        <v>9</v>
      </c>
      <c r="V5" s="12">
        <v>10</v>
      </c>
      <c r="W5" s="12">
        <v>5.25</v>
      </c>
      <c r="X5" s="12">
        <v>3.25</v>
      </c>
      <c r="Y5" s="12">
        <v>17</v>
      </c>
      <c r="Z5" s="12">
        <v>8.5</v>
      </c>
      <c r="AA5" s="12">
        <v>104.25</v>
      </c>
      <c r="AB5" s="12">
        <v>64.5</v>
      </c>
      <c r="AC5" s="12">
        <v>226</v>
      </c>
      <c r="AD5" s="12">
        <v>77</v>
      </c>
      <c r="AE5" s="12">
        <v>25</v>
      </c>
      <c r="AF5" s="12">
        <v>36.25</v>
      </c>
      <c r="AG5" s="12">
        <v>12</v>
      </c>
      <c r="AH5" s="12">
        <v>12.75</v>
      </c>
      <c r="AI5" s="12">
        <v>11.75</v>
      </c>
      <c r="AJ5" s="12">
        <v>1</v>
      </c>
      <c r="AK5" s="12">
        <v>3.5</v>
      </c>
      <c r="AL5" s="12">
        <v>8.75</v>
      </c>
      <c r="AM5" s="12">
        <v>4.25</v>
      </c>
      <c r="AN5" s="12">
        <v>6.5</v>
      </c>
      <c r="AO5" s="12">
        <v>0.5</v>
      </c>
      <c r="AP5" s="12">
        <v>2</v>
      </c>
      <c r="AQ5" s="12">
        <v>37.5</v>
      </c>
      <c r="AR5" s="12">
        <v>9.5</v>
      </c>
      <c r="AS5" s="13">
        <v>1506.75</v>
      </c>
      <c r="AT5" s="14"/>
      <c r="AV5" s="9" t="s">
        <v>43</v>
      </c>
      <c r="AW5" s="12">
        <f>SUM(AA3:AJ27,B28:Z37,AA38:AJ41,AK28:AN37, B42:Z45, AK42:AN45, AO3:AR27, AO38:AR41)</f>
        <v>55683.5</v>
      </c>
    </row>
    <row r="6" spans="1:56" x14ac:dyDescent="0.25">
      <c r="A6" s="1" t="s">
        <v>6</v>
      </c>
      <c r="B6" s="12">
        <v>37.75</v>
      </c>
      <c r="C6" s="12">
        <v>42</v>
      </c>
      <c r="D6" s="12">
        <v>39</v>
      </c>
      <c r="E6" s="12">
        <v>6</v>
      </c>
      <c r="F6" s="12">
        <v>62.5</v>
      </c>
      <c r="G6" s="12">
        <v>38.25</v>
      </c>
      <c r="H6" s="12">
        <v>35.75</v>
      </c>
      <c r="I6" s="12">
        <v>33</v>
      </c>
      <c r="J6" s="12">
        <v>56.5</v>
      </c>
      <c r="K6" s="12">
        <v>24</v>
      </c>
      <c r="L6" s="12">
        <v>36.5</v>
      </c>
      <c r="M6" s="12">
        <v>99.25</v>
      </c>
      <c r="N6" s="12">
        <v>10.5</v>
      </c>
      <c r="O6" s="12">
        <v>13</v>
      </c>
      <c r="P6" s="12">
        <v>7.75</v>
      </c>
      <c r="Q6" s="12">
        <v>2</v>
      </c>
      <c r="R6" s="12">
        <v>9.25</v>
      </c>
      <c r="S6" s="12">
        <v>24.25</v>
      </c>
      <c r="T6" s="12">
        <v>10</v>
      </c>
      <c r="U6" s="12">
        <v>7.75</v>
      </c>
      <c r="V6" s="12">
        <v>8.75</v>
      </c>
      <c r="W6" s="12">
        <v>6.5</v>
      </c>
      <c r="X6" s="12">
        <v>3.5</v>
      </c>
      <c r="Y6" s="12">
        <v>6.5</v>
      </c>
      <c r="Z6" s="12">
        <v>5.75</v>
      </c>
      <c r="AA6" s="12">
        <v>147.5</v>
      </c>
      <c r="AB6" s="12">
        <v>102.25</v>
      </c>
      <c r="AC6" s="12">
        <v>267</v>
      </c>
      <c r="AD6" s="12">
        <v>123.25</v>
      </c>
      <c r="AE6" s="12">
        <v>65.5</v>
      </c>
      <c r="AF6" s="12">
        <v>60.75</v>
      </c>
      <c r="AG6" s="12">
        <v>18.75</v>
      </c>
      <c r="AH6" s="12">
        <v>9</v>
      </c>
      <c r="AI6" s="12">
        <v>14</v>
      </c>
      <c r="AJ6" s="12">
        <v>5</v>
      </c>
      <c r="AK6" s="12">
        <v>4</v>
      </c>
      <c r="AL6" s="12">
        <v>4</v>
      </c>
      <c r="AM6" s="12">
        <v>1.75</v>
      </c>
      <c r="AN6" s="12">
        <v>8</v>
      </c>
      <c r="AO6" s="12">
        <v>2</v>
      </c>
      <c r="AP6" s="12">
        <v>1.75</v>
      </c>
      <c r="AQ6" s="12">
        <v>62.25</v>
      </c>
      <c r="AR6" s="12">
        <v>12.5</v>
      </c>
      <c r="AS6" s="13">
        <v>1535.25</v>
      </c>
      <c r="AT6" s="14"/>
      <c r="AW6" s="12"/>
    </row>
    <row r="7" spans="1:56" x14ac:dyDescent="0.25">
      <c r="A7" s="1" t="s">
        <v>7</v>
      </c>
      <c r="B7" s="12">
        <v>136</v>
      </c>
      <c r="C7" s="12">
        <v>250.75</v>
      </c>
      <c r="D7" s="12">
        <v>228.75</v>
      </c>
      <c r="E7" s="12">
        <v>64.75</v>
      </c>
      <c r="F7" s="12">
        <v>16.25</v>
      </c>
      <c r="G7" s="12">
        <v>170.75</v>
      </c>
      <c r="H7" s="12">
        <v>145</v>
      </c>
      <c r="I7" s="12">
        <v>115</v>
      </c>
      <c r="J7" s="12">
        <v>191</v>
      </c>
      <c r="K7" s="12">
        <v>73</v>
      </c>
      <c r="L7" s="12">
        <v>112.75</v>
      </c>
      <c r="M7" s="12">
        <v>292</v>
      </c>
      <c r="N7" s="12">
        <v>45.75</v>
      </c>
      <c r="O7" s="12">
        <v>41.75</v>
      </c>
      <c r="P7" s="12">
        <v>48.25</v>
      </c>
      <c r="Q7" s="12">
        <v>19.5</v>
      </c>
      <c r="R7" s="12">
        <v>40</v>
      </c>
      <c r="S7" s="12">
        <v>190.5</v>
      </c>
      <c r="T7" s="12">
        <v>33.5</v>
      </c>
      <c r="U7" s="12">
        <v>27.75</v>
      </c>
      <c r="V7" s="12">
        <v>51.25</v>
      </c>
      <c r="W7" s="12">
        <v>23.5</v>
      </c>
      <c r="X7" s="12">
        <v>17</v>
      </c>
      <c r="Y7" s="12">
        <v>20.75</v>
      </c>
      <c r="Z7" s="12">
        <v>28.5</v>
      </c>
      <c r="AA7" s="12">
        <v>372.25</v>
      </c>
      <c r="AB7" s="12">
        <v>224.25</v>
      </c>
      <c r="AC7" s="12">
        <v>822</v>
      </c>
      <c r="AD7" s="12">
        <v>338.25</v>
      </c>
      <c r="AE7" s="12">
        <v>136.25</v>
      </c>
      <c r="AF7" s="12">
        <v>108.25</v>
      </c>
      <c r="AG7" s="12">
        <v>32.75</v>
      </c>
      <c r="AH7" s="12">
        <v>39</v>
      </c>
      <c r="AI7" s="12">
        <v>55.25</v>
      </c>
      <c r="AJ7" s="12">
        <v>5.75</v>
      </c>
      <c r="AK7" s="12">
        <v>24.5</v>
      </c>
      <c r="AL7" s="12">
        <v>31.75</v>
      </c>
      <c r="AM7" s="12">
        <v>9.75</v>
      </c>
      <c r="AN7" s="12">
        <v>18.25</v>
      </c>
      <c r="AO7" s="12">
        <v>7.75</v>
      </c>
      <c r="AP7" s="12">
        <v>5.75</v>
      </c>
      <c r="AQ7" s="12">
        <v>138.75</v>
      </c>
      <c r="AR7" s="12">
        <v>61.5</v>
      </c>
      <c r="AS7" s="13">
        <v>4816</v>
      </c>
      <c r="AT7" s="14"/>
      <c r="AW7" s="12"/>
    </row>
    <row r="8" spans="1:56" x14ac:dyDescent="0.25">
      <c r="A8" s="1" t="s">
        <v>8</v>
      </c>
      <c r="B8" s="12">
        <v>67</v>
      </c>
      <c r="C8" s="12">
        <v>92.75</v>
      </c>
      <c r="D8" s="12">
        <v>46</v>
      </c>
      <c r="E8" s="12">
        <v>36</v>
      </c>
      <c r="F8" s="12">
        <v>121.5</v>
      </c>
      <c r="G8" s="12">
        <v>6.75</v>
      </c>
      <c r="H8" s="12">
        <v>74.75</v>
      </c>
      <c r="I8" s="12">
        <v>49</v>
      </c>
      <c r="J8" s="12">
        <v>83.5</v>
      </c>
      <c r="K8" s="12">
        <v>40.5</v>
      </c>
      <c r="L8" s="12">
        <v>70.25</v>
      </c>
      <c r="M8" s="12">
        <v>104.75</v>
      </c>
      <c r="N8" s="12">
        <v>16</v>
      </c>
      <c r="O8" s="12">
        <v>24.5</v>
      </c>
      <c r="P8" s="12">
        <v>22.25</v>
      </c>
      <c r="Q8" s="12">
        <v>12</v>
      </c>
      <c r="R8" s="12">
        <v>16.5</v>
      </c>
      <c r="S8" s="12">
        <v>34.25</v>
      </c>
      <c r="T8" s="12">
        <v>13.75</v>
      </c>
      <c r="U8" s="12">
        <v>11.75</v>
      </c>
      <c r="V8" s="12">
        <v>14</v>
      </c>
      <c r="W8" s="12">
        <v>6</v>
      </c>
      <c r="X8" s="12">
        <v>3.5</v>
      </c>
      <c r="Y8" s="12">
        <v>9.75</v>
      </c>
      <c r="Z8" s="12">
        <v>25.5</v>
      </c>
      <c r="AA8" s="12">
        <v>121</v>
      </c>
      <c r="AB8" s="12">
        <v>95</v>
      </c>
      <c r="AC8" s="12">
        <v>257.5</v>
      </c>
      <c r="AD8" s="12">
        <v>174.25</v>
      </c>
      <c r="AE8" s="12">
        <v>90.5</v>
      </c>
      <c r="AF8" s="12">
        <v>72</v>
      </c>
      <c r="AG8" s="12">
        <v>17.75</v>
      </c>
      <c r="AH8" s="12">
        <v>17.75</v>
      </c>
      <c r="AI8" s="12">
        <v>18</v>
      </c>
      <c r="AJ8" s="12">
        <v>2</v>
      </c>
      <c r="AK8" s="12">
        <v>7.5</v>
      </c>
      <c r="AL8" s="12">
        <v>14</v>
      </c>
      <c r="AM8" s="12">
        <v>1.5</v>
      </c>
      <c r="AN8" s="12">
        <v>15</v>
      </c>
      <c r="AO8" s="12">
        <v>1.75</v>
      </c>
      <c r="AP8" s="12">
        <v>3.75</v>
      </c>
      <c r="AQ8" s="12">
        <v>47</v>
      </c>
      <c r="AR8" s="12">
        <v>11.5</v>
      </c>
      <c r="AS8" s="13">
        <v>1970.25</v>
      </c>
      <c r="AT8" s="14"/>
      <c r="AW8" s="15"/>
    </row>
    <row r="9" spans="1:56" x14ac:dyDescent="0.25">
      <c r="A9" s="1" t="s">
        <v>9</v>
      </c>
      <c r="B9" s="12">
        <v>45.75</v>
      </c>
      <c r="C9" s="12">
        <v>80.25</v>
      </c>
      <c r="D9" s="12">
        <v>34.25</v>
      </c>
      <c r="E9" s="12">
        <v>32.75</v>
      </c>
      <c r="F9" s="12">
        <v>142.25</v>
      </c>
      <c r="G9" s="12">
        <v>69.75</v>
      </c>
      <c r="H9" s="12">
        <v>5.5</v>
      </c>
      <c r="I9" s="12">
        <v>25.75</v>
      </c>
      <c r="J9" s="12">
        <v>59.5</v>
      </c>
      <c r="K9" s="12">
        <v>22.5</v>
      </c>
      <c r="L9" s="12">
        <v>62.25</v>
      </c>
      <c r="M9" s="12">
        <v>142</v>
      </c>
      <c r="N9" s="12">
        <v>30</v>
      </c>
      <c r="O9" s="12">
        <v>43.75</v>
      </c>
      <c r="P9" s="12">
        <v>36.75</v>
      </c>
      <c r="Q9" s="12">
        <v>18.75</v>
      </c>
      <c r="R9" s="12">
        <v>15</v>
      </c>
      <c r="S9" s="12">
        <v>35</v>
      </c>
      <c r="T9" s="12">
        <v>40.75</v>
      </c>
      <c r="U9" s="12">
        <v>23.5</v>
      </c>
      <c r="V9" s="12">
        <v>28.75</v>
      </c>
      <c r="W9" s="12">
        <v>10.5</v>
      </c>
      <c r="X9" s="12">
        <v>12.25</v>
      </c>
      <c r="Y9" s="12">
        <v>21.25</v>
      </c>
      <c r="Z9" s="12">
        <v>37</v>
      </c>
      <c r="AA9" s="12">
        <v>203</v>
      </c>
      <c r="AB9" s="12">
        <v>153</v>
      </c>
      <c r="AC9" s="12">
        <v>430.25</v>
      </c>
      <c r="AD9" s="12">
        <v>202.5</v>
      </c>
      <c r="AE9" s="12">
        <v>120</v>
      </c>
      <c r="AF9" s="12">
        <v>80</v>
      </c>
      <c r="AG9" s="12">
        <v>20.75</v>
      </c>
      <c r="AH9" s="12">
        <v>21.5</v>
      </c>
      <c r="AI9" s="12">
        <v>23.75</v>
      </c>
      <c r="AJ9" s="12">
        <v>3.75</v>
      </c>
      <c r="AK9" s="12">
        <v>8</v>
      </c>
      <c r="AL9" s="12">
        <v>17</v>
      </c>
      <c r="AM9" s="12">
        <v>6.5</v>
      </c>
      <c r="AN9" s="12">
        <v>49.5</v>
      </c>
      <c r="AO9" s="12">
        <v>2</v>
      </c>
      <c r="AP9" s="12">
        <v>2.75</v>
      </c>
      <c r="AQ9" s="12">
        <v>55.75</v>
      </c>
      <c r="AR9" s="12">
        <v>9</v>
      </c>
      <c r="AS9" s="13">
        <v>2484.75</v>
      </c>
      <c r="AT9" s="14"/>
      <c r="AW9" s="15"/>
    </row>
    <row r="10" spans="1:56" x14ac:dyDescent="0.25">
      <c r="A10" s="1">
        <v>19</v>
      </c>
      <c r="B10" s="12">
        <v>20.75</v>
      </c>
      <c r="C10" s="12">
        <v>38.5</v>
      </c>
      <c r="D10" s="12">
        <v>29.25</v>
      </c>
      <c r="E10" s="12">
        <v>36.5</v>
      </c>
      <c r="F10" s="12">
        <v>97.75</v>
      </c>
      <c r="G10" s="12">
        <v>53.75</v>
      </c>
      <c r="H10" s="12">
        <v>26.75</v>
      </c>
      <c r="I10" s="12">
        <v>4.75</v>
      </c>
      <c r="J10" s="12">
        <v>9.25</v>
      </c>
      <c r="K10" s="12">
        <v>11.25</v>
      </c>
      <c r="L10" s="12">
        <v>31</v>
      </c>
      <c r="M10" s="12">
        <v>61.5</v>
      </c>
      <c r="N10" s="12">
        <v>23.5</v>
      </c>
      <c r="O10" s="12">
        <v>29.25</v>
      </c>
      <c r="P10" s="12">
        <v>19</v>
      </c>
      <c r="Q10" s="12">
        <v>9.5</v>
      </c>
      <c r="R10" s="12">
        <v>10.25</v>
      </c>
      <c r="S10" s="12">
        <v>24.75</v>
      </c>
      <c r="T10" s="12">
        <v>25</v>
      </c>
      <c r="U10" s="12">
        <v>14</v>
      </c>
      <c r="V10" s="12">
        <v>22.5</v>
      </c>
      <c r="W10" s="12">
        <v>11.5</v>
      </c>
      <c r="X10" s="12">
        <v>9.25</v>
      </c>
      <c r="Y10" s="12">
        <v>25.5</v>
      </c>
      <c r="Z10" s="12">
        <v>17</v>
      </c>
      <c r="AA10" s="12">
        <v>95.75</v>
      </c>
      <c r="AB10" s="12">
        <v>67.25</v>
      </c>
      <c r="AC10" s="12">
        <v>223</v>
      </c>
      <c r="AD10" s="12">
        <v>123.5</v>
      </c>
      <c r="AE10" s="12">
        <v>60</v>
      </c>
      <c r="AF10" s="12">
        <v>44.75</v>
      </c>
      <c r="AG10" s="12">
        <v>20</v>
      </c>
      <c r="AH10" s="12">
        <v>18</v>
      </c>
      <c r="AI10" s="12">
        <v>12</v>
      </c>
      <c r="AJ10" s="12">
        <v>2.25</v>
      </c>
      <c r="AK10" s="12">
        <v>5</v>
      </c>
      <c r="AL10" s="12">
        <v>13</v>
      </c>
      <c r="AM10" s="12">
        <v>3</v>
      </c>
      <c r="AN10" s="12">
        <v>16</v>
      </c>
      <c r="AO10" s="12">
        <v>3</v>
      </c>
      <c r="AP10" s="12">
        <v>3.25</v>
      </c>
      <c r="AQ10" s="12">
        <v>21</v>
      </c>
      <c r="AR10" s="12">
        <v>9.5</v>
      </c>
      <c r="AS10" s="13">
        <v>1402.25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40.75</v>
      </c>
      <c r="C11" s="12">
        <v>73.5</v>
      </c>
      <c r="D11" s="12">
        <v>59.75</v>
      </c>
      <c r="E11" s="12">
        <v>48.25</v>
      </c>
      <c r="F11" s="12">
        <v>157.75</v>
      </c>
      <c r="G11" s="12">
        <v>81.25</v>
      </c>
      <c r="H11" s="12">
        <v>51.75</v>
      </c>
      <c r="I11" s="12">
        <v>11</v>
      </c>
      <c r="J11" s="12">
        <v>8.75</v>
      </c>
      <c r="K11" s="12">
        <v>13.5</v>
      </c>
      <c r="L11" s="12">
        <v>77.5</v>
      </c>
      <c r="M11" s="12">
        <v>128.75</v>
      </c>
      <c r="N11" s="12">
        <v>71</v>
      </c>
      <c r="O11" s="12">
        <v>81.75</v>
      </c>
      <c r="P11" s="12">
        <v>49.5</v>
      </c>
      <c r="Q11" s="12">
        <v>27.75</v>
      </c>
      <c r="R11" s="12">
        <v>41.5</v>
      </c>
      <c r="S11" s="12">
        <v>69.75</v>
      </c>
      <c r="T11" s="12">
        <v>50.5</v>
      </c>
      <c r="U11" s="12">
        <v>32.5</v>
      </c>
      <c r="V11" s="12">
        <v>49.25</v>
      </c>
      <c r="W11" s="12">
        <v>19</v>
      </c>
      <c r="X11" s="12">
        <v>20</v>
      </c>
      <c r="Y11" s="12">
        <v>36</v>
      </c>
      <c r="Z11" s="12">
        <v>38.75</v>
      </c>
      <c r="AA11" s="12">
        <v>198</v>
      </c>
      <c r="AB11" s="12">
        <v>166</v>
      </c>
      <c r="AC11" s="12">
        <v>504.25</v>
      </c>
      <c r="AD11" s="12">
        <v>181.5</v>
      </c>
      <c r="AE11" s="12">
        <v>64.25</v>
      </c>
      <c r="AF11" s="12">
        <v>56</v>
      </c>
      <c r="AG11" s="12">
        <v>38.25</v>
      </c>
      <c r="AH11" s="12">
        <v>45</v>
      </c>
      <c r="AI11" s="12">
        <v>39.25</v>
      </c>
      <c r="AJ11" s="12">
        <v>10.25</v>
      </c>
      <c r="AK11" s="12">
        <v>7.75</v>
      </c>
      <c r="AL11" s="12">
        <v>9.25</v>
      </c>
      <c r="AM11" s="12">
        <v>9.75</v>
      </c>
      <c r="AN11" s="12">
        <v>48.5</v>
      </c>
      <c r="AO11" s="12">
        <v>3.75</v>
      </c>
      <c r="AP11" s="12">
        <v>4.5</v>
      </c>
      <c r="AQ11" s="12">
        <v>41.5</v>
      </c>
      <c r="AR11" s="12">
        <v>14.75</v>
      </c>
      <c r="AS11" s="13">
        <v>2782.25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22.5</v>
      </c>
      <c r="C12" s="12">
        <v>24.25</v>
      </c>
      <c r="D12" s="12">
        <v>24.5</v>
      </c>
      <c r="E12" s="12">
        <v>29.5</v>
      </c>
      <c r="F12" s="12">
        <v>72</v>
      </c>
      <c r="G12" s="12">
        <v>37.75</v>
      </c>
      <c r="H12" s="12">
        <v>28.5</v>
      </c>
      <c r="I12" s="12">
        <v>11</v>
      </c>
      <c r="J12" s="12">
        <v>17.5</v>
      </c>
      <c r="K12" s="12">
        <v>5.75</v>
      </c>
      <c r="L12" s="12">
        <v>95</v>
      </c>
      <c r="M12" s="12">
        <v>118.75</v>
      </c>
      <c r="N12" s="12">
        <v>70</v>
      </c>
      <c r="O12" s="12">
        <v>88.5</v>
      </c>
      <c r="P12" s="12">
        <v>36.75</v>
      </c>
      <c r="Q12" s="12">
        <v>18.5</v>
      </c>
      <c r="R12" s="12">
        <v>37.25</v>
      </c>
      <c r="S12" s="12">
        <v>62</v>
      </c>
      <c r="T12" s="12">
        <v>9.5</v>
      </c>
      <c r="U12" s="12">
        <v>5</v>
      </c>
      <c r="V12" s="12">
        <v>10.25</v>
      </c>
      <c r="W12" s="12">
        <v>6.25</v>
      </c>
      <c r="X12" s="12">
        <v>5.25</v>
      </c>
      <c r="Y12" s="12">
        <v>11.25</v>
      </c>
      <c r="Z12" s="12">
        <v>22.75</v>
      </c>
      <c r="AA12" s="12">
        <v>146.75</v>
      </c>
      <c r="AB12" s="12">
        <v>141.5</v>
      </c>
      <c r="AC12" s="12">
        <v>412.75</v>
      </c>
      <c r="AD12" s="12">
        <v>169</v>
      </c>
      <c r="AE12" s="12">
        <v>89.75</v>
      </c>
      <c r="AF12" s="12">
        <v>91.75</v>
      </c>
      <c r="AG12" s="12">
        <v>24.75</v>
      </c>
      <c r="AH12" s="12">
        <v>32</v>
      </c>
      <c r="AI12" s="12">
        <v>25.75</v>
      </c>
      <c r="AJ12" s="12">
        <v>7.5</v>
      </c>
      <c r="AK12" s="12">
        <v>47</v>
      </c>
      <c r="AL12" s="12">
        <v>48.25</v>
      </c>
      <c r="AM12" s="12">
        <v>2.5</v>
      </c>
      <c r="AN12" s="12">
        <v>12</v>
      </c>
      <c r="AO12" s="12">
        <v>8</v>
      </c>
      <c r="AP12" s="12">
        <v>8</v>
      </c>
      <c r="AQ12" s="12">
        <v>46.75</v>
      </c>
      <c r="AR12" s="12">
        <v>18</v>
      </c>
      <c r="AS12" s="13">
        <v>2202.25</v>
      </c>
      <c r="AT12" s="14"/>
      <c r="AV12" s="17" t="s">
        <v>44</v>
      </c>
      <c r="AW12" s="15">
        <f>SUM(AA28:AD31)</f>
        <v>1664.25</v>
      </c>
      <c r="AX12" s="15">
        <f>SUM(Z28:Z31,H28:K31)</f>
        <v>4522.75</v>
      </c>
      <c r="AY12" s="15">
        <f>SUM(AE28:AJ31)</f>
        <v>12109</v>
      </c>
      <c r="AZ12" s="15">
        <f>SUM(B28:G31)</f>
        <v>4691</v>
      </c>
      <c r="BA12" s="15">
        <f>SUM(AM28:AN31,T28:Y31)</f>
        <v>4734.25</v>
      </c>
      <c r="BB12" s="15">
        <f>SUM(AK28:AL31,L28:S31)</f>
        <v>7238.75</v>
      </c>
      <c r="BC12" s="14">
        <f>SUM(AO28:AR31)</f>
        <v>3626.25</v>
      </c>
      <c r="BD12" s="9">
        <f t="shared" ref="BD12:BD19" si="0">SUM(AW12:BC12)</f>
        <v>38586.25</v>
      </c>
    </row>
    <row r="13" spans="1:56" x14ac:dyDescent="0.25">
      <c r="A13" s="1" t="s">
        <v>11</v>
      </c>
      <c r="B13" s="12">
        <v>53.75</v>
      </c>
      <c r="C13" s="12">
        <v>71.75</v>
      </c>
      <c r="D13" s="12">
        <v>29</v>
      </c>
      <c r="E13" s="12">
        <v>39.75</v>
      </c>
      <c r="F13" s="12">
        <v>108.5</v>
      </c>
      <c r="G13" s="12">
        <v>73.5</v>
      </c>
      <c r="H13" s="12">
        <v>62.25</v>
      </c>
      <c r="I13" s="12">
        <v>39</v>
      </c>
      <c r="J13" s="12">
        <v>75.5</v>
      </c>
      <c r="K13" s="12">
        <v>107</v>
      </c>
      <c r="L13" s="12">
        <v>7.25</v>
      </c>
      <c r="M13" s="12">
        <v>188.5</v>
      </c>
      <c r="N13" s="12">
        <v>103.5</v>
      </c>
      <c r="O13" s="12">
        <v>187.25</v>
      </c>
      <c r="P13" s="12">
        <v>114.5</v>
      </c>
      <c r="Q13" s="12">
        <v>41.5</v>
      </c>
      <c r="R13" s="12">
        <v>39.5</v>
      </c>
      <c r="S13" s="12">
        <v>73.5</v>
      </c>
      <c r="T13" s="12">
        <v>28.25</v>
      </c>
      <c r="U13" s="12">
        <v>9</v>
      </c>
      <c r="V13" s="12">
        <v>17</v>
      </c>
      <c r="W13" s="12">
        <v>11.75</v>
      </c>
      <c r="X13" s="12">
        <v>8.5</v>
      </c>
      <c r="Y13" s="12">
        <v>17</v>
      </c>
      <c r="Z13" s="12">
        <v>63.5</v>
      </c>
      <c r="AA13" s="12">
        <v>178.75</v>
      </c>
      <c r="AB13" s="12">
        <v>108.75</v>
      </c>
      <c r="AC13" s="12">
        <v>440.75</v>
      </c>
      <c r="AD13" s="12">
        <v>212</v>
      </c>
      <c r="AE13" s="12">
        <v>102.25</v>
      </c>
      <c r="AF13" s="12">
        <v>95.75</v>
      </c>
      <c r="AG13" s="12">
        <v>24.25</v>
      </c>
      <c r="AH13" s="12">
        <v>44.5</v>
      </c>
      <c r="AI13" s="12">
        <v>30.25</v>
      </c>
      <c r="AJ13" s="12">
        <v>7.25</v>
      </c>
      <c r="AK13" s="12">
        <v>41</v>
      </c>
      <c r="AL13" s="12">
        <v>57</v>
      </c>
      <c r="AM13" s="12">
        <v>6.25</v>
      </c>
      <c r="AN13" s="12">
        <v>34.25</v>
      </c>
      <c r="AO13" s="12">
        <v>6</v>
      </c>
      <c r="AP13" s="12">
        <v>8</v>
      </c>
      <c r="AQ13" s="12">
        <v>49</v>
      </c>
      <c r="AR13" s="12">
        <v>15.75</v>
      </c>
      <c r="AS13" s="13">
        <v>3032.25</v>
      </c>
      <c r="AT13" s="14"/>
      <c r="AV13" s="17" t="s">
        <v>45</v>
      </c>
      <c r="AW13" s="15">
        <f>SUM(AA27:AD27,AA9:AD12)</f>
        <v>4390</v>
      </c>
      <c r="AX13" s="15">
        <f>SUM(Z27,Z9:Z12,H9:K12,H27:K27)</f>
        <v>533.25</v>
      </c>
      <c r="AY13" s="15">
        <f>SUM(AE9:AJ12,AE27:AJ27)</f>
        <v>1148.5</v>
      </c>
      <c r="AZ13" s="15">
        <f>SUM(B9:G12,B27:G27)</f>
        <v>1451</v>
      </c>
      <c r="BA13" s="15">
        <f>SUM(T9:Y12,AM9:AN12,T27:Y27,AM27:AN27)</f>
        <v>689</v>
      </c>
      <c r="BB13" s="15">
        <f>SUM(L9:S12,AK9:AL12,L27:S27,AK27:AL27)</f>
        <v>2033.5</v>
      </c>
      <c r="BC13" s="14">
        <f>SUM(AO9:AR12,AO27:AR27)</f>
        <v>288.75</v>
      </c>
      <c r="BD13" s="9">
        <f t="shared" si="0"/>
        <v>10534</v>
      </c>
    </row>
    <row r="14" spans="1:56" x14ac:dyDescent="0.25">
      <c r="A14" s="1" t="s">
        <v>12</v>
      </c>
      <c r="B14" s="12">
        <v>66.5</v>
      </c>
      <c r="C14" s="12">
        <v>133.5</v>
      </c>
      <c r="D14" s="12">
        <v>78.75</v>
      </c>
      <c r="E14" s="12">
        <v>63</v>
      </c>
      <c r="F14" s="12">
        <v>158.5</v>
      </c>
      <c r="G14" s="12">
        <v>78.75</v>
      </c>
      <c r="H14" s="12">
        <v>109.5</v>
      </c>
      <c r="I14" s="12">
        <v>66.25</v>
      </c>
      <c r="J14" s="12">
        <v>119.25</v>
      </c>
      <c r="K14" s="12">
        <v>92.25</v>
      </c>
      <c r="L14" s="12">
        <v>160.75</v>
      </c>
      <c r="M14" s="12">
        <v>7</v>
      </c>
      <c r="N14" s="12">
        <v>136.25</v>
      </c>
      <c r="O14" s="12">
        <v>165.5</v>
      </c>
      <c r="P14" s="12">
        <v>127.75</v>
      </c>
      <c r="Q14" s="12">
        <v>89.25</v>
      </c>
      <c r="R14" s="12">
        <v>118</v>
      </c>
      <c r="S14" s="12">
        <v>252.5</v>
      </c>
      <c r="T14" s="12">
        <v>79.5</v>
      </c>
      <c r="U14" s="12">
        <v>92.25</v>
      </c>
      <c r="V14" s="12">
        <v>94.75</v>
      </c>
      <c r="W14" s="12">
        <v>67.25</v>
      </c>
      <c r="X14" s="12">
        <v>46.25</v>
      </c>
      <c r="Y14" s="12">
        <v>53.75</v>
      </c>
      <c r="Z14" s="12">
        <v>56.5</v>
      </c>
      <c r="AA14" s="12">
        <v>333</v>
      </c>
      <c r="AB14" s="12">
        <v>229.5</v>
      </c>
      <c r="AC14" s="12">
        <v>687</v>
      </c>
      <c r="AD14" s="12">
        <v>272.5</v>
      </c>
      <c r="AE14" s="12">
        <v>94.25</v>
      </c>
      <c r="AF14" s="12">
        <v>107</v>
      </c>
      <c r="AG14" s="12">
        <v>53.75</v>
      </c>
      <c r="AH14" s="12">
        <v>38.5</v>
      </c>
      <c r="AI14" s="12">
        <v>62</v>
      </c>
      <c r="AJ14" s="12">
        <v>12.75</v>
      </c>
      <c r="AK14" s="12">
        <v>201.5</v>
      </c>
      <c r="AL14" s="12">
        <v>307.25</v>
      </c>
      <c r="AM14" s="12">
        <v>35.75</v>
      </c>
      <c r="AN14" s="12">
        <v>104.5</v>
      </c>
      <c r="AO14" s="12">
        <v>16</v>
      </c>
      <c r="AP14" s="12">
        <v>7.25</v>
      </c>
      <c r="AQ14" s="12">
        <v>61</v>
      </c>
      <c r="AR14" s="12">
        <v>24.25</v>
      </c>
      <c r="AS14" s="13">
        <v>5161.25</v>
      </c>
      <c r="AT14" s="14"/>
      <c r="AV14" s="17" t="s">
        <v>46</v>
      </c>
      <c r="AW14" s="15">
        <f>SUM(AA32:AD37)</f>
        <v>12325.5</v>
      </c>
      <c r="AX14" s="15">
        <f>SUM(H32:K37,Z32:Z37)</f>
        <v>1188</v>
      </c>
      <c r="AY14" s="15">
        <f>SUM(AE32:AJ37)</f>
        <v>4049.75</v>
      </c>
      <c r="AZ14" s="15">
        <f>SUM(B32:G37)</f>
        <v>1285</v>
      </c>
      <c r="BA14" s="15">
        <f>SUM(T32:Y37,AM32:AN37)</f>
        <v>907.25</v>
      </c>
      <c r="BB14" s="15">
        <f>SUM(L32:S37,AK32:AL37)</f>
        <v>1544.5</v>
      </c>
      <c r="BC14" s="14">
        <f>SUM(AO32:AR37)</f>
        <v>1477.75</v>
      </c>
      <c r="BD14" s="9">
        <f t="shared" si="0"/>
        <v>22777.75</v>
      </c>
    </row>
    <row r="15" spans="1:56" x14ac:dyDescent="0.25">
      <c r="A15" s="1" t="s">
        <v>13</v>
      </c>
      <c r="B15" s="12">
        <v>19.25</v>
      </c>
      <c r="C15" s="12">
        <v>20</v>
      </c>
      <c r="D15" s="12">
        <v>13.5</v>
      </c>
      <c r="E15" s="12">
        <v>12.5</v>
      </c>
      <c r="F15" s="12">
        <v>52.5</v>
      </c>
      <c r="G15" s="12">
        <v>20.75</v>
      </c>
      <c r="H15" s="12">
        <v>33.25</v>
      </c>
      <c r="I15" s="12">
        <v>30.5</v>
      </c>
      <c r="J15" s="12">
        <v>70.75</v>
      </c>
      <c r="K15" s="12">
        <v>77</v>
      </c>
      <c r="L15" s="12">
        <v>97.25</v>
      </c>
      <c r="M15" s="12">
        <v>152</v>
      </c>
      <c r="N15" s="12">
        <v>6.25</v>
      </c>
      <c r="O15" s="12">
        <v>77</v>
      </c>
      <c r="P15" s="12">
        <v>67.25</v>
      </c>
      <c r="Q15" s="12">
        <v>26.5</v>
      </c>
      <c r="R15" s="12">
        <v>23.5</v>
      </c>
      <c r="S15" s="12">
        <v>45</v>
      </c>
      <c r="T15" s="12">
        <v>17.5</v>
      </c>
      <c r="U15" s="12">
        <v>5.5</v>
      </c>
      <c r="V15" s="12">
        <v>11.25</v>
      </c>
      <c r="W15" s="12">
        <v>1.5</v>
      </c>
      <c r="X15" s="12">
        <v>5</v>
      </c>
      <c r="Y15" s="12">
        <v>8</v>
      </c>
      <c r="Z15" s="12">
        <v>12.25</v>
      </c>
      <c r="AA15" s="12">
        <v>108.5</v>
      </c>
      <c r="AB15" s="12">
        <v>78.25</v>
      </c>
      <c r="AC15" s="12">
        <v>306.5</v>
      </c>
      <c r="AD15" s="12">
        <v>82.25</v>
      </c>
      <c r="AE15" s="12">
        <v>26</v>
      </c>
      <c r="AF15" s="12">
        <v>26.25</v>
      </c>
      <c r="AG15" s="12">
        <v>13.25</v>
      </c>
      <c r="AH15" s="12">
        <v>11.75</v>
      </c>
      <c r="AI15" s="12">
        <v>20.5</v>
      </c>
      <c r="AJ15" s="12">
        <v>6.25</v>
      </c>
      <c r="AK15" s="12">
        <v>27.25</v>
      </c>
      <c r="AL15" s="12">
        <v>37.5</v>
      </c>
      <c r="AM15" s="12">
        <v>2.25</v>
      </c>
      <c r="AN15" s="12">
        <v>17.25</v>
      </c>
      <c r="AO15" s="12">
        <v>5.25</v>
      </c>
      <c r="AP15" s="12">
        <v>5.5</v>
      </c>
      <c r="AQ15" s="12">
        <v>32.5</v>
      </c>
      <c r="AR15" s="12">
        <v>5.75</v>
      </c>
      <c r="AS15" s="13">
        <v>1718.5</v>
      </c>
      <c r="AT15" s="14"/>
      <c r="AV15" s="17" t="s">
        <v>47</v>
      </c>
      <c r="AW15" s="15">
        <f>SUM(AA3:AD8)</f>
        <v>4753.5</v>
      </c>
      <c r="AX15" s="15">
        <f>SUM(H3:K8,Z3:Z8)</f>
        <v>1540.75</v>
      </c>
      <c r="AY15" s="15">
        <f>SUM(AE3:AJ8)</f>
        <v>1322</v>
      </c>
      <c r="AZ15" s="15">
        <f>SUM(B3:G8)</f>
        <v>2761.25</v>
      </c>
      <c r="BA15" s="15">
        <f>SUM(T3:Y8,AM3:AN8)</f>
        <v>553</v>
      </c>
      <c r="BB15" s="15">
        <f>SUM(L3:S8,AK3:AL8)</f>
        <v>2201</v>
      </c>
      <c r="BC15" s="14">
        <f>SUM(AO3:AR8)</f>
        <v>507.75</v>
      </c>
      <c r="BD15" s="9">
        <f t="shared" si="0"/>
        <v>13639.25</v>
      </c>
    </row>
    <row r="16" spans="1:56" x14ac:dyDescent="0.25">
      <c r="A16" s="1" t="s">
        <v>14</v>
      </c>
      <c r="B16" s="12">
        <v>17</v>
      </c>
      <c r="C16" s="12">
        <v>31</v>
      </c>
      <c r="D16" s="12">
        <v>8</v>
      </c>
      <c r="E16" s="12">
        <v>12.75</v>
      </c>
      <c r="F16" s="12">
        <v>43.25</v>
      </c>
      <c r="G16" s="12">
        <v>22.75</v>
      </c>
      <c r="H16" s="12">
        <v>50</v>
      </c>
      <c r="I16" s="12">
        <v>38.25</v>
      </c>
      <c r="J16" s="12">
        <v>80.25</v>
      </c>
      <c r="K16" s="12">
        <v>84.75</v>
      </c>
      <c r="L16" s="12">
        <v>204.75</v>
      </c>
      <c r="M16" s="12">
        <v>183.75</v>
      </c>
      <c r="N16" s="12">
        <v>77</v>
      </c>
      <c r="O16" s="12">
        <v>9.25</v>
      </c>
      <c r="P16" s="12">
        <v>88.75</v>
      </c>
      <c r="Q16" s="12">
        <v>65.75</v>
      </c>
      <c r="R16" s="12">
        <v>65.5</v>
      </c>
      <c r="S16" s="12">
        <v>100.25</v>
      </c>
      <c r="T16" s="12">
        <v>11.25</v>
      </c>
      <c r="U16" s="12">
        <v>6</v>
      </c>
      <c r="V16" s="12">
        <v>4.25</v>
      </c>
      <c r="W16" s="12">
        <v>3.5</v>
      </c>
      <c r="X16" s="12">
        <v>0.75</v>
      </c>
      <c r="Y16" s="12">
        <v>8.5</v>
      </c>
      <c r="Z16" s="12">
        <v>32</v>
      </c>
      <c r="AA16" s="12">
        <v>105.5</v>
      </c>
      <c r="AB16" s="12">
        <v>78.5</v>
      </c>
      <c r="AC16" s="12">
        <v>251.25</v>
      </c>
      <c r="AD16" s="12">
        <v>76.5</v>
      </c>
      <c r="AE16" s="12">
        <v>20.25</v>
      </c>
      <c r="AF16" s="12">
        <v>27.5</v>
      </c>
      <c r="AG16" s="12">
        <v>11</v>
      </c>
      <c r="AH16" s="12">
        <v>18.75</v>
      </c>
      <c r="AI16" s="12">
        <v>19</v>
      </c>
      <c r="AJ16" s="12">
        <v>12</v>
      </c>
      <c r="AK16" s="12">
        <v>46.5</v>
      </c>
      <c r="AL16" s="12">
        <v>84.5</v>
      </c>
      <c r="AM16" s="12">
        <v>1.25</v>
      </c>
      <c r="AN16" s="12">
        <v>17.25</v>
      </c>
      <c r="AO16" s="12">
        <v>2.5</v>
      </c>
      <c r="AP16" s="12">
        <v>4.25</v>
      </c>
      <c r="AQ16" s="12">
        <v>18.75</v>
      </c>
      <c r="AR16" s="12">
        <v>7.75</v>
      </c>
      <c r="AS16" s="13">
        <v>2052.25</v>
      </c>
      <c r="AT16" s="14"/>
      <c r="AV16" s="17" t="s">
        <v>48</v>
      </c>
      <c r="AW16" s="15">
        <f>SUM(AA21:AD26,AA40:AD41)</f>
        <v>4777</v>
      </c>
      <c r="AX16" s="15">
        <f>SUM(H21:K26,H40:K41,Z21:Z26,Z40:Z41)</f>
        <v>736.75</v>
      </c>
      <c r="AY16" s="15">
        <f>SUM(AE21:AJ26,AE40:AJ41)</f>
        <v>941.75</v>
      </c>
      <c r="AZ16" s="15">
        <f>SUM(B21:G26,B40:G41)</f>
        <v>588.5</v>
      </c>
      <c r="BA16" s="15">
        <f>SUM(T21:Y26,T40:Y41,AM21:AN26,AM40:AN41)</f>
        <v>2188.25</v>
      </c>
      <c r="BB16" s="15">
        <f>SUM(L21:S26,L40:S41,AK21:AL26,AK40:AL41)</f>
        <v>1213</v>
      </c>
      <c r="BC16" s="14">
        <f>SUM(AO21:AR26,AO40:AR41)</f>
        <v>542</v>
      </c>
      <c r="BD16" s="9">
        <f t="shared" si="0"/>
        <v>10987.25</v>
      </c>
    </row>
    <row r="17" spans="1:56" x14ac:dyDescent="0.25">
      <c r="A17" s="1" t="s">
        <v>15</v>
      </c>
      <c r="B17" s="12">
        <v>24.75</v>
      </c>
      <c r="C17" s="12">
        <v>22.25</v>
      </c>
      <c r="D17" s="12">
        <v>8</v>
      </c>
      <c r="E17" s="12">
        <v>8</v>
      </c>
      <c r="F17" s="12">
        <v>42.5</v>
      </c>
      <c r="G17" s="12">
        <v>23.75</v>
      </c>
      <c r="H17" s="12">
        <v>45</v>
      </c>
      <c r="I17" s="12">
        <v>23</v>
      </c>
      <c r="J17" s="12">
        <v>46.25</v>
      </c>
      <c r="K17" s="12">
        <v>34.75</v>
      </c>
      <c r="L17" s="12">
        <v>110.5</v>
      </c>
      <c r="M17" s="12">
        <v>138.5</v>
      </c>
      <c r="N17" s="12">
        <v>66.75</v>
      </c>
      <c r="O17" s="12">
        <v>109.25</v>
      </c>
      <c r="P17" s="12">
        <v>7.25</v>
      </c>
      <c r="Q17" s="12">
        <v>63.25</v>
      </c>
      <c r="R17" s="12">
        <v>64.25</v>
      </c>
      <c r="S17" s="12">
        <v>130.5</v>
      </c>
      <c r="T17" s="12">
        <v>8.75</v>
      </c>
      <c r="U17" s="12">
        <v>6.25</v>
      </c>
      <c r="V17" s="12">
        <v>5.25</v>
      </c>
      <c r="W17" s="12">
        <v>1</v>
      </c>
      <c r="X17" s="12">
        <v>1</v>
      </c>
      <c r="Y17" s="12">
        <v>4</v>
      </c>
      <c r="Z17" s="12">
        <v>12.75</v>
      </c>
      <c r="AA17" s="12">
        <v>60.5</v>
      </c>
      <c r="AB17" s="12">
        <v>40.25</v>
      </c>
      <c r="AC17" s="12">
        <v>145.25</v>
      </c>
      <c r="AD17" s="12">
        <v>43.25</v>
      </c>
      <c r="AE17" s="12">
        <v>20</v>
      </c>
      <c r="AF17" s="12">
        <v>23.75</v>
      </c>
      <c r="AG17" s="12">
        <v>7</v>
      </c>
      <c r="AH17" s="12">
        <v>9.25</v>
      </c>
      <c r="AI17" s="12">
        <v>9</v>
      </c>
      <c r="AJ17" s="12">
        <v>3.5</v>
      </c>
      <c r="AK17" s="12">
        <v>15.5</v>
      </c>
      <c r="AL17" s="12">
        <v>21</v>
      </c>
      <c r="AM17" s="12">
        <v>3.75</v>
      </c>
      <c r="AN17" s="12">
        <v>18.75</v>
      </c>
      <c r="AO17" s="12">
        <v>4</v>
      </c>
      <c r="AP17" s="12">
        <v>4.25</v>
      </c>
      <c r="AQ17" s="12">
        <v>12.75</v>
      </c>
      <c r="AR17" s="12">
        <v>2.75</v>
      </c>
      <c r="AS17" s="13">
        <v>1452</v>
      </c>
      <c r="AT17" s="14"/>
      <c r="AV17" s="1" t="s">
        <v>49</v>
      </c>
      <c r="AW17" s="14">
        <f>SUM(AA13:AD20,AA38:AD39)</f>
        <v>7356.75</v>
      </c>
      <c r="AX17" s="14">
        <f>SUM(H13:K20,H38:K39,Z13:Z20,Z38:Z39)</f>
        <v>2067.25</v>
      </c>
      <c r="AY17" s="14">
        <f>SUM(AE13:AJ20,AE38:AJ39)</f>
        <v>1446.25</v>
      </c>
      <c r="AZ17" s="14">
        <f>SUM(B13:G20,B38:G39)</f>
        <v>1944.5</v>
      </c>
      <c r="BA17" s="14">
        <f>SUM(T13:Y20,T38:Y39,AM13:AN20,AM38:AN39)</f>
        <v>1099.25</v>
      </c>
      <c r="BB17" s="14">
        <f>SUM(L13:S20,L38:S39,AK13:AL20,AK38:AL39)</f>
        <v>7653.25</v>
      </c>
      <c r="BC17" s="14">
        <f>SUM(AO13:AR20,AO38:AR39)</f>
        <v>636.25</v>
      </c>
      <c r="BD17" s="9">
        <f t="shared" si="0"/>
        <v>22203.5</v>
      </c>
    </row>
    <row r="18" spans="1:56" x14ac:dyDescent="0.25">
      <c r="A18" s="1" t="s">
        <v>16</v>
      </c>
      <c r="B18" s="12">
        <v>7.5</v>
      </c>
      <c r="C18" s="12">
        <v>19.75</v>
      </c>
      <c r="D18" s="12">
        <v>5</v>
      </c>
      <c r="E18" s="12">
        <v>1.25</v>
      </c>
      <c r="F18" s="12">
        <v>16.25</v>
      </c>
      <c r="G18" s="12">
        <v>12.25</v>
      </c>
      <c r="H18" s="12">
        <v>19.75</v>
      </c>
      <c r="I18" s="12">
        <v>14.5</v>
      </c>
      <c r="J18" s="12">
        <v>25.5</v>
      </c>
      <c r="K18" s="12">
        <v>19.5</v>
      </c>
      <c r="L18" s="12">
        <v>43.75</v>
      </c>
      <c r="M18" s="12">
        <v>96</v>
      </c>
      <c r="N18" s="12">
        <v>33.75</v>
      </c>
      <c r="O18" s="12">
        <v>69.5</v>
      </c>
      <c r="P18" s="12">
        <v>57.25</v>
      </c>
      <c r="Q18" s="12">
        <v>3.25</v>
      </c>
      <c r="R18" s="12">
        <v>30.5</v>
      </c>
      <c r="S18" s="12">
        <v>66</v>
      </c>
      <c r="T18" s="12">
        <v>5.25</v>
      </c>
      <c r="U18" s="12">
        <v>2.75</v>
      </c>
      <c r="V18" s="12">
        <v>2</v>
      </c>
      <c r="W18" s="12">
        <v>1</v>
      </c>
      <c r="X18" s="12">
        <v>0.25</v>
      </c>
      <c r="Y18" s="12">
        <v>3.25</v>
      </c>
      <c r="Z18" s="12">
        <v>6.25</v>
      </c>
      <c r="AA18" s="12">
        <v>44</v>
      </c>
      <c r="AB18" s="12">
        <v>26.75</v>
      </c>
      <c r="AC18" s="12">
        <v>109.75</v>
      </c>
      <c r="AD18" s="12">
        <v>25.5</v>
      </c>
      <c r="AE18" s="12">
        <v>14.75</v>
      </c>
      <c r="AF18" s="12">
        <v>18</v>
      </c>
      <c r="AG18" s="12">
        <v>3.5</v>
      </c>
      <c r="AH18" s="12">
        <v>10</v>
      </c>
      <c r="AI18" s="12">
        <v>12.75</v>
      </c>
      <c r="AJ18" s="12">
        <v>3</v>
      </c>
      <c r="AK18" s="12">
        <v>15</v>
      </c>
      <c r="AL18" s="12">
        <v>24.75</v>
      </c>
      <c r="AM18" s="12">
        <v>0.75</v>
      </c>
      <c r="AN18" s="12">
        <v>10.5</v>
      </c>
      <c r="AO18" s="12">
        <v>1.75</v>
      </c>
      <c r="AP18" s="12">
        <v>1.5</v>
      </c>
      <c r="AQ18" s="12">
        <v>7.5</v>
      </c>
      <c r="AR18" s="12">
        <v>2.75</v>
      </c>
      <c r="AS18" s="13">
        <v>894.5</v>
      </c>
      <c r="AT18" s="14"/>
      <c r="AV18" s="9" t="s">
        <v>62</v>
      </c>
      <c r="AW18" s="15">
        <f>SUM(AA42:AD45)</f>
        <v>3494.75</v>
      </c>
      <c r="AX18" s="9">
        <f>SUM(Z42:Z45,H42:K45)</f>
        <v>228.5</v>
      </c>
      <c r="AY18" s="9">
        <f>SUM(AE42:AJ45)</f>
        <v>1250.5</v>
      </c>
      <c r="AZ18" s="9">
        <f>SUM(B42:G45)</f>
        <v>361.25</v>
      </c>
      <c r="BA18" s="9">
        <f>SUM(T42:Y45, AM42:AN45)</f>
        <v>386.25</v>
      </c>
      <c r="BB18" s="9">
        <f>SUM(AK42:AL45,L42:S45)</f>
        <v>485.5</v>
      </c>
      <c r="BC18" s="9">
        <f>SUM(AO42:AR45)</f>
        <v>797</v>
      </c>
      <c r="BD18" s="9">
        <f t="shared" si="0"/>
        <v>7003.75</v>
      </c>
    </row>
    <row r="19" spans="1:56" x14ac:dyDescent="0.25">
      <c r="A19" s="1" t="s">
        <v>17</v>
      </c>
      <c r="B19" s="12">
        <v>7.25</v>
      </c>
      <c r="C19" s="12">
        <v>18.75</v>
      </c>
      <c r="D19" s="12">
        <v>6.75</v>
      </c>
      <c r="E19" s="12">
        <v>8.75</v>
      </c>
      <c r="F19" s="12">
        <v>38.75</v>
      </c>
      <c r="G19" s="12">
        <v>13.75</v>
      </c>
      <c r="H19" s="12">
        <v>13.25</v>
      </c>
      <c r="I19" s="12">
        <v>12</v>
      </c>
      <c r="J19" s="12">
        <v>37.75</v>
      </c>
      <c r="K19" s="12">
        <v>43</v>
      </c>
      <c r="L19" s="12">
        <v>48</v>
      </c>
      <c r="M19" s="12">
        <v>122.5</v>
      </c>
      <c r="N19" s="12">
        <v>23.25</v>
      </c>
      <c r="O19" s="12">
        <v>62.75</v>
      </c>
      <c r="P19" s="12">
        <v>64.5</v>
      </c>
      <c r="Q19" s="12">
        <v>31</v>
      </c>
      <c r="R19" s="12">
        <v>7</v>
      </c>
      <c r="S19" s="12">
        <v>112</v>
      </c>
      <c r="T19" s="12">
        <v>10.25</v>
      </c>
      <c r="U19" s="12">
        <v>8.25</v>
      </c>
      <c r="V19" s="12">
        <v>5.75</v>
      </c>
      <c r="W19" s="12">
        <v>1.75</v>
      </c>
      <c r="X19" s="12">
        <v>1.75</v>
      </c>
      <c r="Y19" s="12">
        <v>6.75</v>
      </c>
      <c r="Z19" s="12">
        <v>7.5</v>
      </c>
      <c r="AA19" s="12">
        <v>80.5</v>
      </c>
      <c r="AB19" s="12">
        <v>43.25</v>
      </c>
      <c r="AC19" s="12">
        <v>213</v>
      </c>
      <c r="AD19" s="12">
        <v>41.75</v>
      </c>
      <c r="AE19" s="12">
        <v>11.25</v>
      </c>
      <c r="AF19" s="12">
        <v>13.75</v>
      </c>
      <c r="AG19" s="12">
        <v>7.25</v>
      </c>
      <c r="AH19" s="12">
        <v>14.25</v>
      </c>
      <c r="AI19" s="12">
        <v>19</v>
      </c>
      <c r="AJ19" s="12">
        <v>6.5</v>
      </c>
      <c r="AK19" s="12">
        <v>10</v>
      </c>
      <c r="AL19" s="12">
        <v>30</v>
      </c>
      <c r="AM19" s="12">
        <v>2.5</v>
      </c>
      <c r="AN19" s="12">
        <v>11.75</v>
      </c>
      <c r="AO19" s="12">
        <v>3.25</v>
      </c>
      <c r="AP19" s="12">
        <v>1.75</v>
      </c>
      <c r="AQ19" s="12">
        <v>22.5</v>
      </c>
      <c r="AR19" s="12">
        <v>2.5</v>
      </c>
      <c r="AS19" s="13">
        <v>1247.75</v>
      </c>
      <c r="AT19" s="14"/>
      <c r="AV19" s="9" t="s">
        <v>50</v>
      </c>
      <c r="AW19" s="15">
        <f>SUM(AW12:AW18)</f>
        <v>38761.75</v>
      </c>
      <c r="AX19" s="9">
        <f t="shared" ref="AX19:BC19" si="1">SUM(AX12:AX18)</f>
        <v>10817.25</v>
      </c>
      <c r="AY19" s="9">
        <f t="shared" si="1"/>
        <v>22267.75</v>
      </c>
      <c r="AZ19" s="9">
        <f t="shared" si="1"/>
        <v>13082.5</v>
      </c>
      <c r="BA19" s="9">
        <f t="shared" si="1"/>
        <v>10557.25</v>
      </c>
      <c r="BB19" s="9">
        <f t="shared" si="1"/>
        <v>22369.5</v>
      </c>
      <c r="BC19" s="9">
        <f t="shared" si="1"/>
        <v>7875.75</v>
      </c>
      <c r="BD19" s="9">
        <f t="shared" si="0"/>
        <v>125731.75</v>
      </c>
    </row>
    <row r="20" spans="1:56" x14ac:dyDescent="0.25">
      <c r="A20" s="1" t="s">
        <v>18</v>
      </c>
      <c r="B20" s="12">
        <v>20.25</v>
      </c>
      <c r="C20" s="12">
        <v>36</v>
      </c>
      <c r="D20" s="12">
        <v>22.75</v>
      </c>
      <c r="E20" s="12">
        <v>28.5</v>
      </c>
      <c r="F20" s="12">
        <v>154.25</v>
      </c>
      <c r="G20" s="12">
        <v>29</v>
      </c>
      <c r="H20" s="12">
        <v>36</v>
      </c>
      <c r="I20" s="12">
        <v>29</v>
      </c>
      <c r="J20" s="12">
        <v>73.5</v>
      </c>
      <c r="K20" s="12">
        <v>70</v>
      </c>
      <c r="L20" s="12">
        <v>80.5</v>
      </c>
      <c r="M20" s="12">
        <v>279.5</v>
      </c>
      <c r="N20" s="12">
        <v>46.25</v>
      </c>
      <c r="O20" s="12">
        <v>116.75</v>
      </c>
      <c r="P20" s="12">
        <v>129.25</v>
      </c>
      <c r="Q20" s="12">
        <v>81.25</v>
      </c>
      <c r="R20" s="12">
        <v>104.5</v>
      </c>
      <c r="S20" s="12">
        <v>13</v>
      </c>
      <c r="T20" s="12">
        <v>24</v>
      </c>
      <c r="U20" s="12">
        <v>18.25</v>
      </c>
      <c r="V20" s="12">
        <v>8.5</v>
      </c>
      <c r="W20" s="12">
        <v>6.25</v>
      </c>
      <c r="X20" s="12">
        <v>3</v>
      </c>
      <c r="Y20" s="12">
        <v>16.25</v>
      </c>
      <c r="Z20" s="12">
        <v>9.5</v>
      </c>
      <c r="AA20" s="12">
        <v>203</v>
      </c>
      <c r="AB20" s="12">
        <v>98.5</v>
      </c>
      <c r="AC20" s="12">
        <v>411.75</v>
      </c>
      <c r="AD20" s="12">
        <v>119.25</v>
      </c>
      <c r="AE20" s="12">
        <v>25</v>
      </c>
      <c r="AF20" s="12">
        <v>20.5</v>
      </c>
      <c r="AG20" s="12">
        <v>20.5</v>
      </c>
      <c r="AH20" s="12">
        <v>20.75</v>
      </c>
      <c r="AI20" s="12">
        <v>28.25</v>
      </c>
      <c r="AJ20" s="12">
        <v>5</v>
      </c>
      <c r="AK20" s="12">
        <v>19.5</v>
      </c>
      <c r="AL20" s="12">
        <v>45.25</v>
      </c>
      <c r="AM20" s="12">
        <v>3.5</v>
      </c>
      <c r="AN20" s="12">
        <v>21.5</v>
      </c>
      <c r="AO20" s="12">
        <v>3.25</v>
      </c>
      <c r="AP20" s="12">
        <v>6.75</v>
      </c>
      <c r="AQ20" s="12">
        <v>54</v>
      </c>
      <c r="AR20" s="12">
        <v>6.5</v>
      </c>
      <c r="AS20" s="13">
        <v>2548.75</v>
      </c>
      <c r="AT20" s="14"/>
      <c r="AV20" s="18"/>
      <c r="AW20" s="15"/>
    </row>
    <row r="21" spans="1:56" x14ac:dyDescent="0.25">
      <c r="A21" s="1" t="s">
        <v>19</v>
      </c>
      <c r="B21" s="12">
        <v>10</v>
      </c>
      <c r="C21" s="12">
        <v>20.75</v>
      </c>
      <c r="D21" s="12">
        <v>12.75</v>
      </c>
      <c r="E21" s="12">
        <v>13.5</v>
      </c>
      <c r="F21" s="12">
        <v>31.5</v>
      </c>
      <c r="G21" s="12">
        <v>15</v>
      </c>
      <c r="H21" s="12">
        <v>50</v>
      </c>
      <c r="I21" s="12">
        <v>21.25</v>
      </c>
      <c r="J21" s="12">
        <v>55</v>
      </c>
      <c r="K21" s="12">
        <v>6.5</v>
      </c>
      <c r="L21" s="12">
        <v>30.5</v>
      </c>
      <c r="M21" s="12">
        <v>88.75</v>
      </c>
      <c r="N21" s="12">
        <v>10.5</v>
      </c>
      <c r="O21" s="12">
        <v>10.75</v>
      </c>
      <c r="P21" s="12">
        <v>11.25</v>
      </c>
      <c r="Q21" s="12">
        <v>6.5</v>
      </c>
      <c r="R21" s="12">
        <v>8</v>
      </c>
      <c r="S21" s="12">
        <v>26.75</v>
      </c>
      <c r="T21" s="12">
        <v>6.5</v>
      </c>
      <c r="U21" s="12">
        <v>48.75</v>
      </c>
      <c r="V21" s="12">
        <v>171.5</v>
      </c>
      <c r="W21" s="12">
        <v>58.5</v>
      </c>
      <c r="X21" s="12">
        <v>30.5</v>
      </c>
      <c r="Y21" s="12">
        <v>33.25</v>
      </c>
      <c r="Z21" s="12">
        <v>8.75</v>
      </c>
      <c r="AA21" s="12">
        <v>148</v>
      </c>
      <c r="AB21" s="12">
        <v>71.5</v>
      </c>
      <c r="AC21" s="12">
        <v>220.25</v>
      </c>
      <c r="AD21" s="12">
        <v>80.5</v>
      </c>
      <c r="AE21" s="12">
        <v>28.5</v>
      </c>
      <c r="AF21" s="12">
        <v>34</v>
      </c>
      <c r="AG21" s="12">
        <v>25</v>
      </c>
      <c r="AH21" s="12">
        <v>25.5</v>
      </c>
      <c r="AI21" s="12">
        <v>31.25</v>
      </c>
      <c r="AJ21" s="12">
        <v>5.5</v>
      </c>
      <c r="AK21" s="12">
        <v>3.75</v>
      </c>
      <c r="AL21" s="12">
        <v>7.25</v>
      </c>
      <c r="AM21" s="12">
        <v>25.75</v>
      </c>
      <c r="AN21" s="12">
        <v>158.75</v>
      </c>
      <c r="AO21" s="12">
        <v>6.5</v>
      </c>
      <c r="AP21" s="12">
        <v>9.75</v>
      </c>
      <c r="AQ21" s="12">
        <v>47.75</v>
      </c>
      <c r="AR21" s="12">
        <v>15.5</v>
      </c>
      <c r="AS21" s="13">
        <v>1732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2.75</v>
      </c>
      <c r="C22" s="12">
        <v>7.75</v>
      </c>
      <c r="D22" s="12">
        <v>9.25</v>
      </c>
      <c r="E22" s="12">
        <v>5.75</v>
      </c>
      <c r="F22" s="12">
        <v>32.25</v>
      </c>
      <c r="G22" s="12">
        <v>11</v>
      </c>
      <c r="H22" s="12">
        <v>21.75</v>
      </c>
      <c r="I22" s="12">
        <v>16</v>
      </c>
      <c r="J22" s="12">
        <v>35</v>
      </c>
      <c r="K22" s="12">
        <v>6.5</v>
      </c>
      <c r="L22" s="12">
        <v>10</v>
      </c>
      <c r="M22" s="12">
        <v>110.25</v>
      </c>
      <c r="N22" s="12">
        <v>5</v>
      </c>
      <c r="O22" s="12">
        <v>5.5</v>
      </c>
      <c r="P22" s="12">
        <v>3.25</v>
      </c>
      <c r="Q22" s="12">
        <v>3.75</v>
      </c>
      <c r="R22" s="12">
        <v>7</v>
      </c>
      <c r="S22" s="12">
        <v>17</v>
      </c>
      <c r="T22" s="12">
        <v>51.75</v>
      </c>
      <c r="U22" s="12">
        <v>6.5</v>
      </c>
      <c r="V22" s="12">
        <v>59.75</v>
      </c>
      <c r="W22" s="12">
        <v>11.5</v>
      </c>
      <c r="X22" s="12">
        <v>10.75</v>
      </c>
      <c r="Y22" s="12">
        <v>35</v>
      </c>
      <c r="Z22" s="12">
        <v>2.25</v>
      </c>
      <c r="AA22" s="12">
        <v>245.5</v>
      </c>
      <c r="AB22" s="12">
        <v>91.25</v>
      </c>
      <c r="AC22" s="12">
        <v>265.75</v>
      </c>
      <c r="AD22" s="12">
        <v>89</v>
      </c>
      <c r="AE22" s="12">
        <v>30.75</v>
      </c>
      <c r="AF22" s="12">
        <v>21.5</v>
      </c>
      <c r="AG22" s="12">
        <v>13.5</v>
      </c>
      <c r="AH22" s="12">
        <v>11.75</v>
      </c>
      <c r="AI22" s="12">
        <v>23.75</v>
      </c>
      <c r="AJ22" s="12">
        <v>3.75</v>
      </c>
      <c r="AK22" s="12">
        <v>1.5</v>
      </c>
      <c r="AL22" s="12">
        <v>2.75</v>
      </c>
      <c r="AM22" s="12">
        <v>5.25</v>
      </c>
      <c r="AN22" s="12">
        <v>37.75</v>
      </c>
      <c r="AO22" s="12">
        <v>3.5</v>
      </c>
      <c r="AP22" s="12">
        <v>6.5</v>
      </c>
      <c r="AQ22" s="12">
        <v>76.5</v>
      </c>
      <c r="AR22" s="12">
        <v>11</v>
      </c>
      <c r="AS22" s="13">
        <v>1428.5</v>
      </c>
      <c r="AT22" s="14"/>
      <c r="AV22" s="17" t="s">
        <v>44</v>
      </c>
      <c r="AW22" s="15">
        <f>AW12</f>
        <v>1664.25</v>
      </c>
      <c r="AX22" s="15"/>
      <c r="AY22" s="15"/>
    </row>
    <row r="23" spans="1:56" x14ac:dyDescent="0.25">
      <c r="A23" s="1" t="s">
        <v>21</v>
      </c>
      <c r="B23" s="12">
        <v>6.75</v>
      </c>
      <c r="C23" s="12">
        <v>11</v>
      </c>
      <c r="D23" s="12">
        <v>10.25</v>
      </c>
      <c r="E23" s="12">
        <v>8.25</v>
      </c>
      <c r="F23" s="12">
        <v>51</v>
      </c>
      <c r="G23" s="12">
        <v>18.5</v>
      </c>
      <c r="H23" s="12">
        <v>30.75</v>
      </c>
      <c r="I23" s="12">
        <v>24.25</v>
      </c>
      <c r="J23" s="12">
        <v>56.25</v>
      </c>
      <c r="K23" s="12">
        <v>5.5</v>
      </c>
      <c r="L23" s="12">
        <v>14.75</v>
      </c>
      <c r="M23" s="12">
        <v>112.5</v>
      </c>
      <c r="N23" s="12">
        <v>10.75</v>
      </c>
      <c r="O23" s="12">
        <v>5.75</v>
      </c>
      <c r="P23" s="12">
        <v>4.5</v>
      </c>
      <c r="Q23" s="12">
        <v>2.5</v>
      </c>
      <c r="R23" s="12">
        <v>5.5</v>
      </c>
      <c r="S23" s="12">
        <v>9.75</v>
      </c>
      <c r="T23" s="12">
        <v>223.25</v>
      </c>
      <c r="U23" s="12">
        <v>63.5</v>
      </c>
      <c r="V23" s="12">
        <v>5.75</v>
      </c>
      <c r="W23" s="12">
        <v>29.75</v>
      </c>
      <c r="X23" s="12">
        <v>23.25</v>
      </c>
      <c r="Y23" s="12">
        <v>49.25</v>
      </c>
      <c r="Z23" s="12">
        <v>3.25</v>
      </c>
      <c r="AA23" s="12">
        <v>279.25</v>
      </c>
      <c r="AB23" s="12">
        <v>120.25</v>
      </c>
      <c r="AC23" s="12">
        <v>347.5</v>
      </c>
      <c r="AD23" s="12">
        <v>122.25</v>
      </c>
      <c r="AE23" s="12">
        <v>20.25</v>
      </c>
      <c r="AF23" s="12">
        <v>26.5</v>
      </c>
      <c r="AG23" s="12">
        <v>16.75</v>
      </c>
      <c r="AH23" s="12">
        <v>13.75</v>
      </c>
      <c r="AI23" s="12">
        <v>26.5</v>
      </c>
      <c r="AJ23" s="12">
        <v>2</v>
      </c>
      <c r="AK23" s="12">
        <v>3.5</v>
      </c>
      <c r="AL23" s="12">
        <v>3.25</v>
      </c>
      <c r="AM23" s="12">
        <v>22.25</v>
      </c>
      <c r="AN23" s="12">
        <v>67.75</v>
      </c>
      <c r="AO23" s="12">
        <v>3</v>
      </c>
      <c r="AP23" s="12">
        <v>2.25</v>
      </c>
      <c r="AQ23" s="12">
        <v>76.5</v>
      </c>
      <c r="AR23" s="12">
        <v>13.5</v>
      </c>
      <c r="AS23" s="13">
        <v>1953.5</v>
      </c>
      <c r="AT23" s="14"/>
      <c r="AV23" s="17" t="s">
        <v>45</v>
      </c>
      <c r="AW23" s="15">
        <f>AW13+AX12</f>
        <v>8912.75</v>
      </c>
      <c r="AX23" s="15">
        <f>AX13</f>
        <v>533.25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7.25</v>
      </c>
      <c r="D24" s="12">
        <v>3.25</v>
      </c>
      <c r="E24" s="12">
        <v>4.5</v>
      </c>
      <c r="F24" s="12">
        <v>28.75</v>
      </c>
      <c r="G24" s="12">
        <v>6.5</v>
      </c>
      <c r="H24" s="12">
        <v>13</v>
      </c>
      <c r="I24" s="12">
        <v>10</v>
      </c>
      <c r="J24" s="12">
        <v>21</v>
      </c>
      <c r="K24" s="12">
        <v>4.75</v>
      </c>
      <c r="L24" s="12">
        <v>10.5</v>
      </c>
      <c r="M24" s="12">
        <v>78.25</v>
      </c>
      <c r="N24" s="12">
        <v>1.5</v>
      </c>
      <c r="O24" s="12">
        <v>3.25</v>
      </c>
      <c r="P24" s="12">
        <v>2</v>
      </c>
      <c r="Q24" s="12">
        <v>0.75</v>
      </c>
      <c r="R24" s="12">
        <v>1.25</v>
      </c>
      <c r="S24" s="12">
        <v>5.5</v>
      </c>
      <c r="T24" s="12">
        <v>64</v>
      </c>
      <c r="U24" s="12">
        <v>11.25</v>
      </c>
      <c r="V24" s="12">
        <v>33.5</v>
      </c>
      <c r="W24" s="12">
        <v>3.75</v>
      </c>
      <c r="X24" s="12">
        <v>7.75</v>
      </c>
      <c r="Y24" s="12">
        <v>36.25</v>
      </c>
      <c r="Z24" s="12">
        <v>3.5</v>
      </c>
      <c r="AA24" s="12">
        <v>165.25</v>
      </c>
      <c r="AB24" s="12">
        <v>78</v>
      </c>
      <c r="AC24" s="12">
        <v>189.25</v>
      </c>
      <c r="AD24" s="12">
        <v>61.25</v>
      </c>
      <c r="AE24" s="12">
        <v>10.25</v>
      </c>
      <c r="AF24" s="12">
        <v>8.25</v>
      </c>
      <c r="AG24" s="12">
        <v>8.5</v>
      </c>
      <c r="AH24" s="12">
        <v>4.25</v>
      </c>
      <c r="AI24" s="12">
        <v>7.25</v>
      </c>
      <c r="AJ24" s="12">
        <v>2.25</v>
      </c>
      <c r="AK24" s="12">
        <v>2.5</v>
      </c>
      <c r="AL24" s="12">
        <v>1.25</v>
      </c>
      <c r="AM24" s="12">
        <v>8.25</v>
      </c>
      <c r="AN24" s="12">
        <v>13.75</v>
      </c>
      <c r="AO24" s="12">
        <v>1.75</v>
      </c>
      <c r="AP24" s="12">
        <v>1</v>
      </c>
      <c r="AQ24" s="12">
        <v>38</v>
      </c>
      <c r="AR24" s="12">
        <v>7</v>
      </c>
      <c r="AS24" s="13">
        <v>975</v>
      </c>
      <c r="AT24" s="14"/>
      <c r="AV24" s="17" t="s">
        <v>46</v>
      </c>
      <c r="AW24" s="15">
        <f>AW14+AY12</f>
        <v>24434.5</v>
      </c>
      <c r="AX24" s="15">
        <f>AX14+AY13</f>
        <v>2336.5</v>
      </c>
      <c r="AY24" s="15">
        <f>AY14</f>
        <v>4049.75</v>
      </c>
      <c r="AZ24" s="15"/>
      <c r="BA24" s="15"/>
    </row>
    <row r="25" spans="1:56" x14ac:dyDescent="0.25">
      <c r="A25" s="1" t="s">
        <v>23</v>
      </c>
      <c r="B25" s="12">
        <v>1.25</v>
      </c>
      <c r="C25" s="12">
        <v>3.75</v>
      </c>
      <c r="D25" s="12">
        <v>3.75</v>
      </c>
      <c r="E25" s="12">
        <v>3.25</v>
      </c>
      <c r="F25" s="12">
        <v>22.75</v>
      </c>
      <c r="G25" s="12">
        <v>5.5</v>
      </c>
      <c r="H25" s="12">
        <v>13.25</v>
      </c>
      <c r="I25" s="12">
        <v>9.25</v>
      </c>
      <c r="J25" s="12">
        <v>21.25</v>
      </c>
      <c r="K25" s="12">
        <v>5</v>
      </c>
      <c r="L25" s="12">
        <v>8.75</v>
      </c>
      <c r="M25" s="12">
        <v>53.25</v>
      </c>
      <c r="N25" s="12">
        <v>2.75</v>
      </c>
      <c r="O25" s="12">
        <v>2.75</v>
      </c>
      <c r="P25" s="12">
        <v>0</v>
      </c>
      <c r="Q25" s="12">
        <v>1.25</v>
      </c>
      <c r="R25" s="12">
        <v>2</v>
      </c>
      <c r="S25" s="12">
        <v>1.75</v>
      </c>
      <c r="T25" s="12">
        <v>29.25</v>
      </c>
      <c r="U25" s="12">
        <v>8.25</v>
      </c>
      <c r="V25" s="12">
        <v>20.75</v>
      </c>
      <c r="W25" s="12">
        <v>8</v>
      </c>
      <c r="X25" s="12">
        <v>5.5</v>
      </c>
      <c r="Y25" s="12">
        <v>35.75</v>
      </c>
      <c r="Z25" s="12">
        <v>1.75</v>
      </c>
      <c r="AA25" s="12">
        <v>168.75</v>
      </c>
      <c r="AB25" s="12">
        <v>68.25</v>
      </c>
      <c r="AC25" s="12">
        <v>171.5</v>
      </c>
      <c r="AD25" s="12">
        <v>45.75</v>
      </c>
      <c r="AE25" s="12">
        <v>14</v>
      </c>
      <c r="AF25" s="12">
        <v>15.5</v>
      </c>
      <c r="AG25" s="12">
        <v>8.5</v>
      </c>
      <c r="AH25" s="12">
        <v>4</v>
      </c>
      <c r="AI25" s="12">
        <v>10.75</v>
      </c>
      <c r="AJ25" s="12">
        <v>0.5</v>
      </c>
      <c r="AK25" s="12">
        <v>1.5</v>
      </c>
      <c r="AL25" s="12">
        <v>2</v>
      </c>
      <c r="AM25" s="12">
        <v>3.5</v>
      </c>
      <c r="AN25" s="12">
        <v>5.5</v>
      </c>
      <c r="AO25" s="12">
        <v>1.75</v>
      </c>
      <c r="AP25" s="12">
        <v>2.25</v>
      </c>
      <c r="AQ25" s="12">
        <v>29.5</v>
      </c>
      <c r="AR25" s="12">
        <v>6.5</v>
      </c>
      <c r="AS25" s="13">
        <v>830.75</v>
      </c>
      <c r="AT25" s="14"/>
      <c r="AV25" s="17" t="s">
        <v>47</v>
      </c>
      <c r="AW25" s="15">
        <f>AW15+AZ12</f>
        <v>9444.5</v>
      </c>
      <c r="AX25" s="15">
        <f>AX15+AZ13</f>
        <v>2991.75</v>
      </c>
      <c r="AY25" s="15">
        <f>AY15+AZ14</f>
        <v>2607</v>
      </c>
      <c r="AZ25" s="15">
        <f>AZ15</f>
        <v>2761.25</v>
      </c>
      <c r="BA25" s="15"/>
      <c r="BB25" s="15"/>
      <c r="BC25" s="14"/>
    </row>
    <row r="26" spans="1:56" x14ac:dyDescent="0.25">
      <c r="A26" s="1" t="s">
        <v>24</v>
      </c>
      <c r="B26" s="12">
        <v>5.5</v>
      </c>
      <c r="C26" s="12">
        <v>8.25</v>
      </c>
      <c r="D26" s="12">
        <v>16.5</v>
      </c>
      <c r="E26" s="12">
        <v>10</v>
      </c>
      <c r="F26" s="12">
        <v>25.25</v>
      </c>
      <c r="G26" s="12">
        <v>13</v>
      </c>
      <c r="H26" s="12">
        <v>24</v>
      </c>
      <c r="I26" s="12">
        <v>25.25</v>
      </c>
      <c r="J26" s="12">
        <v>44</v>
      </c>
      <c r="K26" s="12">
        <v>13</v>
      </c>
      <c r="L26" s="12">
        <v>21.25</v>
      </c>
      <c r="M26" s="12">
        <v>87.75</v>
      </c>
      <c r="N26" s="12">
        <v>7.75</v>
      </c>
      <c r="O26" s="12">
        <v>5</v>
      </c>
      <c r="P26" s="12">
        <v>7</v>
      </c>
      <c r="Q26" s="12">
        <v>1</v>
      </c>
      <c r="R26" s="12">
        <v>7.5</v>
      </c>
      <c r="S26" s="12">
        <v>15.75</v>
      </c>
      <c r="T26" s="12">
        <v>31</v>
      </c>
      <c r="U26" s="12">
        <v>32</v>
      </c>
      <c r="V26" s="12">
        <v>52.5</v>
      </c>
      <c r="W26" s="12">
        <v>39.5</v>
      </c>
      <c r="X26" s="12">
        <v>32.75</v>
      </c>
      <c r="Y26" s="12">
        <v>6.5</v>
      </c>
      <c r="Z26" s="12">
        <v>7</v>
      </c>
      <c r="AA26" s="12">
        <v>216.5</v>
      </c>
      <c r="AB26" s="12">
        <v>157</v>
      </c>
      <c r="AC26" s="12">
        <v>427.25</v>
      </c>
      <c r="AD26" s="12">
        <v>185.75</v>
      </c>
      <c r="AE26" s="12">
        <v>88.5</v>
      </c>
      <c r="AF26" s="12">
        <v>79.5</v>
      </c>
      <c r="AG26" s="12">
        <v>28.75</v>
      </c>
      <c r="AH26" s="12">
        <v>12.25</v>
      </c>
      <c r="AI26" s="12">
        <v>20</v>
      </c>
      <c r="AJ26" s="12">
        <v>3</v>
      </c>
      <c r="AK26" s="12">
        <v>3.25</v>
      </c>
      <c r="AL26" s="12">
        <v>7.75</v>
      </c>
      <c r="AM26" s="12">
        <v>10</v>
      </c>
      <c r="AN26" s="12">
        <v>13.75</v>
      </c>
      <c r="AO26" s="12">
        <v>2.5</v>
      </c>
      <c r="AP26" s="12">
        <v>2</v>
      </c>
      <c r="AQ26" s="12">
        <v>64.25</v>
      </c>
      <c r="AR26" s="12">
        <v>11.75</v>
      </c>
      <c r="AS26" s="13">
        <v>1872.75</v>
      </c>
      <c r="AT26" s="14"/>
      <c r="AV26" s="9" t="s">
        <v>48</v>
      </c>
      <c r="AW26" s="15">
        <f>AW16+BA12</f>
        <v>9511.25</v>
      </c>
      <c r="AX26" s="9">
        <f>AX16+BA13</f>
        <v>1425.75</v>
      </c>
      <c r="AY26" s="9">
        <f>AY16+BA14</f>
        <v>1849</v>
      </c>
      <c r="AZ26" s="9">
        <f>AZ16+BA15</f>
        <v>1141.5</v>
      </c>
      <c r="BA26" s="9">
        <f>BA16</f>
        <v>2188.25</v>
      </c>
    </row>
    <row r="27" spans="1:56" x14ac:dyDescent="0.25">
      <c r="A27" s="1" t="s">
        <v>25</v>
      </c>
      <c r="B27" s="12">
        <v>11.75</v>
      </c>
      <c r="C27" s="12">
        <v>13.75</v>
      </c>
      <c r="D27" s="12">
        <v>5.75</v>
      </c>
      <c r="E27" s="12">
        <v>5.75</v>
      </c>
      <c r="F27" s="12">
        <v>32</v>
      </c>
      <c r="G27" s="12">
        <v>28.75</v>
      </c>
      <c r="H27" s="12">
        <v>32</v>
      </c>
      <c r="I27" s="12">
        <v>13.75</v>
      </c>
      <c r="J27" s="12">
        <v>38.75</v>
      </c>
      <c r="K27" s="12">
        <v>16.5</v>
      </c>
      <c r="L27" s="12">
        <v>63</v>
      </c>
      <c r="M27" s="12">
        <v>57.75</v>
      </c>
      <c r="N27" s="12">
        <v>14</v>
      </c>
      <c r="O27" s="12">
        <v>26.25</v>
      </c>
      <c r="P27" s="12">
        <v>17</v>
      </c>
      <c r="Q27" s="12">
        <v>5.75</v>
      </c>
      <c r="R27" s="12">
        <v>8.75</v>
      </c>
      <c r="S27" s="12">
        <v>8.75</v>
      </c>
      <c r="T27" s="12">
        <v>8</v>
      </c>
      <c r="U27" s="12">
        <v>2.5</v>
      </c>
      <c r="V27" s="12">
        <v>2.75</v>
      </c>
      <c r="W27" s="12">
        <v>3.5</v>
      </c>
      <c r="X27" s="12">
        <v>3.25</v>
      </c>
      <c r="Y27" s="12">
        <v>6</v>
      </c>
      <c r="Z27" s="12">
        <v>3.75</v>
      </c>
      <c r="AA27" s="12">
        <v>238.5</v>
      </c>
      <c r="AB27" s="12">
        <v>129</v>
      </c>
      <c r="AC27" s="12">
        <v>453.5</v>
      </c>
      <c r="AD27" s="12">
        <v>151</v>
      </c>
      <c r="AE27" s="12">
        <v>85.25</v>
      </c>
      <c r="AF27" s="12">
        <v>52</v>
      </c>
      <c r="AG27" s="12">
        <v>18</v>
      </c>
      <c r="AH27" s="12">
        <v>20.75</v>
      </c>
      <c r="AI27" s="12">
        <v>17.75</v>
      </c>
      <c r="AJ27" s="12">
        <v>3.5</v>
      </c>
      <c r="AK27" s="12">
        <v>4.5</v>
      </c>
      <c r="AL27" s="12">
        <v>6</v>
      </c>
      <c r="AM27" s="12">
        <v>1.5</v>
      </c>
      <c r="AN27" s="12">
        <v>14.25</v>
      </c>
      <c r="AO27" s="12">
        <v>3.25</v>
      </c>
      <c r="AP27" s="12">
        <v>3.25</v>
      </c>
      <c r="AQ27" s="12">
        <v>26.75</v>
      </c>
      <c r="AR27" s="12">
        <v>4</v>
      </c>
      <c r="AS27" s="13">
        <v>1662.5</v>
      </c>
      <c r="AT27" s="14"/>
      <c r="AV27" s="9" t="s">
        <v>49</v>
      </c>
      <c r="AW27" s="15">
        <f>AW17+BB12</f>
        <v>14595.5</v>
      </c>
      <c r="AX27" s="9">
        <f>AX17+BB13</f>
        <v>4100.75</v>
      </c>
      <c r="AY27" s="9">
        <f>AY17+BB14</f>
        <v>2990.75</v>
      </c>
      <c r="AZ27" s="9">
        <f>AZ17+BB15</f>
        <v>4145.5</v>
      </c>
      <c r="BA27" s="9">
        <f>BA17+BB16</f>
        <v>2312.25</v>
      </c>
      <c r="BB27" s="9">
        <f>BB17</f>
        <v>7653.25</v>
      </c>
    </row>
    <row r="28" spans="1:56" x14ac:dyDescent="0.25">
      <c r="A28" s="1" t="s">
        <v>26</v>
      </c>
      <c r="B28" s="12">
        <v>80.75</v>
      </c>
      <c r="C28" s="12">
        <v>208.75</v>
      </c>
      <c r="D28" s="12">
        <v>125.25</v>
      </c>
      <c r="E28" s="12">
        <v>177.75</v>
      </c>
      <c r="F28" s="12">
        <v>442.75</v>
      </c>
      <c r="G28" s="12">
        <v>150</v>
      </c>
      <c r="H28" s="12">
        <v>226.75</v>
      </c>
      <c r="I28" s="12">
        <v>124.25</v>
      </c>
      <c r="J28" s="12">
        <v>234.75</v>
      </c>
      <c r="K28" s="12">
        <v>138</v>
      </c>
      <c r="L28" s="12">
        <v>194</v>
      </c>
      <c r="M28" s="12">
        <v>453</v>
      </c>
      <c r="N28" s="12">
        <v>121</v>
      </c>
      <c r="O28" s="12">
        <v>136</v>
      </c>
      <c r="P28" s="12">
        <v>62.75</v>
      </c>
      <c r="Q28" s="12">
        <v>53.75</v>
      </c>
      <c r="R28" s="12">
        <v>98.25</v>
      </c>
      <c r="S28" s="12">
        <v>232.5</v>
      </c>
      <c r="T28" s="12">
        <v>162</v>
      </c>
      <c r="U28" s="12">
        <v>263.25</v>
      </c>
      <c r="V28" s="12">
        <v>316.5</v>
      </c>
      <c r="W28" s="12">
        <v>179.5</v>
      </c>
      <c r="X28" s="12">
        <v>189.5</v>
      </c>
      <c r="Y28" s="12">
        <v>244</v>
      </c>
      <c r="Z28" s="12">
        <v>268.25</v>
      </c>
      <c r="AA28" s="12">
        <v>55</v>
      </c>
      <c r="AB28" s="12">
        <v>32.75</v>
      </c>
      <c r="AC28" s="12">
        <v>250.75</v>
      </c>
      <c r="AD28" s="12">
        <v>120.25</v>
      </c>
      <c r="AE28" s="12">
        <v>297.5</v>
      </c>
      <c r="AF28" s="12">
        <v>350.5</v>
      </c>
      <c r="AG28" s="12">
        <v>184</v>
      </c>
      <c r="AH28" s="12">
        <v>313.5</v>
      </c>
      <c r="AI28" s="12">
        <v>164.25</v>
      </c>
      <c r="AJ28" s="12">
        <v>66</v>
      </c>
      <c r="AK28" s="12">
        <v>338</v>
      </c>
      <c r="AL28" s="12">
        <v>430.75</v>
      </c>
      <c r="AM28" s="12">
        <v>56</v>
      </c>
      <c r="AN28" s="12">
        <v>173.75</v>
      </c>
      <c r="AO28" s="12">
        <v>45.25</v>
      </c>
      <c r="AP28" s="12">
        <v>55</v>
      </c>
      <c r="AQ28" s="12">
        <v>320.25</v>
      </c>
      <c r="AR28" s="12">
        <v>120.25</v>
      </c>
      <c r="AS28" s="13">
        <v>8257</v>
      </c>
      <c r="AT28" s="14"/>
      <c r="AV28" s="9" t="s">
        <v>62</v>
      </c>
      <c r="AW28" s="15">
        <f>AW18+BC12</f>
        <v>7121</v>
      </c>
      <c r="AX28" s="9">
        <f>AX18+BC13</f>
        <v>517.25</v>
      </c>
      <c r="AY28" s="9">
        <f>AY18+BC14</f>
        <v>2728.25</v>
      </c>
      <c r="AZ28" s="9">
        <f>AZ18+BC15</f>
        <v>869</v>
      </c>
      <c r="BA28" s="9">
        <f>BA18+BC16</f>
        <v>928.25</v>
      </c>
      <c r="BB28" s="9">
        <f>SUM(BB18,BC17)</f>
        <v>1121.75</v>
      </c>
      <c r="BC28" s="9">
        <f>BC18</f>
        <v>797</v>
      </c>
      <c r="BD28" s="9">
        <f>SUM(AW22:BC28)</f>
        <v>125731.75</v>
      </c>
    </row>
    <row r="29" spans="1:56" x14ac:dyDescent="0.25">
      <c r="A29" s="1" t="s">
        <v>27</v>
      </c>
      <c r="B29" s="12">
        <v>54.5</v>
      </c>
      <c r="C29" s="12">
        <v>116.75</v>
      </c>
      <c r="D29" s="12">
        <v>74.5</v>
      </c>
      <c r="E29" s="12">
        <v>125.5</v>
      </c>
      <c r="F29" s="12">
        <v>244</v>
      </c>
      <c r="G29" s="12">
        <v>106</v>
      </c>
      <c r="H29" s="12">
        <v>165</v>
      </c>
      <c r="I29" s="12">
        <v>88.75</v>
      </c>
      <c r="J29" s="12">
        <v>218.75</v>
      </c>
      <c r="K29" s="12">
        <v>150.5</v>
      </c>
      <c r="L29" s="12">
        <v>121.75</v>
      </c>
      <c r="M29" s="12">
        <v>227</v>
      </c>
      <c r="N29" s="12">
        <v>106</v>
      </c>
      <c r="O29" s="12">
        <v>101.5</v>
      </c>
      <c r="P29" s="12">
        <v>45.5</v>
      </c>
      <c r="Q29" s="12">
        <v>30.25</v>
      </c>
      <c r="R29" s="12">
        <v>51.5</v>
      </c>
      <c r="S29" s="12">
        <v>118.25</v>
      </c>
      <c r="T29" s="12">
        <v>73</v>
      </c>
      <c r="U29" s="12">
        <v>98.5</v>
      </c>
      <c r="V29" s="12">
        <v>127</v>
      </c>
      <c r="W29" s="12">
        <v>74.75</v>
      </c>
      <c r="X29" s="12">
        <v>55</v>
      </c>
      <c r="Y29" s="12">
        <v>151.5</v>
      </c>
      <c r="Z29" s="12">
        <v>146.5</v>
      </c>
      <c r="AA29" s="12">
        <v>24.75</v>
      </c>
      <c r="AB29" s="12">
        <v>21.25</v>
      </c>
      <c r="AC29" s="12">
        <v>58.25</v>
      </c>
      <c r="AD29" s="12">
        <v>71</v>
      </c>
      <c r="AE29" s="12">
        <v>326</v>
      </c>
      <c r="AF29" s="12">
        <v>418.25</v>
      </c>
      <c r="AG29" s="12">
        <v>332.5</v>
      </c>
      <c r="AH29" s="12">
        <v>990.5</v>
      </c>
      <c r="AI29" s="12">
        <v>205.75</v>
      </c>
      <c r="AJ29" s="12">
        <v>79.5</v>
      </c>
      <c r="AK29" s="12">
        <v>117.75</v>
      </c>
      <c r="AL29" s="12">
        <v>140.5</v>
      </c>
      <c r="AM29" s="12">
        <v>30</v>
      </c>
      <c r="AN29" s="12">
        <v>94</v>
      </c>
      <c r="AO29" s="12">
        <v>45</v>
      </c>
      <c r="AP29" s="12">
        <v>39.25</v>
      </c>
      <c r="AQ29" s="12">
        <v>235</v>
      </c>
      <c r="AR29" s="12">
        <v>89</v>
      </c>
      <c r="AS29" s="13">
        <v>6190.5</v>
      </c>
      <c r="AT29" s="14"/>
      <c r="AW29" s="15"/>
    </row>
    <row r="30" spans="1:56" x14ac:dyDescent="0.25">
      <c r="A30" s="1" t="s">
        <v>28</v>
      </c>
      <c r="B30" s="12">
        <v>154.5</v>
      </c>
      <c r="C30" s="12">
        <v>376.25</v>
      </c>
      <c r="D30" s="12">
        <v>204.25</v>
      </c>
      <c r="E30" s="12">
        <v>252</v>
      </c>
      <c r="F30" s="12">
        <v>786.5</v>
      </c>
      <c r="G30" s="12">
        <v>258.5</v>
      </c>
      <c r="H30" s="12">
        <v>430.25</v>
      </c>
      <c r="I30" s="12">
        <v>235.25</v>
      </c>
      <c r="J30" s="12">
        <v>455.5</v>
      </c>
      <c r="K30" s="12">
        <v>371.5</v>
      </c>
      <c r="L30" s="12">
        <v>391.5</v>
      </c>
      <c r="M30" s="12">
        <v>545.25</v>
      </c>
      <c r="N30" s="12">
        <v>252</v>
      </c>
      <c r="O30" s="12">
        <v>240.25</v>
      </c>
      <c r="P30" s="12">
        <v>121.75</v>
      </c>
      <c r="Q30" s="12">
        <v>109.75</v>
      </c>
      <c r="R30" s="12">
        <v>190.25</v>
      </c>
      <c r="S30" s="12">
        <v>359.25</v>
      </c>
      <c r="T30" s="12">
        <v>191.75</v>
      </c>
      <c r="U30" s="12">
        <v>251.75</v>
      </c>
      <c r="V30" s="12">
        <v>325.5</v>
      </c>
      <c r="W30" s="12">
        <v>184.75</v>
      </c>
      <c r="X30" s="12">
        <v>167.25</v>
      </c>
      <c r="Y30" s="12">
        <v>380</v>
      </c>
      <c r="Z30" s="12">
        <v>487.25</v>
      </c>
      <c r="AA30" s="12">
        <v>235</v>
      </c>
      <c r="AB30" s="12">
        <v>56</v>
      </c>
      <c r="AC30" s="12">
        <v>114.25</v>
      </c>
      <c r="AD30" s="12">
        <v>219</v>
      </c>
      <c r="AE30" s="12">
        <v>1182.25</v>
      </c>
      <c r="AF30" s="12">
        <v>1499</v>
      </c>
      <c r="AG30" s="12">
        <v>798.25</v>
      </c>
      <c r="AH30" s="12">
        <v>1480.5</v>
      </c>
      <c r="AI30" s="12">
        <v>790</v>
      </c>
      <c r="AJ30" s="12">
        <v>255.25</v>
      </c>
      <c r="AK30" s="12">
        <v>312.5</v>
      </c>
      <c r="AL30" s="12">
        <v>514</v>
      </c>
      <c r="AM30" s="12">
        <v>82</v>
      </c>
      <c r="AN30" s="12">
        <v>232.25</v>
      </c>
      <c r="AO30" s="12">
        <v>182.5</v>
      </c>
      <c r="AP30" s="12">
        <v>174.25</v>
      </c>
      <c r="AQ30" s="12">
        <v>1147</v>
      </c>
      <c r="AR30" s="12">
        <v>437</v>
      </c>
      <c r="AS30" s="13">
        <v>17433.75</v>
      </c>
      <c r="AT30" s="14"/>
      <c r="AW30" s="15"/>
    </row>
    <row r="31" spans="1:56" x14ac:dyDescent="0.25">
      <c r="A31" s="1" t="s">
        <v>29</v>
      </c>
      <c r="B31" s="12">
        <v>48.75</v>
      </c>
      <c r="C31" s="12">
        <v>107.25</v>
      </c>
      <c r="D31" s="12">
        <v>63.25</v>
      </c>
      <c r="E31" s="12">
        <v>107.75</v>
      </c>
      <c r="F31" s="12">
        <v>281</v>
      </c>
      <c r="G31" s="12">
        <v>144.5</v>
      </c>
      <c r="H31" s="12">
        <v>201.5</v>
      </c>
      <c r="I31" s="12">
        <v>109.25</v>
      </c>
      <c r="J31" s="12">
        <v>168.25</v>
      </c>
      <c r="K31" s="12">
        <v>141</v>
      </c>
      <c r="L31" s="12">
        <v>200.25</v>
      </c>
      <c r="M31" s="12">
        <v>258.25</v>
      </c>
      <c r="N31" s="12">
        <v>67.5</v>
      </c>
      <c r="O31" s="12">
        <v>60.75</v>
      </c>
      <c r="P31" s="12">
        <v>38</v>
      </c>
      <c r="Q31" s="12">
        <v>25.75</v>
      </c>
      <c r="R31" s="12">
        <v>43</v>
      </c>
      <c r="S31" s="12">
        <v>124.5</v>
      </c>
      <c r="T31" s="12">
        <v>78.25</v>
      </c>
      <c r="U31" s="12">
        <v>83.5</v>
      </c>
      <c r="V31" s="12">
        <v>111</v>
      </c>
      <c r="W31" s="12">
        <v>61.75</v>
      </c>
      <c r="X31" s="12">
        <v>48.25</v>
      </c>
      <c r="Y31" s="12">
        <v>157</v>
      </c>
      <c r="Z31" s="12">
        <v>161.5</v>
      </c>
      <c r="AA31" s="12">
        <v>90.5</v>
      </c>
      <c r="AB31" s="12">
        <v>53</v>
      </c>
      <c r="AC31" s="12">
        <v>195.75</v>
      </c>
      <c r="AD31" s="12">
        <v>66.75</v>
      </c>
      <c r="AE31" s="12">
        <v>637</v>
      </c>
      <c r="AF31" s="12">
        <v>636.5</v>
      </c>
      <c r="AG31" s="12">
        <v>258</v>
      </c>
      <c r="AH31" s="12">
        <v>530.25</v>
      </c>
      <c r="AI31" s="12">
        <v>202.75</v>
      </c>
      <c r="AJ31" s="12">
        <v>111</v>
      </c>
      <c r="AK31" s="12">
        <v>78.75</v>
      </c>
      <c r="AL31" s="12">
        <v>125.5</v>
      </c>
      <c r="AM31" s="12">
        <v>21.75</v>
      </c>
      <c r="AN31" s="12">
        <v>69.25</v>
      </c>
      <c r="AO31" s="12">
        <v>58</v>
      </c>
      <c r="AP31" s="12">
        <v>103</v>
      </c>
      <c r="AQ31" s="12">
        <v>445.75</v>
      </c>
      <c r="AR31" s="12">
        <v>129.75</v>
      </c>
      <c r="AS31" s="13">
        <v>6705</v>
      </c>
      <c r="AT31" s="14"/>
      <c r="AW31" s="15"/>
    </row>
    <row r="32" spans="1:56" x14ac:dyDescent="0.25">
      <c r="A32" s="1">
        <v>16</v>
      </c>
      <c r="B32" s="12">
        <v>55</v>
      </c>
      <c r="C32" s="12">
        <v>57.75</v>
      </c>
      <c r="D32" s="12">
        <v>21.75</v>
      </c>
      <c r="E32" s="12">
        <v>62</v>
      </c>
      <c r="F32" s="12">
        <v>137.75</v>
      </c>
      <c r="G32" s="12">
        <v>88</v>
      </c>
      <c r="H32" s="12">
        <v>122.25</v>
      </c>
      <c r="I32" s="12">
        <v>66.75</v>
      </c>
      <c r="J32" s="12">
        <v>66.25</v>
      </c>
      <c r="K32" s="12">
        <v>79.25</v>
      </c>
      <c r="L32" s="12">
        <v>88.5</v>
      </c>
      <c r="M32" s="12">
        <v>124</v>
      </c>
      <c r="N32" s="12">
        <v>21.5</v>
      </c>
      <c r="O32" s="12">
        <v>22.75</v>
      </c>
      <c r="P32" s="12">
        <v>17.5</v>
      </c>
      <c r="Q32" s="12">
        <v>15.25</v>
      </c>
      <c r="R32" s="12">
        <v>9.75</v>
      </c>
      <c r="S32" s="12">
        <v>28.25</v>
      </c>
      <c r="T32" s="12">
        <v>30</v>
      </c>
      <c r="U32" s="12">
        <v>25</v>
      </c>
      <c r="V32" s="12">
        <v>23</v>
      </c>
      <c r="W32" s="12">
        <v>13.25</v>
      </c>
      <c r="X32" s="12">
        <v>16.5</v>
      </c>
      <c r="Y32" s="12">
        <v>81</v>
      </c>
      <c r="Z32" s="12">
        <v>87.25</v>
      </c>
      <c r="AA32" s="12">
        <v>281</v>
      </c>
      <c r="AB32" s="12">
        <v>214.5</v>
      </c>
      <c r="AC32" s="12">
        <v>1310.75</v>
      </c>
      <c r="AD32" s="12">
        <v>695.25</v>
      </c>
      <c r="AE32" s="12">
        <v>46</v>
      </c>
      <c r="AF32" s="12">
        <v>202</v>
      </c>
      <c r="AG32" s="12">
        <v>147</v>
      </c>
      <c r="AH32" s="12">
        <v>365</v>
      </c>
      <c r="AI32" s="12">
        <v>145.25</v>
      </c>
      <c r="AJ32" s="12">
        <v>65.5</v>
      </c>
      <c r="AK32" s="12">
        <v>25.5</v>
      </c>
      <c r="AL32" s="12">
        <v>41.75</v>
      </c>
      <c r="AM32" s="12">
        <v>7.5</v>
      </c>
      <c r="AN32" s="12">
        <v>29.5</v>
      </c>
      <c r="AO32" s="12">
        <v>25.25</v>
      </c>
      <c r="AP32" s="12">
        <v>58</v>
      </c>
      <c r="AQ32" s="12">
        <v>156.75</v>
      </c>
      <c r="AR32" s="12">
        <v>53.75</v>
      </c>
      <c r="AS32" s="13">
        <v>5230.5</v>
      </c>
      <c r="AT32" s="14"/>
      <c r="AW32" s="15"/>
    </row>
    <row r="33" spans="1:49" x14ac:dyDescent="0.25">
      <c r="A33" s="1">
        <v>24</v>
      </c>
      <c r="B33" s="12">
        <v>73</v>
      </c>
      <c r="C33" s="12">
        <v>67</v>
      </c>
      <c r="D33" s="12">
        <v>36.75</v>
      </c>
      <c r="E33" s="12">
        <v>50.75</v>
      </c>
      <c r="F33" s="12">
        <v>104.5</v>
      </c>
      <c r="G33" s="12">
        <v>70.5</v>
      </c>
      <c r="H33" s="12">
        <v>93</v>
      </c>
      <c r="I33" s="12">
        <v>51.75</v>
      </c>
      <c r="J33" s="12">
        <v>58</v>
      </c>
      <c r="K33" s="12">
        <v>74</v>
      </c>
      <c r="L33" s="12">
        <v>95.5</v>
      </c>
      <c r="M33" s="12">
        <v>141.25</v>
      </c>
      <c r="N33" s="12">
        <v>28</v>
      </c>
      <c r="O33" s="12">
        <v>29.5</v>
      </c>
      <c r="P33" s="12">
        <v>24.25</v>
      </c>
      <c r="Q33" s="12">
        <v>19.25</v>
      </c>
      <c r="R33" s="12">
        <v>16.5</v>
      </c>
      <c r="S33" s="12">
        <v>19</v>
      </c>
      <c r="T33" s="12">
        <v>29.75</v>
      </c>
      <c r="U33" s="12">
        <v>18.75</v>
      </c>
      <c r="V33" s="12">
        <v>24.5</v>
      </c>
      <c r="W33" s="12">
        <v>9</v>
      </c>
      <c r="X33" s="12">
        <v>13.25</v>
      </c>
      <c r="Y33" s="12">
        <v>64.75</v>
      </c>
      <c r="Z33" s="12">
        <v>73.25</v>
      </c>
      <c r="AA33" s="12">
        <v>326.25</v>
      </c>
      <c r="AB33" s="12">
        <v>277.25</v>
      </c>
      <c r="AC33" s="12">
        <v>1679.75</v>
      </c>
      <c r="AD33" s="12">
        <v>678.75</v>
      </c>
      <c r="AE33" s="12">
        <v>197</v>
      </c>
      <c r="AF33" s="12">
        <v>56.5</v>
      </c>
      <c r="AG33" s="12">
        <v>143.75</v>
      </c>
      <c r="AH33" s="12">
        <v>401.75</v>
      </c>
      <c r="AI33" s="12">
        <v>142.25</v>
      </c>
      <c r="AJ33" s="12">
        <v>87.25</v>
      </c>
      <c r="AK33" s="12">
        <v>16</v>
      </c>
      <c r="AL33" s="12">
        <v>27.75</v>
      </c>
      <c r="AM33" s="12">
        <v>8.5</v>
      </c>
      <c r="AN33" s="12">
        <v>55.75</v>
      </c>
      <c r="AO33" s="12">
        <v>40</v>
      </c>
      <c r="AP33" s="12">
        <v>99.25</v>
      </c>
      <c r="AQ33" s="12">
        <v>162.5</v>
      </c>
      <c r="AR33" s="12">
        <v>66</v>
      </c>
      <c r="AS33" s="13">
        <v>5752</v>
      </c>
      <c r="AT33" s="14"/>
      <c r="AW33" s="15"/>
    </row>
    <row r="34" spans="1:49" x14ac:dyDescent="0.25">
      <c r="A34" s="1" t="s">
        <v>30</v>
      </c>
      <c r="B34" s="12">
        <v>14</v>
      </c>
      <c r="C34" s="12">
        <v>23.25</v>
      </c>
      <c r="D34" s="12">
        <v>12.25</v>
      </c>
      <c r="E34" s="12">
        <v>17</v>
      </c>
      <c r="F34" s="12">
        <v>35.75</v>
      </c>
      <c r="G34" s="12">
        <v>19</v>
      </c>
      <c r="H34" s="12">
        <v>29.75</v>
      </c>
      <c r="I34" s="12">
        <v>18.75</v>
      </c>
      <c r="J34" s="12">
        <v>26.25</v>
      </c>
      <c r="K34" s="12">
        <v>25.5</v>
      </c>
      <c r="L34" s="12">
        <v>24.75</v>
      </c>
      <c r="M34" s="12">
        <v>57.5</v>
      </c>
      <c r="N34" s="12">
        <v>17.75</v>
      </c>
      <c r="O34" s="12">
        <v>15.75</v>
      </c>
      <c r="P34" s="12">
        <v>6.75</v>
      </c>
      <c r="Q34" s="12">
        <v>4.5</v>
      </c>
      <c r="R34" s="12">
        <v>6</v>
      </c>
      <c r="S34" s="12">
        <v>20.75</v>
      </c>
      <c r="T34" s="12">
        <v>29.5</v>
      </c>
      <c r="U34" s="12">
        <v>8.25</v>
      </c>
      <c r="V34" s="12">
        <v>21.5</v>
      </c>
      <c r="W34" s="12">
        <v>11.25</v>
      </c>
      <c r="X34" s="12">
        <v>6</v>
      </c>
      <c r="Y34" s="12">
        <v>23</v>
      </c>
      <c r="Z34" s="12">
        <v>21.25</v>
      </c>
      <c r="AA34" s="12">
        <v>177.25</v>
      </c>
      <c r="AB34" s="12">
        <v>158.25</v>
      </c>
      <c r="AC34" s="12">
        <v>1041.75</v>
      </c>
      <c r="AD34" s="12">
        <v>234.75</v>
      </c>
      <c r="AE34" s="12">
        <v>156.25</v>
      </c>
      <c r="AF34" s="12">
        <v>131.75</v>
      </c>
      <c r="AG34" s="12">
        <v>24</v>
      </c>
      <c r="AH34" s="12">
        <v>66.25</v>
      </c>
      <c r="AI34" s="12">
        <v>39.25</v>
      </c>
      <c r="AJ34" s="12">
        <v>20.5</v>
      </c>
      <c r="AK34" s="12">
        <v>13.75</v>
      </c>
      <c r="AL34" s="12">
        <v>22.5</v>
      </c>
      <c r="AM34" s="12">
        <v>7.25</v>
      </c>
      <c r="AN34" s="12">
        <v>20.75</v>
      </c>
      <c r="AO34" s="12">
        <v>10</v>
      </c>
      <c r="AP34" s="12">
        <v>44.75</v>
      </c>
      <c r="AQ34" s="12">
        <v>78.5</v>
      </c>
      <c r="AR34" s="12">
        <v>27.25</v>
      </c>
      <c r="AS34" s="13">
        <v>2770.75</v>
      </c>
      <c r="AT34" s="14"/>
      <c r="AW34" s="15"/>
    </row>
    <row r="35" spans="1:49" x14ac:dyDescent="0.25">
      <c r="A35" s="1" t="s">
        <v>31</v>
      </c>
      <c r="B35" s="12">
        <v>28.25</v>
      </c>
      <c r="C35" s="12">
        <v>44.5</v>
      </c>
      <c r="D35" s="12">
        <v>14.25</v>
      </c>
      <c r="E35" s="12">
        <v>11.25</v>
      </c>
      <c r="F35" s="12">
        <v>40.5</v>
      </c>
      <c r="G35" s="12">
        <v>20.5</v>
      </c>
      <c r="H35" s="12">
        <v>27.75</v>
      </c>
      <c r="I35" s="12">
        <v>19</v>
      </c>
      <c r="J35" s="12">
        <v>51.25</v>
      </c>
      <c r="K35" s="12">
        <v>28</v>
      </c>
      <c r="L35" s="12">
        <v>42</v>
      </c>
      <c r="M35" s="12">
        <v>50</v>
      </c>
      <c r="N35" s="12">
        <v>9.25</v>
      </c>
      <c r="O35" s="12">
        <v>17</v>
      </c>
      <c r="P35" s="12">
        <v>9.5</v>
      </c>
      <c r="Q35" s="12">
        <v>9.25</v>
      </c>
      <c r="R35" s="12">
        <v>11.5</v>
      </c>
      <c r="S35" s="12">
        <v>25.25</v>
      </c>
      <c r="T35" s="12">
        <v>23</v>
      </c>
      <c r="U35" s="12">
        <v>16.5</v>
      </c>
      <c r="V35" s="12">
        <v>14</v>
      </c>
      <c r="W35" s="12">
        <v>5</v>
      </c>
      <c r="X35" s="12">
        <v>3.75</v>
      </c>
      <c r="Y35" s="12">
        <v>15</v>
      </c>
      <c r="Z35" s="12">
        <v>23.5</v>
      </c>
      <c r="AA35" s="12">
        <v>304</v>
      </c>
      <c r="AB35" s="12">
        <v>278</v>
      </c>
      <c r="AC35" s="12">
        <v>2249</v>
      </c>
      <c r="AD35" s="12">
        <v>478.25</v>
      </c>
      <c r="AE35" s="12">
        <v>347.5</v>
      </c>
      <c r="AF35" s="12">
        <v>342.25</v>
      </c>
      <c r="AG35" s="12">
        <v>64</v>
      </c>
      <c r="AH35" s="12">
        <v>41.75</v>
      </c>
      <c r="AI35" s="12">
        <v>65</v>
      </c>
      <c r="AJ35" s="12">
        <v>54.25</v>
      </c>
      <c r="AK35" s="12">
        <v>8</v>
      </c>
      <c r="AL35" s="12">
        <v>21</v>
      </c>
      <c r="AM35" s="12">
        <v>5</v>
      </c>
      <c r="AN35" s="12">
        <v>38.25</v>
      </c>
      <c r="AO35" s="12">
        <v>22.5</v>
      </c>
      <c r="AP35" s="12">
        <v>81</v>
      </c>
      <c r="AQ35" s="12">
        <v>80</v>
      </c>
      <c r="AR35" s="12">
        <v>54.25</v>
      </c>
      <c r="AS35" s="13">
        <v>5093.75</v>
      </c>
      <c r="AT35" s="14"/>
      <c r="AW35" s="15"/>
    </row>
    <row r="36" spans="1:49" x14ac:dyDescent="0.25">
      <c r="A36" s="1" t="s">
        <v>32</v>
      </c>
      <c r="B36" s="12">
        <v>22.75</v>
      </c>
      <c r="C36" s="12">
        <v>39.25</v>
      </c>
      <c r="D36" s="12">
        <v>8.75</v>
      </c>
      <c r="E36" s="12">
        <v>11.75</v>
      </c>
      <c r="F36" s="12">
        <v>55</v>
      </c>
      <c r="G36" s="12">
        <v>17.25</v>
      </c>
      <c r="H36" s="12">
        <v>24.75</v>
      </c>
      <c r="I36" s="12">
        <v>15.25</v>
      </c>
      <c r="J36" s="12">
        <v>39.5</v>
      </c>
      <c r="K36" s="12">
        <v>21</v>
      </c>
      <c r="L36" s="12">
        <v>28</v>
      </c>
      <c r="M36" s="12">
        <v>78.5</v>
      </c>
      <c r="N36" s="12">
        <v>17.25</v>
      </c>
      <c r="O36" s="12">
        <v>19.5</v>
      </c>
      <c r="P36" s="12">
        <v>9.5</v>
      </c>
      <c r="Q36" s="12">
        <v>11</v>
      </c>
      <c r="R36" s="12">
        <v>11</v>
      </c>
      <c r="S36" s="12">
        <v>30.5</v>
      </c>
      <c r="T36" s="12">
        <v>37.75</v>
      </c>
      <c r="U36" s="12">
        <v>24.25</v>
      </c>
      <c r="V36" s="12">
        <v>27</v>
      </c>
      <c r="W36" s="12">
        <v>7.75</v>
      </c>
      <c r="X36" s="12">
        <v>10.75</v>
      </c>
      <c r="Y36" s="12">
        <v>18.5</v>
      </c>
      <c r="Z36" s="12">
        <v>17.5</v>
      </c>
      <c r="AA36" s="12">
        <v>150.5</v>
      </c>
      <c r="AB36" s="12">
        <v>160.5</v>
      </c>
      <c r="AC36" s="12">
        <v>902</v>
      </c>
      <c r="AD36" s="12">
        <v>208.25</v>
      </c>
      <c r="AE36" s="12">
        <v>143.5</v>
      </c>
      <c r="AF36" s="12">
        <v>165</v>
      </c>
      <c r="AG36" s="12">
        <v>45</v>
      </c>
      <c r="AH36" s="12">
        <v>73.5</v>
      </c>
      <c r="AI36" s="12">
        <v>7.75</v>
      </c>
      <c r="AJ36" s="12">
        <v>30.5</v>
      </c>
      <c r="AK36" s="12">
        <v>14</v>
      </c>
      <c r="AL36" s="12">
        <v>35.25</v>
      </c>
      <c r="AM36" s="12">
        <v>7.75</v>
      </c>
      <c r="AN36" s="12">
        <v>47.75</v>
      </c>
      <c r="AO36" s="12">
        <v>19.75</v>
      </c>
      <c r="AP36" s="12">
        <v>57.25</v>
      </c>
      <c r="AQ36" s="12">
        <v>141.75</v>
      </c>
      <c r="AR36" s="12">
        <v>62.25</v>
      </c>
      <c r="AS36" s="13">
        <v>2876.25</v>
      </c>
      <c r="AT36" s="14"/>
      <c r="AW36" s="15"/>
    </row>
    <row r="37" spans="1:49" x14ac:dyDescent="0.25">
      <c r="A37" s="1" t="s">
        <v>33</v>
      </c>
      <c r="B37" s="12">
        <v>5.75</v>
      </c>
      <c r="C37" s="12">
        <v>5.75</v>
      </c>
      <c r="D37" s="12">
        <v>1.5</v>
      </c>
      <c r="E37" s="12">
        <v>2.5</v>
      </c>
      <c r="F37" s="12">
        <v>7.5</v>
      </c>
      <c r="G37" s="12">
        <v>2</v>
      </c>
      <c r="H37" s="12">
        <v>2.25</v>
      </c>
      <c r="I37" s="12">
        <v>1.75</v>
      </c>
      <c r="J37" s="12">
        <v>8.25</v>
      </c>
      <c r="K37" s="12">
        <v>8</v>
      </c>
      <c r="L37" s="12">
        <v>10</v>
      </c>
      <c r="M37" s="12">
        <v>22.5</v>
      </c>
      <c r="N37" s="12">
        <v>4.5</v>
      </c>
      <c r="O37" s="12">
        <v>11</v>
      </c>
      <c r="P37" s="12">
        <v>4.75</v>
      </c>
      <c r="Q37" s="12">
        <v>3.5</v>
      </c>
      <c r="R37" s="12">
        <v>6.25</v>
      </c>
      <c r="S37" s="12">
        <v>7.25</v>
      </c>
      <c r="T37" s="12">
        <v>5.5</v>
      </c>
      <c r="U37" s="12">
        <v>1.5</v>
      </c>
      <c r="V37" s="12">
        <v>2.5</v>
      </c>
      <c r="W37" s="12">
        <v>1.5</v>
      </c>
      <c r="X37" s="12">
        <v>1</v>
      </c>
      <c r="Y37" s="12">
        <v>3.75</v>
      </c>
      <c r="Z37" s="12">
        <v>7</v>
      </c>
      <c r="AA37" s="12">
        <v>69.5</v>
      </c>
      <c r="AB37" s="12">
        <v>51.5</v>
      </c>
      <c r="AC37" s="12">
        <v>301.25</v>
      </c>
      <c r="AD37" s="12">
        <v>97.25</v>
      </c>
      <c r="AE37" s="12">
        <v>48.5</v>
      </c>
      <c r="AF37" s="12">
        <v>76.5</v>
      </c>
      <c r="AG37" s="12">
        <v>25.5</v>
      </c>
      <c r="AH37" s="12">
        <v>53.5</v>
      </c>
      <c r="AI37" s="12">
        <v>23.5</v>
      </c>
      <c r="AJ37" s="12">
        <v>5</v>
      </c>
      <c r="AK37" s="12">
        <v>4.5</v>
      </c>
      <c r="AL37" s="12">
        <v>11.25</v>
      </c>
      <c r="AM37" s="12">
        <v>2</v>
      </c>
      <c r="AN37" s="12">
        <v>10</v>
      </c>
      <c r="AO37" s="12">
        <v>5.75</v>
      </c>
      <c r="AP37" s="12">
        <v>24</v>
      </c>
      <c r="AQ37" s="12">
        <v>82.75</v>
      </c>
      <c r="AR37" s="12">
        <v>24.5</v>
      </c>
      <c r="AS37" s="13">
        <v>1054.5</v>
      </c>
      <c r="AT37" s="14"/>
      <c r="AW37" s="15"/>
    </row>
    <row r="38" spans="1:49" x14ac:dyDescent="0.25">
      <c r="A38" s="1" t="s">
        <v>34</v>
      </c>
      <c r="B38" s="12">
        <v>4.25</v>
      </c>
      <c r="C38" s="12">
        <v>4.75</v>
      </c>
      <c r="D38" s="12">
        <v>5.5</v>
      </c>
      <c r="E38" s="12">
        <v>3</v>
      </c>
      <c r="F38" s="12">
        <v>26</v>
      </c>
      <c r="G38" s="12">
        <v>6.75</v>
      </c>
      <c r="H38" s="12">
        <v>10.25</v>
      </c>
      <c r="I38" s="12">
        <v>10.5</v>
      </c>
      <c r="J38" s="12">
        <v>10.25</v>
      </c>
      <c r="K38" s="12">
        <v>50</v>
      </c>
      <c r="L38" s="12">
        <v>34.75</v>
      </c>
      <c r="M38" s="12">
        <v>179.25</v>
      </c>
      <c r="N38" s="12">
        <v>21.5</v>
      </c>
      <c r="O38" s="12">
        <v>69.5</v>
      </c>
      <c r="P38" s="12">
        <v>17</v>
      </c>
      <c r="Q38" s="12">
        <v>17.25</v>
      </c>
      <c r="R38" s="12">
        <v>5.25</v>
      </c>
      <c r="S38" s="12">
        <v>19</v>
      </c>
      <c r="T38" s="12">
        <v>7</v>
      </c>
      <c r="U38" s="12">
        <v>1.5</v>
      </c>
      <c r="V38" s="12">
        <v>1.75</v>
      </c>
      <c r="W38" s="12">
        <v>2.25</v>
      </c>
      <c r="X38" s="12">
        <v>2</v>
      </c>
      <c r="Y38" s="12">
        <v>3.25</v>
      </c>
      <c r="Z38" s="12">
        <v>6</v>
      </c>
      <c r="AA38" s="12">
        <v>204.5</v>
      </c>
      <c r="AB38" s="12">
        <v>88.5</v>
      </c>
      <c r="AC38" s="12">
        <v>241.25</v>
      </c>
      <c r="AD38" s="12">
        <v>73.25</v>
      </c>
      <c r="AE38" s="12">
        <v>17.75</v>
      </c>
      <c r="AF38" s="12">
        <v>19.5</v>
      </c>
      <c r="AG38" s="12">
        <v>11.75</v>
      </c>
      <c r="AH38" s="12">
        <v>7.5</v>
      </c>
      <c r="AI38" s="12">
        <v>11.5</v>
      </c>
      <c r="AJ38" s="12">
        <v>2.25</v>
      </c>
      <c r="AK38" s="12">
        <v>4.5</v>
      </c>
      <c r="AL38" s="12">
        <v>59</v>
      </c>
      <c r="AM38" s="12">
        <v>0.5</v>
      </c>
      <c r="AN38" s="12">
        <v>3.5</v>
      </c>
      <c r="AO38" s="12">
        <v>2</v>
      </c>
      <c r="AP38" s="12">
        <v>2</v>
      </c>
      <c r="AQ38" s="12">
        <v>37.5</v>
      </c>
      <c r="AR38" s="12">
        <v>6.25</v>
      </c>
      <c r="AS38" s="13">
        <v>1311.5</v>
      </c>
      <c r="AT38" s="14"/>
      <c r="AW38" s="15"/>
    </row>
    <row r="39" spans="1:49" x14ac:dyDescent="0.25">
      <c r="A39" s="1" t="s">
        <v>35</v>
      </c>
      <c r="B39" s="12">
        <v>8</v>
      </c>
      <c r="C39" s="12">
        <v>16.5</v>
      </c>
      <c r="D39" s="12">
        <v>4.25</v>
      </c>
      <c r="E39" s="12">
        <v>5.5</v>
      </c>
      <c r="F39" s="12">
        <v>39</v>
      </c>
      <c r="G39" s="12">
        <v>16.5</v>
      </c>
      <c r="H39" s="12">
        <v>20</v>
      </c>
      <c r="I39" s="12">
        <v>14.5</v>
      </c>
      <c r="J39" s="12">
        <v>16</v>
      </c>
      <c r="K39" s="12">
        <v>44</v>
      </c>
      <c r="L39" s="12">
        <v>48.25</v>
      </c>
      <c r="M39" s="12">
        <v>377.75</v>
      </c>
      <c r="N39" s="12">
        <v>31</v>
      </c>
      <c r="O39" s="12">
        <v>88.75</v>
      </c>
      <c r="P39" s="12">
        <v>22</v>
      </c>
      <c r="Q39" s="12">
        <v>19.5</v>
      </c>
      <c r="R39" s="12">
        <v>24</v>
      </c>
      <c r="S39" s="12">
        <v>45.75</v>
      </c>
      <c r="T39" s="12">
        <v>6.25</v>
      </c>
      <c r="U39" s="12">
        <v>1.5</v>
      </c>
      <c r="V39" s="12">
        <v>3</v>
      </c>
      <c r="W39" s="12">
        <v>0.75</v>
      </c>
      <c r="X39" s="12">
        <v>1.25</v>
      </c>
      <c r="Y39" s="12">
        <v>6.75</v>
      </c>
      <c r="Z39" s="12">
        <v>7</v>
      </c>
      <c r="AA39" s="12">
        <v>513.75</v>
      </c>
      <c r="AB39" s="12">
        <v>183.5</v>
      </c>
      <c r="AC39" s="12">
        <v>645.25</v>
      </c>
      <c r="AD39" s="12">
        <v>151</v>
      </c>
      <c r="AE39" s="12">
        <v>36.75</v>
      </c>
      <c r="AF39" s="12">
        <v>25.75</v>
      </c>
      <c r="AG39" s="12">
        <v>23.75</v>
      </c>
      <c r="AH39" s="12">
        <v>23.5</v>
      </c>
      <c r="AI39" s="12">
        <v>40.25</v>
      </c>
      <c r="AJ39" s="12">
        <v>14.5</v>
      </c>
      <c r="AK39" s="12">
        <v>55</v>
      </c>
      <c r="AL39" s="12">
        <v>16.25</v>
      </c>
      <c r="AM39" s="12">
        <v>1.75</v>
      </c>
      <c r="AN39" s="12">
        <v>4.75</v>
      </c>
      <c r="AO39" s="12">
        <v>9.75</v>
      </c>
      <c r="AP39" s="12">
        <v>9.75</v>
      </c>
      <c r="AQ39" s="12">
        <v>151</v>
      </c>
      <c r="AR39" s="12">
        <v>10.75</v>
      </c>
      <c r="AS39" s="13">
        <v>2784.75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2.75</v>
      </c>
      <c r="D40" s="12">
        <v>3.75</v>
      </c>
      <c r="E40" s="12">
        <v>1.5</v>
      </c>
      <c r="F40" s="12">
        <v>9.5</v>
      </c>
      <c r="G40" s="12">
        <v>1.75</v>
      </c>
      <c r="H40" s="12">
        <v>8.75</v>
      </c>
      <c r="I40" s="12">
        <v>3.5</v>
      </c>
      <c r="J40" s="12">
        <v>6.75</v>
      </c>
      <c r="K40" s="12">
        <v>4.25</v>
      </c>
      <c r="L40" s="12">
        <v>4.5</v>
      </c>
      <c r="M40" s="12">
        <v>39</v>
      </c>
      <c r="N40" s="12">
        <v>0.75</v>
      </c>
      <c r="O40" s="12">
        <v>2.75</v>
      </c>
      <c r="P40" s="12">
        <v>1.75</v>
      </c>
      <c r="Q40" s="12">
        <v>1</v>
      </c>
      <c r="R40" s="12">
        <v>1.75</v>
      </c>
      <c r="S40" s="12">
        <v>4</v>
      </c>
      <c r="T40" s="12">
        <v>19</v>
      </c>
      <c r="U40" s="12">
        <v>5</v>
      </c>
      <c r="V40" s="12">
        <v>17.5</v>
      </c>
      <c r="W40" s="12">
        <v>5.5</v>
      </c>
      <c r="X40" s="12">
        <v>3.25</v>
      </c>
      <c r="Y40" s="12">
        <v>10</v>
      </c>
      <c r="Z40" s="12">
        <v>1.25</v>
      </c>
      <c r="AA40" s="12">
        <v>54.75</v>
      </c>
      <c r="AB40" s="12">
        <v>19.5</v>
      </c>
      <c r="AC40" s="12">
        <v>83.75</v>
      </c>
      <c r="AD40" s="12">
        <v>23</v>
      </c>
      <c r="AE40" s="12">
        <v>6.75</v>
      </c>
      <c r="AF40" s="12">
        <v>8.75</v>
      </c>
      <c r="AG40" s="12">
        <v>6.25</v>
      </c>
      <c r="AH40" s="12">
        <v>5.25</v>
      </c>
      <c r="AI40" s="12">
        <v>7.5</v>
      </c>
      <c r="AJ40" s="12">
        <v>1.5</v>
      </c>
      <c r="AK40" s="12">
        <v>1</v>
      </c>
      <c r="AL40" s="12">
        <v>2.5</v>
      </c>
      <c r="AM40" s="12">
        <v>1.75</v>
      </c>
      <c r="AN40" s="12">
        <v>25.75</v>
      </c>
      <c r="AO40" s="12">
        <v>2.75</v>
      </c>
      <c r="AP40" s="12">
        <v>2.75</v>
      </c>
      <c r="AQ40" s="12">
        <v>16</v>
      </c>
      <c r="AR40" s="12">
        <v>1.75</v>
      </c>
      <c r="AS40" s="13">
        <v>432</v>
      </c>
      <c r="AT40" s="14"/>
      <c r="AW40" s="15"/>
    </row>
    <row r="41" spans="1:49" x14ac:dyDescent="0.25">
      <c r="A41" s="1" t="s">
        <v>37</v>
      </c>
      <c r="B41" s="12">
        <v>32.5</v>
      </c>
      <c r="C41" s="12">
        <v>33</v>
      </c>
      <c r="D41" s="12">
        <v>7</v>
      </c>
      <c r="E41" s="12">
        <v>6.5</v>
      </c>
      <c r="F41" s="12">
        <v>18</v>
      </c>
      <c r="G41" s="12">
        <v>19</v>
      </c>
      <c r="H41" s="12">
        <v>64</v>
      </c>
      <c r="I41" s="12">
        <v>18.25</v>
      </c>
      <c r="J41" s="12">
        <v>46</v>
      </c>
      <c r="K41" s="12">
        <v>10</v>
      </c>
      <c r="L41" s="12">
        <v>36.75</v>
      </c>
      <c r="M41" s="12">
        <v>117</v>
      </c>
      <c r="N41" s="12">
        <v>13.25</v>
      </c>
      <c r="O41" s="12">
        <v>20.25</v>
      </c>
      <c r="P41" s="12">
        <v>15.75</v>
      </c>
      <c r="Q41" s="12">
        <v>13.75</v>
      </c>
      <c r="R41" s="12">
        <v>13.5</v>
      </c>
      <c r="S41" s="12">
        <v>24.25</v>
      </c>
      <c r="T41" s="12">
        <v>162.75</v>
      </c>
      <c r="U41" s="12">
        <v>46.25</v>
      </c>
      <c r="V41" s="12">
        <v>58.75</v>
      </c>
      <c r="W41" s="12">
        <v>12.25</v>
      </c>
      <c r="X41" s="12">
        <v>8</v>
      </c>
      <c r="Y41" s="12">
        <v>20.75</v>
      </c>
      <c r="Z41" s="12">
        <v>15</v>
      </c>
      <c r="AA41" s="12">
        <v>164.75</v>
      </c>
      <c r="AB41" s="12">
        <v>80.75</v>
      </c>
      <c r="AC41" s="12">
        <v>265.25</v>
      </c>
      <c r="AD41" s="12">
        <v>69.75</v>
      </c>
      <c r="AE41" s="12">
        <v>38.5</v>
      </c>
      <c r="AF41" s="12">
        <v>54.25</v>
      </c>
      <c r="AG41" s="12">
        <v>28.25</v>
      </c>
      <c r="AH41" s="12">
        <v>39</v>
      </c>
      <c r="AI41" s="12">
        <v>51.25</v>
      </c>
      <c r="AJ41" s="12">
        <v>8</v>
      </c>
      <c r="AK41" s="12">
        <v>4.75</v>
      </c>
      <c r="AL41" s="12">
        <v>5.25</v>
      </c>
      <c r="AM41" s="12">
        <v>30.25</v>
      </c>
      <c r="AN41" s="12">
        <v>12</v>
      </c>
      <c r="AO41" s="12">
        <v>10</v>
      </c>
      <c r="AP41" s="12">
        <v>9.25</v>
      </c>
      <c r="AQ41" s="12">
        <v>47.25</v>
      </c>
      <c r="AR41" s="12">
        <v>11.75</v>
      </c>
      <c r="AS41" s="13">
        <v>1762.75</v>
      </c>
      <c r="AT41" s="14"/>
      <c r="AW41" s="15"/>
    </row>
    <row r="42" spans="1:49" x14ac:dyDescent="0.25">
      <c r="A42" s="1" t="s">
        <v>57</v>
      </c>
      <c r="B42" s="12">
        <v>6.25</v>
      </c>
      <c r="C42" s="12">
        <v>8</v>
      </c>
      <c r="D42" s="12">
        <v>1.5</v>
      </c>
      <c r="E42" s="12">
        <v>2</v>
      </c>
      <c r="F42" s="12">
        <v>8.25</v>
      </c>
      <c r="G42" s="12">
        <v>2.25</v>
      </c>
      <c r="H42" s="12">
        <v>4.25</v>
      </c>
      <c r="I42" s="12">
        <v>3.75</v>
      </c>
      <c r="J42" s="12">
        <v>4.5</v>
      </c>
      <c r="K42" s="12">
        <v>5.5</v>
      </c>
      <c r="L42" s="12">
        <v>9.25</v>
      </c>
      <c r="M42" s="12">
        <v>24.75</v>
      </c>
      <c r="N42" s="12">
        <v>3</v>
      </c>
      <c r="O42" s="12">
        <v>4.25</v>
      </c>
      <c r="P42" s="12">
        <v>4</v>
      </c>
      <c r="Q42" s="12">
        <v>1.75</v>
      </c>
      <c r="R42" s="12">
        <v>2.5</v>
      </c>
      <c r="S42" s="12">
        <v>3.25</v>
      </c>
      <c r="T42" s="12">
        <v>7.25</v>
      </c>
      <c r="U42" s="12">
        <v>6.25</v>
      </c>
      <c r="V42" s="12">
        <v>2.25</v>
      </c>
      <c r="W42" s="12">
        <v>1.75</v>
      </c>
      <c r="X42" s="12">
        <v>2.25</v>
      </c>
      <c r="Y42" s="12">
        <v>2</v>
      </c>
      <c r="Z42" s="12">
        <v>4.25</v>
      </c>
      <c r="AA42" s="12">
        <v>43.75</v>
      </c>
      <c r="AB42" s="12">
        <v>32</v>
      </c>
      <c r="AC42" s="12">
        <v>195.25</v>
      </c>
      <c r="AD42" s="12">
        <v>61.25</v>
      </c>
      <c r="AE42" s="12">
        <v>27</v>
      </c>
      <c r="AF42" s="12">
        <v>35.5</v>
      </c>
      <c r="AG42" s="12">
        <v>15.75</v>
      </c>
      <c r="AH42" s="12">
        <v>28.5</v>
      </c>
      <c r="AI42" s="12">
        <v>18.75</v>
      </c>
      <c r="AJ42" s="12">
        <v>6</v>
      </c>
      <c r="AK42" s="12">
        <v>3.75</v>
      </c>
      <c r="AL42" s="12">
        <v>9.75</v>
      </c>
      <c r="AM42" s="12">
        <v>1</v>
      </c>
      <c r="AN42" s="12">
        <v>8.5</v>
      </c>
      <c r="AO42" s="12">
        <v>3</v>
      </c>
      <c r="AP42" s="12">
        <v>11.75</v>
      </c>
      <c r="AQ42" s="12">
        <v>27.25</v>
      </c>
      <c r="AR42" s="12">
        <v>8.25</v>
      </c>
      <c r="AS42" s="13">
        <v>662</v>
      </c>
      <c r="AT42" s="14"/>
      <c r="AW42" s="15"/>
    </row>
    <row r="43" spans="1:49" x14ac:dyDescent="0.25">
      <c r="A43" s="1" t="s">
        <v>58</v>
      </c>
      <c r="B43" s="12">
        <v>4.75</v>
      </c>
      <c r="C43" s="12">
        <v>8.75</v>
      </c>
      <c r="D43" s="12">
        <v>1</v>
      </c>
      <c r="E43" s="12">
        <v>2.75</v>
      </c>
      <c r="F43" s="12">
        <v>6</v>
      </c>
      <c r="G43" s="12">
        <v>2.75</v>
      </c>
      <c r="H43" s="12">
        <v>2.75</v>
      </c>
      <c r="I43" s="12">
        <v>4</v>
      </c>
      <c r="J43" s="12">
        <v>5.25</v>
      </c>
      <c r="K43" s="12">
        <v>7.25</v>
      </c>
      <c r="L43" s="12">
        <v>8.75</v>
      </c>
      <c r="M43" s="12">
        <v>14.75</v>
      </c>
      <c r="N43" s="12">
        <v>5</v>
      </c>
      <c r="O43" s="12">
        <v>5.75</v>
      </c>
      <c r="P43" s="12">
        <v>8</v>
      </c>
      <c r="Q43" s="12">
        <v>2</v>
      </c>
      <c r="R43" s="12">
        <v>2.75</v>
      </c>
      <c r="S43" s="12">
        <v>5.5</v>
      </c>
      <c r="T43" s="12">
        <v>11.25</v>
      </c>
      <c r="U43" s="12">
        <v>5.5</v>
      </c>
      <c r="V43" s="12">
        <v>1.75</v>
      </c>
      <c r="W43" s="12">
        <v>0.5</v>
      </c>
      <c r="X43" s="12">
        <v>1.25</v>
      </c>
      <c r="Y43" s="12">
        <v>1.5</v>
      </c>
      <c r="Z43" s="12">
        <v>3</v>
      </c>
      <c r="AA43" s="12">
        <v>49.25</v>
      </c>
      <c r="AB43" s="12">
        <v>33.75</v>
      </c>
      <c r="AC43" s="12">
        <v>196.25</v>
      </c>
      <c r="AD43" s="12">
        <v>98.25</v>
      </c>
      <c r="AE43" s="12">
        <v>61.75</v>
      </c>
      <c r="AF43" s="12">
        <v>109.5</v>
      </c>
      <c r="AG43" s="12">
        <v>38</v>
      </c>
      <c r="AH43" s="12">
        <v>90</v>
      </c>
      <c r="AI43" s="12">
        <v>63.25</v>
      </c>
      <c r="AJ43" s="12">
        <v>27</v>
      </c>
      <c r="AK43" s="12">
        <v>4.25</v>
      </c>
      <c r="AL43" s="12">
        <v>8.5</v>
      </c>
      <c r="AM43" s="12">
        <v>3.75</v>
      </c>
      <c r="AN43" s="12">
        <v>11.5</v>
      </c>
      <c r="AO43" s="12">
        <v>14</v>
      </c>
      <c r="AP43" s="12">
        <v>3.25</v>
      </c>
      <c r="AQ43" s="12">
        <v>33.75</v>
      </c>
      <c r="AR43" s="12">
        <v>12.5</v>
      </c>
      <c r="AS43" s="13">
        <v>981</v>
      </c>
      <c r="AT43" s="14"/>
      <c r="AW43" s="15"/>
    </row>
    <row r="44" spans="1:49" x14ac:dyDescent="0.25">
      <c r="A44" s="1" t="s">
        <v>59</v>
      </c>
      <c r="B44" s="12">
        <v>10.5</v>
      </c>
      <c r="C44" s="12">
        <v>22.5</v>
      </c>
      <c r="D44" s="12">
        <v>20.75</v>
      </c>
      <c r="E44" s="12">
        <v>26.75</v>
      </c>
      <c r="F44" s="12">
        <v>90.25</v>
      </c>
      <c r="G44" s="12">
        <v>19.5</v>
      </c>
      <c r="H44" s="12">
        <v>23.25</v>
      </c>
      <c r="I44" s="12">
        <v>13</v>
      </c>
      <c r="J44" s="12">
        <v>26.25</v>
      </c>
      <c r="K44" s="12">
        <v>33.5</v>
      </c>
      <c r="L44" s="12">
        <v>18.75</v>
      </c>
      <c r="M44" s="12">
        <v>50.25</v>
      </c>
      <c r="N44" s="12">
        <v>19.5</v>
      </c>
      <c r="O44" s="12">
        <v>8.25</v>
      </c>
      <c r="P44" s="12">
        <v>4.25</v>
      </c>
      <c r="Q44" s="12">
        <v>5.25</v>
      </c>
      <c r="R44" s="12">
        <v>8.75</v>
      </c>
      <c r="S44" s="12">
        <v>28.5</v>
      </c>
      <c r="T44" s="12">
        <v>31.25</v>
      </c>
      <c r="U44" s="12">
        <v>42.75</v>
      </c>
      <c r="V44" s="12">
        <v>47.75</v>
      </c>
      <c r="W44" s="12">
        <v>24</v>
      </c>
      <c r="X44" s="12">
        <v>20.5</v>
      </c>
      <c r="Y44" s="12">
        <v>39.75</v>
      </c>
      <c r="Z44" s="12">
        <v>27.75</v>
      </c>
      <c r="AA44" s="12">
        <v>289.75</v>
      </c>
      <c r="AB44" s="12">
        <v>251.5</v>
      </c>
      <c r="AC44" s="12">
        <v>1114</v>
      </c>
      <c r="AD44" s="12">
        <v>340.75</v>
      </c>
      <c r="AE44" s="12">
        <v>107.25</v>
      </c>
      <c r="AF44" s="12">
        <v>93.5</v>
      </c>
      <c r="AG44" s="12">
        <v>44.25</v>
      </c>
      <c r="AH44" s="12">
        <v>61</v>
      </c>
      <c r="AI44" s="12">
        <v>82.5</v>
      </c>
      <c r="AJ44" s="12">
        <v>53.5</v>
      </c>
      <c r="AK44" s="12">
        <v>30.75</v>
      </c>
      <c r="AL44" s="12">
        <v>73.75</v>
      </c>
      <c r="AM44" s="12">
        <v>6.75</v>
      </c>
      <c r="AN44" s="12">
        <v>25.25</v>
      </c>
      <c r="AO44" s="12">
        <v>20.75</v>
      </c>
      <c r="AP44" s="12">
        <v>25.25</v>
      </c>
      <c r="AQ44" s="12">
        <v>19.25</v>
      </c>
      <c r="AR44" s="12">
        <v>230</v>
      </c>
      <c r="AS44" s="13">
        <v>3533.25</v>
      </c>
      <c r="AT44" s="14"/>
      <c r="AW44" s="15"/>
    </row>
    <row r="45" spans="1:49" x14ac:dyDescent="0.25">
      <c r="A45" s="1" t="s">
        <v>60</v>
      </c>
      <c r="B45" s="12">
        <v>7.75</v>
      </c>
      <c r="C45" s="12">
        <v>15.25</v>
      </c>
      <c r="D45" s="12">
        <v>10.75</v>
      </c>
      <c r="E45" s="12">
        <v>12.25</v>
      </c>
      <c r="F45" s="12">
        <v>60.75</v>
      </c>
      <c r="G45" s="12">
        <v>10</v>
      </c>
      <c r="H45" s="12">
        <v>13</v>
      </c>
      <c r="I45" s="12">
        <v>9.5</v>
      </c>
      <c r="J45" s="12">
        <v>15.5</v>
      </c>
      <c r="K45" s="12">
        <v>16.5</v>
      </c>
      <c r="L45" s="12">
        <v>15.25</v>
      </c>
      <c r="M45" s="12">
        <v>36.75</v>
      </c>
      <c r="N45" s="12">
        <v>9.5</v>
      </c>
      <c r="O45" s="12">
        <v>6.5</v>
      </c>
      <c r="P45" s="12">
        <v>2</v>
      </c>
      <c r="Q45" s="12">
        <v>4</v>
      </c>
      <c r="R45" s="12">
        <v>6.25</v>
      </c>
      <c r="S45" s="12">
        <v>5.75</v>
      </c>
      <c r="T45" s="12">
        <v>17.25</v>
      </c>
      <c r="U45" s="12">
        <v>8.5</v>
      </c>
      <c r="V45" s="12">
        <v>13.5</v>
      </c>
      <c r="W45" s="12">
        <v>7</v>
      </c>
      <c r="X45" s="12">
        <v>5.5</v>
      </c>
      <c r="Y45" s="12">
        <v>12.5</v>
      </c>
      <c r="Z45" s="12">
        <v>5.75</v>
      </c>
      <c r="AA45" s="12">
        <v>102.75</v>
      </c>
      <c r="AB45" s="12">
        <v>83</v>
      </c>
      <c r="AC45" s="12">
        <v>468.25</v>
      </c>
      <c r="AD45" s="12">
        <v>135</v>
      </c>
      <c r="AE45" s="12">
        <v>55.5</v>
      </c>
      <c r="AF45" s="12">
        <v>62</v>
      </c>
      <c r="AG45" s="12">
        <v>26</v>
      </c>
      <c r="AH45" s="12">
        <v>54.25</v>
      </c>
      <c r="AI45" s="12">
        <v>63.25</v>
      </c>
      <c r="AJ45" s="12">
        <v>26.5</v>
      </c>
      <c r="AK45" s="12">
        <v>5.75</v>
      </c>
      <c r="AL45" s="12">
        <v>14.25</v>
      </c>
      <c r="AM45" s="12">
        <v>1.75</v>
      </c>
      <c r="AN45" s="12">
        <v>14</v>
      </c>
      <c r="AO45" s="12">
        <v>8.25</v>
      </c>
      <c r="AP45" s="12">
        <v>11</v>
      </c>
      <c r="AQ45" s="12">
        <v>356.5</v>
      </c>
      <c r="AR45" s="12">
        <v>12.25</v>
      </c>
      <c r="AS45" s="13">
        <v>1827.5</v>
      </c>
      <c r="AT45" s="14"/>
      <c r="AW45" s="15"/>
    </row>
    <row r="46" spans="1:49" x14ac:dyDescent="0.25">
      <c r="A46" s="11" t="s">
        <v>50</v>
      </c>
      <c r="B46" s="14">
        <v>1374</v>
      </c>
      <c r="C46" s="14">
        <v>2310</v>
      </c>
      <c r="D46" s="14">
        <v>1437</v>
      </c>
      <c r="E46" s="14">
        <v>1481</v>
      </c>
      <c r="F46" s="14">
        <v>4488.75</v>
      </c>
      <c r="G46" s="14">
        <v>1991.75</v>
      </c>
      <c r="H46" s="14">
        <v>2557.5</v>
      </c>
      <c r="I46" s="14">
        <v>1516.25</v>
      </c>
      <c r="J46" s="14">
        <v>2878</v>
      </c>
      <c r="K46" s="14">
        <v>2056.25</v>
      </c>
      <c r="L46" s="14">
        <v>2923.25</v>
      </c>
      <c r="M46" s="14">
        <v>5814.75</v>
      </c>
      <c r="N46" s="14">
        <v>1606.5</v>
      </c>
      <c r="O46" s="14">
        <v>2094.25</v>
      </c>
      <c r="P46" s="14">
        <v>1389.75</v>
      </c>
      <c r="Q46" s="14">
        <v>906.75</v>
      </c>
      <c r="R46" s="14">
        <v>1206.75</v>
      </c>
      <c r="S46" s="14">
        <v>2507</v>
      </c>
      <c r="T46" s="14">
        <v>1748.25</v>
      </c>
      <c r="U46" s="14">
        <v>1373</v>
      </c>
      <c r="V46" s="14">
        <v>1847</v>
      </c>
      <c r="W46" s="14">
        <v>951</v>
      </c>
      <c r="X46" s="14">
        <v>816.25</v>
      </c>
      <c r="Y46" s="14">
        <v>1723</v>
      </c>
      <c r="Z46" s="14">
        <v>1809.25</v>
      </c>
      <c r="AA46" s="14">
        <v>7367.5</v>
      </c>
      <c r="AB46" s="14">
        <v>4669.75</v>
      </c>
      <c r="AC46" s="14">
        <v>19702.25</v>
      </c>
      <c r="AD46" s="14">
        <v>7022.25</v>
      </c>
      <c r="AE46" s="14">
        <v>5085.75</v>
      </c>
      <c r="AF46" s="14">
        <v>5565.5</v>
      </c>
      <c r="AG46" s="14">
        <v>2701.25</v>
      </c>
      <c r="AH46" s="14">
        <v>5155</v>
      </c>
      <c r="AI46" s="14">
        <v>2712.75</v>
      </c>
      <c r="AJ46" s="14">
        <v>1047.5</v>
      </c>
      <c r="AK46" s="14">
        <v>1553</v>
      </c>
      <c r="AL46" s="14">
        <v>2367.5</v>
      </c>
      <c r="AM46" s="14">
        <v>451.25</v>
      </c>
      <c r="AN46" s="14">
        <v>1647.5</v>
      </c>
      <c r="AO46" s="14">
        <v>628.5</v>
      </c>
      <c r="AP46" s="14">
        <v>921.25</v>
      </c>
      <c r="AQ46" s="14">
        <v>4666.5</v>
      </c>
      <c r="AR46" s="14">
        <v>1659.5</v>
      </c>
      <c r="AS46" s="14">
        <v>125731.75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2:49" x14ac:dyDescent="0.25">
      <c r="B49" s="15">
        <f>SUM(B44:Z44, AK44:AN44)</f>
        <v>800</v>
      </c>
      <c r="AW49" s="15"/>
    </row>
    <row r="50" spans="2:49" x14ac:dyDescent="0.25">
      <c r="B50" s="15">
        <f>SUM(AA44:AD44)</f>
        <v>1996</v>
      </c>
      <c r="AW50" s="15"/>
    </row>
    <row r="51" spans="2:49" x14ac:dyDescent="0.25">
      <c r="B51" s="15">
        <f>SUM(AE44:AJ44, AO44:AP44,AR44)</f>
        <v>718</v>
      </c>
      <c r="AW51" s="15"/>
    </row>
    <row r="52" spans="2:49" x14ac:dyDescent="0.25">
      <c r="B52" s="15">
        <f>SUM(B49:B51)</f>
        <v>3514</v>
      </c>
      <c r="AW52" s="15"/>
    </row>
    <row r="53" spans="2:49" x14ac:dyDescent="0.25">
      <c r="AW53" s="15"/>
    </row>
    <row r="54" spans="2:49" x14ac:dyDescent="0.25">
      <c r="AW54" s="15"/>
    </row>
    <row r="55" spans="2:49" x14ac:dyDescent="0.25">
      <c r="AW55" s="15"/>
    </row>
    <row r="56" spans="2:49" x14ac:dyDescent="0.25">
      <c r="AW56" s="15"/>
    </row>
    <row r="57" spans="2:49" x14ac:dyDescent="0.25">
      <c r="AW57" s="15"/>
    </row>
    <row r="58" spans="2:49" x14ac:dyDescent="0.25">
      <c r="AW58" s="15"/>
    </row>
    <row r="59" spans="2:49" x14ac:dyDescent="0.25">
      <c r="AW59" s="15"/>
    </row>
    <row r="60" spans="2:49" x14ac:dyDescent="0.25">
      <c r="AW60" s="15"/>
    </row>
    <row r="61" spans="2:49" x14ac:dyDescent="0.25">
      <c r="AW61" s="15"/>
    </row>
    <row r="62" spans="2:49" x14ac:dyDescent="0.25">
      <c r="AW62" s="15"/>
    </row>
    <row r="63" spans="2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39301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65.695652173913047</v>
      </c>
      <c r="C5" s="4">
        <v>51.913043478260867</v>
      </c>
      <c r="D5" s="4">
        <v>203.91304347826087</v>
      </c>
      <c r="E5" s="4">
        <v>224.78260869565219</v>
      </c>
      <c r="F5" s="4">
        <v>623.91304347826087</v>
      </c>
      <c r="G5" s="4">
        <v>1018.5652173913044</v>
      </c>
      <c r="H5" s="4">
        <v>797.13043478260875</v>
      </c>
      <c r="I5" s="4">
        <v>1284.0434782608695</v>
      </c>
      <c r="J5" s="5">
        <v>4269.95652173913</v>
      </c>
    </row>
    <row r="6" spans="1:10" x14ac:dyDescent="0.25">
      <c r="A6" s="1" t="s">
        <v>27</v>
      </c>
      <c r="B6" s="4">
        <v>55.478260869565219</v>
      </c>
      <c r="C6" s="4">
        <v>59.652173913043477</v>
      </c>
      <c r="D6" s="4">
        <v>120.34782608695652</v>
      </c>
      <c r="E6" s="4">
        <v>213.08695652173913</v>
      </c>
      <c r="F6" s="4">
        <v>886.3478260869565</v>
      </c>
      <c r="G6" s="4">
        <v>1413.608695652174</v>
      </c>
      <c r="H6" s="4">
        <v>1189.9565217391305</v>
      </c>
      <c r="I6" s="4">
        <v>2404.695652173913</v>
      </c>
      <c r="J6" s="5">
        <v>6343.173913043478</v>
      </c>
    </row>
    <row r="7" spans="1:10" x14ac:dyDescent="0.25">
      <c r="A7" s="1" t="s">
        <v>28</v>
      </c>
      <c r="B7" s="4">
        <v>279.56521739130437</v>
      </c>
      <c r="C7" s="4">
        <v>171.91304347826087</v>
      </c>
      <c r="D7" s="4">
        <v>86</v>
      </c>
      <c r="E7" s="4">
        <v>161.17391304347825</v>
      </c>
      <c r="F7" s="4">
        <v>771.91304347826087</v>
      </c>
      <c r="G7" s="4">
        <v>1165.3478260869565</v>
      </c>
      <c r="H7" s="4">
        <v>744.95652173913038</v>
      </c>
      <c r="I7" s="4">
        <v>1961.8260869565217</v>
      </c>
      <c r="J7" s="5">
        <v>5342.695652173913</v>
      </c>
    </row>
    <row r="8" spans="1:10" x14ac:dyDescent="0.25">
      <c r="A8" s="1" t="s">
        <v>29</v>
      </c>
      <c r="B8" s="4">
        <v>190.39130434782609</v>
      </c>
      <c r="C8" s="4">
        <v>195.60869565217391</v>
      </c>
      <c r="D8" s="4">
        <v>186.04347826086956</v>
      </c>
      <c r="E8" s="4">
        <v>55.434782608695649</v>
      </c>
      <c r="F8" s="4">
        <v>535.78260869565213</v>
      </c>
      <c r="G8" s="4">
        <v>705.78260869565213</v>
      </c>
      <c r="H8" s="4">
        <v>535.82608695652175</v>
      </c>
      <c r="I8" s="4">
        <v>1327.304347826087</v>
      </c>
      <c r="J8" s="5">
        <v>3732.173913043478</v>
      </c>
    </row>
    <row r="9" spans="1:10" x14ac:dyDescent="0.25">
      <c r="A9" s="1">
        <v>16</v>
      </c>
      <c r="B9" s="4">
        <v>556</v>
      </c>
      <c r="C9" s="4">
        <v>664.47826086956525</v>
      </c>
      <c r="D9" s="4">
        <v>1006</v>
      </c>
      <c r="E9" s="4">
        <v>538.47826086956525</v>
      </c>
      <c r="F9" s="4">
        <v>23.913043478260871</v>
      </c>
      <c r="G9" s="4">
        <v>212.30434782608697</v>
      </c>
      <c r="H9" s="4">
        <v>205.47826086956522</v>
      </c>
      <c r="I9" s="4">
        <v>592.304347826087</v>
      </c>
      <c r="J9" s="5">
        <v>3798.95652173913</v>
      </c>
    </row>
    <row r="10" spans="1:10" x14ac:dyDescent="0.25">
      <c r="A10" s="1">
        <v>24</v>
      </c>
      <c r="B10" s="4">
        <v>829.47826086956525</v>
      </c>
      <c r="C10" s="4">
        <v>1057.1304347826087</v>
      </c>
      <c r="D10" s="4">
        <v>1423.4782608695652</v>
      </c>
      <c r="E10" s="4">
        <v>694.78260869565213</v>
      </c>
      <c r="F10" s="4">
        <v>232.52173913043478</v>
      </c>
      <c r="G10" s="4">
        <v>36.739130434782609</v>
      </c>
      <c r="H10" s="4">
        <v>156.82608695652175</v>
      </c>
      <c r="I10" s="4">
        <v>494.21739130434781</v>
      </c>
      <c r="J10" s="5">
        <v>4925.1739130434789</v>
      </c>
    </row>
    <row r="11" spans="1:10" x14ac:dyDescent="0.25">
      <c r="A11" s="1" t="s">
        <v>30</v>
      </c>
      <c r="B11" s="4">
        <v>730.86956521739125</v>
      </c>
      <c r="C11" s="4">
        <v>895.86956521739125</v>
      </c>
      <c r="D11" s="4">
        <v>1001.3478260869565</v>
      </c>
      <c r="E11" s="4">
        <v>479.13043478260869</v>
      </c>
      <c r="F11" s="4">
        <v>203.30434782608697</v>
      </c>
      <c r="G11" s="4">
        <v>166</v>
      </c>
      <c r="H11" s="4">
        <v>18.260869565217391</v>
      </c>
      <c r="I11" s="4">
        <v>123.26086956521739</v>
      </c>
      <c r="J11" s="5">
        <v>3618.0434782608695</v>
      </c>
    </row>
    <row r="12" spans="1:10" x14ac:dyDescent="0.25">
      <c r="A12" s="1" t="s">
        <v>31</v>
      </c>
      <c r="B12" s="4">
        <v>1190.5217391304348</v>
      </c>
      <c r="C12" s="4">
        <v>1350.391304347826</v>
      </c>
      <c r="D12" s="4">
        <v>2858.0434782608695</v>
      </c>
      <c r="E12" s="4">
        <v>1191.8695652173913</v>
      </c>
      <c r="F12" s="4">
        <v>587.08695652173913</v>
      </c>
      <c r="G12" s="4">
        <v>537</v>
      </c>
      <c r="H12" s="4">
        <v>141.13043478260869</v>
      </c>
      <c r="I12" s="4">
        <v>38.304347826086953</v>
      </c>
      <c r="J12" s="5">
        <v>7894.347826086956</v>
      </c>
    </row>
    <row r="13" spans="1:10" s="3" customFormat="1" x14ac:dyDescent="0.25">
      <c r="A13" s="3" t="s">
        <v>50</v>
      </c>
      <c r="B13" s="5">
        <v>3898</v>
      </c>
      <c r="C13" s="5">
        <v>4446.95652173913</v>
      </c>
      <c r="D13" s="5">
        <v>6885.173913043478</v>
      </c>
      <c r="E13" s="5">
        <v>3558.7391304347821</v>
      </c>
      <c r="F13" s="5">
        <v>3864.7826086956525</v>
      </c>
      <c r="G13" s="5">
        <v>5255.347826086957</v>
      </c>
      <c r="H13" s="5">
        <v>3789.565217391304</v>
      </c>
      <c r="I13" s="5">
        <v>8225.95652173913</v>
      </c>
      <c r="J13" s="5">
        <v>39924.521739130432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27.75</v>
      </c>
      <c r="C17" s="4">
        <v>11.5</v>
      </c>
      <c r="D17" s="4">
        <v>74.5</v>
      </c>
      <c r="E17" s="4">
        <v>48</v>
      </c>
      <c r="F17" s="4">
        <v>237</v>
      </c>
      <c r="G17" s="4">
        <v>318.5</v>
      </c>
      <c r="H17" s="4">
        <v>143</v>
      </c>
      <c r="I17" s="4">
        <v>318.25</v>
      </c>
      <c r="J17" s="5">
        <v>1178.5</v>
      </c>
    </row>
    <row r="18" spans="1:10" x14ac:dyDescent="0.25">
      <c r="A18" s="1" t="s">
        <v>27</v>
      </c>
      <c r="B18" s="4">
        <v>9.25</v>
      </c>
      <c r="C18" s="4">
        <v>19.5</v>
      </c>
      <c r="D18" s="4">
        <v>33</v>
      </c>
      <c r="E18" s="4">
        <v>35.25</v>
      </c>
      <c r="F18" s="4">
        <v>322.25</v>
      </c>
      <c r="G18" s="4">
        <v>367.25</v>
      </c>
      <c r="H18" s="4">
        <v>344.75</v>
      </c>
      <c r="I18" s="4">
        <v>1145</v>
      </c>
      <c r="J18" s="5">
        <v>2276.25</v>
      </c>
    </row>
    <row r="19" spans="1:10" x14ac:dyDescent="0.25">
      <c r="A19" s="1" t="s">
        <v>28</v>
      </c>
      <c r="B19" s="4">
        <v>78.25</v>
      </c>
      <c r="C19" s="4">
        <v>25.5</v>
      </c>
      <c r="D19" s="4">
        <v>66.75</v>
      </c>
      <c r="E19" s="4">
        <v>65.75</v>
      </c>
      <c r="F19" s="4">
        <v>664.5</v>
      </c>
      <c r="G19" s="4">
        <v>979.75</v>
      </c>
      <c r="H19" s="4">
        <v>601</v>
      </c>
      <c r="I19" s="4">
        <v>1421.75</v>
      </c>
      <c r="J19" s="5">
        <v>3903.25</v>
      </c>
    </row>
    <row r="20" spans="1:10" x14ac:dyDescent="0.25">
      <c r="A20" s="1" t="s">
        <v>29</v>
      </c>
      <c r="B20" s="4">
        <v>44.25</v>
      </c>
      <c r="C20" s="4">
        <v>25</v>
      </c>
      <c r="D20" s="4">
        <v>79.75</v>
      </c>
      <c r="E20" s="4">
        <v>42.25</v>
      </c>
      <c r="F20" s="4">
        <v>364.75</v>
      </c>
      <c r="G20" s="4">
        <v>419.25</v>
      </c>
      <c r="H20" s="4">
        <v>207.75</v>
      </c>
      <c r="I20" s="4">
        <v>493.25</v>
      </c>
      <c r="J20" s="5">
        <v>1676.25</v>
      </c>
    </row>
    <row r="21" spans="1:10" x14ac:dyDescent="0.25">
      <c r="A21" s="1">
        <v>16</v>
      </c>
      <c r="B21" s="4">
        <v>215.25</v>
      </c>
      <c r="C21" s="4">
        <v>165.25</v>
      </c>
      <c r="D21" s="4">
        <v>814</v>
      </c>
      <c r="E21" s="4">
        <v>386.25</v>
      </c>
      <c r="F21" s="4">
        <v>25</v>
      </c>
      <c r="G21" s="4">
        <v>166</v>
      </c>
      <c r="H21" s="4">
        <v>143.75</v>
      </c>
      <c r="I21" s="4">
        <v>358.5</v>
      </c>
      <c r="J21" s="5">
        <v>2274</v>
      </c>
    </row>
    <row r="22" spans="1:10" x14ac:dyDescent="0.25">
      <c r="A22" s="1">
        <v>24</v>
      </c>
      <c r="B22" s="4">
        <v>247.5</v>
      </c>
      <c r="C22" s="4">
        <v>215.25</v>
      </c>
      <c r="D22" s="4">
        <v>1096.5</v>
      </c>
      <c r="E22" s="4">
        <v>406.5</v>
      </c>
      <c r="F22" s="4">
        <v>152.25</v>
      </c>
      <c r="G22" s="4">
        <v>31</v>
      </c>
      <c r="H22" s="4">
        <v>114</v>
      </c>
      <c r="I22" s="4">
        <v>326</v>
      </c>
      <c r="J22" s="5">
        <v>2589</v>
      </c>
    </row>
    <row r="23" spans="1:10" x14ac:dyDescent="0.25">
      <c r="A23" s="1" t="s">
        <v>30</v>
      </c>
      <c r="B23" s="4">
        <v>135</v>
      </c>
      <c r="C23" s="4">
        <v>156.5</v>
      </c>
      <c r="D23" s="4">
        <v>759.75</v>
      </c>
      <c r="E23" s="4">
        <v>192.25</v>
      </c>
      <c r="F23" s="4">
        <v>125.25</v>
      </c>
      <c r="G23" s="4">
        <v>120</v>
      </c>
      <c r="H23" s="4">
        <v>20.75</v>
      </c>
      <c r="I23" s="4">
        <v>74.75</v>
      </c>
      <c r="J23" s="5">
        <v>1584.25</v>
      </c>
    </row>
    <row r="24" spans="1:10" x14ac:dyDescent="0.25">
      <c r="A24" s="1" t="s">
        <v>31</v>
      </c>
      <c r="B24" s="4">
        <v>312</v>
      </c>
      <c r="C24" s="4">
        <v>326.75</v>
      </c>
      <c r="D24" s="4">
        <v>2184.75</v>
      </c>
      <c r="E24" s="4">
        <v>432.25</v>
      </c>
      <c r="F24" s="4">
        <v>334.75</v>
      </c>
      <c r="G24" s="4">
        <v>339.5</v>
      </c>
      <c r="H24" s="4">
        <v>84</v>
      </c>
      <c r="I24" s="4">
        <v>38</v>
      </c>
      <c r="J24" s="5">
        <v>4052</v>
      </c>
    </row>
    <row r="25" spans="1:10" s="3" customFormat="1" x14ac:dyDescent="0.25">
      <c r="A25" s="3" t="s">
        <v>50</v>
      </c>
      <c r="B25" s="5">
        <v>1069.25</v>
      </c>
      <c r="C25" s="5">
        <v>945.25</v>
      </c>
      <c r="D25" s="5">
        <v>5109</v>
      </c>
      <c r="E25" s="5">
        <v>1608.5</v>
      </c>
      <c r="F25" s="5">
        <v>2225.75</v>
      </c>
      <c r="G25" s="5">
        <v>2741.25</v>
      </c>
      <c r="H25" s="5">
        <v>1659</v>
      </c>
      <c r="I25" s="5">
        <v>4175.5</v>
      </c>
      <c r="J25" s="5">
        <v>19533.5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30.75</v>
      </c>
      <c r="C29" s="4">
        <v>5</v>
      </c>
      <c r="D29" s="4">
        <v>41.25</v>
      </c>
      <c r="E29" s="4">
        <v>30</v>
      </c>
      <c r="F29" s="4">
        <v>154.75</v>
      </c>
      <c r="G29" s="4">
        <v>167</v>
      </c>
      <c r="H29" s="4">
        <v>83.25</v>
      </c>
      <c r="I29" s="4">
        <v>208</v>
      </c>
      <c r="J29" s="5">
        <v>720</v>
      </c>
    </row>
    <row r="30" spans="1:10" x14ac:dyDescent="0.25">
      <c r="A30" s="1" t="s">
        <v>27</v>
      </c>
      <c r="B30" s="4">
        <v>5.75</v>
      </c>
      <c r="C30" s="4">
        <v>12.75</v>
      </c>
      <c r="D30" s="4">
        <v>24</v>
      </c>
      <c r="E30" s="4">
        <v>24.75</v>
      </c>
      <c r="F30" s="4">
        <v>188.25</v>
      </c>
      <c r="G30" s="4">
        <v>235.5</v>
      </c>
      <c r="H30" s="4">
        <v>215.5</v>
      </c>
      <c r="I30" s="4">
        <v>745.5</v>
      </c>
      <c r="J30" s="5">
        <v>1452</v>
      </c>
    </row>
    <row r="31" spans="1:10" x14ac:dyDescent="0.25">
      <c r="A31" s="1" t="s">
        <v>28</v>
      </c>
      <c r="B31" s="4">
        <v>45.5</v>
      </c>
      <c r="C31" s="4">
        <v>14.75</v>
      </c>
      <c r="D31" s="4">
        <v>74.75</v>
      </c>
      <c r="E31" s="4">
        <v>41.5</v>
      </c>
      <c r="F31" s="4">
        <v>491.25</v>
      </c>
      <c r="G31" s="4">
        <v>678.75</v>
      </c>
      <c r="H31" s="4">
        <v>395.25</v>
      </c>
      <c r="I31" s="4">
        <v>933</v>
      </c>
      <c r="J31" s="5">
        <v>2674.75</v>
      </c>
    </row>
    <row r="32" spans="1:10" x14ac:dyDescent="0.25">
      <c r="A32" s="1" t="s">
        <v>29</v>
      </c>
      <c r="B32" s="4">
        <v>25</v>
      </c>
      <c r="C32" s="4">
        <v>15</v>
      </c>
      <c r="D32" s="4">
        <v>57</v>
      </c>
      <c r="E32" s="4">
        <v>45</v>
      </c>
      <c r="F32" s="4">
        <v>315.75</v>
      </c>
      <c r="G32" s="4">
        <v>325.5</v>
      </c>
      <c r="H32" s="4">
        <v>148.25</v>
      </c>
      <c r="I32" s="4">
        <v>351</v>
      </c>
      <c r="J32" s="5">
        <v>1282.5</v>
      </c>
    </row>
    <row r="33" spans="1:10" x14ac:dyDescent="0.25">
      <c r="A33" s="1">
        <v>16</v>
      </c>
      <c r="B33" s="4">
        <v>155.25</v>
      </c>
      <c r="C33" s="4">
        <v>99</v>
      </c>
      <c r="D33" s="4">
        <v>601</v>
      </c>
      <c r="E33" s="4">
        <v>332.75</v>
      </c>
      <c r="F33" s="4">
        <v>33.75</v>
      </c>
      <c r="G33" s="4">
        <v>115.75</v>
      </c>
      <c r="H33" s="4">
        <v>85.25</v>
      </c>
      <c r="I33" s="4">
        <v>248</v>
      </c>
      <c r="J33" s="5">
        <v>1670.75</v>
      </c>
    </row>
    <row r="34" spans="1:10" x14ac:dyDescent="0.25">
      <c r="A34" s="1">
        <v>24</v>
      </c>
      <c r="B34" s="4">
        <v>163.75</v>
      </c>
      <c r="C34" s="4">
        <v>125.75</v>
      </c>
      <c r="D34" s="4">
        <v>812.75</v>
      </c>
      <c r="E34" s="4">
        <v>340.25</v>
      </c>
      <c r="F34" s="4">
        <v>114.75</v>
      </c>
      <c r="G34" s="4">
        <v>44.5</v>
      </c>
      <c r="H34" s="4">
        <v>86</v>
      </c>
      <c r="I34" s="4">
        <v>237.5</v>
      </c>
      <c r="J34" s="5">
        <v>1925.25</v>
      </c>
    </row>
    <row r="35" spans="1:10" x14ac:dyDescent="0.25">
      <c r="A35" s="1" t="s">
        <v>30</v>
      </c>
      <c r="B35" s="4">
        <v>87.5</v>
      </c>
      <c r="C35" s="4">
        <v>87.25</v>
      </c>
      <c r="D35" s="4">
        <v>591.5</v>
      </c>
      <c r="E35" s="4">
        <v>138.75</v>
      </c>
      <c r="F35" s="4">
        <v>84.5</v>
      </c>
      <c r="G35" s="4">
        <v>72</v>
      </c>
      <c r="H35" s="4">
        <v>18.5</v>
      </c>
      <c r="I35" s="4">
        <v>44.5</v>
      </c>
      <c r="J35" s="5">
        <v>1124.5</v>
      </c>
    </row>
    <row r="36" spans="1:10" x14ac:dyDescent="0.25">
      <c r="A36" s="1" t="s">
        <v>31</v>
      </c>
      <c r="B36" s="4">
        <v>215.25</v>
      </c>
      <c r="C36" s="4">
        <v>201.5</v>
      </c>
      <c r="D36" s="4">
        <v>1583.5</v>
      </c>
      <c r="E36" s="4">
        <v>320.25</v>
      </c>
      <c r="F36" s="4">
        <v>243</v>
      </c>
      <c r="G36" s="4">
        <v>214</v>
      </c>
      <c r="H36" s="4">
        <v>46</v>
      </c>
      <c r="I36" s="4">
        <v>34.75</v>
      </c>
      <c r="J36" s="5">
        <v>2858.25</v>
      </c>
    </row>
    <row r="37" spans="1:10" s="3" customFormat="1" x14ac:dyDescent="0.25">
      <c r="A37" s="3" t="s">
        <v>50</v>
      </c>
      <c r="B37" s="5">
        <v>728.75</v>
      </c>
      <c r="C37" s="5">
        <v>561</v>
      </c>
      <c r="D37" s="5">
        <v>3785.75</v>
      </c>
      <c r="E37" s="5">
        <v>1273.25</v>
      </c>
      <c r="F37" s="5">
        <v>1626</v>
      </c>
      <c r="G37" s="5">
        <v>1853</v>
      </c>
      <c r="H37" s="5">
        <v>1078</v>
      </c>
      <c r="I37" s="5">
        <v>2802.25</v>
      </c>
      <c r="J37" s="5">
        <v>13708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2019-10-05T07:39:53Z</dcterms:modified>
</cp:coreProperties>
</file>