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18B895F3-E9DD-45BF-B854-BCEDE081ECEC}" xr6:coauthVersionLast="41" xr6:coauthVersionMax="41" xr10:uidLastSave="{00000000-0000-0000-0000-000000000000}"/>
  <bookViews>
    <workbookView xWindow="1884" yWindow="1884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W3" i="2"/>
  <c r="AW4" i="2"/>
  <c r="AW5" i="2"/>
  <c r="AW12" i="2"/>
  <c r="AW22" i="2" s="1"/>
  <c r="AX12" i="2"/>
  <c r="AY12" i="2"/>
  <c r="AY19" i="2" s="1"/>
  <c r="AZ12" i="2"/>
  <c r="BA12" i="2"/>
  <c r="AW26" i="2" s="1"/>
  <c r="BB12" i="2"/>
  <c r="BC12" i="2"/>
  <c r="AW13" i="2"/>
  <c r="AX13" i="2"/>
  <c r="AX23" i="2" s="1"/>
  <c r="AY13" i="2"/>
  <c r="AZ13" i="2"/>
  <c r="BD13" i="2" s="1"/>
  <c r="BA13" i="2"/>
  <c r="AX26" i="2" s="1"/>
  <c r="BB13" i="2"/>
  <c r="BC13" i="2"/>
  <c r="AW14" i="2"/>
  <c r="BD14" i="2" s="1"/>
  <c r="AX14" i="2"/>
  <c r="AY14" i="2"/>
  <c r="AZ14" i="2"/>
  <c r="BA14" i="2"/>
  <c r="BB14" i="2"/>
  <c r="BB19" i="2" s="1"/>
  <c r="BC14" i="2"/>
  <c r="AW15" i="2"/>
  <c r="BD15" i="2" s="1"/>
  <c r="AX15" i="2"/>
  <c r="AY15" i="2"/>
  <c r="AZ15" i="2"/>
  <c r="AZ25" i="2" s="1"/>
  <c r="BA15" i="2"/>
  <c r="BB15" i="2"/>
  <c r="BC15" i="2"/>
  <c r="AW16" i="2"/>
  <c r="AX16" i="2"/>
  <c r="BD16" i="2" s="1"/>
  <c r="AY16" i="2"/>
  <c r="AZ16" i="2"/>
  <c r="AZ26" i="2" s="1"/>
  <c r="BA16" i="2"/>
  <c r="BA26" i="2" s="1"/>
  <c r="BB16" i="2"/>
  <c r="BC16" i="2"/>
  <c r="AW17" i="2"/>
  <c r="AW27" i="2" s="1"/>
  <c r="AX17" i="2"/>
  <c r="AY17" i="2"/>
  <c r="AZ17" i="2"/>
  <c r="BA17" i="2"/>
  <c r="BB17" i="2"/>
  <c r="BC17" i="2"/>
  <c r="AW18" i="2"/>
  <c r="BD18" i="2" s="1"/>
  <c r="AX18" i="2"/>
  <c r="AY18" i="2"/>
  <c r="AZ18" i="2"/>
  <c r="BA18" i="2"/>
  <c r="BA28" i="2" s="1"/>
  <c r="BB18" i="2"/>
  <c r="BB28" i="2" s="1"/>
  <c r="BC18" i="2"/>
  <c r="AX19" i="2"/>
  <c r="AZ19" i="2"/>
  <c r="BC19" i="2"/>
  <c r="AW23" i="2"/>
  <c r="AX24" i="2"/>
  <c r="AY24" i="2"/>
  <c r="AY25" i="2"/>
  <c r="AY26" i="2"/>
  <c r="AX27" i="2"/>
  <c r="AY27" i="2"/>
  <c r="AZ27" i="2"/>
  <c r="BA27" i="2"/>
  <c r="BB27" i="2"/>
  <c r="AX28" i="2"/>
  <c r="AY28" i="2"/>
  <c r="AZ28" i="2"/>
  <c r="BC28" i="2"/>
  <c r="G1" i="3"/>
  <c r="AW3" i="3"/>
  <c r="AZ3" i="3"/>
  <c r="AW4" i="3"/>
  <c r="AW5" i="3"/>
  <c r="AW12" i="3"/>
  <c r="AX12" i="3"/>
  <c r="AY12" i="3"/>
  <c r="AZ12" i="3"/>
  <c r="BA12" i="3"/>
  <c r="BA19" i="3" s="1"/>
  <c r="BB12" i="3"/>
  <c r="BB19" i="3" s="1"/>
  <c r="BC12" i="3"/>
  <c r="BC19" i="3" s="1"/>
  <c r="BD12" i="3"/>
  <c r="AW13" i="3"/>
  <c r="BD13" i="3" s="1"/>
  <c r="AX13" i="3"/>
  <c r="AZ4" i="3" s="1"/>
  <c r="AY13" i="3"/>
  <c r="AX24" i="3" s="1"/>
  <c r="AZ13" i="3"/>
  <c r="BA13" i="3"/>
  <c r="BB13" i="3"/>
  <c r="BC13" i="3"/>
  <c r="AW14" i="3"/>
  <c r="AW19" i="3" s="1"/>
  <c r="AX14" i="3"/>
  <c r="AY14" i="3"/>
  <c r="AY24" i="3" s="1"/>
  <c r="AZ14" i="3"/>
  <c r="BD14" i="3" s="1"/>
  <c r="BA14" i="3"/>
  <c r="BB14" i="3"/>
  <c r="BC14" i="3"/>
  <c r="AY28" i="3" s="1"/>
  <c r="AW15" i="3"/>
  <c r="AX15" i="3"/>
  <c r="AY15" i="3"/>
  <c r="AZ15" i="3"/>
  <c r="BA15" i="3"/>
  <c r="BB15" i="3"/>
  <c r="BC15" i="3"/>
  <c r="AZ28" i="3" s="1"/>
  <c r="BD15" i="3"/>
  <c r="AW16" i="3"/>
  <c r="AW26" i="3" s="1"/>
  <c r="AX16" i="3"/>
  <c r="AX26" i="3" s="1"/>
  <c r="AY16" i="3"/>
  <c r="AY26" i="3" s="1"/>
  <c r="AZ16" i="3"/>
  <c r="AZ26" i="3" s="1"/>
  <c r="BA16" i="3"/>
  <c r="BB16" i="3"/>
  <c r="BC16" i="3"/>
  <c r="AW17" i="3"/>
  <c r="AX17" i="3"/>
  <c r="AX27" i="3" s="1"/>
  <c r="AY17" i="3"/>
  <c r="AY27" i="3" s="1"/>
  <c r="AZ17" i="3"/>
  <c r="AZ27" i="3" s="1"/>
  <c r="BA17" i="3"/>
  <c r="BB17" i="3"/>
  <c r="BB27" i="3" s="1"/>
  <c r="BC17" i="3"/>
  <c r="AW18" i="3"/>
  <c r="AW28" i="3" s="1"/>
  <c r="AX18" i="3"/>
  <c r="AY18" i="3"/>
  <c r="AZ18" i="3"/>
  <c r="BA18" i="3"/>
  <c r="BA28" i="3" s="1"/>
  <c r="BB18" i="3"/>
  <c r="BC18" i="3"/>
  <c r="BD18" i="3"/>
  <c r="AW22" i="3"/>
  <c r="AW23" i="3"/>
  <c r="AX23" i="3"/>
  <c r="AW24" i="3"/>
  <c r="AW25" i="3"/>
  <c r="AX25" i="3"/>
  <c r="AZ25" i="3"/>
  <c r="BA26" i="3"/>
  <c r="AW27" i="3"/>
  <c r="BA27" i="3"/>
  <c r="AX28" i="3"/>
  <c r="BB28" i="3"/>
  <c r="BC28" i="3"/>
  <c r="AW3" i="1"/>
  <c r="AW4" i="1"/>
  <c r="AW5" i="1"/>
  <c r="AW12" i="1"/>
  <c r="AW19" i="1" s="1"/>
  <c r="AX12" i="1"/>
  <c r="AX19" i="1" s="1"/>
  <c r="AY12" i="1"/>
  <c r="AZ3" i="1" s="1"/>
  <c r="AZ12" i="1"/>
  <c r="AZ19" i="1" s="1"/>
  <c r="BA12" i="1"/>
  <c r="BB12" i="1"/>
  <c r="BC12" i="1"/>
  <c r="AW13" i="1"/>
  <c r="AX13" i="1"/>
  <c r="AZ4" i="1" s="1"/>
  <c r="AY13" i="1"/>
  <c r="AZ13" i="1"/>
  <c r="BA13" i="1"/>
  <c r="BB13" i="1"/>
  <c r="BC13" i="1"/>
  <c r="BC19" i="1" s="1"/>
  <c r="BD13" i="1"/>
  <c r="AW14" i="1"/>
  <c r="AX14" i="1"/>
  <c r="AX24" i="1" s="1"/>
  <c r="AY14" i="1"/>
  <c r="AY24" i="1" s="1"/>
  <c r="AZ14" i="1"/>
  <c r="BA14" i="1"/>
  <c r="BB14" i="1"/>
  <c r="BC14" i="1"/>
  <c r="AW15" i="1"/>
  <c r="AW25" i="1" s="1"/>
  <c r="AX15" i="1"/>
  <c r="AX25" i="1" s="1"/>
  <c r="AY15" i="1"/>
  <c r="AY25" i="1" s="1"/>
  <c r="AZ15" i="1"/>
  <c r="BD15" i="1" s="1"/>
  <c r="BA15" i="1"/>
  <c r="BB15" i="1"/>
  <c r="BB19" i="1" s="1"/>
  <c r="BC15" i="1"/>
  <c r="AW16" i="1"/>
  <c r="AX16" i="1"/>
  <c r="AY16" i="1"/>
  <c r="AZ16" i="1"/>
  <c r="BA16" i="1"/>
  <c r="BA19" i="1" s="1"/>
  <c r="BB16" i="1"/>
  <c r="BA27" i="1" s="1"/>
  <c r="BC16" i="1"/>
  <c r="BA28" i="1" s="1"/>
  <c r="BD16" i="1"/>
  <c r="AW17" i="1"/>
  <c r="AX17" i="1"/>
  <c r="AX27" i="1" s="1"/>
  <c r="AY17" i="1"/>
  <c r="AY27" i="1" s="1"/>
  <c r="AZ17" i="1"/>
  <c r="AZ27" i="1" s="1"/>
  <c r="BA17" i="1"/>
  <c r="BB17" i="1"/>
  <c r="BC17" i="1"/>
  <c r="AW18" i="1"/>
  <c r="AW28" i="1" s="1"/>
  <c r="AX18" i="1"/>
  <c r="AY18" i="1"/>
  <c r="AZ18" i="1"/>
  <c r="AZ28" i="1" s="1"/>
  <c r="BA18" i="1"/>
  <c r="BB18" i="1"/>
  <c r="BC18" i="1"/>
  <c r="AW23" i="1"/>
  <c r="AX23" i="1"/>
  <c r="AW24" i="1"/>
  <c r="AW26" i="1"/>
  <c r="AX26" i="1"/>
  <c r="AY26" i="1"/>
  <c r="AZ26" i="1"/>
  <c r="BA26" i="1"/>
  <c r="AW27" i="1"/>
  <c r="BB27" i="1"/>
  <c r="AX28" i="1"/>
  <c r="AY28" i="1"/>
  <c r="BB28" i="1"/>
  <c r="BC28" i="1"/>
  <c r="BA4" i="1" l="1"/>
  <c r="BD19" i="1"/>
  <c r="BA3" i="1" s="1"/>
  <c r="BD12" i="1"/>
  <c r="BD17" i="3"/>
  <c r="AY19" i="3"/>
  <c r="AX19" i="3"/>
  <c r="BD19" i="3" s="1"/>
  <c r="BD18" i="1"/>
  <c r="AZ19" i="3"/>
  <c r="AW22" i="1"/>
  <c r="AW28" i="2"/>
  <c r="AZ25" i="1"/>
  <c r="AW25" i="2"/>
  <c r="BA19" i="2"/>
  <c r="AZ4" i="2"/>
  <c r="BD17" i="2"/>
  <c r="BD17" i="1"/>
  <c r="BD14" i="1"/>
  <c r="BD16" i="3"/>
  <c r="AW19" i="2"/>
  <c r="BD19" i="2" s="1"/>
  <c r="AX25" i="2"/>
  <c r="AY19" i="1"/>
  <c r="AW24" i="2"/>
  <c r="BD28" i="2" s="1"/>
  <c r="BD12" i="2"/>
  <c r="AZ3" i="2"/>
  <c r="AY25" i="3"/>
  <c r="BD28" i="3" s="1"/>
  <c r="BA3" i="3" l="1"/>
  <c r="BA4" i="3"/>
  <c r="BA3" i="2"/>
  <c r="BA4" i="2"/>
  <c r="BD28" i="1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<sst xmlns="http://schemas.openxmlformats.org/spreadsheetml/2006/main" count="400" uniqueCount="63">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</sst>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2</v>
      </c>
      <c r="G1" s="21">
        <v>39393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6.8421052631578947</v>
      </c>
      <c r="C3" s="12">
        <v>147.42105263157896</v>
      </c>
      <c r="D3" s="12">
        <v>130.68421052631578</v>
      </c>
      <c r="E3" s="12">
        <v>94.631578947368425</v>
      </c>
      <c r="F3" s="12">
        <v>404.89473684210526</v>
      </c>
      <c r="G3" s="12">
        <v>108.47368421052632</v>
      </c>
      <c r="H3" s="12">
        <v>138.21052631578948</v>
      </c>
      <c r="I3" s="12">
        <v>138.05263157894737</v>
      </c>
      <c r="J3" s="12">
        <v>196.42105263157896</v>
      </c>
      <c r="K3" s="12">
        <v>44.526315789473685</v>
      </c>
      <c r="L3" s="12">
        <v>101.05263157894737</v>
      </c>
      <c r="M3" s="12">
        <v>84.21052631578948</v>
      </c>
      <c r="N3" s="12">
        <v>54.05263157894737</v>
      </c>
      <c r="O3" s="12">
        <v>33.94736842105263</v>
      </c>
      <c r="P3" s="12">
        <v>47.684210526315788</v>
      </c>
      <c r="Q3" s="12">
        <v>22.05263157894737</v>
      </c>
      <c r="R3" s="12">
        <v>17.05263157894737</v>
      </c>
      <c r="S3" s="12">
        <v>39.05263157894737</v>
      </c>
      <c r="T3" s="12">
        <v>35.210526315789473</v>
      </c>
      <c r="U3" s="12">
        <v>19.368421052631579</v>
      </c>
      <c r="V3" s="12">
        <v>19.631578947368421</v>
      </c>
      <c r="W3" s="12">
        <v>11.368421052631579</v>
      </c>
      <c r="X3" s="12">
        <v>13.421052631578947</v>
      </c>
      <c r="Y3" s="12">
        <v>16.736842105263158</v>
      </c>
      <c r="Z3" s="12">
        <v>22.631578947368421</v>
      </c>
      <c r="AA3" s="12">
        <v>271.57894736842104</v>
      </c>
      <c r="AB3" s="12">
        <v>243.42105263157896</v>
      </c>
      <c r="AC3" s="12">
        <v>324.57894736842104</v>
      </c>
      <c r="AD3" s="12">
        <v>258</v>
      </c>
      <c r="AE3" s="12">
        <v>113.31578947368421</v>
      </c>
      <c r="AF3" s="12">
        <v>131.36842105263159</v>
      </c>
      <c r="AG3" s="12">
        <v>29.263157894736842</v>
      </c>
      <c r="AH3" s="12">
        <v>51.736842105263158</v>
      </c>
      <c r="AI3" s="12">
        <v>54.315789473684212</v>
      </c>
      <c r="AJ3" s="12">
        <v>9.3684210526315788</v>
      </c>
      <c r="AK3" s="12">
        <v>4.8947368421052628</v>
      </c>
      <c r="AL3" s="12">
        <v>23.842105263157894</v>
      </c>
      <c r="AM3" s="12">
        <v>7.2631578947368425</v>
      </c>
      <c r="AN3" s="12">
        <v>37.210526315789473</v>
      </c>
      <c r="AO3" s="12">
        <v>10.473684210526315</v>
      </c>
      <c r="AP3" s="12">
        <v>10.526315789473685</v>
      </c>
      <c r="AQ3" s="12">
        <v>23.736842105263158</v>
      </c>
      <c r="AR3" s="12">
        <v>13.052631578947368</v>
      </c>
      <c r="AS3" s="13">
        <v>3565.5789473684213</v>
      </c>
      <c r="AT3" s="14"/>
      <c r="AV3" s="9" t="s">
        <v>39</v>
      </c>
      <c r="AW3" s="12">
        <f>SUM(B3:Z27,AK3:AN27,B38:Z41,AK38:AN41)</f>
        <v>85184.947368420966</v>
      </c>
      <c r="AY3" s="9" t="s">
        <v>40</v>
      </c>
      <c r="AZ3" s="15">
        <f>SUM(AW12:AW18,AX12:BC12)</f>
        <v>233584.89473684211</v>
      </c>
      <c r="BA3" s="16">
        <f>AZ3/BD$19</f>
        <v>0.63921377267527202</v>
      </c>
    </row>
    <row r="4" spans="1:56" x14ac:dyDescent="0.25">
      <c r="A4" s="1" t="s">
        <v>4</v>
      </c>
      <c r="B4" s="12">
        <v>176.68421052631578</v>
      </c>
      <c r="C4" s="12">
        <v>11.842105263157896</v>
      </c>
      <c r="D4" s="12">
        <v>128.05263157894737</v>
      </c>
      <c r="E4" s="12">
        <v>96.94736842105263</v>
      </c>
      <c r="F4" s="12">
        <v>985.47368421052636</v>
      </c>
      <c r="G4" s="12">
        <v>187.47368421052633</v>
      </c>
      <c r="H4" s="12">
        <v>274.05263157894734</v>
      </c>
      <c r="I4" s="12">
        <v>469</v>
      </c>
      <c r="J4" s="12">
        <v>659.47368421052636</v>
      </c>
      <c r="K4" s="12">
        <v>125.21052631578948</v>
      </c>
      <c r="L4" s="12">
        <v>153.42105263157896</v>
      </c>
      <c r="M4" s="12">
        <v>166.94736842105263</v>
      </c>
      <c r="N4" s="12">
        <v>63.368421052631582</v>
      </c>
      <c r="O4" s="12">
        <v>50.526315789473685</v>
      </c>
      <c r="P4" s="12">
        <v>86</v>
      </c>
      <c r="Q4" s="12">
        <v>34.578947368421055</v>
      </c>
      <c r="R4" s="12">
        <v>36.684210526315788</v>
      </c>
      <c r="S4" s="12">
        <v>86.578947368421055</v>
      </c>
      <c r="T4" s="12">
        <v>56.473684210526315</v>
      </c>
      <c r="U4" s="12">
        <v>26.736842105263158</v>
      </c>
      <c r="V4" s="12">
        <v>40.736842105263158</v>
      </c>
      <c r="W4" s="12">
        <v>12.368421052631579</v>
      </c>
      <c r="X4" s="12">
        <v>18.105263157894736</v>
      </c>
      <c r="Y4" s="12">
        <v>32.210526315789473</v>
      </c>
      <c r="Z4" s="12">
        <v>42.842105263157897</v>
      </c>
      <c r="AA4" s="12">
        <v>939.84210526315792</v>
      </c>
      <c r="AB4" s="12">
        <v>931.47368421052636</v>
      </c>
      <c r="AC4" s="12">
        <v>869.10526315789468</v>
      </c>
      <c r="AD4" s="12">
        <v>747</v>
      </c>
      <c r="AE4" s="12">
        <v>163.63157894736841</v>
      </c>
      <c r="AF4" s="12">
        <v>175.78947368421052</v>
      </c>
      <c r="AG4" s="12">
        <v>68.89473684210526</v>
      </c>
      <c r="AH4" s="12">
        <v>102.89473684210526</v>
      </c>
      <c r="AI4" s="12">
        <v>182.84210526315789</v>
      </c>
      <c r="AJ4" s="12">
        <v>24.368421052631579</v>
      </c>
      <c r="AK4" s="12">
        <v>10.578947368421053</v>
      </c>
      <c r="AL4" s="12">
        <v>55.473684210526315</v>
      </c>
      <c r="AM4" s="12">
        <v>7.9473684210526319</v>
      </c>
      <c r="AN4" s="12">
        <v>39.736842105263158</v>
      </c>
      <c r="AO4" s="12">
        <v>17.736842105263158</v>
      </c>
      <c r="AP4" s="12">
        <v>24.315789473684209</v>
      </c>
      <c r="AQ4" s="12">
        <v>63.631578947368418</v>
      </c>
      <c r="AR4" s="12">
        <v>27.578947368421051</v>
      </c>
      <c r="AS4" s="13">
        <v>8474.6315789473738</v>
      </c>
      <c r="AT4" s="14"/>
      <c r="AV4" s="9" t="s">
        <v>41</v>
      </c>
      <c r="AW4" s="12">
        <f>SUM(AA28:AJ37, AA42:AJ45, AO28:AR37, AO42:AR45)</f>
        <v>108516.68421052628</v>
      </c>
      <c r="AY4" s="9" t="s">
        <v>42</v>
      </c>
      <c r="AZ4" s="15">
        <f>SUM(AX13:BB18)</f>
        <v>125216.31578947371</v>
      </c>
      <c r="BA4" s="16">
        <f>AZ4/BD$19</f>
        <v>0.34265911632026197</v>
      </c>
    </row>
    <row r="5" spans="1:56" x14ac:dyDescent="0.25">
      <c r="A5" s="1" t="s">
        <v>5</v>
      </c>
      <c r="B5" s="12">
        <v>135.52631578947367</v>
      </c>
      <c r="C5" s="12">
        <v>107.10526315789474</v>
      </c>
      <c r="D5" s="12">
        <v>5.3684210526315788</v>
      </c>
      <c r="E5" s="12">
        <v>56.789473684210527</v>
      </c>
      <c r="F5" s="12">
        <v>673.0526315789474</v>
      </c>
      <c r="G5" s="12">
        <v>83.15789473684211</v>
      </c>
      <c r="H5" s="12">
        <v>116.84210526315789</v>
      </c>
      <c r="I5" s="12">
        <v>223.15789473684211</v>
      </c>
      <c r="J5" s="12">
        <v>327.68421052631578</v>
      </c>
      <c r="K5" s="12">
        <v>90.315789473684205</v>
      </c>
      <c r="L5" s="12">
        <v>62.368421052631582</v>
      </c>
      <c r="M5" s="12">
        <v>78.263157894736835</v>
      </c>
      <c r="N5" s="12">
        <v>28.105263157894736</v>
      </c>
      <c r="O5" s="12">
        <v>20.263157894736842</v>
      </c>
      <c r="P5" s="12">
        <v>39.210526315789473</v>
      </c>
      <c r="Q5" s="12">
        <v>10</v>
      </c>
      <c r="R5" s="12">
        <v>11.526315789473685</v>
      </c>
      <c r="S5" s="12">
        <v>34.736842105263158</v>
      </c>
      <c r="T5" s="12">
        <v>31.210526315789473</v>
      </c>
      <c r="U5" s="12">
        <v>19.736842105263158</v>
      </c>
      <c r="V5" s="12">
        <v>30.421052631578949</v>
      </c>
      <c r="W5" s="12">
        <v>8.3157894736842106</v>
      </c>
      <c r="X5" s="12">
        <v>12.368421052631579</v>
      </c>
      <c r="Y5" s="12">
        <v>33.157894736842103</v>
      </c>
      <c r="Z5" s="12">
        <v>12.315789473684211</v>
      </c>
      <c r="AA5" s="12">
        <v>515.36842105263156</v>
      </c>
      <c r="AB5" s="12">
        <v>553.15789473684208</v>
      </c>
      <c r="AC5" s="12">
        <v>391.63157894736844</v>
      </c>
      <c r="AD5" s="12">
        <v>339.5263157894737</v>
      </c>
      <c r="AE5" s="12">
        <v>69.368421052631575</v>
      </c>
      <c r="AF5" s="12">
        <v>44.631578947368418</v>
      </c>
      <c r="AG5" s="12">
        <v>25.94736842105263</v>
      </c>
      <c r="AH5" s="12">
        <v>40.789473684210527</v>
      </c>
      <c r="AI5" s="12">
        <v>65.473684210526315</v>
      </c>
      <c r="AJ5" s="12">
        <v>3.4210526315789473</v>
      </c>
      <c r="AK5" s="12">
        <v>5.6842105263157894</v>
      </c>
      <c r="AL5" s="12">
        <v>17.94736842105263</v>
      </c>
      <c r="AM5" s="12">
        <v>4.7894736842105265</v>
      </c>
      <c r="AN5" s="12">
        <v>12</v>
      </c>
      <c r="AO5" s="12">
        <v>4.7368421052631575</v>
      </c>
      <c r="AP5" s="12">
        <v>5</v>
      </c>
      <c r="AQ5" s="12">
        <v>40</v>
      </c>
      <c r="AR5" s="12">
        <v>13.684210526315789</v>
      </c>
      <c r="AS5" s="13">
        <v>4404.1578947368434</v>
      </c>
      <c r="AT5" s="14"/>
      <c r="AV5" s="9" t="s">
        <v>43</v>
      </c>
      <c r="AW5" s="12">
        <f>SUM(AA3:AJ27,B28:Z37,AA38:AJ41,AK28:AN37, B42:Z45, AK42:AN45, AO3:AR27, AO38:AR41)</f>
        <v>171723.68421052652</v>
      </c>
    </row>
    <row r="6" spans="1:56" x14ac:dyDescent="0.25">
      <c r="A6" s="1" t="s">
        <v>6</v>
      </c>
      <c r="B6" s="12">
        <v>101.68421052631579</v>
      </c>
      <c r="C6" s="12">
        <v>88.89473684210526</v>
      </c>
      <c r="D6" s="12">
        <v>61.94736842105263</v>
      </c>
      <c r="E6" s="12">
        <v>6.6842105263157894</v>
      </c>
      <c r="F6" s="12">
        <v>227.78947368421052</v>
      </c>
      <c r="G6" s="12">
        <v>64.84210526315789</v>
      </c>
      <c r="H6" s="12">
        <v>87.05263157894737</v>
      </c>
      <c r="I6" s="12">
        <v>198.73684210526315</v>
      </c>
      <c r="J6" s="12">
        <v>260.63157894736844</v>
      </c>
      <c r="K6" s="12">
        <v>76.736842105263165</v>
      </c>
      <c r="L6" s="12">
        <v>83.94736842105263</v>
      </c>
      <c r="M6" s="12">
        <v>80.421052631578945</v>
      </c>
      <c r="N6" s="12">
        <v>29.105263157894736</v>
      </c>
      <c r="O6" s="12">
        <v>20.736842105263158</v>
      </c>
      <c r="P6" s="12">
        <v>22.105263157894736</v>
      </c>
      <c r="Q6" s="12">
        <v>10.526315789473685</v>
      </c>
      <c r="R6" s="12">
        <v>11.473684210526315</v>
      </c>
      <c r="S6" s="12">
        <v>32.05263157894737</v>
      </c>
      <c r="T6" s="12">
        <v>21.94736842105263</v>
      </c>
      <c r="U6" s="12">
        <v>16.526315789473685</v>
      </c>
      <c r="V6" s="12">
        <v>21.368421052631579</v>
      </c>
      <c r="W6" s="12">
        <v>13.526315789473685</v>
      </c>
      <c r="X6" s="12">
        <v>12.526315789473685</v>
      </c>
      <c r="Y6" s="12">
        <v>20.105263157894736</v>
      </c>
      <c r="Z6" s="12">
        <v>13.947368421052632</v>
      </c>
      <c r="AA6" s="12">
        <v>610.63157894736844</v>
      </c>
      <c r="AB6" s="12">
        <v>627.73684210526312</v>
      </c>
      <c r="AC6" s="12">
        <v>406.84210526315792</v>
      </c>
      <c r="AD6" s="12">
        <v>424.10526315789474</v>
      </c>
      <c r="AE6" s="12">
        <v>98.631578947368425</v>
      </c>
      <c r="AF6" s="12">
        <v>77.78947368421052</v>
      </c>
      <c r="AG6" s="12">
        <v>28.105263157894736</v>
      </c>
      <c r="AH6" s="12">
        <v>38.421052631578945</v>
      </c>
      <c r="AI6" s="12">
        <v>58.315789473684212</v>
      </c>
      <c r="AJ6" s="12">
        <v>2.8421052631578947</v>
      </c>
      <c r="AK6" s="12">
        <v>5.2105263157894735</v>
      </c>
      <c r="AL6" s="12">
        <v>18.368421052631579</v>
      </c>
      <c r="AM6" s="12">
        <v>2.3157894736842106</v>
      </c>
      <c r="AN6" s="12">
        <v>9.2105263157894743</v>
      </c>
      <c r="AO6" s="12">
        <v>6.1052631578947372</v>
      </c>
      <c r="AP6" s="12">
        <v>4.8421052631578947</v>
      </c>
      <c r="AQ6" s="12">
        <v>50.736842105263158</v>
      </c>
      <c r="AR6" s="12">
        <v>12.421052631578947</v>
      </c>
      <c r="AS6" s="13">
        <v>4067.9473684210529</v>
      </c>
      <c r="AT6" s="14"/>
      <c r="AW6" s="12"/>
    </row>
    <row r="7" spans="1:56" x14ac:dyDescent="0.25">
      <c r="A7" s="1" t="s">
        <v>7</v>
      </c>
      <c r="B7" s="12">
        <v>424.73684210526318</v>
      </c>
      <c r="C7" s="12">
        <v>995.47368421052636</v>
      </c>
      <c r="D7" s="12">
        <v>681.73684210526312</v>
      </c>
      <c r="E7" s="12">
        <v>243.26315789473685</v>
      </c>
      <c r="F7" s="12">
        <v>15.842105263157896</v>
      </c>
      <c r="G7" s="12">
        <v>463.42105263157896</v>
      </c>
      <c r="H7" s="12">
        <v>476.84210526315792</v>
      </c>
      <c r="I7" s="12">
        <v>498.89473684210526</v>
      </c>
      <c r="J7" s="12">
        <v>603.84210526315792</v>
      </c>
      <c r="K7" s="12">
        <v>270.89473684210526</v>
      </c>
      <c r="L7" s="12">
        <v>324.57894736842104</v>
      </c>
      <c r="M7" s="12">
        <v>343.78947368421052</v>
      </c>
      <c r="N7" s="12">
        <v>159.52631578947367</v>
      </c>
      <c r="O7" s="12">
        <v>170.78947368421052</v>
      </c>
      <c r="P7" s="12">
        <v>175.10526315789474</v>
      </c>
      <c r="Q7" s="12">
        <v>90.10526315789474</v>
      </c>
      <c r="R7" s="12">
        <v>175</v>
      </c>
      <c r="S7" s="12">
        <v>341.26315789473682</v>
      </c>
      <c r="T7" s="12">
        <v>137.31578947368422</v>
      </c>
      <c r="U7" s="12">
        <v>174.47368421052633</v>
      </c>
      <c r="V7" s="12">
        <v>169.10526315789474</v>
      </c>
      <c r="W7" s="12">
        <v>82.05263157894737</v>
      </c>
      <c r="X7" s="12">
        <v>80</v>
      </c>
      <c r="Y7" s="12">
        <v>56.473684210526315</v>
      </c>
      <c r="Z7" s="12">
        <v>83.421052631578945</v>
      </c>
      <c r="AA7" s="12">
        <v>785.0526315789474</v>
      </c>
      <c r="AB7" s="12">
        <v>768.0526315789474</v>
      </c>
      <c r="AC7" s="12">
        <v>936.84210526315792</v>
      </c>
      <c r="AD7" s="12">
        <v>855.9473684210526</v>
      </c>
      <c r="AE7" s="12">
        <v>342.57894736842104</v>
      </c>
      <c r="AF7" s="12">
        <v>342.89473684210526</v>
      </c>
      <c r="AG7" s="12">
        <v>143.15789473684211</v>
      </c>
      <c r="AH7" s="12">
        <v>119.78947368421052</v>
      </c>
      <c r="AI7" s="12">
        <v>194.05263157894737</v>
      </c>
      <c r="AJ7" s="12">
        <v>34.736842105263158</v>
      </c>
      <c r="AK7" s="12">
        <v>53.10526315789474</v>
      </c>
      <c r="AL7" s="12">
        <v>147.05263157894737</v>
      </c>
      <c r="AM7" s="12">
        <v>51.210526315789473</v>
      </c>
      <c r="AN7" s="12">
        <v>76.94736842105263</v>
      </c>
      <c r="AO7" s="12">
        <v>24.789473684210527</v>
      </c>
      <c r="AP7" s="12">
        <v>21.842105263157894</v>
      </c>
      <c r="AQ7" s="12">
        <v>115.94736842105263</v>
      </c>
      <c r="AR7" s="12">
        <v>82.78947368421052</v>
      </c>
      <c r="AS7" s="13">
        <v>12334.736842105265</v>
      </c>
      <c r="AT7" s="14"/>
      <c r="AW7" s="12"/>
    </row>
    <row r="8" spans="1:56" x14ac:dyDescent="0.25">
      <c r="A8" s="1" t="s">
        <v>8</v>
      </c>
      <c r="B8" s="12">
        <v>109.31578947368421</v>
      </c>
      <c r="C8" s="12">
        <v>168.36842105263159</v>
      </c>
      <c r="D8" s="12">
        <v>81.631578947368425</v>
      </c>
      <c r="E8" s="12">
        <v>60.89473684210526</v>
      </c>
      <c r="F8" s="12">
        <v>384.4736842105263</v>
      </c>
      <c r="G8" s="12">
        <v>8.4210526315789469</v>
      </c>
      <c r="H8" s="12">
        <v>99.578947368421055</v>
      </c>
      <c r="I8" s="12">
        <v>197.84210526315789</v>
      </c>
      <c r="J8" s="12">
        <v>265</v>
      </c>
      <c r="K8" s="12">
        <v>105</v>
      </c>
      <c r="L8" s="12">
        <v>127.26315789473684</v>
      </c>
      <c r="M8" s="12">
        <v>112.52631578947368</v>
      </c>
      <c r="N8" s="12">
        <v>45.789473684210527</v>
      </c>
      <c r="O8" s="12">
        <v>58.736842105263158</v>
      </c>
      <c r="P8" s="12">
        <v>59.315789473684212</v>
      </c>
      <c r="Q8" s="12">
        <v>34.315789473684212</v>
      </c>
      <c r="R8" s="12">
        <v>26.526315789473685</v>
      </c>
      <c r="S8" s="12">
        <v>64.05263157894737</v>
      </c>
      <c r="T8" s="12">
        <v>31.789473684210527</v>
      </c>
      <c r="U8" s="12">
        <v>22.631578947368421</v>
      </c>
      <c r="V8" s="12">
        <v>30.842105263157894</v>
      </c>
      <c r="W8" s="12">
        <v>9.3157894736842106</v>
      </c>
      <c r="X8" s="12">
        <v>14.157894736842104</v>
      </c>
      <c r="Y8" s="12">
        <v>19.105263157894736</v>
      </c>
      <c r="Z8" s="12">
        <v>40.94736842105263</v>
      </c>
      <c r="AA8" s="12">
        <v>528.52631578947364</v>
      </c>
      <c r="AB8" s="12">
        <v>552.10526315789468</v>
      </c>
      <c r="AC8" s="12">
        <v>417.4736842105263</v>
      </c>
      <c r="AD8" s="12">
        <v>425.68421052631578</v>
      </c>
      <c r="AE8" s="12">
        <v>151.42105263157896</v>
      </c>
      <c r="AF8" s="12">
        <v>122.52631578947368</v>
      </c>
      <c r="AG8" s="12">
        <v>28.684210526315791</v>
      </c>
      <c r="AH8" s="12">
        <v>48.157894736842103</v>
      </c>
      <c r="AI8" s="12">
        <v>69.10526315789474</v>
      </c>
      <c r="AJ8" s="12">
        <v>10.315789473684211</v>
      </c>
      <c r="AK8" s="12">
        <v>9.3684210526315788</v>
      </c>
      <c r="AL8" s="12">
        <v>32.263157894736842</v>
      </c>
      <c r="AM8" s="12">
        <v>5.5263157894736841</v>
      </c>
      <c r="AN8" s="12">
        <v>24.05263157894737</v>
      </c>
      <c r="AO8" s="12">
        <v>4.3157894736842106</v>
      </c>
      <c r="AP8" s="12">
        <v>5.2105263157894735</v>
      </c>
      <c r="AQ8" s="12">
        <v>34</v>
      </c>
      <c r="AR8" s="12">
        <v>10.842105263157896</v>
      </c>
      <c r="AS8" s="13">
        <v>4657.4210526315783</v>
      </c>
      <c r="AT8" s="14"/>
      <c r="AW8" s="15"/>
    </row>
    <row r="9" spans="1:56" x14ac:dyDescent="0.25">
      <c r="A9" s="1" t="s">
        <v>9</v>
      </c>
      <c r="B9" s="12">
        <v>157.21052631578948</v>
      </c>
      <c r="C9" s="12">
        <v>278.36842105263156</v>
      </c>
      <c r="D9" s="12">
        <v>116.68421052631579</v>
      </c>
      <c r="E9" s="12">
        <v>84.368421052631575</v>
      </c>
      <c r="F9" s="12">
        <v>436.4736842105263</v>
      </c>
      <c r="G9" s="12">
        <v>98.315789473684205</v>
      </c>
      <c r="H9" s="12">
        <v>11.052631578947368</v>
      </c>
      <c r="I9" s="12">
        <v>171.21052631578948</v>
      </c>
      <c r="J9" s="12">
        <v>240.57894736842104</v>
      </c>
      <c r="K9" s="12">
        <v>90.21052631578948</v>
      </c>
      <c r="L9" s="12">
        <v>192.78947368421052</v>
      </c>
      <c r="M9" s="12">
        <v>217.31578947368422</v>
      </c>
      <c r="N9" s="12">
        <v>114</v>
      </c>
      <c r="O9" s="12">
        <v>132.89473684210526</v>
      </c>
      <c r="P9" s="12">
        <v>137.63157894736841</v>
      </c>
      <c r="Q9" s="12">
        <v>78.10526315789474</v>
      </c>
      <c r="R9" s="12">
        <v>87.10526315789474</v>
      </c>
      <c r="S9" s="12">
        <v>156.89473684210526</v>
      </c>
      <c r="T9" s="12">
        <v>141.84210526315789</v>
      </c>
      <c r="U9" s="12">
        <v>126.94736842105263</v>
      </c>
      <c r="V9" s="12">
        <v>119.36842105263158</v>
      </c>
      <c r="W9" s="12">
        <v>44.89473684210526</v>
      </c>
      <c r="X9" s="12">
        <v>42.05263157894737</v>
      </c>
      <c r="Y9" s="12">
        <v>70.84210526315789</v>
      </c>
      <c r="Z9" s="12">
        <v>70.368421052631575</v>
      </c>
      <c r="AA9" s="12">
        <v>842.10526315789468</v>
      </c>
      <c r="AB9" s="12">
        <v>840.84210526315792</v>
      </c>
      <c r="AC9" s="12">
        <v>787.89473684210532</v>
      </c>
      <c r="AD9" s="12">
        <v>733.84210526315792</v>
      </c>
      <c r="AE9" s="12">
        <v>232.68421052631578</v>
      </c>
      <c r="AF9" s="12">
        <v>198.78947368421052</v>
      </c>
      <c r="AG9" s="12">
        <v>75.421052631578945</v>
      </c>
      <c r="AH9" s="12">
        <v>97.89473684210526</v>
      </c>
      <c r="AI9" s="12">
        <v>105.78947368421052</v>
      </c>
      <c r="AJ9" s="12">
        <v>21.210526315789473</v>
      </c>
      <c r="AK9" s="12">
        <v>25.684210526315791</v>
      </c>
      <c r="AL9" s="12">
        <v>77.10526315789474</v>
      </c>
      <c r="AM9" s="12">
        <v>43.473684210526315</v>
      </c>
      <c r="AN9" s="12">
        <v>169.36842105263159</v>
      </c>
      <c r="AO9" s="12">
        <v>24.842105263157894</v>
      </c>
      <c r="AP9" s="12">
        <v>16.736842105263158</v>
      </c>
      <c r="AQ9" s="12">
        <v>50.263157894736842</v>
      </c>
      <c r="AR9" s="12">
        <v>27.421052631578949</v>
      </c>
      <c r="AS9" s="13">
        <v>7788.8947368421068</v>
      </c>
      <c r="AT9" s="14"/>
      <c r="AW9" s="15"/>
    </row>
    <row r="10" spans="1:56" x14ac:dyDescent="0.25">
      <c r="A10" s="1">
        <v>19</v>
      </c>
      <c r="B10" s="12">
        <v>145.73684210526315</v>
      </c>
      <c r="C10" s="12">
        <v>474.5263157894737</v>
      </c>
      <c r="D10" s="12">
        <v>226.78947368421052</v>
      </c>
      <c r="E10" s="12">
        <v>201.78947368421052</v>
      </c>
      <c r="F10" s="12">
        <v>438.84210526315792</v>
      </c>
      <c r="G10" s="12">
        <v>192.26315789473685</v>
      </c>
      <c r="H10" s="12">
        <v>164.84210526315789</v>
      </c>
      <c r="I10" s="12">
        <v>9.4210526315789469</v>
      </c>
      <c r="J10" s="12">
        <v>81.315789473684205</v>
      </c>
      <c r="K10" s="12">
        <v>45.631578947368418</v>
      </c>
      <c r="L10" s="12">
        <v>151.52631578947367</v>
      </c>
      <c r="M10" s="12">
        <v>176.26315789473685</v>
      </c>
      <c r="N10" s="12">
        <v>238.10526315789474</v>
      </c>
      <c r="O10" s="12">
        <v>215.94736842105263</v>
      </c>
      <c r="P10" s="12">
        <v>223</v>
      </c>
      <c r="Q10" s="12">
        <v>167.05263157894737</v>
      </c>
      <c r="R10" s="12">
        <v>187.47368421052633</v>
      </c>
      <c r="S10" s="12">
        <v>381.10526315789474</v>
      </c>
      <c r="T10" s="12">
        <v>265.78947368421052</v>
      </c>
      <c r="U10" s="12">
        <v>351.84210526315792</v>
      </c>
      <c r="V10" s="12">
        <v>228.15789473684211</v>
      </c>
      <c r="W10" s="12">
        <v>140.36842105263159</v>
      </c>
      <c r="X10" s="12">
        <v>109.57894736842105</v>
      </c>
      <c r="Y10" s="12">
        <v>133.78947368421052</v>
      </c>
      <c r="Z10" s="12">
        <v>60.368421052631582</v>
      </c>
      <c r="AA10" s="12">
        <v>664.78947368421052</v>
      </c>
      <c r="AB10" s="12">
        <v>632.84210526315792</v>
      </c>
      <c r="AC10" s="12">
        <v>527.31578947368416</v>
      </c>
      <c r="AD10" s="12">
        <v>575.0526315789474</v>
      </c>
      <c r="AE10" s="12">
        <v>199.26315789473685</v>
      </c>
      <c r="AF10" s="12">
        <v>172.73684210526315</v>
      </c>
      <c r="AG10" s="12">
        <v>110.36842105263158</v>
      </c>
      <c r="AH10" s="12">
        <v>99.05263157894737</v>
      </c>
      <c r="AI10" s="12">
        <v>165.94736842105263</v>
      </c>
      <c r="AJ10" s="12">
        <v>50.578947368421055</v>
      </c>
      <c r="AK10" s="12">
        <v>77.368421052631575</v>
      </c>
      <c r="AL10" s="12">
        <v>224.10526315789474</v>
      </c>
      <c r="AM10" s="12">
        <v>134.73684210526315</v>
      </c>
      <c r="AN10" s="12">
        <v>230.15789473684211</v>
      </c>
      <c r="AO10" s="12">
        <v>44.89473684210526</v>
      </c>
      <c r="AP10" s="12">
        <v>32.94736842105263</v>
      </c>
      <c r="AQ10" s="12">
        <v>23.473684210526315</v>
      </c>
      <c r="AR10" s="12">
        <v>53.473684210526315</v>
      </c>
      <c r="AS10" s="13">
        <v>9030.631578947372</v>
      </c>
      <c r="AT10" s="14"/>
      <c r="AV10" s="17"/>
      <c r="AW10" s="15"/>
      <c r="BC10" s="11"/>
    </row>
    <row r="11" spans="1:56" x14ac:dyDescent="0.25">
      <c r="A11" s="1">
        <v>12</v>
      </c>
      <c r="B11" s="12">
        <v>202.94736842105263</v>
      </c>
      <c r="C11" s="12">
        <v>655.57894736842104</v>
      </c>
      <c r="D11" s="12">
        <v>319.68421052631578</v>
      </c>
      <c r="E11" s="12">
        <v>258.4736842105263</v>
      </c>
      <c r="F11" s="12">
        <v>511.5263157894737</v>
      </c>
      <c r="G11" s="12">
        <v>270.5263157894737</v>
      </c>
      <c r="H11" s="12">
        <v>250.15789473684211</v>
      </c>
      <c r="I11" s="12">
        <v>84.631578947368425</v>
      </c>
      <c r="J11" s="12">
        <v>17.105263157894736</v>
      </c>
      <c r="K11" s="12">
        <v>55.315789473684212</v>
      </c>
      <c r="L11" s="12">
        <v>278</v>
      </c>
      <c r="M11" s="12">
        <v>386.84210526315792</v>
      </c>
      <c r="N11" s="12">
        <v>380.31578947368422</v>
      </c>
      <c r="O11" s="12">
        <v>369.57894736842104</v>
      </c>
      <c r="P11" s="12">
        <v>340</v>
      </c>
      <c r="Q11" s="12">
        <v>221.73684210526315</v>
      </c>
      <c r="R11" s="12">
        <v>260.57894736842104</v>
      </c>
      <c r="S11" s="12">
        <v>477.63157894736844</v>
      </c>
      <c r="T11" s="12">
        <v>322.68421052631578</v>
      </c>
      <c r="U11" s="12">
        <v>419.15789473684208</v>
      </c>
      <c r="V11" s="12">
        <v>328.78947368421052</v>
      </c>
      <c r="W11" s="12">
        <v>196.78947368421052</v>
      </c>
      <c r="X11" s="12">
        <v>143.63157894736841</v>
      </c>
      <c r="Y11" s="12">
        <v>212.78947368421052</v>
      </c>
      <c r="Z11" s="12">
        <v>98.736842105263165</v>
      </c>
      <c r="AA11" s="12">
        <v>942.68421052631584</v>
      </c>
      <c r="AB11" s="12">
        <v>901.78947368421052</v>
      </c>
      <c r="AC11" s="12">
        <v>927.73684210526312</v>
      </c>
      <c r="AD11" s="12">
        <v>805.63157894736844</v>
      </c>
      <c r="AE11" s="12">
        <v>251.57894736842104</v>
      </c>
      <c r="AF11" s="12">
        <v>264.10526315789474</v>
      </c>
      <c r="AG11" s="12">
        <v>132.63157894736841</v>
      </c>
      <c r="AH11" s="12">
        <v>167.47368421052633</v>
      </c>
      <c r="AI11" s="12">
        <v>254.68421052631578</v>
      </c>
      <c r="AJ11" s="12">
        <v>86.89473684210526</v>
      </c>
      <c r="AK11" s="12">
        <v>115.10526315789474</v>
      </c>
      <c r="AL11" s="12">
        <v>313.15789473684208</v>
      </c>
      <c r="AM11" s="12">
        <v>151.68421052631578</v>
      </c>
      <c r="AN11" s="12">
        <v>290.10526315789474</v>
      </c>
      <c r="AO11" s="12">
        <v>55.263157894736842</v>
      </c>
      <c r="AP11" s="12">
        <v>42.89473684210526</v>
      </c>
      <c r="AQ11" s="12">
        <v>52.473684210526315</v>
      </c>
      <c r="AR11" s="12">
        <v>75.263157894736835</v>
      </c>
      <c r="AS11" s="13">
        <v>12894.36842105263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15" t="s">
        <v>38</v>
      </c>
    </row>
    <row r="12" spans="1:56" x14ac:dyDescent="0.25">
      <c r="A12" s="1" t="s">
        <v>10</v>
      </c>
      <c r="B12" s="12">
        <v>43.368421052631582</v>
      </c>
      <c r="C12" s="12">
        <v>116</v>
      </c>
      <c r="D12" s="12">
        <v>86.84210526315789</v>
      </c>
      <c r="E12" s="12">
        <v>80.631578947368425</v>
      </c>
      <c r="F12" s="12">
        <v>281.21052631578948</v>
      </c>
      <c r="G12" s="12">
        <v>100.21052631578948</v>
      </c>
      <c r="H12" s="12">
        <v>84.78947368421052</v>
      </c>
      <c r="I12" s="12">
        <v>49.05263157894737</v>
      </c>
      <c r="J12" s="12">
        <v>52.89473684210526</v>
      </c>
      <c r="K12" s="12">
        <v>6.6842105263157894</v>
      </c>
      <c r="L12" s="12">
        <v>184.47368421052633</v>
      </c>
      <c r="M12" s="12">
        <v>219.31578947368422</v>
      </c>
      <c r="N12" s="12">
        <v>256.63157894736844</v>
      </c>
      <c r="O12" s="12">
        <v>231.42105263157896</v>
      </c>
      <c r="P12" s="12">
        <v>169.73684210526315</v>
      </c>
      <c r="Q12" s="12">
        <v>108</v>
      </c>
      <c r="R12" s="12">
        <v>140.36842105263159</v>
      </c>
      <c r="S12" s="12">
        <v>176.21052631578948</v>
      </c>
      <c r="T12" s="12">
        <v>34.89473684210526</v>
      </c>
      <c r="U12" s="12">
        <v>32.421052631578945</v>
      </c>
      <c r="V12" s="12">
        <v>33.210526315789473</v>
      </c>
      <c r="W12" s="12">
        <v>13.789473684210526</v>
      </c>
      <c r="X12" s="12">
        <v>11.684210526315789</v>
      </c>
      <c r="Y12" s="12">
        <v>39.368421052631582</v>
      </c>
      <c r="Z12" s="12">
        <v>42.368421052631582</v>
      </c>
      <c r="AA12" s="12">
        <v>623.26315789473688</v>
      </c>
      <c r="AB12" s="12">
        <v>649.31578947368416</v>
      </c>
      <c r="AC12" s="12">
        <v>610.57894736842104</v>
      </c>
      <c r="AD12" s="12">
        <v>457.10526315789474</v>
      </c>
      <c r="AE12" s="12">
        <v>128.31578947368422</v>
      </c>
      <c r="AF12" s="12">
        <v>93.473684210526315</v>
      </c>
      <c r="AG12" s="12">
        <v>52.473684210526315</v>
      </c>
      <c r="AH12" s="12">
        <v>81.421052631578945</v>
      </c>
      <c r="AI12" s="12">
        <v>126.68421052631579</v>
      </c>
      <c r="AJ12" s="12">
        <v>22.789473684210527</v>
      </c>
      <c r="AK12" s="12">
        <v>107.57894736842105</v>
      </c>
      <c r="AL12" s="12">
        <v>229.05263157894737</v>
      </c>
      <c r="AM12" s="12">
        <v>19.05263157894737</v>
      </c>
      <c r="AN12" s="12">
        <v>41.789473684210527</v>
      </c>
      <c r="AO12" s="12">
        <v>19.368421052631579</v>
      </c>
      <c r="AP12" s="12">
        <v>17</v>
      </c>
      <c r="AQ12" s="12">
        <v>59.368421052631582</v>
      </c>
      <c r="AR12" s="12">
        <v>29.578947368421051</v>
      </c>
      <c r="AS12" s="13">
        <v>5963.7894736842127</v>
      </c>
      <c r="AT12" s="14"/>
      <c r="AV12" s="17" t="s">
        <v>44</v>
      </c>
      <c r="AW12" s="22">
        <f>SUM(AA28:AD31)</f>
        <v>6330.8421052631575</v>
      </c>
      <c r="AX12" s="22">
        <f>SUM(Z28:Z31,H28:K31)</f>
        <v>15298.315789473681</v>
      </c>
      <c r="AY12" s="22">
        <f>SUM(AE28:AJ31)</f>
        <v>36033.26315789474</v>
      </c>
      <c r="AZ12" s="22">
        <f>SUM(B28:G31)</f>
        <v>12818.947368421052</v>
      </c>
      <c r="BA12" s="22">
        <f>SUM(AM28:AN31,T28:Y31)</f>
        <v>19216.421052631576</v>
      </c>
      <c r="BB12" s="22">
        <f>SUM(AK28:AL31,L28:S31)</f>
        <v>22973.15789473684</v>
      </c>
      <c r="BC12" s="23">
        <f>SUM(AO28:AR31)</f>
        <v>7707.2631578947367</v>
      </c>
      <c r="BD12" s="22">
        <f t="shared" ref="BD12:BD19" si="0">SUM(AW12:BC12)</f>
        <v>120378.21052631577</v>
      </c>
    </row>
    <row r="13" spans="1:56" x14ac:dyDescent="0.25">
      <c r="A13" s="1" t="s">
        <v>11</v>
      </c>
      <c r="B13" s="12">
        <v>96.421052631578945</v>
      </c>
      <c r="C13" s="12">
        <v>146.63157894736841</v>
      </c>
      <c r="D13" s="12">
        <v>67.84210526315789</v>
      </c>
      <c r="E13" s="12">
        <v>76.94736842105263</v>
      </c>
      <c r="F13" s="12">
        <v>342.78947368421052</v>
      </c>
      <c r="G13" s="12">
        <v>128.31578947368422</v>
      </c>
      <c r="H13" s="12">
        <v>197.47368421052633</v>
      </c>
      <c r="I13" s="12">
        <v>169.84210526315789</v>
      </c>
      <c r="J13" s="12">
        <v>304.31578947368422</v>
      </c>
      <c r="K13" s="12">
        <v>185</v>
      </c>
      <c r="L13" s="12">
        <v>13.947368421052632</v>
      </c>
      <c r="M13" s="12">
        <v>265.89473684210526</v>
      </c>
      <c r="N13" s="12">
        <v>274.94736842105266</v>
      </c>
      <c r="O13" s="12">
        <v>301.5263157894737</v>
      </c>
      <c r="P13" s="12">
        <v>287.68421052631578</v>
      </c>
      <c r="Q13" s="12">
        <v>114.78947368421052</v>
      </c>
      <c r="R13" s="12">
        <v>95.368421052631575</v>
      </c>
      <c r="S13" s="12">
        <v>167.05263157894737</v>
      </c>
      <c r="T13" s="12">
        <v>53.368421052631582</v>
      </c>
      <c r="U13" s="12">
        <v>34</v>
      </c>
      <c r="V13" s="12">
        <v>54.421052631578945</v>
      </c>
      <c r="W13" s="12">
        <v>33.526315789473685</v>
      </c>
      <c r="X13" s="12">
        <v>41.631578947368418</v>
      </c>
      <c r="Y13" s="12">
        <v>63.157894736842103</v>
      </c>
      <c r="Z13" s="12">
        <v>134.26315789473685</v>
      </c>
      <c r="AA13" s="12">
        <v>732.89473684210532</v>
      </c>
      <c r="AB13" s="12">
        <v>782.36842105263156</v>
      </c>
      <c r="AC13" s="12">
        <v>822.42105263157896</v>
      </c>
      <c r="AD13" s="12">
        <v>620.0526315789474</v>
      </c>
      <c r="AE13" s="12">
        <v>203.31578947368422</v>
      </c>
      <c r="AF13" s="12">
        <v>191.63157894736841</v>
      </c>
      <c r="AG13" s="12">
        <v>50.263157894736842</v>
      </c>
      <c r="AH13" s="12">
        <v>93.421052631578945</v>
      </c>
      <c r="AI13" s="12">
        <v>140.52631578947367</v>
      </c>
      <c r="AJ13" s="12">
        <v>17.789473684210527</v>
      </c>
      <c r="AK13" s="12">
        <v>66.78947368421052</v>
      </c>
      <c r="AL13" s="12">
        <v>186.26315789473685</v>
      </c>
      <c r="AM13" s="12">
        <v>15.894736842105264</v>
      </c>
      <c r="AN13" s="12">
        <v>63</v>
      </c>
      <c r="AO13" s="12">
        <v>16.842105263157894</v>
      </c>
      <c r="AP13" s="12">
        <v>21.05263157894737</v>
      </c>
      <c r="AQ13" s="12">
        <v>50.631578947368418</v>
      </c>
      <c r="AR13" s="12">
        <v>27.631578947368421</v>
      </c>
      <c r="AS13" s="13">
        <v>7753.9473684210516</v>
      </c>
      <c r="AT13" s="14"/>
      <c r="AV13" s="17" t="s">
        <v>45</v>
      </c>
      <c r="AW13" s="22">
        <f>SUM(AA27:AD27,AA9:AD12)</f>
        <v>15145.736842105263</v>
      </c>
      <c r="AX13" s="22">
        <f>SUM(Z27,Z9:Z12,H9:K12,H27:K27)</f>
        <v>1983.2105263157894</v>
      </c>
      <c r="AY13" s="22">
        <f>SUM(AE9:AJ12,AE27:AJ27)</f>
        <v>3616.4736842105258</v>
      </c>
      <c r="AZ13" s="22">
        <f>SUM(B9:G12,B27:G27)</f>
        <v>5994.2631578947339</v>
      </c>
      <c r="BA13" s="22">
        <f>SUM(T9:Y12,AM9:AN12,T27:Y27,AM27:AN27)</f>
        <v>4767.2631578947385</v>
      </c>
      <c r="BB13" s="22">
        <f>SUM(L9:S12,AK9:AL12,L27:S27,AK27:AL27)</f>
        <v>8737.5263157894751</v>
      </c>
      <c r="BC13" s="23">
        <f>SUM(AO9:AR12,AO27:AR27)</f>
        <v>689.21052631578937</v>
      </c>
      <c r="BD13" s="22">
        <f t="shared" si="0"/>
        <v>40933.684210526313</v>
      </c>
    </row>
    <row r="14" spans="1:56" x14ac:dyDescent="0.25">
      <c r="A14" s="1" t="s">
        <v>12</v>
      </c>
      <c r="B14" s="12">
        <v>83.89473684210526</v>
      </c>
      <c r="C14" s="12">
        <v>183.10526315789474</v>
      </c>
      <c r="D14" s="12">
        <v>77.578947368421055</v>
      </c>
      <c r="E14" s="12">
        <v>86.21052631578948</v>
      </c>
      <c r="F14" s="12">
        <v>458.89473684210526</v>
      </c>
      <c r="G14" s="12">
        <v>129.31578947368422</v>
      </c>
      <c r="H14" s="12">
        <v>237.73684210526315</v>
      </c>
      <c r="I14" s="12">
        <v>232.89473684210526</v>
      </c>
      <c r="J14" s="12">
        <v>391.94736842105266</v>
      </c>
      <c r="K14" s="12">
        <v>206.73684210526315</v>
      </c>
      <c r="L14" s="12">
        <v>254.36842105263159</v>
      </c>
      <c r="M14" s="12">
        <v>9.2105263157894743</v>
      </c>
      <c r="N14" s="12">
        <v>136.36842105263159</v>
      </c>
      <c r="O14" s="12">
        <v>200.31578947368422</v>
      </c>
      <c r="P14" s="12">
        <v>229.57894736842104</v>
      </c>
      <c r="Q14" s="12">
        <v>116.47368421052632</v>
      </c>
      <c r="R14" s="12">
        <v>126.78947368421052</v>
      </c>
      <c r="S14" s="12">
        <v>229.68421052631578</v>
      </c>
      <c r="T14" s="12">
        <v>83.526315789473685</v>
      </c>
      <c r="U14" s="12">
        <v>97.78947368421052</v>
      </c>
      <c r="V14" s="12">
        <v>85.526315789473685</v>
      </c>
      <c r="W14" s="12">
        <v>46.94736842105263</v>
      </c>
      <c r="X14" s="12">
        <v>37.210526315789473</v>
      </c>
      <c r="Y14" s="12">
        <v>77.526315789473685</v>
      </c>
      <c r="Z14" s="12">
        <v>110.42105263157895</v>
      </c>
      <c r="AA14" s="12">
        <v>677.31578947368416</v>
      </c>
      <c r="AB14" s="12">
        <v>567.89473684210532</v>
      </c>
      <c r="AC14" s="12">
        <v>568.73684210526312</v>
      </c>
      <c r="AD14" s="12">
        <v>491</v>
      </c>
      <c r="AE14" s="12">
        <v>138.42105263157896</v>
      </c>
      <c r="AF14" s="12">
        <v>131.42105263157896</v>
      </c>
      <c r="AG14" s="12">
        <v>80.421052631578945</v>
      </c>
      <c r="AH14" s="12">
        <v>93</v>
      </c>
      <c r="AI14" s="12">
        <v>135.73684210526315</v>
      </c>
      <c r="AJ14" s="12">
        <v>31.736842105263158</v>
      </c>
      <c r="AK14" s="12">
        <v>62.421052631578945</v>
      </c>
      <c r="AL14" s="12">
        <v>301.36842105263156</v>
      </c>
      <c r="AM14" s="12">
        <v>26.210526315789473</v>
      </c>
      <c r="AN14" s="12">
        <v>93.84210526315789</v>
      </c>
      <c r="AO14" s="12">
        <v>28.421052631578949</v>
      </c>
      <c r="AP14" s="12">
        <v>23.684210526315791</v>
      </c>
      <c r="AQ14" s="12">
        <v>47.842105263157897</v>
      </c>
      <c r="AR14" s="12">
        <v>38.263157894736842</v>
      </c>
      <c r="AS14" s="13">
        <v>7467.7894736842109</v>
      </c>
      <c r="AT14" s="14"/>
      <c r="AV14" s="17" t="s">
        <v>46</v>
      </c>
      <c r="AW14" s="22">
        <f>SUM(AA32:AD37)</f>
        <v>34825.84210526316</v>
      </c>
      <c r="AX14" s="22">
        <f>SUM(H32:K37,Z32:Z37)</f>
        <v>3525.6315789473679</v>
      </c>
      <c r="AY14" s="22">
        <f>SUM(AE32:AJ37)</f>
        <v>9944.6315789473665</v>
      </c>
      <c r="AZ14" s="22">
        <f>SUM(B32:G37)</f>
        <v>3045.3684210526303</v>
      </c>
      <c r="BA14" s="22">
        <f>SUM(T32:Y37,AM32:AN37)</f>
        <v>2162.8947368421059</v>
      </c>
      <c r="BB14" s="22">
        <f>SUM(L32:S37,AK32:AL37)</f>
        <v>3225.2105263157891</v>
      </c>
      <c r="BC14" s="23">
        <f>SUM(AO32:AR37)</f>
        <v>2346.8421052631575</v>
      </c>
      <c r="BD14" s="22">
        <f t="shared" si="0"/>
        <v>59076.42105263158</v>
      </c>
    </row>
    <row r="15" spans="1:56" x14ac:dyDescent="0.25">
      <c r="A15" s="1" t="s">
        <v>13</v>
      </c>
      <c r="B15" s="12">
        <v>52.210526315789473</v>
      </c>
      <c r="C15" s="12">
        <v>57.421052631578945</v>
      </c>
      <c r="D15" s="12">
        <v>26.842105263157894</v>
      </c>
      <c r="E15" s="12">
        <v>30.315789473684209</v>
      </c>
      <c r="F15" s="12">
        <v>157.21052631578948</v>
      </c>
      <c r="G15" s="12">
        <v>52.736842105263158</v>
      </c>
      <c r="H15" s="12">
        <v>117.94736842105263</v>
      </c>
      <c r="I15" s="12">
        <v>247.68421052631578</v>
      </c>
      <c r="J15" s="12">
        <v>393.05263157894734</v>
      </c>
      <c r="K15" s="12">
        <v>262.63157894736844</v>
      </c>
      <c r="L15" s="12">
        <v>287.26315789473682</v>
      </c>
      <c r="M15" s="12">
        <v>156.78947368421052</v>
      </c>
      <c r="N15" s="12">
        <v>7.3157894736842106</v>
      </c>
      <c r="O15" s="12">
        <v>121.73684210526316</v>
      </c>
      <c r="P15" s="12">
        <v>198.10526315789474</v>
      </c>
      <c r="Q15" s="12">
        <v>94.15789473684211</v>
      </c>
      <c r="R15" s="12">
        <v>72</v>
      </c>
      <c r="S15" s="12">
        <v>105.52631578947368</v>
      </c>
      <c r="T15" s="12">
        <v>37.368421052631582</v>
      </c>
      <c r="U15" s="12">
        <v>22.578947368421051</v>
      </c>
      <c r="V15" s="12">
        <v>25.526315789473685</v>
      </c>
      <c r="W15" s="12">
        <v>9.473684210526315</v>
      </c>
      <c r="X15" s="12">
        <v>10.894736842105264</v>
      </c>
      <c r="Y15" s="12">
        <v>20.473684210526315</v>
      </c>
      <c r="Z15" s="12">
        <v>41.94736842105263</v>
      </c>
      <c r="AA15" s="12">
        <v>640.21052631578948</v>
      </c>
      <c r="AB15" s="12">
        <v>595.78947368421052</v>
      </c>
      <c r="AC15" s="12">
        <v>498.89473684210526</v>
      </c>
      <c r="AD15" s="12">
        <v>417.05263157894734</v>
      </c>
      <c r="AE15" s="12">
        <v>75.736842105263165</v>
      </c>
      <c r="AF15" s="12">
        <v>69.631578947368425</v>
      </c>
      <c r="AG15" s="12">
        <v>36.421052631578945</v>
      </c>
      <c r="AH15" s="12">
        <v>50.736842105263158</v>
      </c>
      <c r="AI15" s="12">
        <v>88.736842105263165</v>
      </c>
      <c r="AJ15" s="12">
        <v>10.473684210526315</v>
      </c>
      <c r="AK15" s="12">
        <v>38.578947368421055</v>
      </c>
      <c r="AL15" s="12">
        <v>125</v>
      </c>
      <c r="AM15" s="12">
        <v>5.6842105263157894</v>
      </c>
      <c r="AN15" s="12">
        <v>37.263157894736842</v>
      </c>
      <c r="AO15" s="12">
        <v>17.526315789473685</v>
      </c>
      <c r="AP15" s="12">
        <v>16.631578947368421</v>
      </c>
      <c r="AQ15" s="12">
        <v>36.736842105263158</v>
      </c>
      <c r="AR15" s="12">
        <v>18.368421052631579</v>
      </c>
      <c r="AS15" s="13">
        <v>5388.6842105263167</v>
      </c>
      <c r="AT15" s="14"/>
      <c r="AV15" s="17" t="s">
        <v>47</v>
      </c>
      <c r="AW15" s="22">
        <f>SUM(AA3:AD8)</f>
        <v>13723.684210526315</v>
      </c>
      <c r="AX15" s="22">
        <f>SUM(H3:K8,Z3:Z8)</f>
        <v>6160.1052631578941</v>
      </c>
      <c r="AY15" s="22">
        <f>SUM(AE3:AJ8)</f>
        <v>3268.9473684210529</v>
      </c>
      <c r="AZ15" s="22">
        <f>SUM(B3:G8)</f>
        <v>7729.8421052631584</v>
      </c>
      <c r="BA15" s="22">
        <f>SUM(T3:Y8,AM3:AN8)</f>
        <v>1649.0526315789471</v>
      </c>
      <c r="BB15" s="22">
        <f>SUM(L3:S8,AK3:AL8)</f>
        <v>4344.5263157894742</v>
      </c>
      <c r="BC15" s="23">
        <f>SUM(AO3:AR8)</f>
        <v>628.31578947368416</v>
      </c>
      <c r="BD15" s="22">
        <f t="shared" si="0"/>
        <v>37504.473684210527</v>
      </c>
    </row>
    <row r="16" spans="1:56" x14ac:dyDescent="0.25">
      <c r="A16" s="1" t="s">
        <v>14</v>
      </c>
      <c r="B16" s="12">
        <v>34.315789473684212</v>
      </c>
      <c r="C16" s="12">
        <v>43.736842105263158</v>
      </c>
      <c r="D16" s="12">
        <v>19.210526315789473</v>
      </c>
      <c r="E16" s="12">
        <v>19.894736842105264</v>
      </c>
      <c r="F16" s="12">
        <v>163.89473684210526</v>
      </c>
      <c r="G16" s="12">
        <v>49.631578947368418</v>
      </c>
      <c r="H16" s="12">
        <v>131.21052631578948</v>
      </c>
      <c r="I16" s="12">
        <v>224</v>
      </c>
      <c r="J16" s="12">
        <v>362.42105263157896</v>
      </c>
      <c r="K16" s="12">
        <v>224.15789473684211</v>
      </c>
      <c r="L16" s="12">
        <v>303.63157894736844</v>
      </c>
      <c r="M16" s="12">
        <v>204.84210526315789</v>
      </c>
      <c r="N16" s="12">
        <v>117.26315789473684</v>
      </c>
      <c r="O16" s="12">
        <v>8.0526315789473681</v>
      </c>
      <c r="P16" s="12">
        <v>194.10526315789474</v>
      </c>
      <c r="Q16" s="12">
        <v>138.89473684210526</v>
      </c>
      <c r="R16" s="12">
        <v>146.47368421052633</v>
      </c>
      <c r="S16" s="12">
        <v>251.47368421052633</v>
      </c>
      <c r="T16" s="12">
        <v>33.210526315789473</v>
      </c>
      <c r="U16" s="12">
        <v>15.052631578947368</v>
      </c>
      <c r="V16" s="12">
        <v>21.789473684210527</v>
      </c>
      <c r="W16" s="12">
        <v>4.2105263157894735</v>
      </c>
      <c r="X16" s="12">
        <v>5.5263157894736841</v>
      </c>
      <c r="Y16" s="12">
        <v>19.263157894736842</v>
      </c>
      <c r="Z16" s="12">
        <v>48.421052631578945</v>
      </c>
      <c r="AA16" s="12">
        <v>575.84210526315792</v>
      </c>
      <c r="AB16" s="12">
        <v>556.15789473684208</v>
      </c>
      <c r="AC16" s="12">
        <v>478.15789473684208</v>
      </c>
      <c r="AD16" s="12">
        <v>353.21052631578948</v>
      </c>
      <c r="AE16" s="12">
        <v>82.631578947368425</v>
      </c>
      <c r="AF16" s="12">
        <v>53.736842105263158</v>
      </c>
      <c r="AG16" s="12">
        <v>28.263157894736842</v>
      </c>
      <c r="AH16" s="12">
        <v>33.315789473684212</v>
      </c>
      <c r="AI16" s="12">
        <v>78.05263157894737</v>
      </c>
      <c r="AJ16" s="12">
        <v>12.684210526315789</v>
      </c>
      <c r="AK16" s="12">
        <v>60.842105263157897</v>
      </c>
      <c r="AL16" s="12">
        <v>331.26315789473682</v>
      </c>
      <c r="AM16" s="12">
        <v>5.7894736842105265</v>
      </c>
      <c r="AN16" s="12">
        <v>20.526315789473685</v>
      </c>
      <c r="AO16" s="12">
        <v>13.315789473684211</v>
      </c>
      <c r="AP16" s="12">
        <v>7.1052631578947372</v>
      </c>
      <c r="AQ16" s="12">
        <v>21.578947368421051</v>
      </c>
      <c r="AR16" s="12">
        <v>11.157894736842104</v>
      </c>
      <c r="AS16" s="13">
        <v>5508.3157894736833</v>
      </c>
      <c r="AT16" s="14"/>
      <c r="AV16" s="17" t="s">
        <v>48</v>
      </c>
      <c r="AW16" s="22">
        <f>SUM(AA21:AD26,AA40:AD41)</f>
        <v>19449.526315789473</v>
      </c>
      <c r="AX16" s="22">
        <f>SUM(H21:K26,H40:K41,Z21:Z26,Z40:Z41)</f>
        <v>4800.3684210526317</v>
      </c>
      <c r="AY16" s="22">
        <f>SUM(AE21:AJ26,AE40:AJ41)</f>
        <v>2270.5789473684208</v>
      </c>
      <c r="AZ16" s="22">
        <f>SUM(B21:G26,B40:G41)</f>
        <v>1676.1052631578955</v>
      </c>
      <c r="BA16" s="22">
        <f>SUM(T21:Y26,T40:Y41,AM21:AN26,AM40:AN41)</f>
        <v>6440.2631578947357</v>
      </c>
      <c r="BB16" s="22">
        <f>SUM(L21:S26,L40:S41,AK21:AL26,AK40:AL41)</f>
        <v>1844.3157894736846</v>
      </c>
      <c r="BC16" s="23">
        <f>SUM(AO21:AR26,AO40:AR41)</f>
        <v>763.36842105263167</v>
      </c>
      <c r="BD16" s="22">
        <f t="shared" si="0"/>
        <v>37244.526315789481</v>
      </c>
    </row>
    <row r="17" spans="1:56" x14ac:dyDescent="0.25">
      <c r="A17" s="1" t="s">
        <v>15</v>
      </c>
      <c r="B17" s="12">
        <v>47.263157894736842</v>
      </c>
      <c r="C17" s="12">
        <v>88.21052631578948</v>
      </c>
      <c r="D17" s="12">
        <v>38.842105263157897</v>
      </c>
      <c r="E17" s="12">
        <v>24.526315789473685</v>
      </c>
      <c r="F17" s="12">
        <v>162.26315789473685</v>
      </c>
      <c r="G17" s="12">
        <v>59.578947368421055</v>
      </c>
      <c r="H17" s="12">
        <v>138.57894736842104</v>
      </c>
      <c r="I17" s="12">
        <v>232.36842105263159</v>
      </c>
      <c r="J17" s="12">
        <v>325.26315789473682</v>
      </c>
      <c r="K17" s="12">
        <v>159.63157894736841</v>
      </c>
      <c r="L17" s="12">
        <v>287.68421052631578</v>
      </c>
      <c r="M17" s="12">
        <v>226.63157894736841</v>
      </c>
      <c r="N17" s="12">
        <v>196.10526315789474</v>
      </c>
      <c r="O17" s="12">
        <v>219.05263157894737</v>
      </c>
      <c r="P17" s="12">
        <v>9.2105263157894743</v>
      </c>
      <c r="Q17" s="12">
        <v>165.89473684210526</v>
      </c>
      <c r="R17" s="12">
        <v>197.84210526315789</v>
      </c>
      <c r="S17" s="12">
        <v>372.78947368421052</v>
      </c>
      <c r="T17" s="12">
        <v>39.578947368421055</v>
      </c>
      <c r="U17" s="12">
        <v>25.105263157894736</v>
      </c>
      <c r="V17" s="12">
        <v>28.736842105263158</v>
      </c>
      <c r="W17" s="12">
        <v>8.8947368421052637</v>
      </c>
      <c r="X17" s="12">
        <v>9</v>
      </c>
      <c r="Y17" s="12">
        <v>20.94736842105263</v>
      </c>
      <c r="Z17" s="12">
        <v>40.736842105263158</v>
      </c>
      <c r="AA17" s="12">
        <v>403.42105263157896</v>
      </c>
      <c r="AB17" s="12">
        <v>380.84210526315792</v>
      </c>
      <c r="AC17" s="12">
        <v>319.84210526315792</v>
      </c>
      <c r="AD17" s="12">
        <v>253.94736842105263</v>
      </c>
      <c r="AE17" s="12">
        <v>66.473684210526315</v>
      </c>
      <c r="AF17" s="12">
        <v>52.10526315789474</v>
      </c>
      <c r="AG17" s="12">
        <v>22.526315789473685</v>
      </c>
      <c r="AH17" s="12">
        <v>33.10526315789474</v>
      </c>
      <c r="AI17" s="12">
        <v>47.157894736842103</v>
      </c>
      <c r="AJ17" s="12">
        <v>11.578947368421053</v>
      </c>
      <c r="AK17" s="12">
        <v>20.526315789473685</v>
      </c>
      <c r="AL17" s="12">
        <v>110.15789473684211</v>
      </c>
      <c r="AM17" s="12">
        <v>12</v>
      </c>
      <c r="AN17" s="12">
        <v>49.421052631578945</v>
      </c>
      <c r="AO17" s="12">
        <v>10.368421052631579</v>
      </c>
      <c r="AP17" s="12">
        <v>11.631578947368421</v>
      </c>
      <c r="AQ17" s="12">
        <v>13</v>
      </c>
      <c r="AR17" s="12">
        <v>5.1578947368421053</v>
      </c>
      <c r="AS17" s="13">
        <v>4948</v>
      </c>
      <c r="AT17" s="14"/>
      <c r="AV17" s="1" t="s">
        <v>49</v>
      </c>
      <c r="AW17" s="23">
        <f>SUM(AA13:AD20,AA38:AD39)</f>
        <v>22577.47368421053</v>
      </c>
      <c r="AX17" s="23">
        <f>SUM(H13:K20,H38:K39,Z13:Z20,Z38:Z39)</f>
        <v>8754.8947368421068</v>
      </c>
      <c r="AY17" s="23">
        <f>SUM(AE13:AJ20,AE38:AJ39)</f>
        <v>3390.7894736842095</v>
      </c>
      <c r="AZ17" s="23">
        <f>SUM(B13:G20,B38:G39)</f>
        <v>4586.6315789473674</v>
      </c>
      <c r="BA17" s="23">
        <f>SUM(T13:Y20,T38:Y39,AM13:AN20,AM38:AN39)</f>
        <v>1883.5789473684215</v>
      </c>
      <c r="BB17" s="23">
        <f>SUM(L13:S20,L38:S39,AK13:AL20,AK38:AL39)</f>
        <v>13833</v>
      </c>
      <c r="BC17" s="23">
        <f>SUM(AO13:AR20,AO38:AR39)</f>
        <v>892.63157894736855</v>
      </c>
      <c r="BD17" s="22">
        <f t="shared" si="0"/>
        <v>55919</v>
      </c>
    </row>
    <row r="18" spans="1:56" x14ac:dyDescent="0.25">
      <c r="A18" s="1" t="s">
        <v>16</v>
      </c>
      <c r="B18" s="12">
        <v>26.631578947368421</v>
      </c>
      <c r="C18" s="12">
        <v>31.894736842105264</v>
      </c>
      <c r="D18" s="12">
        <v>12.105263157894736</v>
      </c>
      <c r="E18" s="12">
        <v>9.8421052631578956</v>
      </c>
      <c r="F18" s="12">
        <v>86.315789473684205</v>
      </c>
      <c r="G18" s="12">
        <v>33.421052631578945</v>
      </c>
      <c r="H18" s="12">
        <v>72.368421052631575</v>
      </c>
      <c r="I18" s="12">
        <v>158.47368421052633</v>
      </c>
      <c r="J18" s="12">
        <v>214.89473684210526</v>
      </c>
      <c r="K18" s="12">
        <v>109</v>
      </c>
      <c r="L18" s="12">
        <v>101.47368421052632</v>
      </c>
      <c r="M18" s="12">
        <v>110.78947368421052</v>
      </c>
      <c r="N18" s="12">
        <v>95.315789473684205</v>
      </c>
      <c r="O18" s="12">
        <v>141.05263157894737</v>
      </c>
      <c r="P18" s="12">
        <v>151.73684210526315</v>
      </c>
      <c r="Q18" s="12">
        <v>5.4736842105263159</v>
      </c>
      <c r="R18" s="12">
        <v>75.94736842105263</v>
      </c>
      <c r="S18" s="12">
        <v>186.05263157894737</v>
      </c>
      <c r="T18" s="12">
        <v>17.894736842105264</v>
      </c>
      <c r="U18" s="12">
        <v>12.368421052631579</v>
      </c>
      <c r="V18" s="12">
        <v>13.894736842105264</v>
      </c>
      <c r="W18" s="12">
        <v>3.5263157894736841</v>
      </c>
      <c r="X18" s="12">
        <v>3.4736842105263159</v>
      </c>
      <c r="Y18" s="12">
        <v>8.3157894736842106</v>
      </c>
      <c r="Z18" s="12">
        <v>20.631578947368421</v>
      </c>
      <c r="AA18" s="12">
        <v>324.05263157894734</v>
      </c>
      <c r="AB18" s="12">
        <v>330.68421052631578</v>
      </c>
      <c r="AC18" s="12">
        <v>271</v>
      </c>
      <c r="AD18" s="12">
        <v>231.21052631578948</v>
      </c>
      <c r="AE18" s="12">
        <v>56.789473684210527</v>
      </c>
      <c r="AF18" s="12">
        <v>38.05263157894737</v>
      </c>
      <c r="AG18" s="12">
        <v>8.9473684210526319</v>
      </c>
      <c r="AH18" s="12">
        <v>19.631578947368421</v>
      </c>
      <c r="AI18" s="12">
        <v>43.210526315789473</v>
      </c>
      <c r="AJ18" s="12">
        <v>5.3684210526315788</v>
      </c>
      <c r="AK18" s="12">
        <v>19.94736842105263</v>
      </c>
      <c r="AL18" s="12">
        <v>70.578947368421055</v>
      </c>
      <c r="AM18" s="12">
        <v>2.736842105263158</v>
      </c>
      <c r="AN18" s="12">
        <v>20.842105263157894</v>
      </c>
      <c r="AO18" s="12">
        <v>6.8421052631578947</v>
      </c>
      <c r="AP18" s="12">
        <v>3.736842105263158</v>
      </c>
      <c r="AQ18" s="12">
        <v>12.315789473684211</v>
      </c>
      <c r="AR18" s="12">
        <v>4.4736842105263159</v>
      </c>
      <c r="AS18" s="13">
        <v>3173.3157894736842</v>
      </c>
      <c r="AT18" s="14"/>
      <c r="AV18" s="9" t="s">
        <v>62</v>
      </c>
      <c r="AW18" s="22">
        <f>SUM(AA42:AD45)</f>
        <v>7484.4210526315792</v>
      </c>
      <c r="AX18" s="22">
        <f>SUM(Z42:Z45,H42:K45)</f>
        <v>711.36842105263145</v>
      </c>
      <c r="AY18" s="22">
        <f>SUM(AE42:AJ45)</f>
        <v>2539.8421052631579</v>
      </c>
      <c r="AZ18" s="22">
        <f>SUM(B42:G45)</f>
        <v>687.78947368421052</v>
      </c>
      <c r="BA18" s="22">
        <f>SUM(T42:Y45, AM42:AN45)</f>
        <v>776.94736842105249</v>
      </c>
      <c r="BB18" s="22">
        <f>SUM(AK42:AL45,L42:S45)</f>
        <v>864.8947368421052</v>
      </c>
      <c r="BC18" s="22">
        <f>SUM(AO42:AR45)</f>
        <v>1303.7368421052631</v>
      </c>
      <c r="BD18" s="22">
        <f t="shared" si="0"/>
        <v>14368.999999999998</v>
      </c>
    </row>
    <row r="19" spans="1:56" x14ac:dyDescent="0.25">
      <c r="A19" s="1" t="s">
        <v>17</v>
      </c>
      <c r="B19" s="12">
        <v>20.105263157894736</v>
      </c>
      <c r="C19" s="12">
        <v>37.10526315789474</v>
      </c>
      <c r="D19" s="12">
        <v>11.368421052631579</v>
      </c>
      <c r="E19" s="12">
        <v>10.789473684210526</v>
      </c>
      <c r="F19" s="12">
        <v>183.42105263157896</v>
      </c>
      <c r="G19" s="12">
        <v>28.105263157894736</v>
      </c>
      <c r="H19" s="12">
        <v>90.684210526315795</v>
      </c>
      <c r="I19" s="12">
        <v>189.68421052631578</v>
      </c>
      <c r="J19" s="12">
        <v>257.73684210526318</v>
      </c>
      <c r="K19" s="12">
        <v>139.21052631578948</v>
      </c>
      <c r="L19" s="12">
        <v>94.368421052631575</v>
      </c>
      <c r="M19" s="12">
        <v>131.84210526315789</v>
      </c>
      <c r="N19" s="12">
        <v>71.473684210526315</v>
      </c>
      <c r="O19" s="12">
        <v>160.57894736842104</v>
      </c>
      <c r="P19" s="12">
        <v>207.05263157894737</v>
      </c>
      <c r="Q19" s="12">
        <v>79.84210526315789</v>
      </c>
      <c r="R19" s="12">
        <v>6.4210526315789478</v>
      </c>
      <c r="S19" s="12">
        <v>191.78947368421052</v>
      </c>
      <c r="T19" s="12">
        <v>20.842105263157894</v>
      </c>
      <c r="U19" s="12">
        <v>22.578947368421051</v>
      </c>
      <c r="V19" s="12">
        <v>16.578947368421051</v>
      </c>
      <c r="W19" s="12">
        <v>3.736842105263158</v>
      </c>
      <c r="X19" s="12">
        <v>5.1578947368421053</v>
      </c>
      <c r="Y19" s="12">
        <v>13.105263157894736</v>
      </c>
      <c r="Z19" s="12">
        <v>15.315789473684211</v>
      </c>
      <c r="AA19" s="12">
        <v>655.73684210526312</v>
      </c>
      <c r="AB19" s="12">
        <v>529.52631578947364</v>
      </c>
      <c r="AC19" s="12">
        <v>339.31578947368422</v>
      </c>
      <c r="AD19" s="12">
        <v>263.21052631578948</v>
      </c>
      <c r="AE19" s="12">
        <v>39.842105263157897</v>
      </c>
      <c r="AF19" s="12">
        <v>28.473684210526315</v>
      </c>
      <c r="AG19" s="12">
        <v>17.210526315789473</v>
      </c>
      <c r="AH19" s="12">
        <v>31.263157894736842</v>
      </c>
      <c r="AI19" s="12">
        <v>56.421052631578945</v>
      </c>
      <c r="AJ19" s="12">
        <v>10.578947368421053</v>
      </c>
      <c r="AK19" s="12">
        <v>18</v>
      </c>
      <c r="AL19" s="12">
        <v>54.210526315789473</v>
      </c>
      <c r="AM19" s="12">
        <v>5.1052631578947372</v>
      </c>
      <c r="AN19" s="12">
        <v>22.578947368421051</v>
      </c>
      <c r="AO19" s="12">
        <v>6.1578947368421053</v>
      </c>
      <c r="AP19" s="12">
        <v>8</v>
      </c>
      <c r="AQ19" s="12">
        <v>24.789473684210527</v>
      </c>
      <c r="AR19" s="12">
        <v>5</v>
      </c>
      <c r="AS19" s="13">
        <v>4124.3157894736842</v>
      </c>
      <c r="AT19" s="14"/>
      <c r="AV19" s="9" t="s">
        <v>50</v>
      </c>
      <c r="AW19" s="22">
        <f>SUM(AW12:AW18)</f>
        <v>119537.52631578947</v>
      </c>
      <c r="AX19" s="22">
        <f t="shared" ref="AX19:BC19" si="1">SUM(AX12:AX18)</f>
        <v>41233.8947368421</v>
      </c>
      <c r="AY19" s="22">
        <f t="shared" si="1"/>
        <v>61064.526315789473</v>
      </c>
      <c r="AZ19" s="22">
        <f t="shared" si="1"/>
        <v>36538.947368421053</v>
      </c>
      <c r="BA19" s="22">
        <f t="shared" si="1"/>
        <v>36896.421052631573</v>
      </c>
      <c r="BB19" s="22">
        <f t="shared" si="1"/>
        <v>55822.631578947367</v>
      </c>
      <c r="BC19" s="22">
        <f t="shared" si="1"/>
        <v>14331.36842105263</v>
      </c>
      <c r="BD19" s="22">
        <f t="shared" si="0"/>
        <v>365425.31578947365</v>
      </c>
    </row>
    <row r="20" spans="1:56" x14ac:dyDescent="0.25">
      <c r="A20" s="1" t="s">
        <v>18</v>
      </c>
      <c r="B20" s="12">
        <v>36.315789473684212</v>
      </c>
      <c r="C20" s="12">
        <v>86.473684210526315</v>
      </c>
      <c r="D20" s="12">
        <v>36</v>
      </c>
      <c r="E20" s="12">
        <v>33.631578947368418</v>
      </c>
      <c r="F20" s="12">
        <v>423.63157894736844</v>
      </c>
      <c r="G20" s="12">
        <v>67.05263157894737</v>
      </c>
      <c r="H20" s="12">
        <v>147.47368421052633</v>
      </c>
      <c r="I20" s="12">
        <v>373.26315789473682</v>
      </c>
      <c r="J20" s="12">
        <v>462.73684210526318</v>
      </c>
      <c r="K20" s="12">
        <v>170.26315789473685</v>
      </c>
      <c r="L20" s="12">
        <v>160.42105263157896</v>
      </c>
      <c r="M20" s="12">
        <v>230.15789473684211</v>
      </c>
      <c r="N20" s="12">
        <v>109.84210526315789</v>
      </c>
      <c r="O20" s="12">
        <v>261.10526315789474</v>
      </c>
      <c r="P20" s="12">
        <v>373.63157894736844</v>
      </c>
      <c r="Q20" s="12">
        <v>200.68421052631578</v>
      </c>
      <c r="R20" s="12">
        <v>180</v>
      </c>
      <c r="S20" s="12">
        <v>23.315789473684209</v>
      </c>
      <c r="T20" s="12">
        <v>33.684210526315788</v>
      </c>
      <c r="U20" s="12">
        <v>32.684210526315788</v>
      </c>
      <c r="V20" s="12">
        <v>22.789473684210527</v>
      </c>
      <c r="W20" s="12">
        <v>7.2105263157894735</v>
      </c>
      <c r="X20" s="12">
        <v>10.947368421052632</v>
      </c>
      <c r="Y20" s="12">
        <v>36.473684210526315</v>
      </c>
      <c r="Z20" s="12">
        <v>22.05263157894737</v>
      </c>
      <c r="AA20" s="12">
        <v>1214.8947368421052</v>
      </c>
      <c r="AB20" s="12">
        <v>962.21052631578948</v>
      </c>
      <c r="AC20" s="12">
        <v>597.42105263157896</v>
      </c>
      <c r="AD20" s="12">
        <v>393.63157894736844</v>
      </c>
      <c r="AE20" s="12">
        <v>64.368421052631575</v>
      </c>
      <c r="AF20" s="12">
        <v>38.473684210526315</v>
      </c>
      <c r="AG20" s="12">
        <v>28.473684210526315</v>
      </c>
      <c r="AH20" s="12">
        <v>30.789473684210527</v>
      </c>
      <c r="AI20" s="12">
        <v>71.263157894736835</v>
      </c>
      <c r="AJ20" s="12">
        <v>7.5263157894736841</v>
      </c>
      <c r="AK20" s="12">
        <v>36.263157894736842</v>
      </c>
      <c r="AL20" s="12">
        <v>90.78947368421052</v>
      </c>
      <c r="AM20" s="12">
        <v>6.9473684210526319</v>
      </c>
      <c r="AN20" s="12">
        <v>37.10526315789474</v>
      </c>
      <c r="AO20" s="12">
        <v>5.8947368421052628</v>
      </c>
      <c r="AP20" s="12">
        <v>9.2631578947368425</v>
      </c>
      <c r="AQ20" s="12">
        <v>55.89473684210526</v>
      </c>
      <c r="AR20" s="12">
        <v>5.2105263157894735</v>
      </c>
      <c r="AS20" s="13">
        <v>7198.2631578947367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v>38.210526315789473</v>
      </c>
      <c r="C21" s="12">
        <v>66.684210526315795</v>
      </c>
      <c r="D21" s="12">
        <v>27.789473684210527</v>
      </c>
      <c r="E21" s="12">
        <v>23.263157894736842</v>
      </c>
      <c r="F21" s="12">
        <v>128.10526315789474</v>
      </c>
      <c r="G21" s="12">
        <v>31</v>
      </c>
      <c r="H21" s="12">
        <v>149.94736842105263</v>
      </c>
      <c r="I21" s="12">
        <v>259.63157894736844</v>
      </c>
      <c r="J21" s="12">
        <v>323.05263157894734</v>
      </c>
      <c r="K21" s="12">
        <v>31.894736842105264</v>
      </c>
      <c r="L21" s="12">
        <v>52.157894736842103</v>
      </c>
      <c r="M21" s="12">
        <v>85.89473684210526</v>
      </c>
      <c r="N21" s="12">
        <v>36.10526315789474</v>
      </c>
      <c r="O21" s="12">
        <v>31.894736842105264</v>
      </c>
      <c r="P21" s="12">
        <v>42.526315789473685</v>
      </c>
      <c r="Q21" s="12">
        <v>17.94736842105263</v>
      </c>
      <c r="R21" s="12">
        <v>21.631578947368421</v>
      </c>
      <c r="S21" s="12">
        <v>33.473684210526315</v>
      </c>
      <c r="T21" s="12">
        <v>10.684210526315789</v>
      </c>
      <c r="U21" s="12">
        <v>143.31578947368422</v>
      </c>
      <c r="V21" s="12">
        <v>400.36842105263156</v>
      </c>
      <c r="W21" s="12">
        <v>128.36842105263159</v>
      </c>
      <c r="X21" s="12">
        <v>67.473684210526315</v>
      </c>
      <c r="Y21" s="12">
        <v>103.63157894736842</v>
      </c>
      <c r="Z21" s="12">
        <v>18.842105263157894</v>
      </c>
      <c r="AA21" s="12">
        <v>785.36842105263156</v>
      </c>
      <c r="AB21" s="12">
        <v>761.47368421052636</v>
      </c>
      <c r="AC21" s="12">
        <v>429.57894736842104</v>
      </c>
      <c r="AD21" s="12">
        <v>399.36842105263156</v>
      </c>
      <c r="AE21" s="12">
        <v>74.473684210526315</v>
      </c>
      <c r="AF21" s="12">
        <v>66.368421052631575</v>
      </c>
      <c r="AG21" s="12">
        <v>46.210526315789473</v>
      </c>
      <c r="AH21" s="12">
        <v>44</v>
      </c>
      <c r="AI21" s="12">
        <v>93.05263157894737</v>
      </c>
      <c r="AJ21" s="12">
        <v>14.947368421052632</v>
      </c>
      <c r="AK21" s="12">
        <v>8.3684210526315788</v>
      </c>
      <c r="AL21" s="12">
        <v>16.842105263157894</v>
      </c>
      <c r="AM21" s="12">
        <v>100.84210526315789</v>
      </c>
      <c r="AN21" s="12">
        <v>447.42105263157896</v>
      </c>
      <c r="AO21" s="12">
        <v>17.526315789473685</v>
      </c>
      <c r="AP21" s="12">
        <v>12.052631578947368</v>
      </c>
      <c r="AQ21" s="12">
        <v>51.210526315789473</v>
      </c>
      <c r="AR21" s="12">
        <v>20.421052631578949</v>
      </c>
      <c r="AS21" s="13">
        <v>5663.4210526315783</v>
      </c>
      <c r="AT21" s="14"/>
      <c r="AV21" s="17"/>
      <c r="AW21" s="22" t="s">
        <v>44</v>
      </c>
      <c r="AX21" s="22" t="s">
        <v>45</v>
      </c>
      <c r="AY21" s="22" t="s">
        <v>46</v>
      </c>
      <c r="AZ21" s="22" t="s">
        <v>47</v>
      </c>
      <c r="BA21" s="22" t="s">
        <v>48</v>
      </c>
      <c r="BB21" s="22" t="s">
        <v>49</v>
      </c>
      <c r="BC21" s="22" t="s">
        <v>62</v>
      </c>
      <c r="BD21" s="22"/>
    </row>
    <row r="22" spans="1:56" x14ac:dyDescent="0.25">
      <c r="A22" s="1" t="s">
        <v>20</v>
      </c>
      <c r="B22" s="12">
        <v>20.736842105263158</v>
      </c>
      <c r="C22" s="12">
        <v>28.526315789473685</v>
      </c>
      <c r="D22" s="12">
        <v>18.263157894736842</v>
      </c>
      <c r="E22" s="12">
        <v>18.631578947368421</v>
      </c>
      <c r="F22" s="12">
        <v>173.15789473684211</v>
      </c>
      <c r="G22" s="12">
        <v>24.789473684210527</v>
      </c>
      <c r="H22" s="12">
        <v>119</v>
      </c>
      <c r="I22" s="12">
        <v>335.4736842105263</v>
      </c>
      <c r="J22" s="12">
        <v>425.21052631578948</v>
      </c>
      <c r="K22" s="12">
        <v>29.94736842105263</v>
      </c>
      <c r="L22" s="12">
        <v>31.578947368421051</v>
      </c>
      <c r="M22" s="12">
        <v>88.368421052631575</v>
      </c>
      <c r="N22" s="12">
        <v>19.94736842105263</v>
      </c>
      <c r="O22" s="12">
        <v>14.684210526315789</v>
      </c>
      <c r="P22" s="12">
        <v>24</v>
      </c>
      <c r="Q22" s="12">
        <v>11.947368421052632</v>
      </c>
      <c r="R22" s="12">
        <v>23.263157894736842</v>
      </c>
      <c r="S22" s="12">
        <v>32.263157894736842</v>
      </c>
      <c r="T22" s="12">
        <v>132.52631578947367</v>
      </c>
      <c r="U22" s="12">
        <v>10.210526315789474</v>
      </c>
      <c r="V22" s="12">
        <v>145.63157894736841</v>
      </c>
      <c r="W22" s="12">
        <v>52.631578947368418</v>
      </c>
      <c r="X22" s="12">
        <v>39.89473684210526</v>
      </c>
      <c r="Y22" s="12">
        <v>122.15789473684211</v>
      </c>
      <c r="Z22" s="12">
        <v>13.526315789473685</v>
      </c>
      <c r="AA22" s="12">
        <v>1353.4736842105262</v>
      </c>
      <c r="AB22" s="12">
        <v>1263.6842105263158</v>
      </c>
      <c r="AC22" s="12">
        <v>592.47368421052636</v>
      </c>
      <c r="AD22" s="12">
        <v>488.10526315789474</v>
      </c>
      <c r="AE22" s="12">
        <v>89.05263157894737</v>
      </c>
      <c r="AF22" s="12">
        <v>51</v>
      </c>
      <c r="AG22" s="12">
        <v>53.684210526315788</v>
      </c>
      <c r="AH22" s="12">
        <v>35.94736842105263</v>
      </c>
      <c r="AI22" s="12">
        <v>111.57894736842105</v>
      </c>
      <c r="AJ22" s="12">
        <v>11.578947368421053</v>
      </c>
      <c r="AK22" s="12">
        <v>5.1578947368421053</v>
      </c>
      <c r="AL22" s="12">
        <v>7.3157894736842106</v>
      </c>
      <c r="AM22" s="12">
        <v>42.94736842105263</v>
      </c>
      <c r="AN22" s="12">
        <v>161.31578947368422</v>
      </c>
      <c r="AO22" s="12">
        <v>16.684210526315791</v>
      </c>
      <c r="AP22" s="12">
        <v>18.842105263157894</v>
      </c>
      <c r="AQ22" s="12">
        <v>78.94736842105263</v>
      </c>
      <c r="AR22" s="12">
        <v>18.789473684210527</v>
      </c>
      <c r="AS22" s="13">
        <v>6356.9473684210525</v>
      </c>
      <c r="AT22" s="14"/>
      <c r="AV22" s="17" t="s">
        <v>44</v>
      </c>
      <c r="AW22" s="22">
        <f>AW12</f>
        <v>6330.8421052631575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21.05263157894737</v>
      </c>
      <c r="C23" s="12">
        <v>43.421052631578945</v>
      </c>
      <c r="D23" s="12">
        <v>26.789473684210527</v>
      </c>
      <c r="E23" s="12">
        <v>20.210526315789473</v>
      </c>
      <c r="F23" s="12">
        <v>175.15789473684211</v>
      </c>
      <c r="G23" s="12">
        <v>31.315789473684209</v>
      </c>
      <c r="H23" s="12">
        <v>124.57894736842105</v>
      </c>
      <c r="I23" s="12">
        <v>231.31578947368422</v>
      </c>
      <c r="J23" s="12">
        <v>334.10526315789474</v>
      </c>
      <c r="K23" s="12">
        <v>31.263157894736842</v>
      </c>
      <c r="L23" s="12">
        <v>52.473684210526315</v>
      </c>
      <c r="M23" s="12">
        <v>90.684210526315795</v>
      </c>
      <c r="N23" s="12">
        <v>28.631578947368421</v>
      </c>
      <c r="O23" s="12">
        <v>21.736842105263158</v>
      </c>
      <c r="P23" s="12">
        <v>25.842105263157894</v>
      </c>
      <c r="Q23" s="12">
        <v>19.842105263157894</v>
      </c>
      <c r="R23" s="12">
        <v>16.684210526315791</v>
      </c>
      <c r="S23" s="12">
        <v>23.631578947368421</v>
      </c>
      <c r="T23" s="12">
        <v>462.63157894736844</v>
      </c>
      <c r="U23" s="12">
        <v>160</v>
      </c>
      <c r="V23" s="12">
        <v>10.684210526315789</v>
      </c>
      <c r="W23" s="12">
        <v>83.263157894736835</v>
      </c>
      <c r="X23" s="12">
        <v>61.421052631578945</v>
      </c>
      <c r="Y23" s="12">
        <v>170.52631578947367</v>
      </c>
      <c r="Z23" s="12">
        <v>16.421052631578949</v>
      </c>
      <c r="AA23" s="12">
        <v>1108.5263157894738</v>
      </c>
      <c r="AB23" s="12">
        <v>1050.2105263157894</v>
      </c>
      <c r="AC23" s="12">
        <v>525.31578947368416</v>
      </c>
      <c r="AD23" s="12">
        <v>373.89473684210526</v>
      </c>
      <c r="AE23" s="12">
        <v>66.94736842105263</v>
      </c>
      <c r="AF23" s="12">
        <v>57.263157894736842</v>
      </c>
      <c r="AG23" s="12">
        <v>46.89473684210526</v>
      </c>
      <c r="AH23" s="12">
        <v>31.736842105263158</v>
      </c>
      <c r="AI23" s="12">
        <v>92.21052631578948</v>
      </c>
      <c r="AJ23" s="12">
        <v>12.526315789473685</v>
      </c>
      <c r="AK23" s="12">
        <v>6.6842105263157894</v>
      </c>
      <c r="AL23" s="12">
        <v>8.7894736842105257</v>
      </c>
      <c r="AM23" s="12">
        <v>92.368421052631575</v>
      </c>
      <c r="AN23" s="12">
        <v>288.68421052631578</v>
      </c>
      <c r="AO23" s="12">
        <v>10.894736842105264</v>
      </c>
      <c r="AP23" s="12">
        <v>11.842105263157896</v>
      </c>
      <c r="AQ23" s="12">
        <v>92</v>
      </c>
      <c r="AR23" s="12">
        <v>23</v>
      </c>
      <c r="AS23" s="13">
        <v>6183.4736842105249</v>
      </c>
      <c r="AT23" s="14"/>
      <c r="AV23" s="17" t="s">
        <v>45</v>
      </c>
      <c r="AW23" s="22">
        <f>AW13+AX12</f>
        <v>30444.052631578947</v>
      </c>
      <c r="AX23" s="22">
        <f>AX13</f>
        <v>1983.2105263157894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13.789473684210526</v>
      </c>
      <c r="C24" s="12">
        <v>10.473684210526315</v>
      </c>
      <c r="D24" s="12">
        <v>7.0526315789473681</v>
      </c>
      <c r="E24" s="12">
        <v>12.263157894736842</v>
      </c>
      <c r="F24" s="12">
        <v>86.263157894736835</v>
      </c>
      <c r="G24" s="12">
        <v>9.473684210526315</v>
      </c>
      <c r="H24" s="12">
        <v>43.10526315789474</v>
      </c>
      <c r="I24" s="12">
        <v>135.47368421052633</v>
      </c>
      <c r="J24" s="12">
        <v>196.89473684210526</v>
      </c>
      <c r="K24" s="12">
        <v>13.736842105263158</v>
      </c>
      <c r="L24" s="12">
        <v>30.684210526315791</v>
      </c>
      <c r="M24" s="12">
        <v>45.368421052631582</v>
      </c>
      <c r="N24" s="12">
        <v>8.1578947368421044</v>
      </c>
      <c r="O24" s="12">
        <v>4.8421052631578947</v>
      </c>
      <c r="P24" s="12">
        <v>8.2105263157894743</v>
      </c>
      <c r="Q24" s="12">
        <v>2.736842105263158</v>
      </c>
      <c r="R24" s="12">
        <v>3.3157894736842106</v>
      </c>
      <c r="S24" s="12">
        <v>8.9473684210526319</v>
      </c>
      <c r="T24" s="12">
        <v>161.21052631578948</v>
      </c>
      <c r="U24" s="12">
        <v>73.21052631578948</v>
      </c>
      <c r="V24" s="12">
        <v>98.94736842105263</v>
      </c>
      <c r="W24" s="12">
        <v>7.2631578947368425</v>
      </c>
      <c r="X24" s="12">
        <v>24.105263157894736</v>
      </c>
      <c r="Y24" s="12">
        <v>78.263157894736835</v>
      </c>
      <c r="Z24" s="12">
        <v>5.8421052631578947</v>
      </c>
      <c r="AA24" s="12">
        <v>815.63157894736844</v>
      </c>
      <c r="AB24" s="12">
        <v>723.68421052631584</v>
      </c>
      <c r="AC24" s="12">
        <v>301.42105263157896</v>
      </c>
      <c r="AD24" s="12">
        <v>247</v>
      </c>
      <c r="AE24" s="12">
        <v>30.210526315789473</v>
      </c>
      <c r="AF24" s="12">
        <v>28.842105263157894</v>
      </c>
      <c r="AG24" s="12">
        <v>22.105263157894736</v>
      </c>
      <c r="AH24" s="12">
        <v>10.736842105263158</v>
      </c>
      <c r="AI24" s="12">
        <v>37</v>
      </c>
      <c r="AJ24" s="12">
        <v>1.8421052631578947</v>
      </c>
      <c r="AK24" s="12">
        <v>1.263157894736842</v>
      </c>
      <c r="AL24" s="12">
        <v>3.7894736842105261</v>
      </c>
      <c r="AM24" s="12">
        <v>21.684210526315791</v>
      </c>
      <c r="AN24" s="12">
        <v>43.315789473684212</v>
      </c>
      <c r="AO24" s="12">
        <v>2.263157894736842</v>
      </c>
      <c r="AP24" s="12">
        <v>5.5263157894736841</v>
      </c>
      <c r="AQ24" s="12">
        <v>44.157894736842103</v>
      </c>
      <c r="AR24" s="12">
        <v>8.3684210526315788</v>
      </c>
      <c r="AS24" s="13">
        <v>3438.4736842105262</v>
      </c>
      <c r="AT24" s="14"/>
      <c r="AV24" s="17" t="s">
        <v>46</v>
      </c>
      <c r="AW24" s="22">
        <f>AW14+AY12</f>
        <v>70859.105263157893</v>
      </c>
      <c r="AX24" s="22">
        <f>AX14+AY13</f>
        <v>7142.1052631578932</v>
      </c>
      <c r="AY24" s="22">
        <f>AY14</f>
        <v>9944.6315789473665</v>
      </c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16.684210526315791</v>
      </c>
      <c r="C25" s="12">
        <v>18.105263157894736</v>
      </c>
      <c r="D25" s="12">
        <v>10.578947368421053</v>
      </c>
      <c r="E25" s="12">
        <v>11.631578947368421</v>
      </c>
      <c r="F25" s="12">
        <v>76.21052631578948</v>
      </c>
      <c r="G25" s="12">
        <v>14.789473684210526</v>
      </c>
      <c r="H25" s="12">
        <v>48.89473684210526</v>
      </c>
      <c r="I25" s="12">
        <v>103.52631578947368</v>
      </c>
      <c r="J25" s="12">
        <v>147.57894736842104</v>
      </c>
      <c r="K25" s="12">
        <v>12.421052631578947</v>
      </c>
      <c r="L25" s="12">
        <v>35.05263157894737</v>
      </c>
      <c r="M25" s="12">
        <v>36.210526315789473</v>
      </c>
      <c r="N25" s="12">
        <v>10.157894736842104</v>
      </c>
      <c r="O25" s="12">
        <v>5.5789473684210522</v>
      </c>
      <c r="P25" s="12">
        <v>8.473684210526315</v>
      </c>
      <c r="Q25" s="12">
        <v>5.0526315789473681</v>
      </c>
      <c r="R25" s="12">
        <v>5.1052631578947372</v>
      </c>
      <c r="S25" s="12">
        <v>9</v>
      </c>
      <c r="T25" s="12">
        <v>76.368421052631575</v>
      </c>
      <c r="U25" s="12">
        <v>47.263157894736842</v>
      </c>
      <c r="V25" s="12">
        <v>64.84210526315789</v>
      </c>
      <c r="W25" s="12">
        <v>31.684210526315791</v>
      </c>
      <c r="X25" s="12">
        <v>6.7368421052631575</v>
      </c>
      <c r="Y25" s="12">
        <v>81.10526315789474</v>
      </c>
      <c r="Z25" s="12">
        <v>6.5263157894736841</v>
      </c>
      <c r="AA25" s="12">
        <v>685.89473684210532</v>
      </c>
      <c r="AB25" s="12">
        <v>592.68421052631584</v>
      </c>
      <c r="AC25" s="12">
        <v>271.05263157894734</v>
      </c>
      <c r="AD25" s="12">
        <v>210.63157894736841</v>
      </c>
      <c r="AE25" s="12">
        <v>32</v>
      </c>
      <c r="AF25" s="12">
        <v>29.578947368421051</v>
      </c>
      <c r="AG25" s="12">
        <v>17.473684210526315</v>
      </c>
      <c r="AH25" s="12">
        <v>15.210526315789474</v>
      </c>
      <c r="AI25" s="12">
        <v>26.473684210526315</v>
      </c>
      <c r="AJ25" s="12">
        <v>2.1052631578947367</v>
      </c>
      <c r="AK25" s="12">
        <v>2.6315789473684212</v>
      </c>
      <c r="AL25" s="12">
        <v>5.2631578947368425</v>
      </c>
      <c r="AM25" s="12">
        <v>12.052631578947368</v>
      </c>
      <c r="AN25" s="12">
        <v>27.368421052631579</v>
      </c>
      <c r="AO25" s="12">
        <v>2.1052631578947367</v>
      </c>
      <c r="AP25" s="12">
        <v>4.6842105263157894</v>
      </c>
      <c r="AQ25" s="12">
        <v>34.157894736842103</v>
      </c>
      <c r="AR25" s="12">
        <v>9.6315789473684212</v>
      </c>
      <c r="AS25" s="13">
        <v>2870.5789473684213</v>
      </c>
      <c r="AT25" s="14"/>
      <c r="AV25" s="17" t="s">
        <v>47</v>
      </c>
      <c r="AW25" s="22">
        <f>AW15+AZ12</f>
        <v>26542.631578947367</v>
      </c>
      <c r="AX25" s="22">
        <f>AX15+AZ13</f>
        <v>12154.368421052628</v>
      </c>
      <c r="AY25" s="22">
        <f>AY15+AZ14</f>
        <v>6314.3157894736833</v>
      </c>
      <c r="AZ25" s="22">
        <f>AZ15</f>
        <v>7729.8421052631584</v>
      </c>
      <c r="BA25" s="22"/>
      <c r="BB25" s="22"/>
      <c r="BC25" s="23"/>
      <c r="BD25" s="22"/>
    </row>
    <row r="26" spans="1:56" x14ac:dyDescent="0.25">
      <c r="A26" s="1" t="s">
        <v>24</v>
      </c>
      <c r="B26" s="12">
        <v>18.210526315789473</v>
      </c>
      <c r="C26" s="12">
        <v>32.368421052631582</v>
      </c>
      <c r="D26" s="12">
        <v>32.263157894736842</v>
      </c>
      <c r="E26" s="12">
        <v>20.368421052631579</v>
      </c>
      <c r="F26" s="12">
        <v>66.94736842105263</v>
      </c>
      <c r="G26" s="12">
        <v>17.157894736842106</v>
      </c>
      <c r="H26" s="12">
        <v>72.15789473684211</v>
      </c>
      <c r="I26" s="12">
        <v>147.15789473684211</v>
      </c>
      <c r="J26" s="12">
        <v>232.89473684210526</v>
      </c>
      <c r="K26" s="12">
        <v>40.89473684210526</v>
      </c>
      <c r="L26" s="12">
        <v>57.421052631578945</v>
      </c>
      <c r="M26" s="12">
        <v>67.10526315789474</v>
      </c>
      <c r="N26" s="12">
        <v>15.842105263157896</v>
      </c>
      <c r="O26" s="12">
        <v>15.894736842105264</v>
      </c>
      <c r="P26" s="12">
        <v>23.421052631578949</v>
      </c>
      <c r="Q26" s="12">
        <v>9.7368421052631575</v>
      </c>
      <c r="R26" s="12">
        <v>12.684210526315789</v>
      </c>
      <c r="S26" s="12">
        <v>38.789473684210527</v>
      </c>
      <c r="T26" s="12">
        <v>100</v>
      </c>
      <c r="U26" s="12">
        <v>128.36842105263159</v>
      </c>
      <c r="V26" s="12">
        <v>169.94736842105263</v>
      </c>
      <c r="W26" s="12">
        <v>82.526315789473685</v>
      </c>
      <c r="X26" s="12">
        <v>81.631578947368425</v>
      </c>
      <c r="Y26" s="12">
        <v>9.8421052631578956</v>
      </c>
      <c r="Z26" s="12">
        <v>27.105263157894736</v>
      </c>
      <c r="AA26" s="12">
        <v>1016.4736842105264</v>
      </c>
      <c r="AB26" s="12">
        <v>1024.5263157894738</v>
      </c>
      <c r="AC26" s="12">
        <v>633.0526315789474</v>
      </c>
      <c r="AD26" s="12">
        <v>527.31578947368416</v>
      </c>
      <c r="AE26" s="12">
        <v>152.36842105263159</v>
      </c>
      <c r="AF26" s="12">
        <v>108.84210526315789</v>
      </c>
      <c r="AG26" s="12">
        <v>51.578947368421055</v>
      </c>
      <c r="AH26" s="12">
        <v>53.578947368421055</v>
      </c>
      <c r="AI26" s="12">
        <v>60.263157894736842</v>
      </c>
      <c r="AJ26" s="12">
        <v>3.4210526315789473</v>
      </c>
      <c r="AK26" s="12">
        <v>7.3157894736842106</v>
      </c>
      <c r="AL26" s="12">
        <v>13.578947368421053</v>
      </c>
      <c r="AM26" s="12">
        <v>25.263157894736842</v>
      </c>
      <c r="AN26" s="12">
        <v>52.526315789473685</v>
      </c>
      <c r="AO26" s="12">
        <v>6.5263157894736841</v>
      </c>
      <c r="AP26" s="12">
        <v>6.2105263157894735</v>
      </c>
      <c r="AQ26" s="12">
        <v>68.631578947368425</v>
      </c>
      <c r="AR26" s="12">
        <v>23</v>
      </c>
      <c r="AS26" s="13">
        <v>5355.2105263157873</v>
      </c>
      <c r="AT26" s="14"/>
      <c r="AV26" s="9" t="s">
        <v>48</v>
      </c>
      <c r="AW26" s="22">
        <f>AW16+BA12</f>
        <v>38665.947368421053</v>
      </c>
      <c r="AX26" s="22">
        <f>AX16+BA13</f>
        <v>9567.6315789473701</v>
      </c>
      <c r="AY26" s="22">
        <f>AY16+BA14</f>
        <v>4433.4736842105267</v>
      </c>
      <c r="AZ26" s="22">
        <f>AZ16+BA15</f>
        <v>3325.1578947368425</v>
      </c>
      <c r="BA26" s="22">
        <f>BA16</f>
        <v>6440.2631578947357</v>
      </c>
      <c r="BB26" s="22"/>
      <c r="BC26" s="22"/>
      <c r="BD26" s="22"/>
    </row>
    <row r="27" spans="1:56" x14ac:dyDescent="0.25">
      <c r="A27" s="1" t="s">
        <v>25</v>
      </c>
      <c r="B27" s="12">
        <v>23.526315789473685</v>
      </c>
      <c r="C27" s="12">
        <v>42.842105263157897</v>
      </c>
      <c r="D27" s="12">
        <v>13.105263157894736</v>
      </c>
      <c r="E27" s="12">
        <v>12.842105263157896</v>
      </c>
      <c r="F27" s="12">
        <v>84.05263157894737</v>
      </c>
      <c r="G27" s="12">
        <v>39.526315789473685</v>
      </c>
      <c r="H27" s="12">
        <v>75.10526315789474</v>
      </c>
      <c r="I27" s="12">
        <v>59.842105263157897</v>
      </c>
      <c r="J27" s="12">
        <v>113.57894736842105</v>
      </c>
      <c r="K27" s="12">
        <v>39.89473684210526</v>
      </c>
      <c r="L27" s="12">
        <v>146</v>
      </c>
      <c r="M27" s="12">
        <v>122.52631578947368</v>
      </c>
      <c r="N27" s="12">
        <v>45.94736842105263</v>
      </c>
      <c r="O27" s="12">
        <v>51</v>
      </c>
      <c r="P27" s="12">
        <v>42.526315789473685</v>
      </c>
      <c r="Q27" s="12">
        <v>23.368421052631579</v>
      </c>
      <c r="R27" s="12">
        <v>17.263157894736842</v>
      </c>
      <c r="S27" s="12">
        <v>20.526315789473685</v>
      </c>
      <c r="T27" s="12">
        <v>16.421052631578949</v>
      </c>
      <c r="U27" s="12">
        <v>13.578947368421053</v>
      </c>
      <c r="V27" s="12">
        <v>16.105263157894736</v>
      </c>
      <c r="W27" s="12">
        <v>5.1578947368421053</v>
      </c>
      <c r="X27" s="12">
        <v>7.2105263157894735</v>
      </c>
      <c r="Y27" s="12">
        <v>21.421052631578949</v>
      </c>
      <c r="Z27" s="12">
        <v>8.0526315789473681</v>
      </c>
      <c r="AA27" s="12">
        <v>1272.2631578947369</v>
      </c>
      <c r="AB27" s="12">
        <v>1066.421052631579</v>
      </c>
      <c r="AC27" s="12">
        <v>718.89473684210532</v>
      </c>
      <c r="AD27" s="12">
        <v>565.36842105263156</v>
      </c>
      <c r="AE27" s="12">
        <v>148.52631578947367</v>
      </c>
      <c r="AF27" s="12">
        <v>110.26315789473684</v>
      </c>
      <c r="AG27" s="12">
        <v>30.684210526315791</v>
      </c>
      <c r="AH27" s="12">
        <v>56.789473684210527</v>
      </c>
      <c r="AI27" s="12">
        <v>71.631578947368425</v>
      </c>
      <c r="AJ27" s="12">
        <v>6.3157894736842106</v>
      </c>
      <c r="AK27" s="12">
        <v>11.315789473684211</v>
      </c>
      <c r="AL27" s="12">
        <v>29.842105263157894</v>
      </c>
      <c r="AM27" s="12">
        <v>3.6315789473684212</v>
      </c>
      <c r="AN27" s="12">
        <v>38.684210526315788</v>
      </c>
      <c r="AO27" s="12">
        <v>5.0526315789473681</v>
      </c>
      <c r="AP27" s="12">
        <v>13.578947368421053</v>
      </c>
      <c r="AQ27" s="12">
        <v>33.736842105263158</v>
      </c>
      <c r="AR27" s="12">
        <v>11.578947368421053</v>
      </c>
      <c r="AS27" s="13">
        <v>5256</v>
      </c>
      <c r="AT27" s="14"/>
      <c r="AV27" s="9" t="s">
        <v>49</v>
      </c>
      <c r="AW27" s="22">
        <f>AW17+BB12</f>
        <v>45550.631578947374</v>
      </c>
      <c r="AX27" s="22">
        <f>AX17+BB13</f>
        <v>17492.42105263158</v>
      </c>
      <c r="AY27" s="22">
        <f>AY17+BB14</f>
        <v>6615.9999999999982</v>
      </c>
      <c r="AZ27" s="22">
        <f>AZ17+BB15</f>
        <v>8931.1578947368416</v>
      </c>
      <c r="BA27" s="22">
        <f>BA17+BB16</f>
        <v>3727.8947368421059</v>
      </c>
      <c r="BB27" s="22">
        <f>BB17</f>
        <v>13833</v>
      </c>
      <c r="BC27" s="22"/>
      <c r="BD27" s="22"/>
    </row>
    <row r="28" spans="1:56" x14ac:dyDescent="0.25">
      <c r="A28" s="1" t="s">
        <v>26</v>
      </c>
      <c r="B28" s="12">
        <v>306.05263157894734</v>
      </c>
      <c r="C28" s="12">
        <v>894.84210526315792</v>
      </c>
      <c r="D28" s="12">
        <v>587.42105263157896</v>
      </c>
      <c r="E28" s="12">
        <v>569.10526315789468</v>
      </c>
      <c r="F28" s="12">
        <v>944.21052631578948</v>
      </c>
      <c r="G28" s="12">
        <v>609.0526315789474</v>
      </c>
      <c r="H28" s="12">
        <v>944.15789473684208</v>
      </c>
      <c r="I28" s="12">
        <v>864.9473684210526</v>
      </c>
      <c r="J28" s="12">
        <v>1205.421052631579</v>
      </c>
      <c r="K28" s="12">
        <v>734.42105263157896</v>
      </c>
      <c r="L28" s="12">
        <v>823.21052631578948</v>
      </c>
      <c r="M28" s="12">
        <v>673.15789473684208</v>
      </c>
      <c r="N28" s="12">
        <v>732.0526315789474</v>
      </c>
      <c r="O28" s="12">
        <v>661.57894736842104</v>
      </c>
      <c r="P28" s="12">
        <v>472.36842105263156</v>
      </c>
      <c r="Q28" s="12">
        <v>390.78947368421052</v>
      </c>
      <c r="R28" s="12">
        <v>731.9473684210526</v>
      </c>
      <c r="S28" s="12">
        <v>1354.8421052631579</v>
      </c>
      <c r="T28" s="12">
        <v>906.84210526315792</v>
      </c>
      <c r="U28" s="12">
        <v>1581.6842105263158</v>
      </c>
      <c r="V28" s="12">
        <v>1291</v>
      </c>
      <c r="W28" s="12">
        <v>883.78947368421052</v>
      </c>
      <c r="X28" s="12">
        <v>741.57894736842104</v>
      </c>
      <c r="Y28" s="12">
        <v>983.68421052631584</v>
      </c>
      <c r="Z28" s="12">
        <v>1424.1052631578948</v>
      </c>
      <c r="AA28" s="12">
        <v>100.47368421052632</v>
      </c>
      <c r="AB28" s="12">
        <v>144</v>
      </c>
      <c r="AC28" s="12">
        <v>646.10526315789468</v>
      </c>
      <c r="AD28" s="12">
        <v>539.0526315789474</v>
      </c>
      <c r="AE28" s="12">
        <v>1033</v>
      </c>
      <c r="AF28" s="12">
        <v>1627.578947368421</v>
      </c>
      <c r="AG28" s="12">
        <v>1235.7894736842106</v>
      </c>
      <c r="AH28" s="12">
        <v>1752.1578947368421</v>
      </c>
      <c r="AI28" s="12">
        <v>1246.8947368421052</v>
      </c>
      <c r="AJ28" s="12">
        <v>643.31578947368416</v>
      </c>
      <c r="AK28" s="12">
        <v>550.73684210526312</v>
      </c>
      <c r="AL28" s="12">
        <v>1764.2631578947369</v>
      </c>
      <c r="AM28" s="12">
        <v>445.42105263157896</v>
      </c>
      <c r="AN28" s="12">
        <v>747.78947368421052</v>
      </c>
      <c r="AO28" s="12">
        <v>550.47368421052636</v>
      </c>
      <c r="AP28" s="12">
        <v>391.57894736842104</v>
      </c>
      <c r="AQ28" s="12">
        <v>354.36842105263156</v>
      </c>
      <c r="AR28" s="12">
        <v>563.36842105263156</v>
      </c>
      <c r="AS28" s="13">
        <v>35648.631578947374</v>
      </c>
      <c r="AT28" s="14"/>
      <c r="AV28" s="9" t="s">
        <v>62</v>
      </c>
      <c r="AW28" s="22">
        <f>AW18+BC12</f>
        <v>15191.684210526317</v>
      </c>
      <c r="AX28" s="22">
        <f>AX18+BC13</f>
        <v>1400.5789473684208</v>
      </c>
      <c r="AY28" s="22">
        <f>AY18+BC14</f>
        <v>4886.6842105263149</v>
      </c>
      <c r="AZ28" s="22">
        <f>AZ18+BC15</f>
        <v>1316.1052631578946</v>
      </c>
      <c r="BA28" s="22">
        <f>BA18+BC16</f>
        <v>1540.3157894736842</v>
      </c>
      <c r="BB28" s="22">
        <f>SUM(BB18,BC17)</f>
        <v>1757.5263157894738</v>
      </c>
      <c r="BC28" s="22">
        <f>BC18</f>
        <v>1303.7368421052631</v>
      </c>
      <c r="BD28" s="22">
        <f>SUM(AW22:BC28)</f>
        <v>365425.31578947371</v>
      </c>
    </row>
    <row r="29" spans="1:56" x14ac:dyDescent="0.25">
      <c r="A29" s="1" t="s">
        <v>27</v>
      </c>
      <c r="B29" s="12">
        <v>257.31578947368422</v>
      </c>
      <c r="C29" s="12">
        <v>836.31578947368416</v>
      </c>
      <c r="D29" s="12">
        <v>540.73684210526312</v>
      </c>
      <c r="E29" s="12">
        <v>527.10526315789468</v>
      </c>
      <c r="F29" s="12">
        <v>775.26315789473688</v>
      </c>
      <c r="G29" s="12">
        <v>573.73684210526312</v>
      </c>
      <c r="H29" s="12">
        <v>876.10526315789468</v>
      </c>
      <c r="I29" s="12">
        <v>655.31578947368416</v>
      </c>
      <c r="J29" s="12">
        <v>902.42105263157896</v>
      </c>
      <c r="K29" s="12">
        <v>662.10526315789468</v>
      </c>
      <c r="L29" s="12">
        <v>815.21052631578948</v>
      </c>
      <c r="M29" s="12">
        <v>543.63157894736844</v>
      </c>
      <c r="N29" s="12">
        <v>644.9473684210526</v>
      </c>
      <c r="O29" s="12">
        <v>585.89473684210532</v>
      </c>
      <c r="P29" s="12">
        <v>418.78947368421052</v>
      </c>
      <c r="Q29" s="12">
        <v>345.78947368421052</v>
      </c>
      <c r="R29" s="12">
        <v>548.21052631578948</v>
      </c>
      <c r="S29" s="12">
        <v>993</v>
      </c>
      <c r="T29" s="12">
        <v>754.78947368421052</v>
      </c>
      <c r="U29" s="12">
        <v>1245</v>
      </c>
      <c r="V29" s="12">
        <v>1002.8947368421053</v>
      </c>
      <c r="W29" s="12">
        <v>659.68421052631584</v>
      </c>
      <c r="X29" s="12">
        <v>531.63157894736844</v>
      </c>
      <c r="Y29" s="12">
        <v>897.31578947368416</v>
      </c>
      <c r="Z29" s="12">
        <v>1116.5263157894738</v>
      </c>
      <c r="AA29" s="12">
        <v>159.26315789473685</v>
      </c>
      <c r="AB29" s="12">
        <v>89.89473684210526</v>
      </c>
      <c r="AC29" s="12">
        <v>293.68421052631578</v>
      </c>
      <c r="AD29" s="12">
        <v>578.9473684210526</v>
      </c>
      <c r="AE29" s="12">
        <v>1452.2631578947369</v>
      </c>
      <c r="AF29" s="12">
        <v>2328.0526315789475</v>
      </c>
      <c r="AG29" s="12">
        <v>1813.5263157894738</v>
      </c>
      <c r="AH29" s="12">
        <v>3237.2631578947367</v>
      </c>
      <c r="AI29" s="12">
        <v>1542.7368421052631</v>
      </c>
      <c r="AJ29" s="12">
        <v>806.10526315789468</v>
      </c>
      <c r="AK29" s="12">
        <v>455.4736842105263</v>
      </c>
      <c r="AL29" s="12">
        <v>1281.0526315789473</v>
      </c>
      <c r="AM29" s="12">
        <v>363.73684210526318</v>
      </c>
      <c r="AN29" s="12">
        <v>570.47368421052636</v>
      </c>
      <c r="AO29" s="12">
        <v>616.36842105263156</v>
      </c>
      <c r="AP29" s="12">
        <v>432.31578947368422</v>
      </c>
      <c r="AQ29" s="12">
        <v>362.31578947368422</v>
      </c>
      <c r="AR29" s="12">
        <v>785.89473684210532</v>
      </c>
      <c r="AS29" s="13">
        <v>34879.1052631579</v>
      </c>
      <c r="AT29" s="14"/>
      <c r="AW29" s="15"/>
    </row>
    <row r="30" spans="1:56" x14ac:dyDescent="0.25">
      <c r="A30" s="1" t="s">
        <v>28</v>
      </c>
      <c r="B30" s="12">
        <v>284.63157894736844</v>
      </c>
      <c r="C30" s="12">
        <v>635.73684210526312</v>
      </c>
      <c r="D30" s="12">
        <v>329.63157894736844</v>
      </c>
      <c r="E30" s="12">
        <v>322.84210526315792</v>
      </c>
      <c r="F30" s="12">
        <v>931</v>
      </c>
      <c r="G30" s="12">
        <v>372</v>
      </c>
      <c r="H30" s="12">
        <v>692</v>
      </c>
      <c r="I30" s="12">
        <v>515.15789473684208</v>
      </c>
      <c r="J30" s="12">
        <v>850.21052631578948</v>
      </c>
      <c r="K30" s="12">
        <v>517.52631578947364</v>
      </c>
      <c r="L30" s="12">
        <v>698.15789473684208</v>
      </c>
      <c r="M30" s="12">
        <v>646.36842105263156</v>
      </c>
      <c r="N30" s="12">
        <v>407.5263157894737</v>
      </c>
      <c r="O30" s="12">
        <v>414.57894736842104</v>
      </c>
      <c r="P30" s="12">
        <v>283.78947368421052</v>
      </c>
      <c r="Q30" s="12">
        <v>234.68421052631578</v>
      </c>
      <c r="R30" s="12">
        <v>287.5263157894737</v>
      </c>
      <c r="S30" s="12">
        <v>542.73684210526312</v>
      </c>
      <c r="T30" s="12">
        <v>382.94736842105266</v>
      </c>
      <c r="U30" s="12">
        <v>493.4736842105263</v>
      </c>
      <c r="V30" s="12">
        <v>474.26315789473682</v>
      </c>
      <c r="W30" s="12">
        <v>269.21052631578948</v>
      </c>
      <c r="X30" s="12">
        <v>242.84210526315789</v>
      </c>
      <c r="Y30" s="12">
        <v>527.10526315789468</v>
      </c>
      <c r="Z30" s="12">
        <v>669.63157894736844</v>
      </c>
      <c r="AA30" s="12">
        <v>965.68421052631584</v>
      </c>
      <c r="AB30" s="12">
        <v>449.05263157894734</v>
      </c>
      <c r="AC30" s="12">
        <v>137.94736842105263</v>
      </c>
      <c r="AD30" s="12">
        <v>547.0526315789474</v>
      </c>
      <c r="AE30" s="12">
        <v>1666</v>
      </c>
      <c r="AF30" s="12">
        <v>2272.5789473684213</v>
      </c>
      <c r="AG30" s="12">
        <v>1410.1578947368421</v>
      </c>
      <c r="AH30" s="12">
        <v>3345.3684210526317</v>
      </c>
      <c r="AI30" s="12">
        <v>1260.0526315789473</v>
      </c>
      <c r="AJ30" s="12">
        <v>552.57894736842104</v>
      </c>
      <c r="AK30" s="12">
        <v>234.21052631578948</v>
      </c>
      <c r="AL30" s="12">
        <v>848.63157894736844</v>
      </c>
      <c r="AM30" s="12">
        <v>214.36842105263159</v>
      </c>
      <c r="AN30" s="12">
        <v>418.26315789473682</v>
      </c>
      <c r="AO30" s="12">
        <v>393.42105263157896</v>
      </c>
      <c r="AP30" s="12">
        <v>296.89473684210526</v>
      </c>
      <c r="AQ30" s="12">
        <v>1021.6842105263158</v>
      </c>
      <c r="AR30" s="12">
        <v>578.9473684210526</v>
      </c>
      <c r="AS30" s="13">
        <v>28638.47368421053</v>
      </c>
      <c r="AT30" s="14"/>
      <c r="AW30" s="15"/>
    </row>
    <row r="31" spans="1:56" x14ac:dyDescent="0.25">
      <c r="A31" s="1" t="s">
        <v>29</v>
      </c>
      <c r="B31" s="12">
        <v>214.42105263157896</v>
      </c>
      <c r="C31" s="12">
        <v>589.47368421052636</v>
      </c>
      <c r="D31" s="12">
        <v>306.42105263157896</v>
      </c>
      <c r="E31" s="12">
        <v>347.78947368421052</v>
      </c>
      <c r="F31" s="12">
        <v>671.10526315789468</v>
      </c>
      <c r="G31" s="12">
        <v>392.73684210526318</v>
      </c>
      <c r="H31" s="12">
        <v>645.36842105263156</v>
      </c>
      <c r="I31" s="12">
        <v>450.57894736842104</v>
      </c>
      <c r="J31" s="12">
        <v>606.0526315789474</v>
      </c>
      <c r="K31" s="12">
        <v>395.5263157894737</v>
      </c>
      <c r="L31" s="12">
        <v>579.0526315789474</v>
      </c>
      <c r="M31" s="12">
        <v>416.05263157894734</v>
      </c>
      <c r="N31" s="12">
        <v>388.26315789473682</v>
      </c>
      <c r="O31" s="12">
        <v>328.26315789473682</v>
      </c>
      <c r="P31" s="12">
        <v>239</v>
      </c>
      <c r="Q31" s="12">
        <v>223.52631578947367</v>
      </c>
      <c r="R31" s="12">
        <v>258.89473684210526</v>
      </c>
      <c r="S31" s="12">
        <v>382.5263157894737</v>
      </c>
      <c r="T31" s="12">
        <v>370.5263157894737</v>
      </c>
      <c r="U31" s="12">
        <v>434.31578947368422</v>
      </c>
      <c r="V31" s="12">
        <v>326.73684210526318</v>
      </c>
      <c r="W31" s="12">
        <v>225.52631578947367</v>
      </c>
      <c r="X31" s="12">
        <v>189.47368421052633</v>
      </c>
      <c r="Y31" s="12">
        <v>450.26315789473682</v>
      </c>
      <c r="Z31" s="12">
        <v>570.73684210526312</v>
      </c>
      <c r="AA31" s="12">
        <v>526.57894736842104</v>
      </c>
      <c r="AB31" s="12">
        <v>539.52631578947364</v>
      </c>
      <c r="AC31" s="12">
        <v>527.57894736842104</v>
      </c>
      <c r="AD31" s="12">
        <v>86</v>
      </c>
      <c r="AE31" s="12">
        <v>1090.3684210526317</v>
      </c>
      <c r="AF31" s="12">
        <v>1409.2105263157894</v>
      </c>
      <c r="AG31" s="12">
        <v>909.21052631578948</v>
      </c>
      <c r="AH31" s="12">
        <v>2105.7368421052633</v>
      </c>
      <c r="AI31" s="12">
        <v>837.26315789473688</v>
      </c>
      <c r="AJ31" s="12">
        <v>456.05263157894734</v>
      </c>
      <c r="AK31" s="12">
        <v>199.63157894736841</v>
      </c>
      <c r="AL31" s="12">
        <v>572.78947368421052</v>
      </c>
      <c r="AM31" s="12">
        <v>165.68421052631578</v>
      </c>
      <c r="AN31" s="12">
        <v>424.10526315789474</v>
      </c>
      <c r="AO31" s="12">
        <v>340.78947368421052</v>
      </c>
      <c r="AP31" s="12">
        <v>236.36842105263159</v>
      </c>
      <c r="AQ31" s="12">
        <v>440.21052631578948</v>
      </c>
      <c r="AR31" s="12">
        <v>342.26315789473682</v>
      </c>
      <c r="AS31" s="13">
        <v>21212</v>
      </c>
      <c r="AT31" s="14"/>
      <c r="AW31" s="15"/>
    </row>
    <row r="32" spans="1:56" x14ac:dyDescent="0.25">
      <c r="A32" s="1">
        <v>16</v>
      </c>
      <c r="B32" s="12">
        <v>92.15789473684211</v>
      </c>
      <c r="C32" s="12">
        <v>113.47368421052632</v>
      </c>
      <c r="D32" s="12">
        <v>63.157894736842103</v>
      </c>
      <c r="E32" s="12">
        <v>94.473684210526315</v>
      </c>
      <c r="F32" s="12">
        <v>332.42105263157896</v>
      </c>
      <c r="G32" s="12">
        <v>147.94736842105263</v>
      </c>
      <c r="H32" s="12">
        <v>234.57894736842104</v>
      </c>
      <c r="I32" s="12">
        <v>186.52631578947367</v>
      </c>
      <c r="J32" s="12">
        <v>231.52631578947367</v>
      </c>
      <c r="K32" s="12">
        <v>116.94736842105263</v>
      </c>
      <c r="L32" s="12">
        <v>184.52631578947367</v>
      </c>
      <c r="M32" s="12">
        <v>127.31578947368421</v>
      </c>
      <c r="N32" s="12">
        <v>71.263157894736835</v>
      </c>
      <c r="O32" s="12">
        <v>74.84210526315789</v>
      </c>
      <c r="P32" s="12">
        <v>57.789473684210527</v>
      </c>
      <c r="Q32" s="12">
        <v>51.578947368421055</v>
      </c>
      <c r="R32" s="12">
        <v>34.05263157894737</v>
      </c>
      <c r="S32" s="12">
        <v>64</v>
      </c>
      <c r="T32" s="12">
        <v>63.210526315789473</v>
      </c>
      <c r="U32" s="12">
        <v>86.368421052631575</v>
      </c>
      <c r="V32" s="12">
        <v>60.842105263157897</v>
      </c>
      <c r="W32" s="12">
        <v>28.736842105263158</v>
      </c>
      <c r="X32" s="12">
        <v>28.105263157894736</v>
      </c>
      <c r="Y32" s="12">
        <v>132.10526315789474</v>
      </c>
      <c r="Z32" s="12">
        <v>142.05263157894737</v>
      </c>
      <c r="AA32" s="12">
        <v>958.57894736842104</v>
      </c>
      <c r="AB32" s="12">
        <v>1235.4736842105262</v>
      </c>
      <c r="AC32" s="12">
        <v>1977.1578947368421</v>
      </c>
      <c r="AD32" s="12">
        <v>1111.3157894736842</v>
      </c>
      <c r="AE32" s="12">
        <v>40.368421052631582</v>
      </c>
      <c r="AF32" s="12">
        <v>414.21052631578948</v>
      </c>
      <c r="AG32" s="12">
        <v>401.78947368421052</v>
      </c>
      <c r="AH32" s="12">
        <v>1023.421052631579</v>
      </c>
      <c r="AI32" s="12">
        <v>293.68421052631578</v>
      </c>
      <c r="AJ32" s="12">
        <v>125.94736842105263</v>
      </c>
      <c r="AK32" s="12">
        <v>42.263157894736842</v>
      </c>
      <c r="AL32" s="12">
        <v>96.736842105263165</v>
      </c>
      <c r="AM32" s="12">
        <v>34.157894736842103</v>
      </c>
      <c r="AN32" s="12">
        <v>98.10526315789474</v>
      </c>
      <c r="AO32" s="12">
        <v>80.473684210526315</v>
      </c>
      <c r="AP32" s="12">
        <v>85.526315789473685</v>
      </c>
      <c r="AQ32" s="12">
        <v>142.05263157894737</v>
      </c>
      <c r="AR32" s="12">
        <v>112.15789473684211</v>
      </c>
      <c r="AS32" s="13">
        <v>11093.421052631576</v>
      </c>
      <c r="AT32" s="14"/>
      <c r="AW32" s="15"/>
    </row>
    <row r="33" spans="1:49" x14ac:dyDescent="0.25">
      <c r="A33" s="1">
        <v>24</v>
      </c>
      <c r="B33" s="12">
        <v>98.78947368421052</v>
      </c>
      <c r="C33" s="12">
        <v>129.89473684210526</v>
      </c>
      <c r="D33" s="12">
        <v>41</v>
      </c>
      <c r="E33" s="12">
        <v>74.78947368421052</v>
      </c>
      <c r="F33" s="12">
        <v>325.31578947368422</v>
      </c>
      <c r="G33" s="12">
        <v>126</v>
      </c>
      <c r="H33" s="12">
        <v>184.68421052631578</v>
      </c>
      <c r="I33" s="12">
        <v>166.21052631578948</v>
      </c>
      <c r="J33" s="12">
        <v>237</v>
      </c>
      <c r="K33" s="12">
        <v>98.89473684210526</v>
      </c>
      <c r="L33" s="12">
        <v>173.26315789473685</v>
      </c>
      <c r="M33" s="12">
        <v>123.73684210526316</v>
      </c>
      <c r="N33" s="12">
        <v>68.78947368421052</v>
      </c>
      <c r="O33" s="12">
        <v>54.05263157894737</v>
      </c>
      <c r="P33" s="12">
        <v>47.263157894736842</v>
      </c>
      <c r="Q33" s="12">
        <v>32.421052631578945</v>
      </c>
      <c r="R33" s="12">
        <v>25.210526315789473</v>
      </c>
      <c r="S33" s="12">
        <v>38.736842105263158</v>
      </c>
      <c r="T33" s="12">
        <v>57.578947368421055</v>
      </c>
      <c r="U33" s="12">
        <v>45.210526315789473</v>
      </c>
      <c r="V33" s="12">
        <v>54.473684210526315</v>
      </c>
      <c r="W33" s="12">
        <v>31.315789473684209</v>
      </c>
      <c r="X33" s="12">
        <v>28.263157894736842</v>
      </c>
      <c r="Y33" s="12">
        <v>104.15789473684211</v>
      </c>
      <c r="Z33" s="12">
        <v>124.57894736842105</v>
      </c>
      <c r="AA33" s="12">
        <v>1391.2631578947369</v>
      </c>
      <c r="AB33" s="12">
        <v>1820.2105263157894</v>
      </c>
      <c r="AC33" s="12">
        <v>2704.6315789473683</v>
      </c>
      <c r="AD33" s="12">
        <v>1457.9473684210527</v>
      </c>
      <c r="AE33" s="12">
        <v>442.10526315789474</v>
      </c>
      <c r="AF33" s="12">
        <v>54.210526315789473</v>
      </c>
      <c r="AG33" s="12">
        <v>334.05263157894734</v>
      </c>
      <c r="AH33" s="12">
        <v>1033.3684210526317</v>
      </c>
      <c r="AI33" s="12">
        <v>329.57894736842104</v>
      </c>
      <c r="AJ33" s="12">
        <v>149.31578947368422</v>
      </c>
      <c r="AK33" s="12">
        <v>19.894736842105264</v>
      </c>
      <c r="AL33" s="12">
        <v>70</v>
      </c>
      <c r="AM33" s="12">
        <v>25.263157894736842</v>
      </c>
      <c r="AN33" s="12">
        <v>93.526315789473685</v>
      </c>
      <c r="AO33" s="12">
        <v>90.526315789473685</v>
      </c>
      <c r="AP33" s="12">
        <v>109.31578947368421</v>
      </c>
      <c r="AQ33" s="12">
        <v>161.89473684210526</v>
      </c>
      <c r="AR33" s="12">
        <v>151.21052631578948</v>
      </c>
      <c r="AS33" s="13">
        <v>12929.947368421055</v>
      </c>
      <c r="AT33" s="14"/>
      <c r="AW33" s="15"/>
    </row>
    <row r="34" spans="1:49" x14ac:dyDescent="0.25">
      <c r="A34" s="1" t="s">
        <v>30</v>
      </c>
      <c r="B34" s="12">
        <v>27.789473684210527</v>
      </c>
      <c r="C34" s="12">
        <v>53.94736842105263</v>
      </c>
      <c r="D34" s="12">
        <v>29.105263157894736</v>
      </c>
      <c r="E34" s="12">
        <v>27.157894736842106</v>
      </c>
      <c r="F34" s="12">
        <v>140.15789473684211</v>
      </c>
      <c r="G34" s="12">
        <v>30.894736842105264</v>
      </c>
      <c r="H34" s="12">
        <v>67.89473684210526</v>
      </c>
      <c r="I34" s="12">
        <v>109.21052631578948</v>
      </c>
      <c r="J34" s="12">
        <v>134.78947368421052</v>
      </c>
      <c r="K34" s="12">
        <v>47.368421052631582</v>
      </c>
      <c r="L34" s="12">
        <v>50.89473684210526</v>
      </c>
      <c r="M34" s="12">
        <v>78.526315789473685</v>
      </c>
      <c r="N34" s="12">
        <v>31.526315789473685</v>
      </c>
      <c r="O34" s="12">
        <v>23.578947368421051</v>
      </c>
      <c r="P34" s="12">
        <v>21.631578947368421</v>
      </c>
      <c r="Q34" s="12">
        <v>9.5789473684210531</v>
      </c>
      <c r="R34" s="12">
        <v>15.789473684210526</v>
      </c>
      <c r="S34" s="12">
        <v>27.94736842105263</v>
      </c>
      <c r="T34" s="12">
        <v>44.157894736842103</v>
      </c>
      <c r="U34" s="12">
        <v>57.263157894736842</v>
      </c>
      <c r="V34" s="12">
        <v>45</v>
      </c>
      <c r="W34" s="12">
        <v>23.210526315789473</v>
      </c>
      <c r="X34" s="12">
        <v>20.263157894736842</v>
      </c>
      <c r="Y34" s="12">
        <v>51.157894736842103</v>
      </c>
      <c r="Z34" s="12">
        <v>33.631578947368418</v>
      </c>
      <c r="AA34" s="12">
        <v>1131.2631578947369</v>
      </c>
      <c r="AB34" s="12">
        <v>1390.1052631578948</v>
      </c>
      <c r="AC34" s="12">
        <v>1784.1578947368421</v>
      </c>
      <c r="AD34" s="12">
        <v>809.15789473684208</v>
      </c>
      <c r="AE34" s="12">
        <v>358.94736842105266</v>
      </c>
      <c r="AF34" s="12">
        <v>333.94736842105266</v>
      </c>
      <c r="AG34" s="12">
        <v>31.736842105263158</v>
      </c>
      <c r="AH34" s="12">
        <v>229.36842105263159</v>
      </c>
      <c r="AI34" s="12">
        <v>81.578947368421055</v>
      </c>
      <c r="AJ34" s="12">
        <v>65.736842105263165</v>
      </c>
      <c r="AK34" s="12">
        <v>12.263157894736842</v>
      </c>
      <c r="AL34" s="12">
        <v>54.736842105263158</v>
      </c>
      <c r="AM34" s="12">
        <v>11</v>
      </c>
      <c r="AN34" s="12">
        <v>50.157894736842103</v>
      </c>
      <c r="AO34" s="12">
        <v>34.368421052631582</v>
      </c>
      <c r="AP34" s="12">
        <v>50.526315789473685</v>
      </c>
      <c r="AQ34" s="12">
        <v>82.631578947368425</v>
      </c>
      <c r="AR34" s="12">
        <v>73.78947368421052</v>
      </c>
      <c r="AS34" s="13">
        <v>7787.9473684210525</v>
      </c>
      <c r="AT34" s="14"/>
      <c r="AW34" s="15"/>
    </row>
    <row r="35" spans="1:49" x14ac:dyDescent="0.25">
      <c r="A35" s="1" t="s">
        <v>31</v>
      </c>
      <c r="B35" s="12">
        <v>46.368421052631582</v>
      </c>
      <c r="C35" s="12">
        <v>100.47368421052632</v>
      </c>
      <c r="D35" s="12">
        <v>45.578947368421055</v>
      </c>
      <c r="E35" s="12">
        <v>41.10526315789474</v>
      </c>
      <c r="F35" s="12">
        <v>110.31578947368421</v>
      </c>
      <c r="G35" s="12">
        <v>49.631578947368418</v>
      </c>
      <c r="H35" s="12">
        <v>93.05263157894737</v>
      </c>
      <c r="I35" s="12">
        <v>95.578947368421055</v>
      </c>
      <c r="J35" s="12">
        <v>145.26315789473685</v>
      </c>
      <c r="K35" s="12">
        <v>81.89473684210526</v>
      </c>
      <c r="L35" s="12">
        <v>84.78947368421052</v>
      </c>
      <c r="M35" s="12">
        <v>90.263157894736835</v>
      </c>
      <c r="N35" s="12">
        <v>56.05263157894737</v>
      </c>
      <c r="O35" s="12">
        <v>36.631578947368418</v>
      </c>
      <c r="P35" s="12">
        <v>33.421052631578945</v>
      </c>
      <c r="Q35" s="12">
        <v>21.05263157894737</v>
      </c>
      <c r="R35" s="12">
        <v>27.473684210526315</v>
      </c>
      <c r="S35" s="12">
        <v>30.105263157894736</v>
      </c>
      <c r="T35" s="12">
        <v>42.210526315789473</v>
      </c>
      <c r="U35" s="12">
        <v>31.526315789473685</v>
      </c>
      <c r="V35" s="12">
        <v>35</v>
      </c>
      <c r="W35" s="12">
        <v>11.315789473684211</v>
      </c>
      <c r="X35" s="12">
        <v>11.157894736842104</v>
      </c>
      <c r="Y35" s="12">
        <v>47.473684210526315</v>
      </c>
      <c r="Z35" s="12">
        <v>67.84210526315789</v>
      </c>
      <c r="AA35" s="12">
        <v>1562.2631578947369</v>
      </c>
      <c r="AB35" s="12">
        <v>1804.7368421052631</v>
      </c>
      <c r="AC35" s="12">
        <v>4479.105263157895</v>
      </c>
      <c r="AD35" s="12">
        <v>1912.578947368421</v>
      </c>
      <c r="AE35" s="12">
        <v>979.26315789473688</v>
      </c>
      <c r="AF35" s="12">
        <v>1092.6315789473683</v>
      </c>
      <c r="AG35" s="12">
        <v>240.68421052631578</v>
      </c>
      <c r="AH35" s="12">
        <v>50.368421052631582</v>
      </c>
      <c r="AI35" s="12">
        <v>183.84210526315789</v>
      </c>
      <c r="AJ35" s="12">
        <v>139.15789473684211</v>
      </c>
      <c r="AK35" s="12">
        <v>15.631578947368421</v>
      </c>
      <c r="AL35" s="12">
        <v>66.263157894736835</v>
      </c>
      <c r="AM35" s="12">
        <v>15.842105263157896</v>
      </c>
      <c r="AN35" s="12">
        <v>54.368421052631582</v>
      </c>
      <c r="AO35" s="12">
        <v>94.05263157894737</v>
      </c>
      <c r="AP35" s="12">
        <v>109</v>
      </c>
      <c r="AQ35" s="12">
        <v>87.94736842105263</v>
      </c>
      <c r="AR35" s="12">
        <v>126.63157894736842</v>
      </c>
      <c r="AS35" s="13">
        <v>14449.947368421053</v>
      </c>
      <c r="AT35" s="14"/>
      <c r="AW35" s="15"/>
    </row>
    <row r="36" spans="1:49" x14ac:dyDescent="0.25">
      <c r="A36" s="1" t="s">
        <v>32</v>
      </c>
      <c r="B36" s="12">
        <v>52.421052631578945</v>
      </c>
      <c r="C36" s="12">
        <v>167.42105263157896</v>
      </c>
      <c r="D36" s="12">
        <v>66.684210526315795</v>
      </c>
      <c r="E36" s="12">
        <v>62</v>
      </c>
      <c r="F36" s="12">
        <v>199.94736842105263</v>
      </c>
      <c r="G36" s="12">
        <v>74.473684210526315</v>
      </c>
      <c r="H36" s="12">
        <v>113.31578947368421</v>
      </c>
      <c r="I36" s="12">
        <v>162.26315789473685</v>
      </c>
      <c r="J36" s="12">
        <v>241.57894736842104</v>
      </c>
      <c r="K36" s="12">
        <v>144</v>
      </c>
      <c r="L36" s="12">
        <v>145.31578947368422</v>
      </c>
      <c r="M36" s="12">
        <v>128.47368421052633</v>
      </c>
      <c r="N36" s="12">
        <v>88.94736842105263</v>
      </c>
      <c r="O36" s="12">
        <v>79.84210526315789</v>
      </c>
      <c r="P36" s="12">
        <v>49.05263157894737</v>
      </c>
      <c r="Q36" s="12">
        <v>46.10526315789474</v>
      </c>
      <c r="R36" s="12">
        <v>54.578947368421055</v>
      </c>
      <c r="S36" s="12">
        <v>72.263157894736835</v>
      </c>
      <c r="T36" s="12">
        <v>93.05263157894737</v>
      </c>
      <c r="U36" s="12">
        <v>111.94736842105263</v>
      </c>
      <c r="V36" s="12">
        <v>92.526315789473685</v>
      </c>
      <c r="W36" s="12">
        <v>40.263157894736842</v>
      </c>
      <c r="X36" s="12">
        <v>29.157894736842106</v>
      </c>
      <c r="Y36" s="12">
        <v>64.05263157894737</v>
      </c>
      <c r="Z36" s="12">
        <v>81.10526315789474</v>
      </c>
      <c r="AA36" s="12">
        <v>1205.2105263157894</v>
      </c>
      <c r="AB36" s="12">
        <v>1386.0526315789473</v>
      </c>
      <c r="AC36" s="12">
        <v>1465.7368421052631</v>
      </c>
      <c r="AD36" s="12">
        <v>817.89473684210532</v>
      </c>
      <c r="AE36" s="12">
        <v>281.73684210526318</v>
      </c>
      <c r="AF36" s="12">
        <v>346.63157894736844</v>
      </c>
      <c r="AG36" s="12">
        <v>92.05263157894737</v>
      </c>
      <c r="AH36" s="12">
        <v>205.52631578947367</v>
      </c>
      <c r="AI36" s="12">
        <v>17.473684210526315</v>
      </c>
      <c r="AJ36" s="12">
        <v>45.89473684210526</v>
      </c>
      <c r="AK36" s="12">
        <v>41.473684210526315</v>
      </c>
      <c r="AL36" s="12">
        <v>125.15789473684211</v>
      </c>
      <c r="AM36" s="12">
        <v>51.736842105263158</v>
      </c>
      <c r="AN36" s="12">
        <v>92.736842105263165</v>
      </c>
      <c r="AO36" s="12">
        <v>72</v>
      </c>
      <c r="AP36" s="12">
        <v>92.05263157894737</v>
      </c>
      <c r="AQ36" s="12">
        <v>171.47368421052633</v>
      </c>
      <c r="AR36" s="12">
        <v>192.52631578947367</v>
      </c>
      <c r="AS36" s="13">
        <v>9164.1578947368416</v>
      </c>
      <c r="AT36" s="14"/>
      <c r="AW36" s="15"/>
    </row>
    <row r="37" spans="1:49" x14ac:dyDescent="0.25">
      <c r="A37" s="1" t="s">
        <v>33</v>
      </c>
      <c r="B37" s="12">
        <v>12.315789473684211</v>
      </c>
      <c r="C37" s="12">
        <v>19.105263157894736</v>
      </c>
      <c r="D37" s="12">
        <v>3.263157894736842</v>
      </c>
      <c r="E37" s="12">
        <v>2.8421052631578947</v>
      </c>
      <c r="F37" s="12">
        <v>34.315789473684212</v>
      </c>
      <c r="G37" s="12">
        <v>8.6315789473684212</v>
      </c>
      <c r="H37" s="12">
        <v>21.421052631578949</v>
      </c>
      <c r="I37" s="12">
        <v>53.263157894736842</v>
      </c>
      <c r="J37" s="12">
        <v>79.10526315789474</v>
      </c>
      <c r="K37" s="12">
        <v>20.736842105263158</v>
      </c>
      <c r="L37" s="12">
        <v>16.684210526315791</v>
      </c>
      <c r="M37" s="12">
        <v>28</v>
      </c>
      <c r="N37" s="12">
        <v>11</v>
      </c>
      <c r="O37" s="12">
        <v>12.210526315789474</v>
      </c>
      <c r="P37" s="12">
        <v>8.526315789473685</v>
      </c>
      <c r="Q37" s="12">
        <v>5.1578947368421053</v>
      </c>
      <c r="R37" s="12">
        <v>7.1578947368421053</v>
      </c>
      <c r="S37" s="12">
        <v>7.5263157894736841</v>
      </c>
      <c r="T37" s="12">
        <v>13.473684210526315</v>
      </c>
      <c r="U37" s="12">
        <v>13.105263157894736</v>
      </c>
      <c r="V37" s="12">
        <v>11.894736842105264</v>
      </c>
      <c r="W37" s="12">
        <v>2.4736842105263159</v>
      </c>
      <c r="X37" s="12">
        <v>2.1052631578947367</v>
      </c>
      <c r="Y37" s="12">
        <v>4.2105263157894735</v>
      </c>
      <c r="Z37" s="12">
        <v>9.3157894736842106</v>
      </c>
      <c r="AA37" s="12">
        <v>646.63157894736844</v>
      </c>
      <c r="AB37" s="12">
        <v>707.78947368421052</v>
      </c>
      <c r="AC37" s="12">
        <v>629.21052631578948</v>
      </c>
      <c r="AD37" s="12">
        <v>437.36842105263156</v>
      </c>
      <c r="AE37" s="12">
        <v>119.15789473684211</v>
      </c>
      <c r="AF37" s="12">
        <v>153.42105263157896</v>
      </c>
      <c r="AG37" s="12">
        <v>71.315789473684205</v>
      </c>
      <c r="AH37" s="12">
        <v>134.26315789473685</v>
      </c>
      <c r="AI37" s="12">
        <v>40.842105263157897</v>
      </c>
      <c r="AJ37" s="12">
        <v>7</v>
      </c>
      <c r="AK37" s="12">
        <v>2.5789473684210527</v>
      </c>
      <c r="AL37" s="12">
        <v>49.263157894736842</v>
      </c>
      <c r="AM37" s="12">
        <v>3.0526315789473686</v>
      </c>
      <c r="AN37" s="12">
        <v>14.578947368421053</v>
      </c>
      <c r="AO37" s="12">
        <v>12.789473684210526</v>
      </c>
      <c r="AP37" s="12">
        <v>34.736842105263158</v>
      </c>
      <c r="AQ37" s="12">
        <v>113.15789473684211</v>
      </c>
      <c r="AR37" s="12">
        <v>66</v>
      </c>
      <c r="AS37" s="13">
        <v>3651</v>
      </c>
      <c r="AT37" s="14"/>
      <c r="AW37" s="15"/>
    </row>
    <row r="38" spans="1:49" x14ac:dyDescent="0.25">
      <c r="A38" s="1" t="s">
        <v>34</v>
      </c>
      <c r="B38" s="12">
        <v>3.8421052631578947</v>
      </c>
      <c r="C38" s="12">
        <v>9</v>
      </c>
      <c r="D38" s="12">
        <v>4.4210526315789478</v>
      </c>
      <c r="E38" s="12">
        <v>4.6842105263157894</v>
      </c>
      <c r="F38" s="12">
        <v>52.94736842105263</v>
      </c>
      <c r="G38" s="12">
        <v>10.473684210526315</v>
      </c>
      <c r="H38" s="12">
        <v>25.94736842105263</v>
      </c>
      <c r="I38" s="12">
        <v>73.631578947368425</v>
      </c>
      <c r="J38" s="12">
        <v>112.42105263157895</v>
      </c>
      <c r="K38" s="12">
        <v>103.15789473684211</v>
      </c>
      <c r="L38" s="12">
        <v>62.94736842105263</v>
      </c>
      <c r="M38" s="12">
        <v>62.263157894736842</v>
      </c>
      <c r="N38" s="12">
        <v>41.421052631578945</v>
      </c>
      <c r="O38" s="12">
        <v>71.368421052631575</v>
      </c>
      <c r="P38" s="12">
        <v>24.210526315789473</v>
      </c>
      <c r="Q38" s="12">
        <v>24.157894736842106</v>
      </c>
      <c r="R38" s="12">
        <v>16.736842105263158</v>
      </c>
      <c r="S38" s="12">
        <v>31.421052631578949</v>
      </c>
      <c r="T38" s="12">
        <v>6.7368421052631575</v>
      </c>
      <c r="U38" s="12">
        <v>3.5789473684210527</v>
      </c>
      <c r="V38" s="12">
        <v>4.9473684210526319</v>
      </c>
      <c r="W38" s="12">
        <v>1.4736842105263157</v>
      </c>
      <c r="X38" s="12">
        <v>1.8421052631578947</v>
      </c>
      <c r="Y38" s="12">
        <v>8.8947368421052637</v>
      </c>
      <c r="Z38" s="12">
        <v>12</v>
      </c>
      <c r="AA38" s="12">
        <v>484.36842105263156</v>
      </c>
      <c r="AB38" s="12">
        <v>447.63157894736844</v>
      </c>
      <c r="AC38" s="12">
        <v>279.31578947368422</v>
      </c>
      <c r="AD38" s="12">
        <v>198.94736842105263</v>
      </c>
      <c r="AE38" s="12">
        <v>40.210526315789473</v>
      </c>
      <c r="AF38" s="12">
        <v>20.368421052631579</v>
      </c>
      <c r="AG38" s="12">
        <v>13.263157894736842</v>
      </c>
      <c r="AH38" s="12">
        <v>15.789473684210526</v>
      </c>
      <c r="AI38" s="12">
        <v>38.94736842105263</v>
      </c>
      <c r="AJ38" s="12">
        <v>2.1578947368421053</v>
      </c>
      <c r="AK38" s="12">
        <v>3.1052631578947367</v>
      </c>
      <c r="AL38" s="12">
        <v>159.10526315789474</v>
      </c>
      <c r="AM38" s="12">
        <v>0.84210526315789469</v>
      </c>
      <c r="AN38" s="12">
        <v>2.6315789473684212</v>
      </c>
      <c r="AO38" s="12">
        <v>6.6315789473684212</v>
      </c>
      <c r="AP38" s="12">
        <v>4.2631578947368425</v>
      </c>
      <c r="AQ38" s="12">
        <v>27.684210526315791</v>
      </c>
      <c r="AR38" s="12">
        <v>7.2631578947368425</v>
      </c>
      <c r="AS38" s="13">
        <v>2527.0526315789461</v>
      </c>
      <c r="AT38" s="14"/>
      <c r="AW38" s="15"/>
    </row>
    <row r="39" spans="1:49" x14ac:dyDescent="0.25">
      <c r="A39" s="1" t="s">
        <v>35</v>
      </c>
      <c r="B39" s="12">
        <v>27.315789473684209</v>
      </c>
      <c r="C39" s="12">
        <v>58.89473684210526</v>
      </c>
      <c r="D39" s="12">
        <v>20.368421052631579</v>
      </c>
      <c r="E39" s="12">
        <v>20.789473684210527</v>
      </c>
      <c r="F39" s="12">
        <v>160.63157894736841</v>
      </c>
      <c r="G39" s="12">
        <v>33</v>
      </c>
      <c r="H39" s="12">
        <v>78.15789473684211</v>
      </c>
      <c r="I39" s="12">
        <v>227.63157894736841</v>
      </c>
      <c r="J39" s="12">
        <v>305.4736842105263</v>
      </c>
      <c r="K39" s="12">
        <v>220.94736842105263</v>
      </c>
      <c r="L39" s="12">
        <v>197.26315789473685</v>
      </c>
      <c r="M39" s="12">
        <v>300.57894736842104</v>
      </c>
      <c r="N39" s="12">
        <v>127.21052631578948</v>
      </c>
      <c r="O39" s="12">
        <v>338</v>
      </c>
      <c r="P39" s="12">
        <v>108.36842105263158</v>
      </c>
      <c r="Q39" s="12">
        <v>66.631578947368425</v>
      </c>
      <c r="R39" s="12">
        <v>54.157894736842103</v>
      </c>
      <c r="S39" s="12">
        <v>94.631578947368425</v>
      </c>
      <c r="T39" s="12">
        <v>15.105263157894736</v>
      </c>
      <c r="U39" s="12">
        <v>7.4210526315789478</v>
      </c>
      <c r="V39" s="12">
        <v>8.9473684210526319</v>
      </c>
      <c r="W39" s="12">
        <v>3.8947368421052633</v>
      </c>
      <c r="X39" s="12">
        <v>6.5789473684210522</v>
      </c>
      <c r="Y39" s="12">
        <v>14.842105263157896</v>
      </c>
      <c r="Z39" s="12">
        <v>31.05263157894737</v>
      </c>
      <c r="AA39" s="12">
        <v>1555.8421052631579</v>
      </c>
      <c r="AB39" s="12">
        <v>1268.4736842105262</v>
      </c>
      <c r="AC39" s="12">
        <v>887.73684210526312</v>
      </c>
      <c r="AD39" s="12">
        <v>606.21052631578948</v>
      </c>
      <c r="AE39" s="12">
        <v>103.68421052631579</v>
      </c>
      <c r="AF39" s="12">
        <v>76.263157894736835</v>
      </c>
      <c r="AG39" s="12">
        <v>65.315789473684205</v>
      </c>
      <c r="AH39" s="12">
        <v>69.578947368421055</v>
      </c>
      <c r="AI39" s="12">
        <v>138.89473684210526</v>
      </c>
      <c r="AJ39" s="12">
        <v>48.578947368421055</v>
      </c>
      <c r="AK39" s="12">
        <v>180.36842105263159</v>
      </c>
      <c r="AL39" s="12">
        <v>18.842105263157894</v>
      </c>
      <c r="AM39" s="12">
        <v>2</v>
      </c>
      <c r="AN39" s="12">
        <v>17.368421052631579</v>
      </c>
      <c r="AO39" s="12">
        <v>39.736842105263158</v>
      </c>
      <c r="AP39" s="12">
        <v>23.05263157894737</v>
      </c>
      <c r="AQ39" s="12">
        <v>169.84210526315789</v>
      </c>
      <c r="AR39" s="12">
        <v>29.631578947368421</v>
      </c>
      <c r="AS39" s="13">
        <v>7829.3157894736833</v>
      </c>
      <c r="AT39" s="14"/>
      <c r="AW39" s="15"/>
    </row>
    <row r="40" spans="1:49" x14ac:dyDescent="0.25">
      <c r="A40" s="1" t="s">
        <v>36</v>
      </c>
      <c r="B40" s="12">
        <v>6.0526315789473681</v>
      </c>
      <c r="C40" s="12">
        <v>6.3684210526315788</v>
      </c>
      <c r="D40" s="12">
        <v>4.1578947368421053</v>
      </c>
      <c r="E40" s="12">
        <v>3.4210526315789473</v>
      </c>
      <c r="F40" s="12">
        <v>46.368421052631582</v>
      </c>
      <c r="G40" s="12">
        <v>5.5263157894736841</v>
      </c>
      <c r="H40" s="12">
        <v>43.368421052631582</v>
      </c>
      <c r="I40" s="12">
        <v>125.36842105263158</v>
      </c>
      <c r="J40" s="12">
        <v>152.31578947368422</v>
      </c>
      <c r="K40" s="12">
        <v>14.578947368421053</v>
      </c>
      <c r="L40" s="12">
        <v>14.052631578947368</v>
      </c>
      <c r="M40" s="12">
        <v>23.368421052631579</v>
      </c>
      <c r="N40" s="12">
        <v>6.6315789473684212</v>
      </c>
      <c r="O40" s="12">
        <v>7.4736842105263159</v>
      </c>
      <c r="P40" s="12">
        <v>12.684210526315789</v>
      </c>
      <c r="Q40" s="12">
        <v>2.4210526315789473</v>
      </c>
      <c r="R40" s="12">
        <v>4.8947368421052628</v>
      </c>
      <c r="S40" s="12">
        <v>7.4736842105263159</v>
      </c>
      <c r="T40" s="12">
        <v>94</v>
      </c>
      <c r="U40" s="12">
        <v>41.10526315789474</v>
      </c>
      <c r="V40" s="12">
        <v>81.10526315789474</v>
      </c>
      <c r="W40" s="12">
        <v>17.105263157894736</v>
      </c>
      <c r="X40" s="12">
        <v>11.210526315789474</v>
      </c>
      <c r="Y40" s="12">
        <v>28.263157894736842</v>
      </c>
      <c r="Z40" s="12">
        <v>4.8947368421052628</v>
      </c>
      <c r="AA40" s="12">
        <v>374.68421052631578</v>
      </c>
      <c r="AB40" s="12">
        <v>349.57894736842104</v>
      </c>
      <c r="AC40" s="12">
        <v>236.63157894736841</v>
      </c>
      <c r="AD40" s="12">
        <v>169.36842105263159</v>
      </c>
      <c r="AE40" s="12">
        <v>36.578947368421055</v>
      </c>
      <c r="AF40" s="12">
        <v>24.789473684210527</v>
      </c>
      <c r="AG40" s="12">
        <v>15</v>
      </c>
      <c r="AH40" s="12">
        <v>16.157894736842106</v>
      </c>
      <c r="AI40" s="12">
        <v>52.05263157894737</v>
      </c>
      <c r="AJ40" s="12">
        <v>2.6842105263157894</v>
      </c>
      <c r="AK40" s="12">
        <v>0.68421052631578949</v>
      </c>
      <c r="AL40" s="12">
        <v>3.1578947368421053</v>
      </c>
      <c r="AM40" s="12">
        <v>3.6842105263157894</v>
      </c>
      <c r="AN40" s="12">
        <v>71.78947368421052</v>
      </c>
      <c r="AO40" s="12">
        <v>5.0526315789473681</v>
      </c>
      <c r="AP40" s="12">
        <v>6.6315789473684212</v>
      </c>
      <c r="AQ40" s="12">
        <v>23.894736842105264</v>
      </c>
      <c r="AR40" s="12">
        <v>7.8947368421052628</v>
      </c>
      <c r="AS40" s="13">
        <v>2164.5263157894738</v>
      </c>
      <c r="AT40" s="14"/>
      <c r="AW40" s="15"/>
    </row>
    <row r="41" spans="1:49" x14ac:dyDescent="0.25">
      <c r="A41" s="1" t="s">
        <v>37</v>
      </c>
      <c r="B41" s="12">
        <v>41.10526315789474</v>
      </c>
      <c r="C41" s="12">
        <v>42.94736842105263</v>
      </c>
      <c r="D41" s="12">
        <v>13.368421052631579</v>
      </c>
      <c r="E41" s="12">
        <v>7</v>
      </c>
      <c r="F41" s="12">
        <v>83.684210526315795</v>
      </c>
      <c r="G41" s="12">
        <v>24.368421052631579</v>
      </c>
      <c r="H41" s="12">
        <v>175.47368421052633</v>
      </c>
      <c r="I41" s="12">
        <v>222.78947368421052</v>
      </c>
      <c r="J41" s="12">
        <v>306.4736842105263</v>
      </c>
      <c r="K41" s="12">
        <v>37.789473684210527</v>
      </c>
      <c r="L41" s="12">
        <v>61.89473684210526</v>
      </c>
      <c r="M41" s="12">
        <v>95.78947368421052</v>
      </c>
      <c r="N41" s="12">
        <v>32.473684210526315</v>
      </c>
      <c r="O41" s="12">
        <v>21.368421052631579</v>
      </c>
      <c r="P41" s="12">
        <v>48.10526315789474</v>
      </c>
      <c r="Q41" s="12">
        <v>21.157894736842106</v>
      </c>
      <c r="R41" s="12">
        <v>21.894736842105264</v>
      </c>
      <c r="S41" s="12">
        <v>38.526315789473685</v>
      </c>
      <c r="T41" s="12">
        <v>462.84210526315792</v>
      </c>
      <c r="U41" s="12">
        <v>179.15789473684211</v>
      </c>
      <c r="V41" s="12">
        <v>276.63157894736844</v>
      </c>
      <c r="W41" s="12">
        <v>44.631578947368418</v>
      </c>
      <c r="X41" s="12">
        <v>28.05263157894737</v>
      </c>
      <c r="Y41" s="12">
        <v>61.631578947368418</v>
      </c>
      <c r="Z41" s="12">
        <v>38.89473684210526</v>
      </c>
      <c r="AA41" s="12">
        <v>631.78947368421052</v>
      </c>
      <c r="AB41" s="12">
        <v>535.84210526315792</v>
      </c>
      <c r="AC41" s="12">
        <v>510.42105263157896</v>
      </c>
      <c r="AD41" s="12">
        <v>460.36842105263156</v>
      </c>
      <c r="AE41" s="12">
        <v>114.68421052631579</v>
      </c>
      <c r="AF41" s="12">
        <v>105.05263157894737</v>
      </c>
      <c r="AG41" s="12">
        <v>50.736842105263158</v>
      </c>
      <c r="AH41" s="12">
        <v>59.157894736842103</v>
      </c>
      <c r="AI41" s="12">
        <v>95.473684210526315</v>
      </c>
      <c r="AJ41" s="12">
        <v>15.105263157894736</v>
      </c>
      <c r="AK41" s="12">
        <v>3.1578947368421053</v>
      </c>
      <c r="AL41" s="12">
        <v>15.105263157894736</v>
      </c>
      <c r="AM41" s="12">
        <v>80.05263157894737</v>
      </c>
      <c r="AN41" s="12">
        <v>14.473684210526315</v>
      </c>
      <c r="AO41" s="12">
        <v>22.05263157894737</v>
      </c>
      <c r="AP41" s="12">
        <v>20.315789473684209</v>
      </c>
      <c r="AQ41" s="12">
        <v>59.210526315789473</v>
      </c>
      <c r="AR41" s="12">
        <v>30.842105263157894</v>
      </c>
      <c r="AS41" s="13">
        <v>5211.8947368421077</v>
      </c>
      <c r="AT41" s="14"/>
      <c r="AW41" s="15"/>
    </row>
    <row r="42" spans="1:49" x14ac:dyDescent="0.25">
      <c r="A42" s="1" t="s">
        <v>57</v>
      </c>
      <c r="B42" s="12">
        <v>11.631578947368421</v>
      </c>
      <c r="C42" s="12">
        <v>14.684210526315789</v>
      </c>
      <c r="D42" s="12">
        <v>5.1578947368421053</v>
      </c>
      <c r="E42" s="12">
        <v>4.5263157894736841</v>
      </c>
      <c r="F42" s="12">
        <v>27.842105263157894</v>
      </c>
      <c r="G42" s="12">
        <v>5.8421052631578947</v>
      </c>
      <c r="H42" s="12">
        <v>18.263157894736842</v>
      </c>
      <c r="I42" s="12">
        <v>44.368421052631582</v>
      </c>
      <c r="J42" s="12">
        <v>51.789473684210527</v>
      </c>
      <c r="K42" s="12">
        <v>19.157894736842106</v>
      </c>
      <c r="L42" s="12">
        <v>19.736842105263158</v>
      </c>
      <c r="M42" s="12">
        <v>32.10526315789474</v>
      </c>
      <c r="N42" s="12">
        <v>14.263157894736842</v>
      </c>
      <c r="O42" s="12">
        <v>12.526315789473685</v>
      </c>
      <c r="P42" s="12">
        <v>7.2105263157894735</v>
      </c>
      <c r="Q42" s="12">
        <v>4.9473684210526319</v>
      </c>
      <c r="R42" s="12">
        <v>4.5263157894736841</v>
      </c>
      <c r="S42" s="12">
        <v>5.8947368421052628</v>
      </c>
      <c r="T42" s="12">
        <v>15.684210526315789</v>
      </c>
      <c r="U42" s="12">
        <v>17.842105263157894</v>
      </c>
      <c r="V42" s="12">
        <v>10.894736842105264</v>
      </c>
      <c r="W42" s="12">
        <v>2.4210526315789473</v>
      </c>
      <c r="X42" s="12">
        <v>1.5789473684210527</v>
      </c>
      <c r="Y42" s="12">
        <v>6.7894736842105265</v>
      </c>
      <c r="Z42" s="12">
        <v>6.3684210526315788</v>
      </c>
      <c r="AA42" s="12">
        <v>531</v>
      </c>
      <c r="AB42" s="12">
        <v>553.42105263157896</v>
      </c>
      <c r="AC42" s="12">
        <v>440.42105263157896</v>
      </c>
      <c r="AD42" s="12">
        <v>341.68421052631578</v>
      </c>
      <c r="AE42" s="12">
        <v>79.84210526315789</v>
      </c>
      <c r="AF42" s="12">
        <v>89.631578947368425</v>
      </c>
      <c r="AG42" s="12">
        <v>42.05263157894737</v>
      </c>
      <c r="AH42" s="12">
        <v>102.47368421052632</v>
      </c>
      <c r="AI42" s="12">
        <v>76.526315789473685</v>
      </c>
      <c r="AJ42" s="12">
        <v>14.210526315789474</v>
      </c>
      <c r="AK42" s="12">
        <v>7.4210526315789478</v>
      </c>
      <c r="AL42" s="12">
        <v>35.789473684210527</v>
      </c>
      <c r="AM42" s="12">
        <v>5.5263157894736841</v>
      </c>
      <c r="AN42" s="12">
        <v>19.736842105263158</v>
      </c>
      <c r="AO42" s="12">
        <v>6.2105263157894735</v>
      </c>
      <c r="AP42" s="12">
        <v>23.315789473684209</v>
      </c>
      <c r="AQ42" s="12">
        <v>43.526315789473685</v>
      </c>
      <c r="AR42" s="12">
        <v>39.210526315789473</v>
      </c>
      <c r="AS42" s="13">
        <v>2818.0526315789475</v>
      </c>
      <c r="AT42" s="14"/>
      <c r="AW42" s="15"/>
    </row>
    <row r="43" spans="1:49" x14ac:dyDescent="0.25">
      <c r="A43" s="1" t="s">
        <v>58</v>
      </c>
      <c r="B43" s="12">
        <v>8.2631578947368425</v>
      </c>
      <c r="C43" s="12">
        <v>19.94736842105263</v>
      </c>
      <c r="D43" s="12">
        <v>4.9473684210526319</v>
      </c>
      <c r="E43" s="12">
        <v>5.8947368421052628</v>
      </c>
      <c r="F43" s="12">
        <v>22.105263157894736</v>
      </c>
      <c r="G43" s="12">
        <v>6.3684210526315788</v>
      </c>
      <c r="H43" s="12">
        <v>16.315789473684209</v>
      </c>
      <c r="I43" s="12">
        <v>30.05263157894737</v>
      </c>
      <c r="J43" s="12">
        <v>41.157894736842103</v>
      </c>
      <c r="K43" s="12">
        <v>18</v>
      </c>
      <c r="L43" s="12">
        <v>24.157894736842106</v>
      </c>
      <c r="M43" s="12">
        <v>23.684210526315791</v>
      </c>
      <c r="N43" s="12">
        <v>14.894736842105264</v>
      </c>
      <c r="O43" s="12">
        <v>8.473684210526315</v>
      </c>
      <c r="P43" s="12">
        <v>9</v>
      </c>
      <c r="Q43" s="12">
        <v>3.6315789473684212</v>
      </c>
      <c r="R43" s="12">
        <v>9.526315789473685</v>
      </c>
      <c r="S43" s="12">
        <v>6.5789473684210522</v>
      </c>
      <c r="T43" s="12">
        <v>11.315789473684211</v>
      </c>
      <c r="U43" s="12">
        <v>21.94736842105263</v>
      </c>
      <c r="V43" s="12">
        <v>11.578947368421053</v>
      </c>
      <c r="W43" s="12">
        <v>4.6842105263157894</v>
      </c>
      <c r="X43" s="12">
        <v>3.6315789473684212</v>
      </c>
      <c r="Y43" s="12">
        <v>6.4736842105263159</v>
      </c>
      <c r="Z43" s="12">
        <v>14.105263157894736</v>
      </c>
      <c r="AA43" s="12">
        <v>381.89473684210526</v>
      </c>
      <c r="AB43" s="12">
        <v>392.26315789473682</v>
      </c>
      <c r="AC43" s="12">
        <v>324.42105263157896</v>
      </c>
      <c r="AD43" s="12">
        <v>249.94736842105263</v>
      </c>
      <c r="AE43" s="12">
        <v>83.315789473684205</v>
      </c>
      <c r="AF43" s="12">
        <v>110</v>
      </c>
      <c r="AG43" s="12">
        <v>58.789473684210527</v>
      </c>
      <c r="AH43" s="12">
        <v>137.94736842105263</v>
      </c>
      <c r="AI43" s="12">
        <v>98.78947368421052</v>
      </c>
      <c r="AJ43" s="12">
        <v>42.315789473684212</v>
      </c>
      <c r="AK43" s="12">
        <v>4.2631578947368425</v>
      </c>
      <c r="AL43" s="12">
        <v>22.263157894736842</v>
      </c>
      <c r="AM43" s="12">
        <v>5.6842105263157894</v>
      </c>
      <c r="AN43" s="12">
        <v>20.263157894736842</v>
      </c>
      <c r="AO43" s="12">
        <v>27.421052631578949</v>
      </c>
      <c r="AP43" s="12">
        <v>5.1578947368421053</v>
      </c>
      <c r="AQ43" s="12">
        <v>46.842105263157897</v>
      </c>
      <c r="AR43" s="12">
        <v>31.368421052631579</v>
      </c>
      <c r="AS43" s="13">
        <v>2389.6842105263149</v>
      </c>
      <c r="AT43" s="14"/>
      <c r="AW43" s="15"/>
    </row>
    <row r="44" spans="1:49" x14ac:dyDescent="0.25">
      <c r="A44" s="1" t="s">
        <v>59</v>
      </c>
      <c r="B44" s="12">
        <v>22.05263157894737</v>
      </c>
      <c r="C44" s="12">
        <v>63.578947368421055</v>
      </c>
      <c r="D44" s="12">
        <v>39.315789473684212</v>
      </c>
      <c r="E44" s="12">
        <v>52.578947368421055</v>
      </c>
      <c r="F44" s="12">
        <v>148.42105263157896</v>
      </c>
      <c r="G44" s="12">
        <v>42.10526315789474</v>
      </c>
      <c r="H44" s="12">
        <v>58.368421052631582</v>
      </c>
      <c r="I44" s="12">
        <v>38.578947368421055</v>
      </c>
      <c r="J44" s="12">
        <v>58.526315789473685</v>
      </c>
      <c r="K44" s="12">
        <v>64.631578947368425</v>
      </c>
      <c r="L44" s="12">
        <v>51.789473684210527</v>
      </c>
      <c r="M44" s="12">
        <v>52.842105263157897</v>
      </c>
      <c r="N44" s="12">
        <v>34.315789473684212</v>
      </c>
      <c r="O44" s="12">
        <v>24.526315789473685</v>
      </c>
      <c r="P44" s="12">
        <v>13.473684210526315</v>
      </c>
      <c r="Q44" s="12">
        <v>9.6842105263157894</v>
      </c>
      <c r="R44" s="12">
        <v>22.157894736842106</v>
      </c>
      <c r="S44" s="12">
        <v>48.157894736842103</v>
      </c>
      <c r="T44" s="12">
        <v>56.526315789473685</v>
      </c>
      <c r="U44" s="12">
        <v>82.473684210526315</v>
      </c>
      <c r="V44" s="12">
        <v>86.684210526315795</v>
      </c>
      <c r="W44" s="12">
        <v>46.421052631578945</v>
      </c>
      <c r="X44" s="12">
        <v>38.526315789473685</v>
      </c>
      <c r="Y44" s="12">
        <v>77.10526315789474</v>
      </c>
      <c r="Z44" s="12">
        <v>48.94736842105263</v>
      </c>
      <c r="AA44" s="12">
        <v>372.26315789473682</v>
      </c>
      <c r="AB44" s="12">
        <v>391.05263157894734</v>
      </c>
      <c r="AC44" s="12">
        <v>854.84210526315792</v>
      </c>
      <c r="AD44" s="12">
        <v>453.5263157894737</v>
      </c>
      <c r="AE44" s="12">
        <v>160.73684210526315</v>
      </c>
      <c r="AF44" s="12">
        <v>186.57894736842104</v>
      </c>
      <c r="AG44" s="12">
        <v>95.84210526315789</v>
      </c>
      <c r="AH44" s="12">
        <v>110.10526315789474</v>
      </c>
      <c r="AI44" s="12">
        <v>185.52631578947367</v>
      </c>
      <c r="AJ44" s="12">
        <v>113.63157894736842</v>
      </c>
      <c r="AK44" s="12">
        <v>27.315789473684209</v>
      </c>
      <c r="AL44" s="12">
        <v>168.52631578947367</v>
      </c>
      <c r="AM44" s="12">
        <v>28.157894736842106</v>
      </c>
      <c r="AN44" s="12">
        <v>56.315789473684212</v>
      </c>
      <c r="AO44" s="12">
        <v>43.10526315789474</v>
      </c>
      <c r="AP44" s="12">
        <v>46.526315789473685</v>
      </c>
      <c r="AQ44" s="12">
        <v>18.94736842105263</v>
      </c>
      <c r="AR44" s="12">
        <v>469.36842105263156</v>
      </c>
      <c r="AS44" s="13">
        <v>5064.1578947368425</v>
      </c>
      <c r="AT44" s="14"/>
      <c r="AW44" s="15"/>
    </row>
    <row r="45" spans="1:49" x14ac:dyDescent="0.25">
      <c r="A45" s="1" t="s">
        <v>60</v>
      </c>
      <c r="B45" s="12">
        <v>14.315789473684211</v>
      </c>
      <c r="C45" s="12">
        <v>29.263157894736842</v>
      </c>
      <c r="D45" s="12">
        <v>12.315789473684211</v>
      </c>
      <c r="E45" s="12">
        <v>11.473684210526315</v>
      </c>
      <c r="F45" s="12">
        <v>105.21052631578948</v>
      </c>
      <c r="G45" s="12">
        <v>9.9473684210526319</v>
      </c>
      <c r="H45" s="12">
        <v>25.94736842105263</v>
      </c>
      <c r="I45" s="12">
        <v>51.684210526315788</v>
      </c>
      <c r="J45" s="12">
        <v>67.315789473684205</v>
      </c>
      <c r="K45" s="12">
        <v>23.789473684210527</v>
      </c>
      <c r="L45" s="12">
        <v>25.94736842105263</v>
      </c>
      <c r="M45" s="12">
        <v>40.315789473684212</v>
      </c>
      <c r="N45" s="12">
        <v>17.05263157894737</v>
      </c>
      <c r="O45" s="12">
        <v>8.3684210526315788</v>
      </c>
      <c r="P45" s="12">
        <v>6.1578947368421053</v>
      </c>
      <c r="Q45" s="12">
        <v>4.7894736842105265</v>
      </c>
      <c r="R45" s="12">
        <v>3.4736842105263159</v>
      </c>
      <c r="S45" s="12">
        <v>3.8421052631578947</v>
      </c>
      <c r="T45" s="12">
        <v>22.421052631578949</v>
      </c>
      <c r="U45" s="12">
        <v>17.157894736842106</v>
      </c>
      <c r="V45" s="12">
        <v>23.94736842105263</v>
      </c>
      <c r="W45" s="12">
        <v>7.4210526315789478</v>
      </c>
      <c r="X45" s="12">
        <v>10.105263157894736</v>
      </c>
      <c r="Y45" s="12">
        <v>21.210526315789473</v>
      </c>
      <c r="Z45" s="12">
        <v>14</v>
      </c>
      <c r="AA45" s="12">
        <v>548.68421052631584</v>
      </c>
      <c r="AB45" s="12">
        <v>726.47368421052636</v>
      </c>
      <c r="AC45" s="12">
        <v>600.21052631578948</v>
      </c>
      <c r="AD45" s="12">
        <v>322.31578947368422</v>
      </c>
      <c r="AE45" s="12">
        <v>108.84210526315789</v>
      </c>
      <c r="AF45" s="12">
        <v>146.10526315789474</v>
      </c>
      <c r="AG45" s="12">
        <v>82</v>
      </c>
      <c r="AH45" s="12">
        <v>150</v>
      </c>
      <c r="AI45" s="12">
        <v>187.84210526315789</v>
      </c>
      <c r="AJ45" s="12">
        <v>76.736842105263165</v>
      </c>
      <c r="AK45" s="12">
        <v>6.3684210526315788</v>
      </c>
      <c r="AL45" s="12">
        <v>24.894736842105264</v>
      </c>
      <c r="AM45" s="12">
        <v>8</v>
      </c>
      <c r="AN45" s="12">
        <v>28.421052631578949</v>
      </c>
      <c r="AO45" s="12">
        <v>37.94736842105263</v>
      </c>
      <c r="AP45" s="12">
        <v>28.421052631578949</v>
      </c>
      <c r="AQ45" s="12">
        <v>422.26315789473682</v>
      </c>
      <c r="AR45" s="12">
        <v>14.105263157894736</v>
      </c>
      <c r="AS45" s="13">
        <v>4097.1052631578941</v>
      </c>
      <c r="AT45" s="14"/>
      <c r="AW45" s="15"/>
    </row>
    <row r="46" spans="1:49" x14ac:dyDescent="0.25">
      <c r="A46" s="11" t="s">
        <v>50</v>
      </c>
      <c r="B46" s="14">
        <v>3580.2631578947357</v>
      </c>
      <c r="C46" s="14">
        <v>7745.9473684210525</v>
      </c>
      <c r="D46" s="14">
        <v>4382.105263157895</v>
      </c>
      <c r="E46" s="14">
        <v>3775.4210526315783</v>
      </c>
      <c r="F46" s="14">
        <v>12239.157894736845</v>
      </c>
      <c r="G46" s="14">
        <v>4816.0526315789475</v>
      </c>
      <c r="H46" s="14">
        <v>7784.1052631578959</v>
      </c>
      <c r="I46" s="14">
        <v>9213.7894736842081</v>
      </c>
      <c r="J46" s="14">
        <v>12919.473684210525</v>
      </c>
      <c r="K46" s="14">
        <v>5888.6842105263158</v>
      </c>
      <c r="L46" s="14">
        <v>7596.8421052631575</v>
      </c>
      <c r="M46" s="14">
        <v>7224.6842105263158</v>
      </c>
      <c r="N46" s="14">
        <v>5331.0526315789457</v>
      </c>
      <c r="O46" s="14">
        <v>5627.4736842105258</v>
      </c>
      <c r="P46" s="14">
        <v>4986.7368421052643</v>
      </c>
      <c r="Q46" s="14">
        <v>3281.4210526315787</v>
      </c>
      <c r="R46" s="14">
        <v>4082.7894736842118</v>
      </c>
      <c r="S46" s="14">
        <v>7234.1052631578932</v>
      </c>
      <c r="T46" s="14">
        <v>5771.8947368421059</v>
      </c>
      <c r="U46" s="14">
        <v>6518.5263157894742</v>
      </c>
      <c r="V46" s="14">
        <v>6096.789473684209</v>
      </c>
      <c r="W46" s="14">
        <v>3344.78947368421</v>
      </c>
      <c r="X46" s="14">
        <v>2795.947368421052</v>
      </c>
      <c r="Y46" s="14">
        <v>4967.5263157894751</v>
      </c>
      <c r="Z46" s="14">
        <v>5427.8421052631575</v>
      </c>
      <c r="AA46" s="14">
        <v>32513.57894736842</v>
      </c>
      <c r="AB46" s="14">
        <v>32120.473684210527</v>
      </c>
      <c r="AC46" s="14">
        <v>32346.89473684211</v>
      </c>
      <c r="AD46" s="14">
        <v>22556.57894736842</v>
      </c>
      <c r="AE46" s="14">
        <v>11263.052631578948</v>
      </c>
      <c r="AF46" s="14">
        <v>13471.052631578948</v>
      </c>
      <c r="AG46" s="14">
        <v>8199.4210526315801</v>
      </c>
      <c r="AH46" s="14">
        <v>15258.947368421053</v>
      </c>
      <c r="AI46" s="14">
        <v>9138.5263157894733</v>
      </c>
      <c r="AJ46" s="14">
        <v>3733.5263157894742</v>
      </c>
      <c r="AK46" s="14">
        <v>2587.5263157894728</v>
      </c>
      <c r="AL46" s="14">
        <v>7870</v>
      </c>
      <c r="AM46" s="14">
        <v>2271.3684210526326</v>
      </c>
      <c r="AN46" s="14">
        <v>5129.5789473684226</v>
      </c>
      <c r="AO46" s="14">
        <v>2852.3684210526317</v>
      </c>
      <c r="AP46" s="14">
        <v>2351.1578947368421</v>
      </c>
      <c r="AQ46" s="14">
        <v>4929.2105263157873</v>
      </c>
      <c r="AR46" s="14">
        <v>4198.6315789473683</v>
      </c>
      <c r="AS46" s="14">
        <v>365425.31578947383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:AS46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51</v>
      </c>
      <c r="G1" s="19">
        <f>'Wkdy Adj OD'!G1</f>
        <v>39393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6.5</v>
      </c>
      <c r="C3" s="12">
        <v>92.5</v>
      </c>
      <c r="D3" s="12">
        <v>86.5</v>
      </c>
      <c r="E3" s="12">
        <v>48.25</v>
      </c>
      <c r="F3" s="12">
        <v>224.5</v>
      </c>
      <c r="G3" s="12">
        <v>74.5</v>
      </c>
      <c r="H3" s="12">
        <v>65.5</v>
      </c>
      <c r="I3" s="12">
        <v>40.75</v>
      </c>
      <c r="J3" s="12">
        <v>58.75</v>
      </c>
      <c r="K3" s="12">
        <v>16.25</v>
      </c>
      <c r="L3" s="12">
        <v>69.5</v>
      </c>
      <c r="M3" s="12">
        <v>53.75</v>
      </c>
      <c r="N3" s="12">
        <v>15.5</v>
      </c>
      <c r="O3" s="12">
        <v>23.75</v>
      </c>
      <c r="P3" s="12">
        <v>26</v>
      </c>
      <c r="Q3" s="12">
        <v>13.25</v>
      </c>
      <c r="R3" s="12">
        <v>10.75</v>
      </c>
      <c r="S3" s="12">
        <v>20.75</v>
      </c>
      <c r="T3" s="12">
        <v>14.5</v>
      </c>
      <c r="U3" s="12">
        <v>10</v>
      </c>
      <c r="V3" s="12">
        <v>7</v>
      </c>
      <c r="W3" s="12">
        <v>8.5</v>
      </c>
      <c r="X3" s="12">
        <v>7.5</v>
      </c>
      <c r="Y3" s="12">
        <v>11</v>
      </c>
      <c r="Z3" s="12">
        <v>16</v>
      </c>
      <c r="AA3" s="12">
        <v>82</v>
      </c>
      <c r="AB3" s="12">
        <v>70.25</v>
      </c>
      <c r="AC3" s="12">
        <v>259</v>
      </c>
      <c r="AD3" s="12">
        <v>104</v>
      </c>
      <c r="AE3" s="12">
        <v>74.75</v>
      </c>
      <c r="AF3" s="12">
        <v>97.5</v>
      </c>
      <c r="AG3" s="12">
        <v>12</v>
      </c>
      <c r="AH3" s="12">
        <v>31</v>
      </c>
      <c r="AI3" s="12">
        <v>28</v>
      </c>
      <c r="AJ3" s="12">
        <v>11</v>
      </c>
      <c r="AK3" s="12">
        <v>1.75</v>
      </c>
      <c r="AL3" s="12">
        <v>15.75</v>
      </c>
      <c r="AM3" s="12">
        <v>2.25</v>
      </c>
      <c r="AN3" s="12">
        <v>27</v>
      </c>
      <c r="AO3" s="12">
        <v>5</v>
      </c>
      <c r="AP3" s="12">
        <v>9</v>
      </c>
      <c r="AQ3" s="12">
        <v>17.5</v>
      </c>
      <c r="AR3" s="12">
        <v>9.25</v>
      </c>
      <c r="AS3" s="13">
        <v>1878.75</v>
      </c>
      <c r="AT3" s="14"/>
      <c r="AV3" s="9" t="s">
        <v>39</v>
      </c>
      <c r="AW3" s="12">
        <f>SUM(B3:Z27,AK3:AN27,B38:Z41,AK38:AN41)</f>
        <v>42319</v>
      </c>
      <c r="AY3" s="9" t="s">
        <v>40</v>
      </c>
      <c r="AZ3" s="15">
        <f>SUM(AW12:AW18,AX12:BC12)</f>
        <v>116373.75</v>
      </c>
      <c r="BA3" s="16">
        <f>AZ3/BD$19</f>
        <v>0.62523673288471615</v>
      </c>
    </row>
    <row r="4" spans="1:56" x14ac:dyDescent="0.25">
      <c r="A4" s="1" t="s">
        <v>4</v>
      </c>
      <c r="B4" s="12">
        <v>106</v>
      </c>
      <c r="C4" s="12">
        <v>11</v>
      </c>
      <c r="D4" s="12">
        <v>79.25</v>
      </c>
      <c r="E4" s="12">
        <v>45</v>
      </c>
      <c r="F4" s="12">
        <v>716.75</v>
      </c>
      <c r="G4" s="12">
        <v>125.75</v>
      </c>
      <c r="H4" s="12">
        <v>134.75</v>
      </c>
      <c r="I4" s="12">
        <v>64.5</v>
      </c>
      <c r="J4" s="12">
        <v>157.25</v>
      </c>
      <c r="K4" s="12">
        <v>28.75</v>
      </c>
      <c r="L4" s="12">
        <v>111.75</v>
      </c>
      <c r="M4" s="12">
        <v>89.75</v>
      </c>
      <c r="N4" s="12">
        <v>34.5</v>
      </c>
      <c r="O4" s="12">
        <v>36.25</v>
      </c>
      <c r="P4" s="12">
        <v>37.5</v>
      </c>
      <c r="Q4" s="12">
        <v>24.5</v>
      </c>
      <c r="R4" s="12">
        <v>27</v>
      </c>
      <c r="S4" s="12">
        <v>45.5</v>
      </c>
      <c r="T4" s="12">
        <v>34.5</v>
      </c>
      <c r="U4" s="12">
        <v>14</v>
      </c>
      <c r="V4" s="12">
        <v>18.75</v>
      </c>
      <c r="W4" s="12">
        <v>8.5</v>
      </c>
      <c r="X4" s="12">
        <v>9</v>
      </c>
      <c r="Y4" s="12">
        <v>23.75</v>
      </c>
      <c r="Z4" s="12">
        <v>28.5</v>
      </c>
      <c r="AA4" s="12">
        <v>238.5</v>
      </c>
      <c r="AB4" s="12">
        <v>221.25</v>
      </c>
      <c r="AC4" s="12">
        <v>772.5</v>
      </c>
      <c r="AD4" s="12">
        <v>300.5</v>
      </c>
      <c r="AE4" s="12">
        <v>67</v>
      </c>
      <c r="AF4" s="12">
        <v>128.25</v>
      </c>
      <c r="AG4" s="12">
        <v>31.5</v>
      </c>
      <c r="AH4" s="12">
        <v>63.25</v>
      </c>
      <c r="AI4" s="12">
        <v>46.25</v>
      </c>
      <c r="AJ4" s="12">
        <v>22.75</v>
      </c>
      <c r="AK4" s="12">
        <v>8</v>
      </c>
      <c r="AL4" s="12">
        <v>14.5</v>
      </c>
      <c r="AM4" s="12">
        <v>7</v>
      </c>
      <c r="AN4" s="12">
        <v>32</v>
      </c>
      <c r="AO4" s="12">
        <v>11.5</v>
      </c>
      <c r="AP4" s="12">
        <v>12.75</v>
      </c>
      <c r="AQ4" s="12">
        <v>43</v>
      </c>
      <c r="AR4" s="12">
        <v>23.5</v>
      </c>
      <c r="AS4" s="13">
        <v>4056.75</v>
      </c>
      <c r="AT4" s="14"/>
      <c r="AV4" s="9" t="s">
        <v>41</v>
      </c>
      <c r="AW4" s="12">
        <f>SUM(AA28:AJ37, AA42:AJ45, AO28:AR37, AO42:AR45)</f>
        <v>58113.5</v>
      </c>
      <c r="AY4" s="9" t="s">
        <v>42</v>
      </c>
      <c r="AZ4" s="15">
        <f>SUM(AX13:BB18)</f>
        <v>64891.25</v>
      </c>
      <c r="BA4" s="16">
        <f>AZ4/BD$19</f>
        <v>0.34863870196505081</v>
      </c>
    </row>
    <row r="5" spans="1:56" x14ac:dyDescent="0.25">
      <c r="A5" s="1" t="s">
        <v>5</v>
      </c>
      <c r="B5" s="12">
        <v>97</v>
      </c>
      <c r="C5" s="12">
        <v>69</v>
      </c>
      <c r="D5" s="12">
        <v>7.5</v>
      </c>
      <c r="E5" s="12">
        <v>43.75</v>
      </c>
      <c r="F5" s="12">
        <v>589.75</v>
      </c>
      <c r="G5" s="12">
        <v>75.75</v>
      </c>
      <c r="H5" s="12">
        <v>57.75</v>
      </c>
      <c r="I5" s="12">
        <v>40.75</v>
      </c>
      <c r="J5" s="12">
        <v>99</v>
      </c>
      <c r="K5" s="12">
        <v>41</v>
      </c>
      <c r="L5" s="12">
        <v>39.5</v>
      </c>
      <c r="M5" s="12">
        <v>55</v>
      </c>
      <c r="N5" s="12">
        <v>11.5</v>
      </c>
      <c r="O5" s="12">
        <v>11.25</v>
      </c>
      <c r="P5" s="12">
        <v>10.75</v>
      </c>
      <c r="Q5" s="12">
        <v>5.25</v>
      </c>
      <c r="R5" s="12">
        <v>8.5</v>
      </c>
      <c r="S5" s="12">
        <v>22.5</v>
      </c>
      <c r="T5" s="12">
        <v>13.25</v>
      </c>
      <c r="U5" s="12">
        <v>9.25</v>
      </c>
      <c r="V5" s="12">
        <v>19</v>
      </c>
      <c r="W5" s="12">
        <v>6.25</v>
      </c>
      <c r="X5" s="12">
        <v>9.75</v>
      </c>
      <c r="Y5" s="12">
        <v>20.5</v>
      </c>
      <c r="Z5" s="12">
        <v>11.25</v>
      </c>
      <c r="AA5" s="12">
        <v>116.5</v>
      </c>
      <c r="AB5" s="12">
        <v>117.5</v>
      </c>
      <c r="AC5" s="12">
        <v>442</v>
      </c>
      <c r="AD5" s="12">
        <v>157.25</v>
      </c>
      <c r="AE5" s="12">
        <v>35</v>
      </c>
      <c r="AF5" s="12">
        <v>37.25</v>
      </c>
      <c r="AG5" s="12">
        <v>11</v>
      </c>
      <c r="AH5" s="12">
        <v>18.75</v>
      </c>
      <c r="AI5" s="12">
        <v>16.75</v>
      </c>
      <c r="AJ5" s="12">
        <v>2</v>
      </c>
      <c r="AK5" s="12">
        <v>4.5</v>
      </c>
      <c r="AL5" s="12">
        <v>9.75</v>
      </c>
      <c r="AM5" s="12">
        <v>2</v>
      </c>
      <c r="AN5" s="12">
        <v>10</v>
      </c>
      <c r="AO5" s="12">
        <v>2.5</v>
      </c>
      <c r="AP5" s="12">
        <v>2.75</v>
      </c>
      <c r="AQ5" s="12">
        <v>34</v>
      </c>
      <c r="AR5" s="12">
        <v>11.5</v>
      </c>
      <c r="AS5" s="13">
        <v>2405.75</v>
      </c>
      <c r="AT5" s="14"/>
      <c r="AV5" s="9" t="s">
        <v>43</v>
      </c>
      <c r="AW5" s="12">
        <f>SUM(AA3:AJ27,B28:Z37,AA38:AJ41,AK28:AN37, B42:Z45, AK42:AN45, AO3:AR27, AO38:AR41)</f>
        <v>85695</v>
      </c>
    </row>
    <row r="6" spans="1:56" x14ac:dyDescent="0.25">
      <c r="A6" s="1" t="s">
        <v>6</v>
      </c>
      <c r="B6" s="12">
        <v>58</v>
      </c>
      <c r="C6" s="12">
        <v>52.5</v>
      </c>
      <c r="D6" s="12">
        <v>45.75</v>
      </c>
      <c r="E6" s="12">
        <v>6.75</v>
      </c>
      <c r="F6" s="12">
        <v>251</v>
      </c>
      <c r="G6" s="12">
        <v>49.75</v>
      </c>
      <c r="H6" s="12">
        <v>49.25</v>
      </c>
      <c r="I6" s="12">
        <v>40.75</v>
      </c>
      <c r="J6" s="12">
        <v>89</v>
      </c>
      <c r="K6" s="12">
        <v>24.75</v>
      </c>
      <c r="L6" s="12">
        <v>59.5</v>
      </c>
      <c r="M6" s="12">
        <v>61</v>
      </c>
      <c r="N6" s="12">
        <v>16.25</v>
      </c>
      <c r="O6" s="12">
        <v>23</v>
      </c>
      <c r="P6" s="12">
        <v>10.75</v>
      </c>
      <c r="Q6" s="12">
        <v>6.5</v>
      </c>
      <c r="R6" s="12">
        <v>9.5</v>
      </c>
      <c r="S6" s="12">
        <v>20.5</v>
      </c>
      <c r="T6" s="12">
        <v>10.75</v>
      </c>
      <c r="U6" s="12">
        <v>10.25</v>
      </c>
      <c r="V6" s="12">
        <v>19.25</v>
      </c>
      <c r="W6" s="12">
        <v>8.75</v>
      </c>
      <c r="X6" s="12">
        <v>4.75</v>
      </c>
      <c r="Y6" s="12">
        <v>15.25</v>
      </c>
      <c r="Z6" s="12">
        <v>9.25</v>
      </c>
      <c r="AA6" s="12">
        <v>180</v>
      </c>
      <c r="AB6" s="12">
        <v>172.5</v>
      </c>
      <c r="AC6" s="12">
        <v>457.75</v>
      </c>
      <c r="AD6" s="12">
        <v>211.75</v>
      </c>
      <c r="AE6" s="12">
        <v>76</v>
      </c>
      <c r="AF6" s="12">
        <v>71</v>
      </c>
      <c r="AG6" s="12">
        <v>24.25</v>
      </c>
      <c r="AH6" s="12">
        <v>15.75</v>
      </c>
      <c r="AI6" s="12">
        <v>14</v>
      </c>
      <c r="AJ6" s="12">
        <v>3.25</v>
      </c>
      <c r="AK6" s="12">
        <v>3</v>
      </c>
      <c r="AL6" s="12">
        <v>8</v>
      </c>
      <c r="AM6" s="12">
        <v>3</v>
      </c>
      <c r="AN6" s="12">
        <v>10.5</v>
      </c>
      <c r="AO6" s="12">
        <v>2.5</v>
      </c>
      <c r="AP6" s="12">
        <v>3.5</v>
      </c>
      <c r="AQ6" s="12">
        <v>46.25</v>
      </c>
      <c r="AR6" s="12">
        <v>12</v>
      </c>
      <c r="AS6" s="13">
        <v>2267.75</v>
      </c>
      <c r="AT6" s="14"/>
      <c r="AW6" s="12"/>
    </row>
    <row r="7" spans="1:56" x14ac:dyDescent="0.25">
      <c r="A7" s="1" t="s">
        <v>7</v>
      </c>
      <c r="B7" s="12">
        <v>250</v>
      </c>
      <c r="C7" s="12">
        <v>727.5</v>
      </c>
      <c r="D7" s="12">
        <v>605</v>
      </c>
      <c r="E7" s="12">
        <v>271.75</v>
      </c>
      <c r="F7" s="12">
        <v>22</v>
      </c>
      <c r="G7" s="12">
        <v>424</v>
      </c>
      <c r="H7" s="12">
        <v>397</v>
      </c>
      <c r="I7" s="12">
        <v>208.25</v>
      </c>
      <c r="J7" s="12">
        <v>320.25</v>
      </c>
      <c r="K7" s="12">
        <v>152.25</v>
      </c>
      <c r="L7" s="12">
        <v>249.75</v>
      </c>
      <c r="M7" s="12">
        <v>309.5</v>
      </c>
      <c r="N7" s="12">
        <v>162.5</v>
      </c>
      <c r="O7" s="12">
        <v>163.5</v>
      </c>
      <c r="P7" s="12">
        <v>141</v>
      </c>
      <c r="Q7" s="12">
        <v>72.5</v>
      </c>
      <c r="R7" s="12">
        <v>151</v>
      </c>
      <c r="S7" s="12">
        <v>496.25</v>
      </c>
      <c r="T7" s="12">
        <v>84</v>
      </c>
      <c r="U7" s="12">
        <v>181.5</v>
      </c>
      <c r="V7" s="12">
        <v>272.5</v>
      </c>
      <c r="W7" s="12">
        <v>162</v>
      </c>
      <c r="X7" s="12">
        <v>154.5</v>
      </c>
      <c r="Y7" s="12">
        <v>60.25</v>
      </c>
      <c r="Z7" s="12">
        <v>63</v>
      </c>
      <c r="AA7" s="12">
        <v>897.75</v>
      </c>
      <c r="AB7" s="12">
        <v>604.25</v>
      </c>
      <c r="AC7" s="12">
        <v>2139.75</v>
      </c>
      <c r="AD7" s="12">
        <v>776.75</v>
      </c>
      <c r="AE7" s="12">
        <v>226.25</v>
      </c>
      <c r="AF7" s="12">
        <v>224.25</v>
      </c>
      <c r="AG7" s="12">
        <v>147.75</v>
      </c>
      <c r="AH7" s="12">
        <v>68.25</v>
      </c>
      <c r="AI7" s="12">
        <v>234.25</v>
      </c>
      <c r="AJ7" s="12">
        <v>14.5</v>
      </c>
      <c r="AK7" s="12">
        <v>62.75</v>
      </c>
      <c r="AL7" s="12">
        <v>295.75</v>
      </c>
      <c r="AM7" s="12">
        <v>28.5</v>
      </c>
      <c r="AN7" s="12">
        <v>70.75</v>
      </c>
      <c r="AO7" s="12">
        <v>20.25</v>
      </c>
      <c r="AP7" s="12">
        <v>26.75</v>
      </c>
      <c r="AQ7" s="12">
        <v>120.25</v>
      </c>
      <c r="AR7" s="12">
        <v>138</v>
      </c>
      <c r="AS7" s="13">
        <v>12198.5</v>
      </c>
      <c r="AT7" s="14"/>
      <c r="AW7" s="12"/>
    </row>
    <row r="8" spans="1:56" x14ac:dyDescent="0.25">
      <c r="A8" s="1" t="s">
        <v>8</v>
      </c>
      <c r="B8" s="12">
        <v>85.5</v>
      </c>
      <c r="C8" s="12">
        <v>117.25</v>
      </c>
      <c r="D8" s="12">
        <v>71.5</v>
      </c>
      <c r="E8" s="12">
        <v>44.5</v>
      </c>
      <c r="F8" s="12">
        <v>334</v>
      </c>
      <c r="G8" s="12">
        <v>8.25</v>
      </c>
      <c r="H8" s="12">
        <v>89</v>
      </c>
      <c r="I8" s="12">
        <v>74.25</v>
      </c>
      <c r="J8" s="12">
        <v>126</v>
      </c>
      <c r="K8" s="12">
        <v>43.25</v>
      </c>
      <c r="L8" s="12">
        <v>94.25</v>
      </c>
      <c r="M8" s="12">
        <v>90.5</v>
      </c>
      <c r="N8" s="12">
        <v>21.75</v>
      </c>
      <c r="O8" s="12">
        <v>38</v>
      </c>
      <c r="P8" s="12">
        <v>25.25</v>
      </c>
      <c r="Q8" s="12">
        <v>12.75</v>
      </c>
      <c r="R8" s="12">
        <v>15</v>
      </c>
      <c r="S8" s="12">
        <v>30.25</v>
      </c>
      <c r="T8" s="12">
        <v>10.5</v>
      </c>
      <c r="U8" s="12">
        <v>9.75</v>
      </c>
      <c r="V8" s="12">
        <v>21.25</v>
      </c>
      <c r="W8" s="12">
        <v>4.5</v>
      </c>
      <c r="X8" s="12">
        <v>6</v>
      </c>
      <c r="Y8" s="12">
        <v>14</v>
      </c>
      <c r="Z8" s="12">
        <v>35.75</v>
      </c>
      <c r="AA8" s="12">
        <v>153.5</v>
      </c>
      <c r="AB8" s="12">
        <v>154</v>
      </c>
      <c r="AC8" s="12">
        <v>411</v>
      </c>
      <c r="AD8" s="12">
        <v>231.25</v>
      </c>
      <c r="AE8" s="12">
        <v>126</v>
      </c>
      <c r="AF8" s="12">
        <v>84.5</v>
      </c>
      <c r="AG8" s="12">
        <v>22</v>
      </c>
      <c r="AH8" s="12">
        <v>20.5</v>
      </c>
      <c r="AI8" s="12">
        <v>20</v>
      </c>
      <c r="AJ8" s="12">
        <v>3.75</v>
      </c>
      <c r="AK8" s="12">
        <v>6.75</v>
      </c>
      <c r="AL8" s="12">
        <v>19</v>
      </c>
      <c r="AM8" s="12">
        <v>1.75</v>
      </c>
      <c r="AN8" s="12">
        <v>15.75</v>
      </c>
      <c r="AO8" s="12">
        <v>3</v>
      </c>
      <c r="AP8" s="12">
        <v>3.75</v>
      </c>
      <c r="AQ8" s="12">
        <v>32.5</v>
      </c>
      <c r="AR8" s="12">
        <v>13.75</v>
      </c>
      <c r="AS8" s="13">
        <v>2745.75</v>
      </c>
      <c r="AT8" s="14"/>
      <c r="AW8" s="15"/>
    </row>
    <row r="9" spans="1:56" x14ac:dyDescent="0.25">
      <c r="A9" s="1" t="s">
        <v>9</v>
      </c>
      <c r="B9" s="12">
        <v>73.5</v>
      </c>
      <c r="C9" s="12">
        <v>119</v>
      </c>
      <c r="D9" s="12">
        <v>54.75</v>
      </c>
      <c r="E9" s="12">
        <v>50.25</v>
      </c>
      <c r="F9" s="12">
        <v>371.25</v>
      </c>
      <c r="G9" s="12">
        <v>93.25</v>
      </c>
      <c r="H9" s="12">
        <v>9.5</v>
      </c>
      <c r="I9" s="12">
        <v>56.5</v>
      </c>
      <c r="J9" s="12">
        <v>100.5</v>
      </c>
      <c r="K9" s="12">
        <v>24.75</v>
      </c>
      <c r="L9" s="12">
        <v>107.75</v>
      </c>
      <c r="M9" s="12">
        <v>120.75</v>
      </c>
      <c r="N9" s="12">
        <v>42.25</v>
      </c>
      <c r="O9" s="12">
        <v>70.75</v>
      </c>
      <c r="P9" s="12">
        <v>45.75</v>
      </c>
      <c r="Q9" s="12">
        <v>33.25</v>
      </c>
      <c r="R9" s="12">
        <v>16.75</v>
      </c>
      <c r="S9" s="12">
        <v>51</v>
      </c>
      <c r="T9" s="12">
        <v>49.25</v>
      </c>
      <c r="U9" s="12">
        <v>32.25</v>
      </c>
      <c r="V9" s="12">
        <v>46.5</v>
      </c>
      <c r="W9" s="12">
        <v>14.25</v>
      </c>
      <c r="X9" s="12">
        <v>15.25</v>
      </c>
      <c r="Y9" s="12">
        <v>37.25</v>
      </c>
      <c r="Z9" s="12">
        <v>47.25</v>
      </c>
      <c r="AA9" s="12">
        <v>267.75</v>
      </c>
      <c r="AB9" s="12">
        <v>227.25</v>
      </c>
      <c r="AC9" s="12">
        <v>724</v>
      </c>
      <c r="AD9" s="12">
        <v>365.5</v>
      </c>
      <c r="AE9" s="12">
        <v>152.25</v>
      </c>
      <c r="AF9" s="12">
        <v>128.25</v>
      </c>
      <c r="AG9" s="12">
        <v>29.75</v>
      </c>
      <c r="AH9" s="12">
        <v>31.75</v>
      </c>
      <c r="AI9" s="12">
        <v>27</v>
      </c>
      <c r="AJ9" s="12">
        <v>4</v>
      </c>
      <c r="AK9" s="12">
        <v>8</v>
      </c>
      <c r="AL9" s="12">
        <v>26.5</v>
      </c>
      <c r="AM9" s="12">
        <v>6</v>
      </c>
      <c r="AN9" s="12">
        <v>57.25</v>
      </c>
      <c r="AO9" s="12">
        <v>5.5</v>
      </c>
      <c r="AP9" s="12">
        <v>7.25</v>
      </c>
      <c r="AQ9" s="12">
        <v>52.25</v>
      </c>
      <c r="AR9" s="12">
        <v>16.5</v>
      </c>
      <c r="AS9" s="13">
        <v>3820.25</v>
      </c>
      <c r="AT9" s="14"/>
      <c r="AW9" s="15"/>
    </row>
    <row r="10" spans="1:56" x14ac:dyDescent="0.25">
      <c r="A10" s="1">
        <v>19</v>
      </c>
      <c r="B10" s="12">
        <v>43.75</v>
      </c>
      <c r="C10" s="12">
        <v>64.25</v>
      </c>
      <c r="D10" s="12">
        <v>48.75</v>
      </c>
      <c r="E10" s="12">
        <v>45.5</v>
      </c>
      <c r="F10" s="12">
        <v>197.5</v>
      </c>
      <c r="G10" s="12">
        <v>73.5</v>
      </c>
      <c r="H10" s="12">
        <v>53</v>
      </c>
      <c r="I10" s="12">
        <v>7</v>
      </c>
      <c r="J10" s="12">
        <v>22.5</v>
      </c>
      <c r="K10" s="12">
        <v>11.25</v>
      </c>
      <c r="L10" s="12">
        <v>62.25</v>
      </c>
      <c r="M10" s="12">
        <v>65.25</v>
      </c>
      <c r="N10" s="12">
        <v>39.5</v>
      </c>
      <c r="O10" s="12">
        <v>45.75</v>
      </c>
      <c r="P10" s="12">
        <v>32.5</v>
      </c>
      <c r="Q10" s="12">
        <v>20.25</v>
      </c>
      <c r="R10" s="12">
        <v>25.5</v>
      </c>
      <c r="S10" s="12">
        <v>51</v>
      </c>
      <c r="T10" s="12">
        <v>31.25</v>
      </c>
      <c r="U10" s="12">
        <v>28</v>
      </c>
      <c r="V10" s="12">
        <v>43.75</v>
      </c>
      <c r="W10" s="12">
        <v>16</v>
      </c>
      <c r="X10" s="12">
        <v>19.5</v>
      </c>
      <c r="Y10" s="12">
        <v>52.25</v>
      </c>
      <c r="Z10" s="12">
        <v>35.5</v>
      </c>
      <c r="AA10" s="12">
        <v>133.25</v>
      </c>
      <c r="AB10" s="12">
        <v>136</v>
      </c>
      <c r="AC10" s="12">
        <v>349.25</v>
      </c>
      <c r="AD10" s="12">
        <v>221.75</v>
      </c>
      <c r="AE10" s="12">
        <v>83</v>
      </c>
      <c r="AF10" s="12">
        <v>83.5</v>
      </c>
      <c r="AG10" s="12">
        <v>29.5</v>
      </c>
      <c r="AH10" s="12">
        <v>26.25</v>
      </c>
      <c r="AI10" s="12">
        <v>30.75</v>
      </c>
      <c r="AJ10" s="12">
        <v>4.5</v>
      </c>
      <c r="AK10" s="12">
        <v>8.25</v>
      </c>
      <c r="AL10" s="12">
        <v>26.25</v>
      </c>
      <c r="AM10" s="12">
        <v>6</v>
      </c>
      <c r="AN10" s="12">
        <v>35.5</v>
      </c>
      <c r="AO10" s="12">
        <v>4</v>
      </c>
      <c r="AP10" s="12">
        <v>7</v>
      </c>
      <c r="AQ10" s="12">
        <v>18</v>
      </c>
      <c r="AR10" s="12">
        <v>12.75</v>
      </c>
      <c r="AS10" s="13">
        <v>2350.75</v>
      </c>
      <c r="AT10" s="14"/>
      <c r="AV10" s="17"/>
      <c r="AW10" s="15"/>
      <c r="BC10" s="11"/>
    </row>
    <row r="11" spans="1:56" x14ac:dyDescent="0.25">
      <c r="A11" s="1">
        <v>12</v>
      </c>
      <c r="B11" s="12">
        <v>65.75</v>
      </c>
      <c r="C11" s="12">
        <v>132</v>
      </c>
      <c r="D11" s="12">
        <v>98.25</v>
      </c>
      <c r="E11" s="12">
        <v>81.25</v>
      </c>
      <c r="F11" s="12">
        <v>294.75</v>
      </c>
      <c r="G11" s="12">
        <v>110.75</v>
      </c>
      <c r="H11" s="12">
        <v>77.25</v>
      </c>
      <c r="I11" s="12">
        <v>22.75</v>
      </c>
      <c r="J11" s="12">
        <v>10.5</v>
      </c>
      <c r="K11" s="12">
        <v>19.5</v>
      </c>
      <c r="L11" s="12">
        <v>115.5</v>
      </c>
      <c r="M11" s="12">
        <v>147.5</v>
      </c>
      <c r="N11" s="12">
        <v>93.5</v>
      </c>
      <c r="O11" s="12">
        <v>131</v>
      </c>
      <c r="P11" s="12">
        <v>69</v>
      </c>
      <c r="Q11" s="12">
        <v>30.25</v>
      </c>
      <c r="R11" s="12">
        <v>39.5</v>
      </c>
      <c r="S11" s="12">
        <v>97.75</v>
      </c>
      <c r="T11" s="12">
        <v>53.75</v>
      </c>
      <c r="U11" s="12">
        <v>58.75</v>
      </c>
      <c r="V11" s="12">
        <v>60</v>
      </c>
      <c r="W11" s="12">
        <v>25.5</v>
      </c>
      <c r="X11" s="12">
        <v>26.5</v>
      </c>
      <c r="Y11" s="12">
        <v>58.75</v>
      </c>
      <c r="Z11" s="12">
        <v>67.75</v>
      </c>
      <c r="AA11" s="12">
        <v>241</v>
      </c>
      <c r="AB11" s="12">
        <v>230.75</v>
      </c>
      <c r="AC11" s="12">
        <v>706.5</v>
      </c>
      <c r="AD11" s="12">
        <v>252.25</v>
      </c>
      <c r="AE11" s="12">
        <v>98.25</v>
      </c>
      <c r="AF11" s="12">
        <v>92.5</v>
      </c>
      <c r="AG11" s="12">
        <v>42.25</v>
      </c>
      <c r="AH11" s="12">
        <v>52.25</v>
      </c>
      <c r="AI11" s="12">
        <v>60.5</v>
      </c>
      <c r="AJ11" s="12">
        <v>13</v>
      </c>
      <c r="AK11" s="12">
        <v>15.5</v>
      </c>
      <c r="AL11" s="12">
        <v>36</v>
      </c>
      <c r="AM11" s="12">
        <v>11.5</v>
      </c>
      <c r="AN11" s="12">
        <v>50.5</v>
      </c>
      <c r="AO11" s="12">
        <v>8.75</v>
      </c>
      <c r="AP11" s="12">
        <v>7</v>
      </c>
      <c r="AQ11" s="12">
        <v>37.5</v>
      </c>
      <c r="AR11" s="12">
        <v>19.5</v>
      </c>
      <c r="AS11" s="13">
        <v>3963.25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 x14ac:dyDescent="0.25">
      <c r="A12" s="1" t="s">
        <v>10</v>
      </c>
      <c r="B12" s="12">
        <v>14.75</v>
      </c>
      <c r="C12" s="12">
        <v>26</v>
      </c>
      <c r="D12" s="12">
        <v>32</v>
      </c>
      <c r="E12" s="12">
        <v>23.5</v>
      </c>
      <c r="F12" s="12">
        <v>132.5</v>
      </c>
      <c r="G12" s="12">
        <v>35.5</v>
      </c>
      <c r="H12" s="12">
        <v>25</v>
      </c>
      <c r="I12" s="12">
        <v>11.25</v>
      </c>
      <c r="J12" s="12">
        <v>17</v>
      </c>
      <c r="K12" s="12">
        <v>5.25</v>
      </c>
      <c r="L12" s="12">
        <v>64.75</v>
      </c>
      <c r="M12" s="12">
        <v>79.25</v>
      </c>
      <c r="N12" s="12">
        <v>97</v>
      </c>
      <c r="O12" s="12">
        <v>124.25</v>
      </c>
      <c r="P12" s="12">
        <v>42.5</v>
      </c>
      <c r="Q12" s="12">
        <v>25.25</v>
      </c>
      <c r="R12" s="12">
        <v>45.75</v>
      </c>
      <c r="S12" s="12">
        <v>70.25</v>
      </c>
      <c r="T12" s="12">
        <v>8</v>
      </c>
      <c r="U12" s="12">
        <v>8.75</v>
      </c>
      <c r="V12" s="12">
        <v>11.5</v>
      </c>
      <c r="W12" s="12">
        <v>3.75</v>
      </c>
      <c r="X12" s="12">
        <v>9</v>
      </c>
      <c r="Y12" s="12">
        <v>16</v>
      </c>
      <c r="Z12" s="12">
        <v>21.25</v>
      </c>
      <c r="AA12" s="12">
        <v>175</v>
      </c>
      <c r="AB12" s="12">
        <v>183</v>
      </c>
      <c r="AC12" s="12">
        <v>633</v>
      </c>
      <c r="AD12" s="12">
        <v>226.75</v>
      </c>
      <c r="AE12" s="12">
        <v>76.25</v>
      </c>
      <c r="AF12" s="12">
        <v>65.75</v>
      </c>
      <c r="AG12" s="12">
        <v>26.75</v>
      </c>
      <c r="AH12" s="12">
        <v>31.5</v>
      </c>
      <c r="AI12" s="12">
        <v>26.5</v>
      </c>
      <c r="AJ12" s="12">
        <v>9</v>
      </c>
      <c r="AK12" s="12">
        <v>56.75</v>
      </c>
      <c r="AL12" s="12">
        <v>73.25</v>
      </c>
      <c r="AM12" s="12">
        <v>2</v>
      </c>
      <c r="AN12" s="12">
        <v>13.25</v>
      </c>
      <c r="AO12" s="12">
        <v>7</v>
      </c>
      <c r="AP12" s="12">
        <v>7.25</v>
      </c>
      <c r="AQ12" s="12">
        <v>43</v>
      </c>
      <c r="AR12" s="12">
        <v>18.75</v>
      </c>
      <c r="AS12" s="13">
        <v>2624.75</v>
      </c>
      <c r="AT12" s="14"/>
      <c r="AV12" s="17" t="s">
        <v>44</v>
      </c>
      <c r="AW12" s="15">
        <f>SUM(AA28:AD31)</f>
        <v>2943.25</v>
      </c>
      <c r="AX12" s="15">
        <f>SUM(Z28:Z31,H28:K31)</f>
        <v>7256.75</v>
      </c>
      <c r="AY12" s="15">
        <f>SUM(AE28:AJ31)</f>
        <v>18491.5</v>
      </c>
      <c r="AZ12" s="15">
        <f>SUM(B28:G31)</f>
        <v>9215.5</v>
      </c>
      <c r="BA12" s="15">
        <f>SUM(AM28:AN31,T28:Y31)</f>
        <v>7843.75</v>
      </c>
      <c r="BB12" s="15">
        <f>SUM(AK28:AL31,L28:S31)</f>
        <v>10537</v>
      </c>
      <c r="BC12" s="14">
        <f>SUM(AO28:AR31)</f>
        <v>4363.75</v>
      </c>
      <c r="BD12" s="9">
        <f t="shared" ref="BD12:BD19" si="0">SUM(AW12:BC12)</f>
        <v>60651.5</v>
      </c>
    </row>
    <row r="13" spans="1:56" x14ac:dyDescent="0.25">
      <c r="A13" s="1" t="s">
        <v>11</v>
      </c>
      <c r="B13" s="12">
        <v>64.75</v>
      </c>
      <c r="C13" s="12">
        <v>109.25</v>
      </c>
      <c r="D13" s="12">
        <v>41</v>
      </c>
      <c r="E13" s="12">
        <v>57</v>
      </c>
      <c r="F13" s="12">
        <v>261.75</v>
      </c>
      <c r="G13" s="12">
        <v>91.25</v>
      </c>
      <c r="H13" s="12">
        <v>103.25</v>
      </c>
      <c r="I13" s="12">
        <v>74.25</v>
      </c>
      <c r="J13" s="12">
        <v>123.75</v>
      </c>
      <c r="K13" s="12">
        <v>54</v>
      </c>
      <c r="L13" s="12">
        <v>17.25</v>
      </c>
      <c r="M13" s="12">
        <v>139.5</v>
      </c>
      <c r="N13" s="12">
        <v>164.5</v>
      </c>
      <c r="O13" s="12">
        <v>258.75</v>
      </c>
      <c r="P13" s="12">
        <v>170.5</v>
      </c>
      <c r="Q13" s="12">
        <v>68</v>
      </c>
      <c r="R13" s="12">
        <v>47.25</v>
      </c>
      <c r="S13" s="12">
        <v>88.5</v>
      </c>
      <c r="T13" s="12">
        <v>32.5</v>
      </c>
      <c r="U13" s="12">
        <v>20.25</v>
      </c>
      <c r="V13" s="12">
        <v>21.25</v>
      </c>
      <c r="W13" s="12">
        <v>17.25</v>
      </c>
      <c r="X13" s="12">
        <v>22.75</v>
      </c>
      <c r="Y13" s="12">
        <v>27</v>
      </c>
      <c r="Z13" s="12">
        <v>97.75</v>
      </c>
      <c r="AA13" s="12">
        <v>226.5</v>
      </c>
      <c r="AB13" s="12">
        <v>192</v>
      </c>
      <c r="AC13" s="12">
        <v>708.25</v>
      </c>
      <c r="AD13" s="12">
        <v>307</v>
      </c>
      <c r="AE13" s="12">
        <v>131.75</v>
      </c>
      <c r="AF13" s="12">
        <v>142.75</v>
      </c>
      <c r="AG13" s="12">
        <v>33</v>
      </c>
      <c r="AH13" s="12">
        <v>59.75</v>
      </c>
      <c r="AI13" s="12">
        <v>44.5</v>
      </c>
      <c r="AJ13" s="12">
        <v>11</v>
      </c>
      <c r="AK13" s="12">
        <v>38</v>
      </c>
      <c r="AL13" s="12">
        <v>98.75</v>
      </c>
      <c r="AM13" s="12">
        <v>5.75</v>
      </c>
      <c r="AN13" s="12">
        <v>52.75</v>
      </c>
      <c r="AO13" s="12">
        <v>8.75</v>
      </c>
      <c r="AP13" s="12">
        <v>18.25</v>
      </c>
      <c r="AQ13" s="12">
        <v>62.25</v>
      </c>
      <c r="AR13" s="12">
        <v>19.25</v>
      </c>
      <c r="AS13" s="13">
        <v>4333.5</v>
      </c>
      <c r="AT13" s="14"/>
      <c r="AV13" s="17" t="s">
        <v>45</v>
      </c>
      <c r="AW13" s="15">
        <f>SUM(AA27:AD27,AA9:AD12)</f>
        <v>6956</v>
      </c>
      <c r="AX13" s="15">
        <f>SUM(Z27,Z9:Z12,H9:K12,H27:K27)</f>
        <v>830</v>
      </c>
      <c r="AY13" s="15">
        <f>SUM(AE9:AJ12,AE27:AJ27)</f>
        <v>1491.25</v>
      </c>
      <c r="AZ13" s="15">
        <f>SUM(B9:G12,B27:G27)</f>
        <v>2436</v>
      </c>
      <c r="BA13" s="15">
        <f>SUM(T9:Y12,AM9:AN12,T27:Y27,AM27:AN27)</f>
        <v>972.25</v>
      </c>
      <c r="BB13" s="15">
        <f>SUM(L9:S12,AK9:AL12,L27:S27,AK27:AL27)</f>
        <v>2641.75</v>
      </c>
      <c r="BC13" s="14">
        <f>SUM(AO9:AR12,AO27:AR27)</f>
        <v>311.25</v>
      </c>
      <c r="BD13" s="9">
        <f t="shared" si="0"/>
        <v>15638.5</v>
      </c>
    </row>
    <row r="14" spans="1:56" x14ac:dyDescent="0.25">
      <c r="A14" s="1" t="s">
        <v>12</v>
      </c>
      <c r="B14" s="12">
        <v>50.25</v>
      </c>
      <c r="C14" s="12">
        <v>96.25</v>
      </c>
      <c r="D14" s="12">
        <v>45.5</v>
      </c>
      <c r="E14" s="12">
        <v>44</v>
      </c>
      <c r="F14" s="12">
        <v>199.5</v>
      </c>
      <c r="G14" s="12">
        <v>70</v>
      </c>
      <c r="H14" s="12">
        <v>104.5</v>
      </c>
      <c r="I14" s="12">
        <v>69.25</v>
      </c>
      <c r="J14" s="12">
        <v>132.25</v>
      </c>
      <c r="K14" s="12">
        <v>73.75</v>
      </c>
      <c r="L14" s="12">
        <v>144.75</v>
      </c>
      <c r="M14" s="12">
        <v>9.75</v>
      </c>
      <c r="N14" s="12">
        <v>62.25</v>
      </c>
      <c r="O14" s="12">
        <v>143.25</v>
      </c>
      <c r="P14" s="12">
        <v>108.25</v>
      </c>
      <c r="Q14" s="12">
        <v>51</v>
      </c>
      <c r="R14" s="12">
        <v>52.25</v>
      </c>
      <c r="S14" s="12">
        <v>111.5</v>
      </c>
      <c r="T14" s="12">
        <v>45.75</v>
      </c>
      <c r="U14" s="12">
        <v>43</v>
      </c>
      <c r="V14" s="12">
        <v>55</v>
      </c>
      <c r="W14" s="12">
        <v>26.75</v>
      </c>
      <c r="X14" s="12">
        <v>19.5</v>
      </c>
      <c r="Y14" s="12">
        <v>46.25</v>
      </c>
      <c r="Z14" s="12">
        <v>60</v>
      </c>
      <c r="AA14" s="12">
        <v>237</v>
      </c>
      <c r="AB14" s="12">
        <v>144</v>
      </c>
      <c r="AC14" s="12">
        <v>446.25</v>
      </c>
      <c r="AD14" s="12">
        <v>241.5</v>
      </c>
      <c r="AE14" s="12">
        <v>81.25</v>
      </c>
      <c r="AF14" s="12">
        <v>74.25</v>
      </c>
      <c r="AG14" s="12">
        <v>41.25</v>
      </c>
      <c r="AH14" s="12">
        <v>42.5</v>
      </c>
      <c r="AI14" s="12">
        <v>50.75</v>
      </c>
      <c r="AJ14" s="12">
        <v>16.75</v>
      </c>
      <c r="AK14" s="12">
        <v>37</v>
      </c>
      <c r="AL14" s="12">
        <v>148.25</v>
      </c>
      <c r="AM14" s="12">
        <v>12</v>
      </c>
      <c r="AN14" s="12">
        <v>50</v>
      </c>
      <c r="AO14" s="12">
        <v>8.25</v>
      </c>
      <c r="AP14" s="12">
        <v>17.5</v>
      </c>
      <c r="AQ14" s="12">
        <v>40.5</v>
      </c>
      <c r="AR14" s="12">
        <v>19.5</v>
      </c>
      <c r="AS14" s="13">
        <v>3573</v>
      </c>
      <c r="AT14" s="14"/>
      <c r="AV14" s="17" t="s">
        <v>46</v>
      </c>
      <c r="AW14" s="15">
        <f>SUM(AA32:AD37)</f>
        <v>18091.5</v>
      </c>
      <c r="AX14" s="15">
        <f>SUM(H32:K37,Z32:Z37)</f>
        <v>1557.75</v>
      </c>
      <c r="AY14" s="15">
        <f>SUM(AE32:AJ37)</f>
        <v>5883.75</v>
      </c>
      <c r="AZ14" s="15">
        <f>SUM(B32:G37)</f>
        <v>2153.25</v>
      </c>
      <c r="BA14" s="15">
        <f>SUM(T32:Y37,AM32:AN37)</f>
        <v>1172.75</v>
      </c>
      <c r="BB14" s="15">
        <f>SUM(L32:S37,AK32:AL37)</f>
        <v>1746.5</v>
      </c>
      <c r="BC14" s="14">
        <f>SUM(AO32:AR37)</f>
        <v>1831.5</v>
      </c>
      <c r="BD14" s="9">
        <f t="shared" si="0"/>
        <v>32437</v>
      </c>
    </row>
    <row r="15" spans="1:56" x14ac:dyDescent="0.25">
      <c r="A15" s="1" t="s">
        <v>13</v>
      </c>
      <c r="B15" s="12">
        <v>19</v>
      </c>
      <c r="C15" s="12">
        <v>36.25</v>
      </c>
      <c r="D15" s="12">
        <v>12.5</v>
      </c>
      <c r="E15" s="12">
        <v>13.25</v>
      </c>
      <c r="F15" s="12">
        <v>158.75</v>
      </c>
      <c r="G15" s="12">
        <v>24.5</v>
      </c>
      <c r="H15" s="12">
        <v>50</v>
      </c>
      <c r="I15" s="12">
        <v>39.25</v>
      </c>
      <c r="J15" s="12">
        <v>103.5</v>
      </c>
      <c r="K15" s="12">
        <v>96</v>
      </c>
      <c r="L15" s="12">
        <v>165</v>
      </c>
      <c r="M15" s="12">
        <v>74.5</v>
      </c>
      <c r="N15" s="12">
        <v>6.5</v>
      </c>
      <c r="O15" s="12">
        <v>103.75</v>
      </c>
      <c r="P15" s="12">
        <v>91.75</v>
      </c>
      <c r="Q15" s="12">
        <v>32.25</v>
      </c>
      <c r="R15" s="12">
        <v>34.25</v>
      </c>
      <c r="S15" s="12">
        <v>52</v>
      </c>
      <c r="T15" s="12">
        <v>13.75</v>
      </c>
      <c r="U15" s="12">
        <v>6.75</v>
      </c>
      <c r="V15" s="12">
        <v>13.75</v>
      </c>
      <c r="W15" s="12">
        <v>6.5</v>
      </c>
      <c r="X15" s="12">
        <v>5.25</v>
      </c>
      <c r="Y15" s="12">
        <v>12</v>
      </c>
      <c r="Z15" s="12">
        <v>23.5</v>
      </c>
      <c r="AA15" s="12">
        <v>142.5</v>
      </c>
      <c r="AB15" s="12">
        <v>124.25</v>
      </c>
      <c r="AC15" s="12">
        <v>468.75</v>
      </c>
      <c r="AD15" s="12">
        <v>155</v>
      </c>
      <c r="AE15" s="12">
        <v>33.25</v>
      </c>
      <c r="AF15" s="12">
        <v>40.75</v>
      </c>
      <c r="AG15" s="12">
        <v>18.25</v>
      </c>
      <c r="AH15" s="12">
        <v>20.5</v>
      </c>
      <c r="AI15" s="12">
        <v>26</v>
      </c>
      <c r="AJ15" s="12">
        <v>10.5</v>
      </c>
      <c r="AK15" s="12">
        <v>25.25</v>
      </c>
      <c r="AL15" s="12">
        <v>50.5</v>
      </c>
      <c r="AM15" s="12">
        <v>2</v>
      </c>
      <c r="AN15" s="12">
        <v>21</v>
      </c>
      <c r="AO15" s="12">
        <v>6.25</v>
      </c>
      <c r="AP15" s="12">
        <v>9.5</v>
      </c>
      <c r="AQ15" s="12">
        <v>22.75</v>
      </c>
      <c r="AR15" s="12">
        <v>9.5</v>
      </c>
      <c r="AS15" s="13">
        <v>2381</v>
      </c>
      <c r="AT15" s="14"/>
      <c r="AV15" s="17" t="s">
        <v>47</v>
      </c>
      <c r="AW15" s="15">
        <f>SUM(AA3:AD8)</f>
        <v>9271.5</v>
      </c>
      <c r="AX15" s="15">
        <f>SUM(H3:K8,Z3:Z8)</f>
        <v>2582.75</v>
      </c>
      <c r="AY15" s="15">
        <f>SUM(AE3:AJ8)</f>
        <v>2130.25</v>
      </c>
      <c r="AZ15" s="15">
        <f>SUM(B3:G8)</f>
        <v>5924.25</v>
      </c>
      <c r="BA15" s="15">
        <f>SUM(T3:Y8,AM3:AN8)</f>
        <v>1505.25</v>
      </c>
      <c r="BB15" s="15">
        <f>SUM(L3:S8,AK3:AL8)</f>
        <v>3534.5</v>
      </c>
      <c r="BC15" s="14">
        <f>SUM(AO3:AR8)</f>
        <v>604.75</v>
      </c>
      <c r="BD15" s="9">
        <f t="shared" si="0"/>
        <v>25553.25</v>
      </c>
    </row>
    <row r="16" spans="1:56" x14ac:dyDescent="0.25">
      <c r="A16" s="1" t="s">
        <v>14</v>
      </c>
      <c r="B16" s="12">
        <v>22.5</v>
      </c>
      <c r="C16" s="12">
        <v>40.75</v>
      </c>
      <c r="D16" s="12">
        <v>13.5</v>
      </c>
      <c r="E16" s="12">
        <v>16.5</v>
      </c>
      <c r="F16" s="12">
        <v>166</v>
      </c>
      <c r="G16" s="12">
        <v>37.5</v>
      </c>
      <c r="H16" s="12">
        <v>77</v>
      </c>
      <c r="I16" s="12">
        <v>59.5</v>
      </c>
      <c r="J16" s="12">
        <v>116.75</v>
      </c>
      <c r="K16" s="12">
        <v>113</v>
      </c>
      <c r="L16" s="12">
        <v>264.75</v>
      </c>
      <c r="M16" s="12">
        <v>150.75</v>
      </c>
      <c r="N16" s="12">
        <v>100.75</v>
      </c>
      <c r="O16" s="12">
        <v>7.75</v>
      </c>
      <c r="P16" s="12">
        <v>141.25</v>
      </c>
      <c r="Q16" s="12">
        <v>107.5</v>
      </c>
      <c r="R16" s="12">
        <v>82.75</v>
      </c>
      <c r="S16" s="12">
        <v>129.25</v>
      </c>
      <c r="T16" s="12">
        <v>14.25</v>
      </c>
      <c r="U16" s="12">
        <v>8.25</v>
      </c>
      <c r="V16" s="12">
        <v>10.75</v>
      </c>
      <c r="W16" s="12">
        <v>6</v>
      </c>
      <c r="X16" s="12">
        <v>3.75</v>
      </c>
      <c r="Y16" s="12">
        <v>9.75</v>
      </c>
      <c r="Z16" s="12">
        <v>35.25</v>
      </c>
      <c r="AA16" s="12">
        <v>130.5</v>
      </c>
      <c r="AB16" s="12">
        <v>111.25</v>
      </c>
      <c r="AC16" s="12">
        <v>416</v>
      </c>
      <c r="AD16" s="12">
        <v>119.75</v>
      </c>
      <c r="AE16" s="12">
        <v>31</v>
      </c>
      <c r="AF16" s="12">
        <v>45.5</v>
      </c>
      <c r="AG16" s="12">
        <v>16.5</v>
      </c>
      <c r="AH16" s="12">
        <v>19.25</v>
      </c>
      <c r="AI16" s="12">
        <v>22.5</v>
      </c>
      <c r="AJ16" s="12">
        <v>10</v>
      </c>
      <c r="AK16" s="12">
        <v>53.5</v>
      </c>
      <c r="AL16" s="12">
        <v>171.5</v>
      </c>
      <c r="AM16" s="12">
        <v>2.75</v>
      </c>
      <c r="AN16" s="12">
        <v>23.25</v>
      </c>
      <c r="AO16" s="12">
        <v>3.75</v>
      </c>
      <c r="AP16" s="12">
        <v>6.25</v>
      </c>
      <c r="AQ16" s="12">
        <v>16.5</v>
      </c>
      <c r="AR16" s="12">
        <v>9.25</v>
      </c>
      <c r="AS16" s="13">
        <v>2944.75</v>
      </c>
      <c r="AT16" s="14"/>
      <c r="AV16" s="17" t="s">
        <v>48</v>
      </c>
      <c r="AW16" s="15">
        <f>SUM(AA21:AD26,AA40:AD41)</f>
        <v>7577.75</v>
      </c>
      <c r="AX16" s="15">
        <f>SUM(H21:K26,H40:K41,Z21:Z26,Z40:Z41)</f>
        <v>1035.25</v>
      </c>
      <c r="AY16" s="15">
        <f>SUM(AE21:AJ26,AE40:AJ41)</f>
        <v>1175.75</v>
      </c>
      <c r="AZ16" s="15">
        <f>SUM(B21:G26,B40:G41)</f>
        <v>1485.75</v>
      </c>
      <c r="BA16" s="15">
        <f>SUM(T21:Y26,T40:Y41,AM21:AN26,AM40:AN41)</f>
        <v>3661.25</v>
      </c>
      <c r="BB16" s="15">
        <f>SUM(L21:S26,L40:S41,AK21:AL26,AK40:AL41)</f>
        <v>1048.25</v>
      </c>
      <c r="BC16" s="14">
        <f>SUM(AO21:AR26,AO40:AR41)</f>
        <v>533.25</v>
      </c>
      <c r="BD16" s="9">
        <f t="shared" si="0"/>
        <v>16517.25</v>
      </c>
    </row>
    <row r="17" spans="1:56" x14ac:dyDescent="0.25">
      <c r="A17" s="1" t="s">
        <v>15</v>
      </c>
      <c r="B17" s="12">
        <v>24.5</v>
      </c>
      <c r="C17" s="12">
        <v>29.75</v>
      </c>
      <c r="D17" s="12">
        <v>10.75</v>
      </c>
      <c r="E17" s="12">
        <v>15.75</v>
      </c>
      <c r="F17" s="12">
        <v>123.25</v>
      </c>
      <c r="G17" s="12">
        <v>27</v>
      </c>
      <c r="H17" s="12">
        <v>50.25</v>
      </c>
      <c r="I17" s="12">
        <v>45.5</v>
      </c>
      <c r="J17" s="12">
        <v>65.5</v>
      </c>
      <c r="K17" s="12">
        <v>40.25</v>
      </c>
      <c r="L17" s="12">
        <v>155.25</v>
      </c>
      <c r="M17" s="12">
        <v>107.75</v>
      </c>
      <c r="N17" s="12">
        <v>100.25</v>
      </c>
      <c r="O17" s="12">
        <v>161.5</v>
      </c>
      <c r="P17" s="12">
        <v>7.5</v>
      </c>
      <c r="Q17" s="12">
        <v>87.5</v>
      </c>
      <c r="R17" s="12">
        <v>94.25</v>
      </c>
      <c r="S17" s="12">
        <v>152.5</v>
      </c>
      <c r="T17" s="12">
        <v>16.75</v>
      </c>
      <c r="U17" s="12">
        <v>8.25</v>
      </c>
      <c r="V17" s="12">
        <v>6.5</v>
      </c>
      <c r="W17" s="12">
        <v>3.5</v>
      </c>
      <c r="X17" s="12">
        <v>2</v>
      </c>
      <c r="Y17" s="12">
        <v>10.25</v>
      </c>
      <c r="Z17" s="12">
        <v>21.25</v>
      </c>
      <c r="AA17" s="12">
        <v>99.25</v>
      </c>
      <c r="AB17" s="12">
        <v>67</v>
      </c>
      <c r="AC17" s="12">
        <v>242.5</v>
      </c>
      <c r="AD17" s="12">
        <v>94.25</v>
      </c>
      <c r="AE17" s="12">
        <v>30.25</v>
      </c>
      <c r="AF17" s="12">
        <v>33.25</v>
      </c>
      <c r="AG17" s="12">
        <v>10</v>
      </c>
      <c r="AH17" s="12">
        <v>22.25</v>
      </c>
      <c r="AI17" s="12">
        <v>15</v>
      </c>
      <c r="AJ17" s="12">
        <v>4.25</v>
      </c>
      <c r="AK17" s="12">
        <v>17.25</v>
      </c>
      <c r="AL17" s="12">
        <v>44.25</v>
      </c>
      <c r="AM17" s="12">
        <v>4.75</v>
      </c>
      <c r="AN17" s="12">
        <v>19.25</v>
      </c>
      <c r="AO17" s="12">
        <v>5.75</v>
      </c>
      <c r="AP17" s="12">
        <v>8</v>
      </c>
      <c r="AQ17" s="12">
        <v>12.25</v>
      </c>
      <c r="AR17" s="12">
        <v>5</v>
      </c>
      <c r="AS17" s="13">
        <v>2102</v>
      </c>
      <c r="AT17" s="14"/>
      <c r="AV17" s="1" t="s">
        <v>49</v>
      </c>
      <c r="AW17" s="14">
        <f>SUM(AA13:AD20,AA38:AD39)</f>
        <v>9950.5</v>
      </c>
      <c r="AX17" s="14">
        <f>SUM(H13:K20,H38:K39,Z13:Z20,Z38:Z39)</f>
        <v>2631</v>
      </c>
      <c r="AY17" s="14">
        <f>SUM(AE13:AJ20,AE38:AJ39)</f>
        <v>1758.5</v>
      </c>
      <c r="AZ17" s="14">
        <f>SUM(B13:G20,B38:G39)</f>
        <v>3294.25</v>
      </c>
      <c r="BA17" s="14">
        <f>SUM(T13:Y20,T38:Y39,AM13:AN20,AM38:AN39)</f>
        <v>1018.75</v>
      </c>
      <c r="BB17" s="14">
        <f>SUM(L13:S20,L38:S39,AK13:AL20,AK38:AL39)</f>
        <v>7717.75</v>
      </c>
      <c r="BC17" s="14">
        <f>SUM(AO13:AR20,AO38:AR39)</f>
        <v>643.75</v>
      </c>
      <c r="BD17" s="9">
        <f t="shared" si="0"/>
        <v>27014.5</v>
      </c>
    </row>
    <row r="18" spans="1:56" x14ac:dyDescent="0.25">
      <c r="A18" s="1" t="s">
        <v>16</v>
      </c>
      <c r="B18" s="12">
        <v>10</v>
      </c>
      <c r="C18" s="12">
        <v>22</v>
      </c>
      <c r="D18" s="12">
        <v>5.25</v>
      </c>
      <c r="E18" s="12">
        <v>3</v>
      </c>
      <c r="F18" s="12">
        <v>67.75</v>
      </c>
      <c r="G18" s="12">
        <v>12.25</v>
      </c>
      <c r="H18" s="12">
        <v>27</v>
      </c>
      <c r="I18" s="12">
        <v>22.25</v>
      </c>
      <c r="J18" s="12">
        <v>35</v>
      </c>
      <c r="K18" s="12">
        <v>25.25</v>
      </c>
      <c r="L18" s="12">
        <v>65.25</v>
      </c>
      <c r="M18" s="12">
        <v>54.25</v>
      </c>
      <c r="N18" s="12">
        <v>35.25</v>
      </c>
      <c r="O18" s="12">
        <v>107.75</v>
      </c>
      <c r="P18" s="12">
        <v>84.5</v>
      </c>
      <c r="Q18" s="12">
        <v>8.25</v>
      </c>
      <c r="R18" s="12">
        <v>43.25</v>
      </c>
      <c r="S18" s="12">
        <v>93.75</v>
      </c>
      <c r="T18" s="12">
        <v>7.25</v>
      </c>
      <c r="U18" s="12">
        <v>4.25</v>
      </c>
      <c r="V18" s="12">
        <v>5.5</v>
      </c>
      <c r="W18" s="12">
        <v>2.5</v>
      </c>
      <c r="X18" s="12">
        <v>3</v>
      </c>
      <c r="Y18" s="12">
        <v>3.25</v>
      </c>
      <c r="Z18" s="12">
        <v>6.25</v>
      </c>
      <c r="AA18" s="12">
        <v>56</v>
      </c>
      <c r="AB18" s="12">
        <v>45.75</v>
      </c>
      <c r="AC18" s="12">
        <v>198.25</v>
      </c>
      <c r="AD18" s="12">
        <v>63.25</v>
      </c>
      <c r="AE18" s="12">
        <v>22.75</v>
      </c>
      <c r="AF18" s="12">
        <v>23.5</v>
      </c>
      <c r="AG18" s="12">
        <v>6.75</v>
      </c>
      <c r="AH18" s="12">
        <v>13.25</v>
      </c>
      <c r="AI18" s="12">
        <v>14.75</v>
      </c>
      <c r="AJ18" s="12">
        <v>4</v>
      </c>
      <c r="AK18" s="12">
        <v>14</v>
      </c>
      <c r="AL18" s="12">
        <v>33.75</v>
      </c>
      <c r="AM18" s="12">
        <v>1</v>
      </c>
      <c r="AN18" s="12">
        <v>17.25</v>
      </c>
      <c r="AO18" s="12">
        <v>3</v>
      </c>
      <c r="AP18" s="12">
        <v>2.25</v>
      </c>
      <c r="AQ18" s="12">
        <v>8.25</v>
      </c>
      <c r="AR18" s="12">
        <v>3.25</v>
      </c>
      <c r="AS18" s="13">
        <v>1285</v>
      </c>
      <c r="AT18" s="14"/>
      <c r="AV18" s="9" t="s">
        <v>62</v>
      </c>
      <c r="AW18" s="15">
        <f>SUM(AA42:AD45)</f>
        <v>3875</v>
      </c>
      <c r="AX18" s="9">
        <f>SUM(Z42:Z45,H42:K45)</f>
        <v>275.25</v>
      </c>
      <c r="AY18" s="9">
        <f>SUM(AE42:AJ45)</f>
        <v>1695.25</v>
      </c>
      <c r="AZ18" s="9">
        <f>SUM(B42:G45)</f>
        <v>513</v>
      </c>
      <c r="BA18" s="9">
        <f>SUM(T42:Y45, AM42:AN45)</f>
        <v>453.25</v>
      </c>
      <c r="BB18" s="9">
        <f>SUM(AK42:AL45,L42:S45)</f>
        <v>565.75</v>
      </c>
      <c r="BC18" s="9">
        <f>SUM(AO42:AR45)</f>
        <v>938</v>
      </c>
      <c r="BD18" s="9">
        <f t="shared" si="0"/>
        <v>8315.5</v>
      </c>
    </row>
    <row r="19" spans="1:56" x14ac:dyDescent="0.25">
      <c r="A19" s="1" t="s">
        <v>17</v>
      </c>
      <c r="B19" s="12">
        <v>7</v>
      </c>
      <c r="C19" s="12">
        <v>22.75</v>
      </c>
      <c r="D19" s="12">
        <v>9</v>
      </c>
      <c r="E19" s="12">
        <v>10.25</v>
      </c>
      <c r="F19" s="12">
        <v>148.5</v>
      </c>
      <c r="G19" s="12">
        <v>19.75</v>
      </c>
      <c r="H19" s="12">
        <v>19</v>
      </c>
      <c r="I19" s="12">
        <v>21.75</v>
      </c>
      <c r="J19" s="12">
        <v>48.25</v>
      </c>
      <c r="K19" s="12">
        <v>49.5</v>
      </c>
      <c r="L19" s="12">
        <v>57.5</v>
      </c>
      <c r="M19" s="12">
        <v>53.75</v>
      </c>
      <c r="N19" s="12">
        <v>35</v>
      </c>
      <c r="O19" s="12">
        <v>80.5</v>
      </c>
      <c r="P19" s="12">
        <v>84.75</v>
      </c>
      <c r="Q19" s="12">
        <v>50.5</v>
      </c>
      <c r="R19" s="12">
        <v>7.25</v>
      </c>
      <c r="S19" s="12">
        <v>105.75</v>
      </c>
      <c r="T19" s="12">
        <v>9</v>
      </c>
      <c r="U19" s="12">
        <v>5.25</v>
      </c>
      <c r="V19" s="12">
        <v>7.25</v>
      </c>
      <c r="W19" s="12">
        <v>1.75</v>
      </c>
      <c r="X19" s="12">
        <v>2.25</v>
      </c>
      <c r="Y19" s="12">
        <v>6.5</v>
      </c>
      <c r="Z19" s="12">
        <v>7.5</v>
      </c>
      <c r="AA19" s="12">
        <v>109.25</v>
      </c>
      <c r="AB19" s="12">
        <v>73</v>
      </c>
      <c r="AC19" s="12">
        <v>309.25</v>
      </c>
      <c r="AD19" s="12">
        <v>76</v>
      </c>
      <c r="AE19" s="12">
        <v>21.75</v>
      </c>
      <c r="AF19" s="12">
        <v>18</v>
      </c>
      <c r="AG19" s="12">
        <v>12.5</v>
      </c>
      <c r="AH19" s="12">
        <v>21.25</v>
      </c>
      <c r="AI19" s="12">
        <v>17.75</v>
      </c>
      <c r="AJ19" s="12">
        <v>13.25</v>
      </c>
      <c r="AK19" s="12">
        <v>9</v>
      </c>
      <c r="AL19" s="12">
        <v>31</v>
      </c>
      <c r="AM19" s="12">
        <v>1.5</v>
      </c>
      <c r="AN19" s="12">
        <v>20.75</v>
      </c>
      <c r="AO19" s="12">
        <v>3.25</v>
      </c>
      <c r="AP19" s="12">
        <v>1.5</v>
      </c>
      <c r="AQ19" s="12">
        <v>20.5</v>
      </c>
      <c r="AR19" s="12">
        <v>4.75</v>
      </c>
      <c r="AS19" s="13">
        <v>1634.5</v>
      </c>
      <c r="AT19" s="14"/>
      <c r="AV19" s="9" t="s">
        <v>50</v>
      </c>
      <c r="AW19" s="15">
        <f>SUM(AW12:AW18)</f>
        <v>58665.5</v>
      </c>
      <c r="AX19" s="9">
        <f t="shared" ref="AX19:BC19" si="1">SUM(AX12:AX18)</f>
        <v>16168.75</v>
      </c>
      <c r="AY19" s="9">
        <f t="shared" si="1"/>
        <v>32626.25</v>
      </c>
      <c r="AZ19" s="9">
        <f t="shared" si="1"/>
        <v>25022</v>
      </c>
      <c r="BA19" s="9">
        <f t="shared" si="1"/>
        <v>16627.25</v>
      </c>
      <c r="BB19" s="9">
        <f t="shared" si="1"/>
        <v>27791.5</v>
      </c>
      <c r="BC19" s="9">
        <f t="shared" si="1"/>
        <v>9226.25</v>
      </c>
      <c r="BD19" s="9">
        <f t="shared" si="0"/>
        <v>186127.5</v>
      </c>
    </row>
    <row r="20" spans="1:56" x14ac:dyDescent="0.25">
      <c r="A20" s="1" t="s">
        <v>18</v>
      </c>
      <c r="B20" s="12">
        <v>19.5</v>
      </c>
      <c r="C20" s="12">
        <v>42</v>
      </c>
      <c r="D20" s="12">
        <v>25.25</v>
      </c>
      <c r="E20" s="12">
        <v>16</v>
      </c>
      <c r="F20" s="12">
        <v>474.25</v>
      </c>
      <c r="G20" s="12">
        <v>29.5</v>
      </c>
      <c r="H20" s="12">
        <v>46.75</v>
      </c>
      <c r="I20" s="12">
        <v>56.25</v>
      </c>
      <c r="J20" s="12">
        <v>91.5</v>
      </c>
      <c r="K20" s="12">
        <v>58.5</v>
      </c>
      <c r="L20" s="12">
        <v>83.25</v>
      </c>
      <c r="M20" s="12">
        <v>113</v>
      </c>
      <c r="N20" s="12">
        <v>54</v>
      </c>
      <c r="O20" s="12">
        <v>134</v>
      </c>
      <c r="P20" s="12">
        <v>147.5</v>
      </c>
      <c r="Q20" s="12">
        <v>93.25</v>
      </c>
      <c r="R20" s="12">
        <v>109.5</v>
      </c>
      <c r="S20" s="12">
        <v>17.75</v>
      </c>
      <c r="T20" s="12">
        <v>26</v>
      </c>
      <c r="U20" s="12">
        <v>17</v>
      </c>
      <c r="V20" s="12">
        <v>16.75</v>
      </c>
      <c r="W20" s="12">
        <v>8.25</v>
      </c>
      <c r="X20" s="12">
        <v>4</v>
      </c>
      <c r="Y20" s="12">
        <v>22.5</v>
      </c>
      <c r="Z20" s="12">
        <v>12.25</v>
      </c>
      <c r="AA20" s="12">
        <v>252.25</v>
      </c>
      <c r="AB20" s="12">
        <v>163.75</v>
      </c>
      <c r="AC20" s="12">
        <v>686.5</v>
      </c>
      <c r="AD20" s="12">
        <v>186.5</v>
      </c>
      <c r="AE20" s="12">
        <v>44</v>
      </c>
      <c r="AF20" s="12">
        <v>22.25</v>
      </c>
      <c r="AG20" s="12">
        <v>16</v>
      </c>
      <c r="AH20" s="12">
        <v>27.75</v>
      </c>
      <c r="AI20" s="12">
        <v>33</v>
      </c>
      <c r="AJ20" s="12">
        <v>10.5</v>
      </c>
      <c r="AK20" s="12">
        <v>21.5</v>
      </c>
      <c r="AL20" s="12">
        <v>54.25</v>
      </c>
      <c r="AM20" s="12">
        <v>4.25</v>
      </c>
      <c r="AN20" s="12">
        <v>21</v>
      </c>
      <c r="AO20" s="12">
        <v>4.75</v>
      </c>
      <c r="AP20" s="12">
        <v>3.5</v>
      </c>
      <c r="AQ20" s="12">
        <v>42.75</v>
      </c>
      <c r="AR20" s="12">
        <v>7.75</v>
      </c>
      <c r="AS20" s="13">
        <v>3320.75</v>
      </c>
      <c r="AT20" s="14"/>
      <c r="AV20" s="18"/>
      <c r="AW20" s="15"/>
    </row>
    <row r="21" spans="1:56" x14ac:dyDescent="0.25">
      <c r="A21" s="1" t="s">
        <v>19</v>
      </c>
      <c r="B21" s="12">
        <v>16.5</v>
      </c>
      <c r="C21" s="12">
        <v>31.5</v>
      </c>
      <c r="D21" s="12">
        <v>12</v>
      </c>
      <c r="E21" s="12">
        <v>8.5</v>
      </c>
      <c r="F21" s="12">
        <v>76.75</v>
      </c>
      <c r="G21" s="12">
        <v>13.25</v>
      </c>
      <c r="H21" s="12">
        <v>48</v>
      </c>
      <c r="I21" s="12">
        <v>34.75</v>
      </c>
      <c r="J21" s="12">
        <v>58.5</v>
      </c>
      <c r="K21" s="12">
        <v>7.5</v>
      </c>
      <c r="L21" s="12">
        <v>27.75</v>
      </c>
      <c r="M21" s="12">
        <v>55.5</v>
      </c>
      <c r="N21" s="12">
        <v>14</v>
      </c>
      <c r="O21" s="12">
        <v>14.5</v>
      </c>
      <c r="P21" s="12">
        <v>11.25</v>
      </c>
      <c r="Q21" s="12">
        <v>9.5</v>
      </c>
      <c r="R21" s="12">
        <v>10.25</v>
      </c>
      <c r="S21" s="12">
        <v>21.75</v>
      </c>
      <c r="T21" s="12">
        <v>9.25</v>
      </c>
      <c r="U21" s="12">
        <v>63</v>
      </c>
      <c r="V21" s="12">
        <v>227.25</v>
      </c>
      <c r="W21" s="12">
        <v>71.75</v>
      </c>
      <c r="X21" s="12">
        <v>32.25</v>
      </c>
      <c r="Y21" s="12">
        <v>42.25</v>
      </c>
      <c r="Z21" s="12">
        <v>6.5</v>
      </c>
      <c r="AA21" s="12">
        <v>144.25</v>
      </c>
      <c r="AB21" s="12">
        <v>109</v>
      </c>
      <c r="AC21" s="12">
        <v>373</v>
      </c>
      <c r="AD21" s="12">
        <v>108.75</v>
      </c>
      <c r="AE21" s="12">
        <v>30.5</v>
      </c>
      <c r="AF21" s="12">
        <v>44.5</v>
      </c>
      <c r="AG21" s="12">
        <v>16.75</v>
      </c>
      <c r="AH21" s="12">
        <v>23.5</v>
      </c>
      <c r="AI21" s="12">
        <v>44.25</v>
      </c>
      <c r="AJ21" s="12">
        <v>5.5</v>
      </c>
      <c r="AK21" s="12">
        <v>4</v>
      </c>
      <c r="AL21" s="12">
        <v>11.75</v>
      </c>
      <c r="AM21" s="12">
        <v>28.5</v>
      </c>
      <c r="AN21" s="12">
        <v>233</v>
      </c>
      <c r="AO21" s="12">
        <v>5.5</v>
      </c>
      <c r="AP21" s="12">
        <v>6.75</v>
      </c>
      <c r="AQ21" s="12">
        <v>44.25</v>
      </c>
      <c r="AR21" s="12">
        <v>13</v>
      </c>
      <c r="AS21" s="13">
        <v>2170.75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 x14ac:dyDescent="0.25">
      <c r="A22" s="1" t="s">
        <v>20</v>
      </c>
      <c r="B22" s="12">
        <v>8.25</v>
      </c>
      <c r="C22" s="12">
        <v>10.75</v>
      </c>
      <c r="D22" s="12">
        <v>7.5</v>
      </c>
      <c r="E22" s="12">
        <v>9.75</v>
      </c>
      <c r="F22" s="12">
        <v>162</v>
      </c>
      <c r="G22" s="12">
        <v>11.25</v>
      </c>
      <c r="H22" s="12">
        <v>26.75</v>
      </c>
      <c r="I22" s="12">
        <v>24.75</v>
      </c>
      <c r="J22" s="12">
        <v>57.25</v>
      </c>
      <c r="K22" s="12">
        <v>6.25</v>
      </c>
      <c r="L22" s="12">
        <v>20.5</v>
      </c>
      <c r="M22" s="12">
        <v>51.25</v>
      </c>
      <c r="N22" s="12">
        <v>7.25</v>
      </c>
      <c r="O22" s="12">
        <v>7</v>
      </c>
      <c r="P22" s="12">
        <v>9</v>
      </c>
      <c r="Q22" s="12">
        <v>5</v>
      </c>
      <c r="R22" s="12">
        <v>5</v>
      </c>
      <c r="S22" s="12">
        <v>20.75</v>
      </c>
      <c r="T22" s="12">
        <v>56.75</v>
      </c>
      <c r="U22" s="12">
        <v>11.75</v>
      </c>
      <c r="V22" s="12">
        <v>75.25</v>
      </c>
      <c r="W22" s="12">
        <v>30.75</v>
      </c>
      <c r="X22" s="12">
        <v>18.5</v>
      </c>
      <c r="Y22" s="12">
        <v>96</v>
      </c>
      <c r="Z22" s="12">
        <v>5.25</v>
      </c>
      <c r="AA22" s="12">
        <v>212</v>
      </c>
      <c r="AB22" s="12">
        <v>155.5</v>
      </c>
      <c r="AC22" s="12">
        <v>497</v>
      </c>
      <c r="AD22" s="12">
        <v>147.5</v>
      </c>
      <c r="AE22" s="12">
        <v>31</v>
      </c>
      <c r="AF22" s="12">
        <v>25.5</v>
      </c>
      <c r="AG22" s="12">
        <v>14.25</v>
      </c>
      <c r="AH22" s="12">
        <v>15</v>
      </c>
      <c r="AI22" s="12">
        <v>28</v>
      </c>
      <c r="AJ22" s="12">
        <v>6.5</v>
      </c>
      <c r="AK22" s="12">
        <v>1.5</v>
      </c>
      <c r="AL22" s="12">
        <v>5</v>
      </c>
      <c r="AM22" s="12">
        <v>13.75</v>
      </c>
      <c r="AN22" s="12">
        <v>59.25</v>
      </c>
      <c r="AO22" s="12">
        <v>4.25</v>
      </c>
      <c r="AP22" s="12">
        <v>4.75</v>
      </c>
      <c r="AQ22" s="12">
        <v>62.25</v>
      </c>
      <c r="AR22" s="12">
        <v>10.25</v>
      </c>
      <c r="AS22" s="13">
        <v>2037.75</v>
      </c>
      <c r="AT22" s="14"/>
      <c r="AV22" s="17" t="s">
        <v>44</v>
      </c>
      <c r="AW22" s="15">
        <f>AW12</f>
        <v>2943.25</v>
      </c>
      <c r="AX22" s="15"/>
      <c r="AY22" s="15"/>
    </row>
    <row r="23" spans="1:56" x14ac:dyDescent="0.25">
      <c r="A23" s="1" t="s">
        <v>21</v>
      </c>
      <c r="B23" s="12">
        <v>8</v>
      </c>
      <c r="C23" s="12">
        <v>24.5</v>
      </c>
      <c r="D23" s="12">
        <v>14.75</v>
      </c>
      <c r="E23" s="12">
        <v>21.5</v>
      </c>
      <c r="F23" s="12">
        <v>259.5</v>
      </c>
      <c r="G23" s="12">
        <v>17</v>
      </c>
      <c r="H23" s="12">
        <v>42</v>
      </c>
      <c r="I23" s="12">
        <v>46</v>
      </c>
      <c r="J23" s="12">
        <v>74.5</v>
      </c>
      <c r="K23" s="12">
        <v>10.75</v>
      </c>
      <c r="L23" s="12">
        <v>23</v>
      </c>
      <c r="M23" s="12">
        <v>57.75</v>
      </c>
      <c r="N23" s="12">
        <v>13.25</v>
      </c>
      <c r="O23" s="12">
        <v>9.25</v>
      </c>
      <c r="P23" s="12">
        <v>10.25</v>
      </c>
      <c r="Q23" s="12">
        <v>6.25</v>
      </c>
      <c r="R23" s="12">
        <v>7.25</v>
      </c>
      <c r="S23" s="12">
        <v>13</v>
      </c>
      <c r="T23" s="12">
        <v>299.5</v>
      </c>
      <c r="U23" s="12">
        <v>93.75</v>
      </c>
      <c r="V23" s="12">
        <v>9</v>
      </c>
      <c r="W23" s="12">
        <v>62.75</v>
      </c>
      <c r="X23" s="12">
        <v>32</v>
      </c>
      <c r="Y23" s="12">
        <v>152.25</v>
      </c>
      <c r="Z23" s="12">
        <v>5.5</v>
      </c>
      <c r="AA23" s="12">
        <v>281</v>
      </c>
      <c r="AB23" s="12">
        <v>192.5</v>
      </c>
      <c r="AC23" s="12">
        <v>659.75</v>
      </c>
      <c r="AD23" s="12">
        <v>204.75</v>
      </c>
      <c r="AE23" s="12">
        <v>29</v>
      </c>
      <c r="AF23" s="12">
        <v>30.25</v>
      </c>
      <c r="AG23" s="12">
        <v>21.5</v>
      </c>
      <c r="AH23" s="12">
        <v>20.25</v>
      </c>
      <c r="AI23" s="12">
        <v>34.5</v>
      </c>
      <c r="AJ23" s="12">
        <v>6.25</v>
      </c>
      <c r="AK23" s="12">
        <v>2.75</v>
      </c>
      <c r="AL23" s="12">
        <v>4</v>
      </c>
      <c r="AM23" s="12">
        <v>29</v>
      </c>
      <c r="AN23" s="12">
        <v>114.75</v>
      </c>
      <c r="AO23" s="12">
        <v>2.75</v>
      </c>
      <c r="AP23" s="12">
        <v>3.25</v>
      </c>
      <c r="AQ23" s="12">
        <v>77.5</v>
      </c>
      <c r="AR23" s="12">
        <v>14</v>
      </c>
      <c r="AS23" s="13">
        <v>3041</v>
      </c>
      <c r="AT23" s="14"/>
      <c r="AV23" s="17" t="s">
        <v>45</v>
      </c>
      <c r="AW23" s="15">
        <f>AW13+AX12</f>
        <v>14212.75</v>
      </c>
      <c r="AX23" s="15">
        <f>AX13</f>
        <v>830</v>
      </c>
      <c r="AY23" s="15"/>
      <c r="AZ23" s="15"/>
    </row>
    <row r="24" spans="1:56" x14ac:dyDescent="0.25">
      <c r="A24" s="1" t="s">
        <v>22</v>
      </c>
      <c r="B24" s="12">
        <v>10.25</v>
      </c>
      <c r="C24" s="12">
        <v>9.25</v>
      </c>
      <c r="D24" s="12">
        <v>6</v>
      </c>
      <c r="E24" s="12">
        <v>8</v>
      </c>
      <c r="F24" s="12">
        <v>154</v>
      </c>
      <c r="G24" s="12">
        <v>8.25</v>
      </c>
      <c r="H24" s="12">
        <v>21</v>
      </c>
      <c r="I24" s="12">
        <v>12.25</v>
      </c>
      <c r="J24" s="12">
        <v>28.75</v>
      </c>
      <c r="K24" s="12">
        <v>3.25</v>
      </c>
      <c r="L24" s="12">
        <v>21</v>
      </c>
      <c r="M24" s="12">
        <v>29</v>
      </c>
      <c r="N24" s="12">
        <v>5.25</v>
      </c>
      <c r="O24" s="12">
        <v>2.25</v>
      </c>
      <c r="P24" s="12">
        <v>2.75</v>
      </c>
      <c r="Q24" s="12">
        <v>1.75</v>
      </c>
      <c r="R24" s="12">
        <v>1.75</v>
      </c>
      <c r="S24" s="12">
        <v>5.75</v>
      </c>
      <c r="T24" s="12">
        <v>96.5</v>
      </c>
      <c r="U24" s="12">
        <v>32.25</v>
      </c>
      <c r="V24" s="12">
        <v>53.5</v>
      </c>
      <c r="W24" s="12">
        <v>9.5</v>
      </c>
      <c r="X24" s="12">
        <v>14.25</v>
      </c>
      <c r="Y24" s="12">
        <v>99</v>
      </c>
      <c r="Z24" s="12">
        <v>4.25</v>
      </c>
      <c r="AA24" s="12">
        <v>185.75</v>
      </c>
      <c r="AB24" s="12">
        <v>131</v>
      </c>
      <c r="AC24" s="12">
        <v>377.25</v>
      </c>
      <c r="AD24" s="12">
        <v>115.25</v>
      </c>
      <c r="AE24" s="12">
        <v>17.25</v>
      </c>
      <c r="AF24" s="12">
        <v>20</v>
      </c>
      <c r="AG24" s="12">
        <v>12.25</v>
      </c>
      <c r="AH24" s="12">
        <v>4.25</v>
      </c>
      <c r="AI24" s="12">
        <v>8.25</v>
      </c>
      <c r="AJ24" s="12">
        <v>1.25</v>
      </c>
      <c r="AK24" s="12">
        <v>1.75</v>
      </c>
      <c r="AL24" s="12">
        <v>2</v>
      </c>
      <c r="AM24" s="12">
        <v>7</v>
      </c>
      <c r="AN24" s="12">
        <v>21.25</v>
      </c>
      <c r="AO24" s="12">
        <v>1</v>
      </c>
      <c r="AP24" s="12">
        <v>1.25</v>
      </c>
      <c r="AQ24" s="12">
        <v>42.75</v>
      </c>
      <c r="AR24" s="12">
        <v>7.5</v>
      </c>
      <c r="AS24" s="13">
        <v>1596.75</v>
      </c>
      <c r="AT24" s="14"/>
      <c r="AV24" s="17" t="s">
        <v>46</v>
      </c>
      <c r="AW24" s="15">
        <f>AW14+AY12</f>
        <v>36583</v>
      </c>
      <c r="AX24" s="15">
        <f>AX14+AY13</f>
        <v>3049</v>
      </c>
      <c r="AY24" s="15">
        <f>AY14</f>
        <v>5883.75</v>
      </c>
      <c r="AZ24" s="15"/>
      <c r="BA24" s="15"/>
    </row>
    <row r="25" spans="1:56" x14ac:dyDescent="0.25">
      <c r="A25" s="1" t="s">
        <v>23</v>
      </c>
      <c r="B25" s="12">
        <v>6.75</v>
      </c>
      <c r="C25" s="12">
        <v>9.5</v>
      </c>
      <c r="D25" s="12">
        <v>7.75</v>
      </c>
      <c r="E25" s="12">
        <v>5.75</v>
      </c>
      <c r="F25" s="12">
        <v>138.75</v>
      </c>
      <c r="G25" s="12">
        <v>6.25</v>
      </c>
      <c r="H25" s="12">
        <v>17</v>
      </c>
      <c r="I25" s="12">
        <v>16.75</v>
      </c>
      <c r="J25" s="12">
        <v>37.5</v>
      </c>
      <c r="K25" s="12">
        <v>8.75</v>
      </c>
      <c r="L25" s="12">
        <v>15.25</v>
      </c>
      <c r="M25" s="12">
        <v>18.25</v>
      </c>
      <c r="N25" s="12">
        <v>4.75</v>
      </c>
      <c r="O25" s="12">
        <v>1</v>
      </c>
      <c r="P25" s="12">
        <v>2</v>
      </c>
      <c r="Q25" s="12">
        <v>2.5</v>
      </c>
      <c r="R25" s="12">
        <v>2.75</v>
      </c>
      <c r="S25" s="12">
        <v>1.5</v>
      </c>
      <c r="T25" s="12">
        <v>30.25</v>
      </c>
      <c r="U25" s="12">
        <v>23.5</v>
      </c>
      <c r="V25" s="12">
        <v>34.25</v>
      </c>
      <c r="W25" s="12">
        <v>11.75</v>
      </c>
      <c r="X25" s="12">
        <v>10</v>
      </c>
      <c r="Y25" s="12">
        <v>103</v>
      </c>
      <c r="Z25" s="12">
        <v>2.75</v>
      </c>
      <c r="AA25" s="12">
        <v>154.5</v>
      </c>
      <c r="AB25" s="12">
        <v>131.5</v>
      </c>
      <c r="AC25" s="12">
        <v>346.25</v>
      </c>
      <c r="AD25" s="12">
        <v>91.25</v>
      </c>
      <c r="AE25" s="12">
        <v>16.25</v>
      </c>
      <c r="AF25" s="12">
        <v>19.75</v>
      </c>
      <c r="AG25" s="12">
        <v>8</v>
      </c>
      <c r="AH25" s="12">
        <v>7.5</v>
      </c>
      <c r="AI25" s="12">
        <v>11</v>
      </c>
      <c r="AJ25" s="12">
        <v>0.75</v>
      </c>
      <c r="AK25" s="12">
        <v>2.75</v>
      </c>
      <c r="AL25" s="12">
        <v>1.5</v>
      </c>
      <c r="AM25" s="12">
        <v>3.5</v>
      </c>
      <c r="AN25" s="12">
        <v>10.5</v>
      </c>
      <c r="AO25" s="12">
        <v>2.75</v>
      </c>
      <c r="AP25" s="12">
        <v>2</v>
      </c>
      <c r="AQ25" s="12">
        <v>27.25</v>
      </c>
      <c r="AR25" s="12">
        <v>6</v>
      </c>
      <c r="AS25" s="13">
        <v>1361.25</v>
      </c>
      <c r="AT25" s="14"/>
      <c r="AV25" s="17" t="s">
        <v>47</v>
      </c>
      <c r="AW25" s="15">
        <f>AW15+AZ12</f>
        <v>18487</v>
      </c>
      <c r="AX25" s="15">
        <f>AX15+AZ13</f>
        <v>5018.75</v>
      </c>
      <c r="AY25" s="15">
        <f>AY15+AZ14</f>
        <v>4283.5</v>
      </c>
      <c r="AZ25" s="15">
        <f>AZ15</f>
        <v>5924.25</v>
      </c>
      <c r="BA25" s="15"/>
      <c r="BB25" s="15"/>
      <c r="BC25" s="14"/>
    </row>
    <row r="26" spans="1:56" x14ac:dyDescent="0.25">
      <c r="A26" s="1" t="s">
        <v>24</v>
      </c>
      <c r="B26" s="12">
        <v>12.75</v>
      </c>
      <c r="C26" s="12">
        <v>21</v>
      </c>
      <c r="D26" s="12">
        <v>26.5</v>
      </c>
      <c r="E26" s="12">
        <v>17.25</v>
      </c>
      <c r="F26" s="12">
        <v>71.75</v>
      </c>
      <c r="G26" s="12">
        <v>20.75</v>
      </c>
      <c r="H26" s="12">
        <v>46</v>
      </c>
      <c r="I26" s="12">
        <v>52.75</v>
      </c>
      <c r="J26" s="12">
        <v>70.25</v>
      </c>
      <c r="K26" s="12">
        <v>11</v>
      </c>
      <c r="L26" s="12">
        <v>33</v>
      </c>
      <c r="M26" s="12">
        <v>53.5</v>
      </c>
      <c r="N26" s="12">
        <v>13.75</v>
      </c>
      <c r="O26" s="12">
        <v>10.5</v>
      </c>
      <c r="P26" s="12">
        <v>9.5</v>
      </c>
      <c r="Q26" s="12">
        <v>3.5</v>
      </c>
      <c r="R26" s="12">
        <v>5.5</v>
      </c>
      <c r="S26" s="12">
        <v>22.5</v>
      </c>
      <c r="T26" s="12">
        <v>47.5</v>
      </c>
      <c r="U26" s="12">
        <v>94</v>
      </c>
      <c r="V26" s="12">
        <v>162.75</v>
      </c>
      <c r="W26" s="12">
        <v>121.25</v>
      </c>
      <c r="X26" s="12">
        <v>114.5</v>
      </c>
      <c r="Y26" s="12">
        <v>7.25</v>
      </c>
      <c r="Z26" s="12">
        <v>12.25</v>
      </c>
      <c r="AA26" s="12">
        <v>303.5</v>
      </c>
      <c r="AB26" s="12">
        <v>282.75</v>
      </c>
      <c r="AC26" s="12">
        <v>831</v>
      </c>
      <c r="AD26" s="12">
        <v>342</v>
      </c>
      <c r="AE26" s="12">
        <v>125.25</v>
      </c>
      <c r="AF26" s="12">
        <v>97.25</v>
      </c>
      <c r="AG26" s="12">
        <v>33.75</v>
      </c>
      <c r="AH26" s="12">
        <v>16.5</v>
      </c>
      <c r="AI26" s="12">
        <v>27.75</v>
      </c>
      <c r="AJ26" s="12">
        <v>2.75</v>
      </c>
      <c r="AK26" s="12">
        <v>4</v>
      </c>
      <c r="AL26" s="12">
        <v>9.25</v>
      </c>
      <c r="AM26" s="12">
        <v>10.5</v>
      </c>
      <c r="AN26" s="12">
        <v>27</v>
      </c>
      <c r="AO26" s="12">
        <v>2.5</v>
      </c>
      <c r="AP26" s="12">
        <v>3</v>
      </c>
      <c r="AQ26" s="12">
        <v>60</v>
      </c>
      <c r="AR26" s="12">
        <v>16.25</v>
      </c>
      <c r="AS26" s="13">
        <v>3256.25</v>
      </c>
      <c r="AT26" s="14"/>
      <c r="AV26" s="9" t="s">
        <v>48</v>
      </c>
      <c r="AW26" s="15">
        <f>AW16+BA12</f>
        <v>15421.5</v>
      </c>
      <c r="AX26" s="9">
        <f>AX16+BA13</f>
        <v>2007.5</v>
      </c>
      <c r="AY26" s="9">
        <f>AY16+BA14</f>
        <v>2348.5</v>
      </c>
      <c r="AZ26" s="9">
        <f>AZ16+BA15</f>
        <v>2991</v>
      </c>
      <c r="BA26" s="9">
        <f>BA16</f>
        <v>3661.25</v>
      </c>
    </row>
    <row r="27" spans="1:56" x14ac:dyDescent="0.25">
      <c r="A27" s="1" t="s">
        <v>25</v>
      </c>
      <c r="B27" s="12">
        <v>13.75</v>
      </c>
      <c r="C27" s="12">
        <v>26.25</v>
      </c>
      <c r="D27" s="12">
        <v>9.5</v>
      </c>
      <c r="E27" s="12">
        <v>7.25</v>
      </c>
      <c r="F27" s="12">
        <v>64</v>
      </c>
      <c r="G27" s="12">
        <v>33</v>
      </c>
      <c r="H27" s="12">
        <v>45.5</v>
      </c>
      <c r="I27" s="12">
        <v>32.5</v>
      </c>
      <c r="J27" s="12">
        <v>75.25</v>
      </c>
      <c r="K27" s="12">
        <v>23.75</v>
      </c>
      <c r="L27" s="12">
        <v>88.5</v>
      </c>
      <c r="M27" s="12">
        <v>68</v>
      </c>
      <c r="N27" s="12">
        <v>20.25</v>
      </c>
      <c r="O27" s="12">
        <v>38</v>
      </c>
      <c r="P27" s="12">
        <v>20.5</v>
      </c>
      <c r="Q27" s="12">
        <v>8.75</v>
      </c>
      <c r="R27" s="12">
        <v>10</v>
      </c>
      <c r="S27" s="12">
        <v>12</v>
      </c>
      <c r="T27" s="12">
        <v>10</v>
      </c>
      <c r="U27" s="12">
        <v>3.25</v>
      </c>
      <c r="V27" s="12">
        <v>5.25</v>
      </c>
      <c r="W27" s="12">
        <v>3.25</v>
      </c>
      <c r="X27" s="12">
        <v>1.5</v>
      </c>
      <c r="Y27" s="12">
        <v>15.25</v>
      </c>
      <c r="Z27" s="12">
        <v>7.75</v>
      </c>
      <c r="AA27" s="12">
        <v>294.25</v>
      </c>
      <c r="AB27" s="12">
        <v>290</v>
      </c>
      <c r="AC27" s="12">
        <v>928.75</v>
      </c>
      <c r="AD27" s="12">
        <v>370</v>
      </c>
      <c r="AE27" s="12">
        <v>104.75</v>
      </c>
      <c r="AF27" s="12">
        <v>88.5</v>
      </c>
      <c r="AG27" s="12">
        <v>20.5</v>
      </c>
      <c r="AH27" s="12">
        <v>26.75</v>
      </c>
      <c r="AI27" s="12">
        <v>21.25</v>
      </c>
      <c r="AJ27" s="12">
        <v>4.5</v>
      </c>
      <c r="AK27" s="12">
        <v>6.75</v>
      </c>
      <c r="AL27" s="12">
        <v>15.25</v>
      </c>
      <c r="AM27" s="12">
        <v>3.25</v>
      </c>
      <c r="AN27" s="12">
        <v>22.75</v>
      </c>
      <c r="AO27" s="12">
        <v>2.5</v>
      </c>
      <c r="AP27" s="12">
        <v>7.5</v>
      </c>
      <c r="AQ27" s="12">
        <v>25.5</v>
      </c>
      <c r="AR27" s="12">
        <v>3.75</v>
      </c>
      <c r="AS27" s="13">
        <v>2879.5</v>
      </c>
      <c r="AT27" s="14"/>
      <c r="AV27" s="9" t="s">
        <v>49</v>
      </c>
      <c r="AW27" s="15">
        <f>AW17+BB12</f>
        <v>20487.5</v>
      </c>
      <c r="AX27" s="9">
        <f>AX17+BB13</f>
        <v>5272.75</v>
      </c>
      <c r="AY27" s="9">
        <f>AY17+BB14</f>
        <v>3505</v>
      </c>
      <c r="AZ27" s="9">
        <f>AZ17+BB15</f>
        <v>6828.75</v>
      </c>
      <c r="BA27" s="9">
        <f>BA17+BB16</f>
        <v>2067</v>
      </c>
      <c r="BB27" s="9">
        <f>BB17</f>
        <v>7717.75</v>
      </c>
    </row>
    <row r="28" spans="1:56" x14ac:dyDescent="0.25">
      <c r="A28" s="1" t="s">
        <v>26</v>
      </c>
      <c r="B28" s="12">
        <v>101</v>
      </c>
      <c r="C28" s="12">
        <v>265.5</v>
      </c>
      <c r="D28" s="12">
        <v>150.5</v>
      </c>
      <c r="E28" s="12">
        <v>237.75</v>
      </c>
      <c r="F28" s="12">
        <v>973.75</v>
      </c>
      <c r="G28" s="12">
        <v>185.75</v>
      </c>
      <c r="H28" s="12">
        <v>326.25</v>
      </c>
      <c r="I28" s="12">
        <v>206.25</v>
      </c>
      <c r="J28" s="12">
        <v>287.75</v>
      </c>
      <c r="K28" s="12">
        <v>202.75</v>
      </c>
      <c r="L28" s="12">
        <v>275.5</v>
      </c>
      <c r="M28" s="12">
        <v>317</v>
      </c>
      <c r="N28" s="12">
        <v>161.75</v>
      </c>
      <c r="O28" s="12">
        <v>153.75</v>
      </c>
      <c r="P28" s="12">
        <v>106.75</v>
      </c>
      <c r="Q28" s="12">
        <v>71</v>
      </c>
      <c r="R28" s="12">
        <v>121.75</v>
      </c>
      <c r="S28" s="12">
        <v>281.5</v>
      </c>
      <c r="T28" s="12">
        <v>178.25</v>
      </c>
      <c r="U28" s="12">
        <v>268.5</v>
      </c>
      <c r="V28" s="12">
        <v>326.5</v>
      </c>
      <c r="W28" s="12">
        <v>224.75</v>
      </c>
      <c r="X28" s="12">
        <v>174</v>
      </c>
      <c r="Y28" s="12">
        <v>377</v>
      </c>
      <c r="Z28" s="12">
        <v>337.75</v>
      </c>
      <c r="AA28" s="12">
        <v>56.25</v>
      </c>
      <c r="AB28" s="12">
        <v>57.5</v>
      </c>
      <c r="AC28" s="12">
        <v>480.25</v>
      </c>
      <c r="AD28" s="12">
        <v>206</v>
      </c>
      <c r="AE28" s="12">
        <v>464</v>
      </c>
      <c r="AF28" s="12">
        <v>611</v>
      </c>
      <c r="AG28" s="12">
        <v>297.5</v>
      </c>
      <c r="AH28" s="12">
        <v>448</v>
      </c>
      <c r="AI28" s="12">
        <v>253</v>
      </c>
      <c r="AJ28" s="12">
        <v>79</v>
      </c>
      <c r="AK28" s="12">
        <v>122.75</v>
      </c>
      <c r="AL28" s="12">
        <v>621</v>
      </c>
      <c r="AM28" s="12">
        <v>86.25</v>
      </c>
      <c r="AN28" s="12">
        <v>165.25</v>
      </c>
      <c r="AO28" s="12">
        <v>61</v>
      </c>
      <c r="AP28" s="12">
        <v>63</v>
      </c>
      <c r="AQ28" s="12">
        <v>319.75</v>
      </c>
      <c r="AR28" s="12">
        <v>149</v>
      </c>
      <c r="AS28" s="13">
        <v>10853.5</v>
      </c>
      <c r="AT28" s="14"/>
      <c r="AV28" s="9" t="s">
        <v>62</v>
      </c>
      <c r="AW28" s="15">
        <f>AW18+BC12</f>
        <v>8238.75</v>
      </c>
      <c r="AX28" s="9">
        <f>AX18+BC13</f>
        <v>586.5</v>
      </c>
      <c r="AY28" s="9">
        <f>AY18+BC14</f>
        <v>3526.75</v>
      </c>
      <c r="AZ28" s="9">
        <f>AZ18+BC15</f>
        <v>1117.75</v>
      </c>
      <c r="BA28" s="9">
        <f>BA18+BC16</f>
        <v>986.5</v>
      </c>
      <c r="BB28" s="9">
        <f>SUM(BB18,BC17)</f>
        <v>1209.5</v>
      </c>
      <c r="BC28" s="9">
        <f>BC18</f>
        <v>938</v>
      </c>
      <c r="BD28" s="9">
        <f>SUM(AW22:BC28)</f>
        <v>186127.5</v>
      </c>
    </row>
    <row r="29" spans="1:56" x14ac:dyDescent="0.25">
      <c r="A29" s="1" t="s">
        <v>27</v>
      </c>
      <c r="B29" s="12">
        <v>85.75</v>
      </c>
      <c r="C29" s="12">
        <v>259</v>
      </c>
      <c r="D29" s="12">
        <v>152.75</v>
      </c>
      <c r="E29" s="12">
        <v>231.25</v>
      </c>
      <c r="F29" s="12">
        <v>649.75</v>
      </c>
      <c r="G29" s="12">
        <v>203.25</v>
      </c>
      <c r="H29" s="12">
        <v>298.5</v>
      </c>
      <c r="I29" s="12">
        <v>176.25</v>
      </c>
      <c r="J29" s="12">
        <v>300</v>
      </c>
      <c r="K29" s="12">
        <v>225.5</v>
      </c>
      <c r="L29" s="12">
        <v>249</v>
      </c>
      <c r="M29" s="12">
        <v>172.25</v>
      </c>
      <c r="N29" s="12">
        <v>165.25</v>
      </c>
      <c r="O29" s="12">
        <v>135.75</v>
      </c>
      <c r="P29" s="12">
        <v>87.25</v>
      </c>
      <c r="Q29" s="12">
        <v>51.25</v>
      </c>
      <c r="R29" s="12">
        <v>112.5</v>
      </c>
      <c r="S29" s="12">
        <v>228</v>
      </c>
      <c r="T29" s="12">
        <v>129</v>
      </c>
      <c r="U29" s="12">
        <v>170.75</v>
      </c>
      <c r="V29" s="12">
        <v>224.5</v>
      </c>
      <c r="W29" s="12">
        <v>130</v>
      </c>
      <c r="X29" s="12">
        <v>148</v>
      </c>
      <c r="Y29" s="12">
        <v>318</v>
      </c>
      <c r="Z29" s="12">
        <v>338.5</v>
      </c>
      <c r="AA29" s="12">
        <v>46.75</v>
      </c>
      <c r="AB29" s="12">
        <v>32.75</v>
      </c>
      <c r="AC29" s="12">
        <v>89.25</v>
      </c>
      <c r="AD29" s="12">
        <v>113</v>
      </c>
      <c r="AE29" s="12">
        <v>563</v>
      </c>
      <c r="AF29" s="12">
        <v>681.5</v>
      </c>
      <c r="AG29" s="12">
        <v>543.75</v>
      </c>
      <c r="AH29" s="12">
        <v>1452.5</v>
      </c>
      <c r="AI29" s="12">
        <v>357.75</v>
      </c>
      <c r="AJ29" s="12">
        <v>126</v>
      </c>
      <c r="AK29" s="12">
        <v>105.25</v>
      </c>
      <c r="AL29" s="12">
        <v>326.25</v>
      </c>
      <c r="AM29" s="12">
        <v>51.5</v>
      </c>
      <c r="AN29" s="12">
        <v>134.25</v>
      </c>
      <c r="AO29" s="12">
        <v>76.25</v>
      </c>
      <c r="AP29" s="12">
        <v>61</v>
      </c>
      <c r="AQ29" s="12">
        <v>214.75</v>
      </c>
      <c r="AR29" s="12">
        <v>165.5</v>
      </c>
      <c r="AS29" s="13">
        <v>10383</v>
      </c>
      <c r="AT29" s="14"/>
      <c r="AW29" s="15"/>
    </row>
    <row r="30" spans="1:56" x14ac:dyDescent="0.25">
      <c r="A30" s="1" t="s">
        <v>28</v>
      </c>
      <c r="B30" s="12">
        <v>243.75</v>
      </c>
      <c r="C30" s="12">
        <v>681.5</v>
      </c>
      <c r="D30" s="12">
        <v>388.5</v>
      </c>
      <c r="E30" s="12">
        <v>428.75</v>
      </c>
      <c r="F30" s="12">
        <v>2029</v>
      </c>
      <c r="G30" s="12">
        <v>372</v>
      </c>
      <c r="H30" s="12">
        <v>693.75</v>
      </c>
      <c r="I30" s="12">
        <v>367.5</v>
      </c>
      <c r="J30" s="12">
        <v>625.75</v>
      </c>
      <c r="K30" s="12">
        <v>558.5</v>
      </c>
      <c r="L30" s="12">
        <v>652</v>
      </c>
      <c r="M30" s="12">
        <v>546</v>
      </c>
      <c r="N30" s="12">
        <v>431.5</v>
      </c>
      <c r="O30" s="12">
        <v>393.25</v>
      </c>
      <c r="P30" s="12">
        <v>233</v>
      </c>
      <c r="Q30" s="12">
        <v>192.75</v>
      </c>
      <c r="R30" s="12">
        <v>272.25</v>
      </c>
      <c r="S30" s="12">
        <v>693.5</v>
      </c>
      <c r="T30" s="12">
        <v>332</v>
      </c>
      <c r="U30" s="12">
        <v>485.75</v>
      </c>
      <c r="V30" s="12">
        <v>630.25</v>
      </c>
      <c r="W30" s="12">
        <v>386.25</v>
      </c>
      <c r="X30" s="12">
        <v>369.5</v>
      </c>
      <c r="Y30" s="12">
        <v>768.5</v>
      </c>
      <c r="Z30" s="12">
        <v>929.25</v>
      </c>
      <c r="AA30" s="12">
        <v>480.25</v>
      </c>
      <c r="AB30" s="12">
        <v>105.75</v>
      </c>
      <c r="AC30" s="12">
        <v>152.25</v>
      </c>
      <c r="AD30" s="12">
        <v>421.25</v>
      </c>
      <c r="AE30" s="12">
        <v>1677.75</v>
      </c>
      <c r="AF30" s="12">
        <v>2266</v>
      </c>
      <c r="AG30" s="12">
        <v>1339.75</v>
      </c>
      <c r="AH30" s="12">
        <v>2373</v>
      </c>
      <c r="AI30" s="12">
        <v>1324.25</v>
      </c>
      <c r="AJ30" s="12">
        <v>382</v>
      </c>
      <c r="AK30" s="12">
        <v>316.25</v>
      </c>
      <c r="AL30" s="12">
        <v>1333.75</v>
      </c>
      <c r="AM30" s="12">
        <v>179.5</v>
      </c>
      <c r="AN30" s="12">
        <v>407.25</v>
      </c>
      <c r="AO30" s="12">
        <v>321</v>
      </c>
      <c r="AP30" s="12">
        <v>291.75</v>
      </c>
      <c r="AQ30" s="12">
        <v>1025.75</v>
      </c>
      <c r="AR30" s="12">
        <v>783.5</v>
      </c>
      <c r="AS30" s="13">
        <v>28885.75</v>
      </c>
      <c r="AT30" s="14"/>
      <c r="AW30" s="15"/>
    </row>
    <row r="31" spans="1:56" x14ac:dyDescent="0.25">
      <c r="A31" s="1" t="s">
        <v>29</v>
      </c>
      <c r="B31" s="12">
        <v>89.5</v>
      </c>
      <c r="C31" s="12">
        <v>289</v>
      </c>
      <c r="D31" s="12">
        <v>150.25</v>
      </c>
      <c r="E31" s="12">
        <v>213.5</v>
      </c>
      <c r="F31" s="12">
        <v>605.75</v>
      </c>
      <c r="G31" s="12">
        <v>228</v>
      </c>
      <c r="H31" s="12">
        <v>361.5</v>
      </c>
      <c r="I31" s="12">
        <v>206</v>
      </c>
      <c r="J31" s="12">
        <v>230.5</v>
      </c>
      <c r="K31" s="12">
        <v>184.5</v>
      </c>
      <c r="L31" s="12">
        <v>275</v>
      </c>
      <c r="M31" s="12">
        <v>239.5</v>
      </c>
      <c r="N31" s="12">
        <v>145</v>
      </c>
      <c r="O31" s="12">
        <v>115</v>
      </c>
      <c r="P31" s="12">
        <v>79.75</v>
      </c>
      <c r="Q31" s="12">
        <v>62</v>
      </c>
      <c r="R31" s="12">
        <v>73.75</v>
      </c>
      <c r="S31" s="12">
        <v>195.75</v>
      </c>
      <c r="T31" s="12">
        <v>116.25</v>
      </c>
      <c r="U31" s="12">
        <v>150.25</v>
      </c>
      <c r="V31" s="12">
        <v>179.75</v>
      </c>
      <c r="W31" s="12">
        <v>124</v>
      </c>
      <c r="X31" s="12">
        <v>89.75</v>
      </c>
      <c r="Y31" s="12">
        <v>333.75</v>
      </c>
      <c r="Z31" s="12">
        <v>400</v>
      </c>
      <c r="AA31" s="12">
        <v>168.75</v>
      </c>
      <c r="AB31" s="12">
        <v>86.25</v>
      </c>
      <c r="AC31" s="12">
        <v>368.5</v>
      </c>
      <c r="AD31" s="12">
        <v>78.5</v>
      </c>
      <c r="AE31" s="12">
        <v>755.75</v>
      </c>
      <c r="AF31" s="12">
        <v>860.75</v>
      </c>
      <c r="AG31" s="12">
        <v>420.5</v>
      </c>
      <c r="AH31" s="12">
        <v>748</v>
      </c>
      <c r="AI31" s="12">
        <v>323.5</v>
      </c>
      <c r="AJ31" s="12">
        <v>143.25</v>
      </c>
      <c r="AK31" s="12">
        <v>84</v>
      </c>
      <c r="AL31" s="12">
        <v>337.5</v>
      </c>
      <c r="AM31" s="12">
        <v>52.5</v>
      </c>
      <c r="AN31" s="12">
        <v>132</v>
      </c>
      <c r="AO31" s="12">
        <v>88</v>
      </c>
      <c r="AP31" s="12">
        <v>114.25</v>
      </c>
      <c r="AQ31" s="12">
        <v>407.5</v>
      </c>
      <c r="AR31" s="12">
        <v>221.75</v>
      </c>
      <c r="AS31" s="13">
        <v>10529.25</v>
      </c>
      <c r="AT31" s="14"/>
      <c r="AW31" s="15"/>
    </row>
    <row r="32" spans="1:56" x14ac:dyDescent="0.25">
      <c r="A32" s="1">
        <v>16</v>
      </c>
      <c r="B32" s="12">
        <v>69.5</v>
      </c>
      <c r="C32" s="12">
        <v>72.75</v>
      </c>
      <c r="D32" s="12">
        <v>37</v>
      </c>
      <c r="E32" s="12">
        <v>86.75</v>
      </c>
      <c r="F32" s="12">
        <v>246.5</v>
      </c>
      <c r="G32" s="12">
        <v>121</v>
      </c>
      <c r="H32" s="12">
        <v>161.75</v>
      </c>
      <c r="I32" s="12">
        <v>104.75</v>
      </c>
      <c r="J32" s="12">
        <v>96.5</v>
      </c>
      <c r="K32" s="12">
        <v>74.5</v>
      </c>
      <c r="L32" s="12">
        <v>137.75</v>
      </c>
      <c r="M32" s="12">
        <v>92.5</v>
      </c>
      <c r="N32" s="12">
        <v>35.25</v>
      </c>
      <c r="O32" s="12">
        <v>27.75</v>
      </c>
      <c r="P32" s="12">
        <v>25.25</v>
      </c>
      <c r="Q32" s="12">
        <v>23.5</v>
      </c>
      <c r="R32" s="12">
        <v>20.25</v>
      </c>
      <c r="S32" s="12">
        <v>40.75</v>
      </c>
      <c r="T32" s="12">
        <v>27</v>
      </c>
      <c r="U32" s="12">
        <v>27</v>
      </c>
      <c r="V32" s="12">
        <v>32</v>
      </c>
      <c r="W32" s="12">
        <v>20.25</v>
      </c>
      <c r="X32" s="12">
        <v>21.75</v>
      </c>
      <c r="Y32" s="12">
        <v>131.75</v>
      </c>
      <c r="Z32" s="12">
        <v>104.5</v>
      </c>
      <c r="AA32" s="12">
        <v>404.5</v>
      </c>
      <c r="AB32" s="12">
        <v>392.75</v>
      </c>
      <c r="AC32" s="12">
        <v>1844.25</v>
      </c>
      <c r="AD32" s="12">
        <v>829.25</v>
      </c>
      <c r="AE32" s="12">
        <v>34.25</v>
      </c>
      <c r="AF32" s="12">
        <v>331.5</v>
      </c>
      <c r="AG32" s="12">
        <v>264</v>
      </c>
      <c r="AH32" s="12">
        <v>552.75</v>
      </c>
      <c r="AI32" s="12">
        <v>179</v>
      </c>
      <c r="AJ32" s="12">
        <v>97.5</v>
      </c>
      <c r="AK32" s="12">
        <v>12.75</v>
      </c>
      <c r="AL32" s="12">
        <v>53.75</v>
      </c>
      <c r="AM32" s="12">
        <v>6.75</v>
      </c>
      <c r="AN32" s="12">
        <v>47.25</v>
      </c>
      <c r="AO32" s="12">
        <v>41.75</v>
      </c>
      <c r="AP32" s="12">
        <v>69.75</v>
      </c>
      <c r="AQ32" s="12">
        <v>134.5</v>
      </c>
      <c r="AR32" s="12">
        <v>116</v>
      </c>
      <c r="AS32" s="13">
        <v>7250.5</v>
      </c>
      <c r="AT32" s="14"/>
      <c r="AW32" s="15"/>
    </row>
    <row r="33" spans="1:49" x14ac:dyDescent="0.25">
      <c r="A33" s="1">
        <v>24</v>
      </c>
      <c r="B33" s="12">
        <v>96</v>
      </c>
      <c r="C33" s="12">
        <v>111.25</v>
      </c>
      <c r="D33" s="12">
        <v>43</v>
      </c>
      <c r="E33" s="12">
        <v>82</v>
      </c>
      <c r="F33" s="12">
        <v>238.25</v>
      </c>
      <c r="G33" s="12">
        <v>90.75</v>
      </c>
      <c r="H33" s="12">
        <v>139.75</v>
      </c>
      <c r="I33" s="12">
        <v>83</v>
      </c>
      <c r="J33" s="12">
        <v>90.75</v>
      </c>
      <c r="K33" s="12">
        <v>68.25</v>
      </c>
      <c r="L33" s="12">
        <v>132</v>
      </c>
      <c r="M33" s="12">
        <v>85.75</v>
      </c>
      <c r="N33" s="12">
        <v>37</v>
      </c>
      <c r="O33" s="12">
        <v>42</v>
      </c>
      <c r="P33" s="12">
        <v>34.25</v>
      </c>
      <c r="Q33" s="12">
        <v>26.75</v>
      </c>
      <c r="R33" s="12">
        <v>15</v>
      </c>
      <c r="S33" s="12">
        <v>22.5</v>
      </c>
      <c r="T33" s="12">
        <v>44.25</v>
      </c>
      <c r="U33" s="12">
        <v>30.5</v>
      </c>
      <c r="V33" s="12">
        <v>41</v>
      </c>
      <c r="W33" s="12">
        <v>17</v>
      </c>
      <c r="X33" s="12">
        <v>21.75</v>
      </c>
      <c r="Y33" s="12">
        <v>92.25</v>
      </c>
      <c r="Z33" s="12">
        <v>106</v>
      </c>
      <c r="AA33" s="12">
        <v>484.25</v>
      </c>
      <c r="AB33" s="12">
        <v>448.5</v>
      </c>
      <c r="AC33" s="12">
        <v>2418.25</v>
      </c>
      <c r="AD33" s="12">
        <v>917</v>
      </c>
      <c r="AE33" s="12">
        <v>308.75</v>
      </c>
      <c r="AF33" s="12">
        <v>50.25</v>
      </c>
      <c r="AG33" s="12">
        <v>231.5</v>
      </c>
      <c r="AH33" s="12">
        <v>535.5</v>
      </c>
      <c r="AI33" s="12">
        <v>249.5</v>
      </c>
      <c r="AJ33" s="12">
        <v>107.75</v>
      </c>
      <c r="AK33" s="12">
        <v>14</v>
      </c>
      <c r="AL33" s="12">
        <v>51.25</v>
      </c>
      <c r="AM33" s="12">
        <v>15.25</v>
      </c>
      <c r="AN33" s="12">
        <v>64.75</v>
      </c>
      <c r="AO33" s="12">
        <v>65.75</v>
      </c>
      <c r="AP33" s="12">
        <v>137.5</v>
      </c>
      <c r="AQ33" s="12">
        <v>145.25</v>
      </c>
      <c r="AR33" s="12">
        <v>98.25</v>
      </c>
      <c r="AS33" s="13">
        <v>8134.25</v>
      </c>
      <c r="AT33" s="14"/>
      <c r="AW33" s="15"/>
    </row>
    <row r="34" spans="1:49" x14ac:dyDescent="0.25">
      <c r="A34" s="1" t="s">
        <v>30</v>
      </c>
      <c r="B34" s="12">
        <v>16.5</v>
      </c>
      <c r="C34" s="12">
        <v>36.25</v>
      </c>
      <c r="D34" s="12">
        <v>14.75</v>
      </c>
      <c r="E34" s="12">
        <v>21.75</v>
      </c>
      <c r="F34" s="12">
        <v>133.75</v>
      </c>
      <c r="G34" s="12">
        <v>21.25</v>
      </c>
      <c r="H34" s="12">
        <v>30.75</v>
      </c>
      <c r="I34" s="12">
        <v>30.75</v>
      </c>
      <c r="J34" s="12">
        <v>43.25</v>
      </c>
      <c r="K34" s="12">
        <v>22.5</v>
      </c>
      <c r="L34" s="12">
        <v>34.5</v>
      </c>
      <c r="M34" s="12">
        <v>45.5</v>
      </c>
      <c r="N34" s="12">
        <v>20.75</v>
      </c>
      <c r="O34" s="12">
        <v>17.75</v>
      </c>
      <c r="P34" s="12">
        <v>9.5</v>
      </c>
      <c r="Q34" s="12">
        <v>6.75</v>
      </c>
      <c r="R34" s="12">
        <v>7.75</v>
      </c>
      <c r="S34" s="12">
        <v>18</v>
      </c>
      <c r="T34" s="12">
        <v>17.5</v>
      </c>
      <c r="U34" s="12">
        <v>17.25</v>
      </c>
      <c r="V34" s="12">
        <v>26.25</v>
      </c>
      <c r="W34" s="12">
        <v>10.75</v>
      </c>
      <c r="X34" s="12">
        <v>7.25</v>
      </c>
      <c r="Y34" s="12">
        <v>37.5</v>
      </c>
      <c r="Z34" s="12">
        <v>22.75</v>
      </c>
      <c r="AA34" s="12">
        <v>278.5</v>
      </c>
      <c r="AB34" s="12">
        <v>274</v>
      </c>
      <c r="AC34" s="12">
        <v>1588.75</v>
      </c>
      <c r="AD34" s="12">
        <v>378</v>
      </c>
      <c r="AE34" s="12">
        <v>223.75</v>
      </c>
      <c r="AF34" s="12">
        <v>228.5</v>
      </c>
      <c r="AG34" s="12">
        <v>32.25</v>
      </c>
      <c r="AH34" s="12">
        <v>102.5</v>
      </c>
      <c r="AI34" s="12">
        <v>54.25</v>
      </c>
      <c r="AJ34" s="12">
        <v>37.75</v>
      </c>
      <c r="AK34" s="12">
        <v>5.25</v>
      </c>
      <c r="AL34" s="12">
        <v>33</v>
      </c>
      <c r="AM34" s="12">
        <v>4.25</v>
      </c>
      <c r="AN34" s="12">
        <v>29.5</v>
      </c>
      <c r="AO34" s="12">
        <v>14</v>
      </c>
      <c r="AP34" s="12">
        <v>50.25</v>
      </c>
      <c r="AQ34" s="12">
        <v>80</v>
      </c>
      <c r="AR34" s="12">
        <v>36.25</v>
      </c>
      <c r="AS34" s="13">
        <v>4122</v>
      </c>
      <c r="AT34" s="14"/>
      <c r="AW34" s="15"/>
    </row>
    <row r="35" spans="1:49" x14ac:dyDescent="0.25">
      <c r="A35" s="1" t="s">
        <v>31</v>
      </c>
      <c r="B35" s="12">
        <v>30.25</v>
      </c>
      <c r="C35" s="12">
        <v>52.5</v>
      </c>
      <c r="D35" s="12">
        <v>16.75</v>
      </c>
      <c r="E35" s="12">
        <v>12.75</v>
      </c>
      <c r="F35" s="12">
        <v>74.25</v>
      </c>
      <c r="G35" s="12">
        <v>21</v>
      </c>
      <c r="H35" s="12">
        <v>31.5</v>
      </c>
      <c r="I35" s="12">
        <v>20.5</v>
      </c>
      <c r="J35" s="12">
        <v>56</v>
      </c>
      <c r="K35" s="12">
        <v>29</v>
      </c>
      <c r="L35" s="12">
        <v>54.75</v>
      </c>
      <c r="M35" s="12">
        <v>34.5</v>
      </c>
      <c r="N35" s="12">
        <v>19.25</v>
      </c>
      <c r="O35" s="12">
        <v>23.25</v>
      </c>
      <c r="P35" s="12">
        <v>16.5</v>
      </c>
      <c r="Q35" s="12">
        <v>18.25</v>
      </c>
      <c r="R35" s="12">
        <v>20</v>
      </c>
      <c r="S35" s="12">
        <v>17.75</v>
      </c>
      <c r="T35" s="12">
        <v>24.5</v>
      </c>
      <c r="U35" s="12">
        <v>14.75</v>
      </c>
      <c r="V35" s="12">
        <v>18</v>
      </c>
      <c r="W35" s="12">
        <v>7.75</v>
      </c>
      <c r="X35" s="12">
        <v>8.25</v>
      </c>
      <c r="Y35" s="12">
        <v>17.25</v>
      </c>
      <c r="Z35" s="12">
        <v>35</v>
      </c>
      <c r="AA35" s="12">
        <v>405.75</v>
      </c>
      <c r="AB35" s="12">
        <v>453</v>
      </c>
      <c r="AC35" s="12">
        <v>3281.25</v>
      </c>
      <c r="AD35" s="12">
        <v>647.25</v>
      </c>
      <c r="AE35" s="12">
        <v>477.25</v>
      </c>
      <c r="AF35" s="12">
        <v>497.75</v>
      </c>
      <c r="AG35" s="12">
        <v>102.5</v>
      </c>
      <c r="AH35" s="12">
        <v>46.25</v>
      </c>
      <c r="AI35" s="12">
        <v>81.75</v>
      </c>
      <c r="AJ35" s="12">
        <v>75.5</v>
      </c>
      <c r="AK35" s="12">
        <v>6.5</v>
      </c>
      <c r="AL35" s="12">
        <v>25</v>
      </c>
      <c r="AM35" s="12">
        <v>9.5</v>
      </c>
      <c r="AN35" s="12">
        <v>41.75</v>
      </c>
      <c r="AO35" s="12">
        <v>40</v>
      </c>
      <c r="AP35" s="12">
        <v>110.5</v>
      </c>
      <c r="AQ35" s="12">
        <v>90.5</v>
      </c>
      <c r="AR35" s="12">
        <v>65.75</v>
      </c>
      <c r="AS35" s="13">
        <v>7132</v>
      </c>
      <c r="AT35" s="14"/>
      <c r="AW35" s="15"/>
    </row>
    <row r="36" spans="1:49" x14ac:dyDescent="0.25">
      <c r="A36" s="1" t="s">
        <v>32</v>
      </c>
      <c r="B36" s="12">
        <v>26.25</v>
      </c>
      <c r="C36" s="12">
        <v>55.5</v>
      </c>
      <c r="D36" s="12">
        <v>14.5</v>
      </c>
      <c r="E36" s="12">
        <v>14</v>
      </c>
      <c r="F36" s="12">
        <v>224</v>
      </c>
      <c r="G36" s="12">
        <v>28.25</v>
      </c>
      <c r="H36" s="12">
        <v>27</v>
      </c>
      <c r="I36" s="12">
        <v>32.5</v>
      </c>
      <c r="J36" s="12">
        <v>64.25</v>
      </c>
      <c r="K36" s="12">
        <v>24</v>
      </c>
      <c r="L36" s="12">
        <v>43.25</v>
      </c>
      <c r="M36" s="12">
        <v>52.25</v>
      </c>
      <c r="N36" s="12">
        <v>22</v>
      </c>
      <c r="O36" s="12">
        <v>26</v>
      </c>
      <c r="P36" s="12">
        <v>15.5</v>
      </c>
      <c r="Q36" s="12">
        <v>12.75</v>
      </c>
      <c r="R36" s="12">
        <v>19.25</v>
      </c>
      <c r="S36" s="12">
        <v>37.75</v>
      </c>
      <c r="T36" s="12">
        <v>38</v>
      </c>
      <c r="U36" s="12">
        <v>30.5</v>
      </c>
      <c r="V36" s="12">
        <v>35</v>
      </c>
      <c r="W36" s="12">
        <v>12.75</v>
      </c>
      <c r="X36" s="12">
        <v>12.25</v>
      </c>
      <c r="Y36" s="12">
        <v>23.25</v>
      </c>
      <c r="Z36" s="12">
        <v>22.25</v>
      </c>
      <c r="AA36" s="12">
        <v>227.25</v>
      </c>
      <c r="AB36" s="12">
        <v>254</v>
      </c>
      <c r="AC36" s="12">
        <v>1479.25</v>
      </c>
      <c r="AD36" s="12">
        <v>341</v>
      </c>
      <c r="AE36" s="12">
        <v>184.5</v>
      </c>
      <c r="AF36" s="12">
        <v>238.75</v>
      </c>
      <c r="AG36" s="12">
        <v>53.25</v>
      </c>
      <c r="AH36" s="12">
        <v>94.5</v>
      </c>
      <c r="AI36" s="12">
        <v>14.75</v>
      </c>
      <c r="AJ36" s="12">
        <v>37.5</v>
      </c>
      <c r="AK36" s="12">
        <v>9.75</v>
      </c>
      <c r="AL36" s="12">
        <v>52.25</v>
      </c>
      <c r="AM36" s="12">
        <v>8.75</v>
      </c>
      <c r="AN36" s="12">
        <v>45</v>
      </c>
      <c r="AO36" s="12">
        <v>26</v>
      </c>
      <c r="AP36" s="12">
        <v>90.5</v>
      </c>
      <c r="AQ36" s="12">
        <v>174</v>
      </c>
      <c r="AR36" s="12">
        <v>74</v>
      </c>
      <c r="AS36" s="13">
        <v>4318</v>
      </c>
      <c r="AT36" s="14"/>
      <c r="AW36" s="15"/>
    </row>
    <row r="37" spans="1:49" x14ac:dyDescent="0.25">
      <c r="A37" s="1" t="s">
        <v>33</v>
      </c>
      <c r="B37" s="12">
        <v>5.5</v>
      </c>
      <c r="C37" s="12">
        <v>12</v>
      </c>
      <c r="D37" s="12">
        <v>2</v>
      </c>
      <c r="E37" s="12">
        <v>2.5</v>
      </c>
      <c r="F37" s="12">
        <v>17.75</v>
      </c>
      <c r="G37" s="12">
        <v>4.5</v>
      </c>
      <c r="H37" s="12">
        <v>4.75</v>
      </c>
      <c r="I37" s="12">
        <v>7.25</v>
      </c>
      <c r="J37" s="12">
        <v>12.25</v>
      </c>
      <c r="K37" s="12">
        <v>7</v>
      </c>
      <c r="L37" s="12">
        <v>12.5</v>
      </c>
      <c r="M37" s="12">
        <v>14.25</v>
      </c>
      <c r="N37" s="12">
        <v>9</v>
      </c>
      <c r="O37" s="12">
        <v>11.75</v>
      </c>
      <c r="P37" s="12">
        <v>4.5</v>
      </c>
      <c r="Q37" s="12">
        <v>3.5</v>
      </c>
      <c r="R37" s="12">
        <v>10</v>
      </c>
      <c r="S37" s="12">
        <v>11</v>
      </c>
      <c r="T37" s="12">
        <v>3.75</v>
      </c>
      <c r="U37" s="12">
        <v>5.75</v>
      </c>
      <c r="V37" s="12">
        <v>7.5</v>
      </c>
      <c r="W37" s="12">
        <v>1.25</v>
      </c>
      <c r="X37" s="12">
        <v>0.75</v>
      </c>
      <c r="Y37" s="12">
        <v>2</v>
      </c>
      <c r="Z37" s="12">
        <v>4.75</v>
      </c>
      <c r="AA37" s="12">
        <v>76.25</v>
      </c>
      <c r="AB37" s="12">
        <v>82.75</v>
      </c>
      <c r="AC37" s="12">
        <v>432.25</v>
      </c>
      <c r="AD37" s="12">
        <v>153.5</v>
      </c>
      <c r="AE37" s="12">
        <v>81.25</v>
      </c>
      <c r="AF37" s="12">
        <v>113.75</v>
      </c>
      <c r="AG37" s="12">
        <v>41.75</v>
      </c>
      <c r="AH37" s="12">
        <v>78.25</v>
      </c>
      <c r="AI37" s="12">
        <v>37</v>
      </c>
      <c r="AJ37" s="12">
        <v>6.25</v>
      </c>
      <c r="AK37" s="12">
        <v>0.25</v>
      </c>
      <c r="AL37" s="12">
        <v>14.5</v>
      </c>
      <c r="AM37" s="12">
        <v>1.5</v>
      </c>
      <c r="AN37" s="12">
        <v>12.25</v>
      </c>
      <c r="AO37" s="12">
        <v>8.75</v>
      </c>
      <c r="AP37" s="12">
        <v>33.5</v>
      </c>
      <c r="AQ37" s="12">
        <v>98</v>
      </c>
      <c r="AR37" s="12">
        <v>30.75</v>
      </c>
      <c r="AS37" s="13">
        <v>1480.25</v>
      </c>
      <c r="AT37" s="14"/>
      <c r="AW37" s="15"/>
    </row>
    <row r="38" spans="1:49" x14ac:dyDescent="0.25">
      <c r="A38" s="1" t="s">
        <v>34</v>
      </c>
      <c r="B38" s="12">
        <v>2.5</v>
      </c>
      <c r="C38" s="12">
        <v>5</v>
      </c>
      <c r="D38" s="12">
        <v>3.5</v>
      </c>
      <c r="E38" s="12">
        <v>4</v>
      </c>
      <c r="F38" s="12">
        <v>57.25</v>
      </c>
      <c r="G38" s="12">
        <v>5.75</v>
      </c>
      <c r="H38" s="12">
        <v>9.5</v>
      </c>
      <c r="I38" s="12">
        <v>9.25</v>
      </c>
      <c r="J38" s="12">
        <v>16.25</v>
      </c>
      <c r="K38" s="12">
        <v>49.75</v>
      </c>
      <c r="L38" s="12">
        <v>39.75</v>
      </c>
      <c r="M38" s="12">
        <v>42.75</v>
      </c>
      <c r="N38" s="12">
        <v>26.75</v>
      </c>
      <c r="O38" s="12">
        <v>63</v>
      </c>
      <c r="P38" s="12">
        <v>21.25</v>
      </c>
      <c r="Q38" s="12">
        <v>13.5</v>
      </c>
      <c r="R38" s="12">
        <v>9.5</v>
      </c>
      <c r="S38" s="12">
        <v>17.5</v>
      </c>
      <c r="T38" s="12">
        <v>3.75</v>
      </c>
      <c r="U38" s="12">
        <v>1.25</v>
      </c>
      <c r="V38" s="12">
        <v>2.5</v>
      </c>
      <c r="W38" s="12">
        <v>1.25</v>
      </c>
      <c r="X38" s="12">
        <v>1.5</v>
      </c>
      <c r="Y38" s="12">
        <v>2.75</v>
      </c>
      <c r="Z38" s="12">
        <v>5.25</v>
      </c>
      <c r="AA38" s="12">
        <v>110.25</v>
      </c>
      <c r="AB38" s="12">
        <v>99</v>
      </c>
      <c r="AC38" s="12">
        <v>316.5</v>
      </c>
      <c r="AD38" s="12">
        <v>86</v>
      </c>
      <c r="AE38" s="12">
        <v>12.25</v>
      </c>
      <c r="AF38" s="12">
        <v>12.75</v>
      </c>
      <c r="AG38" s="12">
        <v>8.5</v>
      </c>
      <c r="AH38" s="12">
        <v>5.5</v>
      </c>
      <c r="AI38" s="12">
        <v>11.75</v>
      </c>
      <c r="AJ38" s="12">
        <v>1.5</v>
      </c>
      <c r="AK38" s="12">
        <v>6.25</v>
      </c>
      <c r="AL38" s="12">
        <v>76.25</v>
      </c>
      <c r="AM38" s="12">
        <v>0.25</v>
      </c>
      <c r="AN38" s="12">
        <v>5</v>
      </c>
      <c r="AO38" s="12">
        <v>2.5</v>
      </c>
      <c r="AP38" s="12">
        <v>1.5</v>
      </c>
      <c r="AQ38" s="12">
        <v>24.5</v>
      </c>
      <c r="AR38" s="12">
        <v>3.75</v>
      </c>
      <c r="AS38" s="13">
        <v>1199</v>
      </c>
      <c r="AT38" s="14"/>
      <c r="AW38" s="15"/>
    </row>
    <row r="39" spans="1:49" x14ac:dyDescent="0.25">
      <c r="A39" s="1" t="s">
        <v>35</v>
      </c>
      <c r="B39" s="12">
        <v>13</v>
      </c>
      <c r="C39" s="12">
        <v>20</v>
      </c>
      <c r="D39" s="12">
        <v>8.75</v>
      </c>
      <c r="E39" s="12">
        <v>11</v>
      </c>
      <c r="F39" s="12">
        <v>277.5</v>
      </c>
      <c r="G39" s="12">
        <v>19.5</v>
      </c>
      <c r="H39" s="12">
        <v>27</v>
      </c>
      <c r="I39" s="12">
        <v>28.75</v>
      </c>
      <c r="J39" s="12">
        <v>43</v>
      </c>
      <c r="K39" s="12">
        <v>69</v>
      </c>
      <c r="L39" s="12">
        <v>105.5</v>
      </c>
      <c r="M39" s="12">
        <v>169.5</v>
      </c>
      <c r="N39" s="12">
        <v>52.25</v>
      </c>
      <c r="O39" s="12">
        <v>174.5</v>
      </c>
      <c r="P39" s="12">
        <v>47.5</v>
      </c>
      <c r="Q39" s="12">
        <v>36.25</v>
      </c>
      <c r="R39" s="12">
        <v>31</v>
      </c>
      <c r="S39" s="12">
        <v>64</v>
      </c>
      <c r="T39" s="12">
        <v>10</v>
      </c>
      <c r="U39" s="12">
        <v>6.5</v>
      </c>
      <c r="V39" s="12">
        <v>4.25</v>
      </c>
      <c r="W39" s="12">
        <v>1.5</v>
      </c>
      <c r="X39" s="12">
        <v>4.5</v>
      </c>
      <c r="Y39" s="12">
        <v>14.5</v>
      </c>
      <c r="Z39" s="12">
        <v>17</v>
      </c>
      <c r="AA39" s="12">
        <v>516.75</v>
      </c>
      <c r="AB39" s="12">
        <v>279.5</v>
      </c>
      <c r="AC39" s="12">
        <v>1315.75</v>
      </c>
      <c r="AD39" s="12">
        <v>333.5</v>
      </c>
      <c r="AE39" s="12">
        <v>50</v>
      </c>
      <c r="AF39" s="12">
        <v>46.25</v>
      </c>
      <c r="AG39" s="12">
        <v>28.5</v>
      </c>
      <c r="AH39" s="12">
        <v>29.75</v>
      </c>
      <c r="AI39" s="12">
        <v>52.25</v>
      </c>
      <c r="AJ39" s="12">
        <v>18</v>
      </c>
      <c r="AK39" s="12">
        <v>86</v>
      </c>
      <c r="AL39" s="12">
        <v>19</v>
      </c>
      <c r="AM39" s="12">
        <v>0.75</v>
      </c>
      <c r="AN39" s="12">
        <v>11.75</v>
      </c>
      <c r="AO39" s="12">
        <v>7.5</v>
      </c>
      <c r="AP39" s="12">
        <v>11.25</v>
      </c>
      <c r="AQ39" s="12">
        <v>155.75</v>
      </c>
      <c r="AR39" s="12">
        <v>22.5</v>
      </c>
      <c r="AS39" s="13">
        <v>4241</v>
      </c>
      <c r="AT39" s="14"/>
      <c r="AW39" s="15"/>
    </row>
    <row r="40" spans="1:49" x14ac:dyDescent="0.25">
      <c r="A40" s="1" t="s">
        <v>36</v>
      </c>
      <c r="B40" s="12">
        <v>2.5</v>
      </c>
      <c r="C40" s="12">
        <v>4</v>
      </c>
      <c r="D40" s="12">
        <v>1</v>
      </c>
      <c r="E40" s="12">
        <v>2.5</v>
      </c>
      <c r="F40" s="12">
        <v>28.25</v>
      </c>
      <c r="G40" s="12">
        <v>2.75</v>
      </c>
      <c r="H40" s="12">
        <v>8.5</v>
      </c>
      <c r="I40" s="12">
        <v>6.5</v>
      </c>
      <c r="J40" s="12">
        <v>13</v>
      </c>
      <c r="K40" s="12">
        <v>2.25</v>
      </c>
      <c r="L40" s="12">
        <v>6.25</v>
      </c>
      <c r="M40" s="12">
        <v>14.5</v>
      </c>
      <c r="N40" s="12">
        <v>2.75</v>
      </c>
      <c r="O40" s="12">
        <v>2.5</v>
      </c>
      <c r="P40" s="12">
        <v>6.5</v>
      </c>
      <c r="Q40" s="12">
        <v>2.5</v>
      </c>
      <c r="R40" s="12">
        <v>1.25</v>
      </c>
      <c r="S40" s="12">
        <v>4</v>
      </c>
      <c r="T40" s="12">
        <v>26</v>
      </c>
      <c r="U40" s="12">
        <v>10.75</v>
      </c>
      <c r="V40" s="12">
        <v>29.25</v>
      </c>
      <c r="W40" s="12">
        <v>8.5</v>
      </c>
      <c r="X40" s="12">
        <v>6.25</v>
      </c>
      <c r="Y40" s="12">
        <v>12.5</v>
      </c>
      <c r="Z40" s="12">
        <v>2</v>
      </c>
      <c r="AA40" s="12">
        <v>80</v>
      </c>
      <c r="AB40" s="12">
        <v>40.25</v>
      </c>
      <c r="AC40" s="12">
        <v>174</v>
      </c>
      <c r="AD40" s="12">
        <v>53.75</v>
      </c>
      <c r="AE40" s="12">
        <v>7.5</v>
      </c>
      <c r="AF40" s="12">
        <v>11.25</v>
      </c>
      <c r="AG40" s="12">
        <v>4.75</v>
      </c>
      <c r="AH40" s="12">
        <v>3.75</v>
      </c>
      <c r="AI40" s="12">
        <v>9.25</v>
      </c>
      <c r="AJ40" s="12">
        <v>2.75</v>
      </c>
      <c r="AK40" s="12">
        <v>1.25</v>
      </c>
      <c r="AL40" s="12">
        <v>0.75</v>
      </c>
      <c r="AM40" s="12">
        <v>2.5</v>
      </c>
      <c r="AN40" s="12">
        <v>27.25</v>
      </c>
      <c r="AO40" s="12">
        <v>3</v>
      </c>
      <c r="AP40" s="12">
        <v>2</v>
      </c>
      <c r="AQ40" s="12">
        <v>17.25</v>
      </c>
      <c r="AR40" s="12">
        <v>4</v>
      </c>
      <c r="AS40" s="13">
        <v>652</v>
      </c>
      <c r="AT40" s="14"/>
      <c r="AW40" s="15"/>
    </row>
    <row r="41" spans="1:49" x14ac:dyDescent="0.25">
      <c r="A41" s="1" t="s">
        <v>37</v>
      </c>
      <c r="B41" s="12">
        <v>29.75</v>
      </c>
      <c r="C41" s="12">
        <v>42.25</v>
      </c>
      <c r="D41" s="12">
        <v>12</v>
      </c>
      <c r="E41" s="12">
        <v>9.5</v>
      </c>
      <c r="F41" s="12">
        <v>82</v>
      </c>
      <c r="G41" s="12">
        <v>15.5</v>
      </c>
      <c r="H41" s="12">
        <v>74</v>
      </c>
      <c r="I41" s="12">
        <v>32.25</v>
      </c>
      <c r="J41" s="12">
        <v>63.5</v>
      </c>
      <c r="K41" s="12">
        <v>12.5</v>
      </c>
      <c r="L41" s="12">
        <v>53.25</v>
      </c>
      <c r="M41" s="12">
        <v>65.75</v>
      </c>
      <c r="N41" s="12">
        <v>21.5</v>
      </c>
      <c r="O41" s="12">
        <v>20.75</v>
      </c>
      <c r="P41" s="12">
        <v>21</v>
      </c>
      <c r="Q41" s="12">
        <v>19.75</v>
      </c>
      <c r="R41" s="12">
        <v>14.75</v>
      </c>
      <c r="S41" s="12">
        <v>25.5</v>
      </c>
      <c r="T41" s="12">
        <v>236.75</v>
      </c>
      <c r="U41" s="12">
        <v>74</v>
      </c>
      <c r="V41" s="12">
        <v>106.75</v>
      </c>
      <c r="W41" s="12">
        <v>20.5</v>
      </c>
      <c r="X41" s="12">
        <v>15</v>
      </c>
      <c r="Y41" s="12">
        <v>28.75</v>
      </c>
      <c r="Z41" s="12">
        <v>22</v>
      </c>
      <c r="AA41" s="12">
        <v>157.5</v>
      </c>
      <c r="AB41" s="12">
        <v>104.75</v>
      </c>
      <c r="AC41" s="12">
        <v>446.5</v>
      </c>
      <c r="AD41" s="12">
        <v>144</v>
      </c>
      <c r="AE41" s="12">
        <v>49.5</v>
      </c>
      <c r="AF41" s="12">
        <v>86.5</v>
      </c>
      <c r="AG41" s="12">
        <v>35.25</v>
      </c>
      <c r="AH41" s="12">
        <v>47.5</v>
      </c>
      <c r="AI41" s="12">
        <v>50.5</v>
      </c>
      <c r="AJ41" s="12">
        <v>10.5</v>
      </c>
      <c r="AK41" s="12">
        <v>3.75</v>
      </c>
      <c r="AL41" s="12">
        <v>10.25</v>
      </c>
      <c r="AM41" s="12">
        <v>31</v>
      </c>
      <c r="AN41" s="12">
        <v>18.5</v>
      </c>
      <c r="AO41" s="12">
        <v>15.25</v>
      </c>
      <c r="AP41" s="12">
        <v>11.5</v>
      </c>
      <c r="AQ41" s="12">
        <v>41.25</v>
      </c>
      <c r="AR41" s="12">
        <v>18.25</v>
      </c>
      <c r="AS41" s="13">
        <v>2401.5</v>
      </c>
      <c r="AT41" s="14"/>
      <c r="AW41" s="15"/>
    </row>
    <row r="42" spans="1:49" x14ac:dyDescent="0.25">
      <c r="A42" s="1" t="s">
        <v>57</v>
      </c>
      <c r="B42" s="12">
        <v>5.75</v>
      </c>
      <c r="C42" s="12">
        <v>11.25</v>
      </c>
      <c r="D42" s="12">
        <v>2</v>
      </c>
      <c r="E42" s="12">
        <v>2.25</v>
      </c>
      <c r="F42" s="12">
        <v>24.5</v>
      </c>
      <c r="G42" s="12">
        <v>1.75</v>
      </c>
      <c r="H42" s="12">
        <v>5.25</v>
      </c>
      <c r="I42" s="12">
        <v>4.5</v>
      </c>
      <c r="J42" s="12">
        <v>11</v>
      </c>
      <c r="K42" s="12">
        <v>7.25</v>
      </c>
      <c r="L42" s="12">
        <v>9.5</v>
      </c>
      <c r="M42" s="12">
        <v>11.5</v>
      </c>
      <c r="N42" s="12">
        <v>7.75</v>
      </c>
      <c r="O42" s="12">
        <v>6.25</v>
      </c>
      <c r="P42" s="12">
        <v>6</v>
      </c>
      <c r="Q42" s="12">
        <v>3.5</v>
      </c>
      <c r="R42" s="12">
        <v>2.75</v>
      </c>
      <c r="S42" s="12">
        <v>5.75</v>
      </c>
      <c r="T42" s="12">
        <v>6.5</v>
      </c>
      <c r="U42" s="12">
        <v>7</v>
      </c>
      <c r="V42" s="12">
        <v>3.75</v>
      </c>
      <c r="W42" s="12">
        <v>1.5</v>
      </c>
      <c r="X42" s="12">
        <v>3</v>
      </c>
      <c r="Y42" s="12">
        <v>3</v>
      </c>
      <c r="Z42" s="12">
        <v>2.75</v>
      </c>
      <c r="AA42" s="12">
        <v>62</v>
      </c>
      <c r="AB42" s="12">
        <v>56.25</v>
      </c>
      <c r="AC42" s="12">
        <v>327.75</v>
      </c>
      <c r="AD42" s="12">
        <v>82</v>
      </c>
      <c r="AE42" s="12">
        <v>38.25</v>
      </c>
      <c r="AF42" s="12">
        <v>66.25</v>
      </c>
      <c r="AG42" s="12">
        <v>16.25</v>
      </c>
      <c r="AH42" s="12">
        <v>41.5</v>
      </c>
      <c r="AI42" s="12">
        <v>26</v>
      </c>
      <c r="AJ42" s="12">
        <v>10</v>
      </c>
      <c r="AK42" s="12">
        <v>1.5</v>
      </c>
      <c r="AL42" s="12">
        <v>14.75</v>
      </c>
      <c r="AM42" s="12">
        <v>2.75</v>
      </c>
      <c r="AN42" s="12">
        <v>9.5</v>
      </c>
      <c r="AO42" s="12">
        <v>4.75</v>
      </c>
      <c r="AP42" s="12">
        <v>19</v>
      </c>
      <c r="AQ42" s="12">
        <v>30.5</v>
      </c>
      <c r="AR42" s="12">
        <v>11</v>
      </c>
      <c r="AS42" s="13">
        <v>976</v>
      </c>
      <c r="AT42" s="14"/>
      <c r="AW42" s="15"/>
    </row>
    <row r="43" spans="1:49" x14ac:dyDescent="0.25">
      <c r="A43" s="1" t="s">
        <v>58</v>
      </c>
      <c r="B43" s="12">
        <v>8.75</v>
      </c>
      <c r="C43" s="12">
        <v>12.25</v>
      </c>
      <c r="D43" s="12">
        <v>1.5</v>
      </c>
      <c r="E43" s="12">
        <v>3.25</v>
      </c>
      <c r="F43" s="12">
        <v>26.25</v>
      </c>
      <c r="G43" s="12">
        <v>4</v>
      </c>
      <c r="H43" s="12">
        <v>6.25</v>
      </c>
      <c r="I43" s="12">
        <v>6.25</v>
      </c>
      <c r="J43" s="12">
        <v>12.25</v>
      </c>
      <c r="K43" s="12">
        <v>6</v>
      </c>
      <c r="L43" s="12">
        <v>18.25</v>
      </c>
      <c r="M43" s="12">
        <v>16</v>
      </c>
      <c r="N43" s="12">
        <v>8.25</v>
      </c>
      <c r="O43" s="12">
        <v>8.5</v>
      </c>
      <c r="P43" s="12">
        <v>11.5</v>
      </c>
      <c r="Q43" s="12">
        <v>5.25</v>
      </c>
      <c r="R43" s="12">
        <v>2.5</v>
      </c>
      <c r="S43" s="12">
        <v>4.25</v>
      </c>
      <c r="T43" s="12">
        <v>7.75</v>
      </c>
      <c r="U43" s="12">
        <v>5</v>
      </c>
      <c r="V43" s="12">
        <v>4.5</v>
      </c>
      <c r="W43" s="12">
        <v>2.5</v>
      </c>
      <c r="X43" s="12">
        <v>1</v>
      </c>
      <c r="Y43" s="12">
        <v>2.5</v>
      </c>
      <c r="Z43" s="12">
        <v>7.25</v>
      </c>
      <c r="AA43" s="12">
        <v>59.25</v>
      </c>
      <c r="AB43" s="12">
        <v>53.75</v>
      </c>
      <c r="AC43" s="12">
        <v>299.25</v>
      </c>
      <c r="AD43" s="12">
        <v>121</v>
      </c>
      <c r="AE43" s="12">
        <v>65</v>
      </c>
      <c r="AF43" s="12">
        <v>142.75</v>
      </c>
      <c r="AG43" s="12">
        <v>61</v>
      </c>
      <c r="AH43" s="12">
        <v>117</v>
      </c>
      <c r="AI43" s="12">
        <v>87.5</v>
      </c>
      <c r="AJ43" s="12">
        <v>40</v>
      </c>
      <c r="AK43" s="12">
        <v>0.75</v>
      </c>
      <c r="AL43" s="12">
        <v>13.75</v>
      </c>
      <c r="AM43" s="12">
        <v>2.75</v>
      </c>
      <c r="AN43" s="12">
        <v>14.25</v>
      </c>
      <c r="AO43" s="12">
        <v>23.5</v>
      </c>
      <c r="AP43" s="12">
        <v>7</v>
      </c>
      <c r="AQ43" s="12">
        <v>35.25</v>
      </c>
      <c r="AR43" s="12">
        <v>15.25</v>
      </c>
      <c r="AS43" s="13">
        <v>1350.75</v>
      </c>
      <c r="AT43" s="14"/>
      <c r="AW43" s="15"/>
    </row>
    <row r="44" spans="1:49" x14ac:dyDescent="0.25">
      <c r="A44" s="1" t="s">
        <v>59</v>
      </c>
      <c r="B44" s="12">
        <v>14.25</v>
      </c>
      <c r="C44" s="12">
        <v>34.5</v>
      </c>
      <c r="D44" s="12">
        <v>27</v>
      </c>
      <c r="E44" s="12">
        <v>31</v>
      </c>
      <c r="F44" s="12">
        <v>98</v>
      </c>
      <c r="G44" s="12">
        <v>21.5</v>
      </c>
      <c r="H44" s="12">
        <v>31.75</v>
      </c>
      <c r="I44" s="12">
        <v>13.5</v>
      </c>
      <c r="J44" s="12">
        <v>23.75</v>
      </c>
      <c r="K44" s="12">
        <v>37</v>
      </c>
      <c r="L44" s="12">
        <v>34.5</v>
      </c>
      <c r="M44" s="12">
        <v>40</v>
      </c>
      <c r="N44" s="12">
        <v>19.25</v>
      </c>
      <c r="O44" s="12">
        <v>16.5</v>
      </c>
      <c r="P44" s="12">
        <v>6.25</v>
      </c>
      <c r="Q44" s="12">
        <v>6.25</v>
      </c>
      <c r="R44" s="12">
        <v>14.25</v>
      </c>
      <c r="S44" s="12">
        <v>34.75</v>
      </c>
      <c r="T44" s="12">
        <v>37.75</v>
      </c>
      <c r="U44" s="12">
        <v>53.75</v>
      </c>
      <c r="V44" s="12">
        <v>59.75</v>
      </c>
      <c r="W44" s="12">
        <v>38</v>
      </c>
      <c r="X44" s="12">
        <v>19</v>
      </c>
      <c r="Y44" s="12">
        <v>38.5</v>
      </c>
      <c r="Z44" s="12">
        <v>30.75</v>
      </c>
      <c r="AA44" s="12">
        <v>264.5</v>
      </c>
      <c r="AB44" s="12">
        <v>154.5</v>
      </c>
      <c r="AC44" s="12">
        <v>824.25</v>
      </c>
      <c r="AD44" s="12">
        <v>293.75</v>
      </c>
      <c r="AE44" s="12">
        <v>98</v>
      </c>
      <c r="AF44" s="12">
        <v>108.25</v>
      </c>
      <c r="AG44" s="12">
        <v>58.5</v>
      </c>
      <c r="AH44" s="12">
        <v>81</v>
      </c>
      <c r="AI44" s="12">
        <v>150.5</v>
      </c>
      <c r="AJ44" s="12">
        <v>77</v>
      </c>
      <c r="AK44" s="12">
        <v>18.75</v>
      </c>
      <c r="AL44" s="12">
        <v>113.75</v>
      </c>
      <c r="AM44" s="12">
        <v>8.5</v>
      </c>
      <c r="AN44" s="12">
        <v>33.25</v>
      </c>
      <c r="AO44" s="12">
        <v>25.5</v>
      </c>
      <c r="AP44" s="12">
        <v>40.25</v>
      </c>
      <c r="AQ44" s="12">
        <v>12.5</v>
      </c>
      <c r="AR44" s="12">
        <v>293.75</v>
      </c>
      <c r="AS44" s="13">
        <v>3438</v>
      </c>
      <c r="AT44" s="14"/>
      <c r="AW44" s="15"/>
    </row>
    <row r="45" spans="1:49" x14ac:dyDescent="0.25">
      <c r="A45" s="1" t="s">
        <v>60</v>
      </c>
      <c r="B45" s="12">
        <v>11.75</v>
      </c>
      <c r="C45" s="12">
        <v>15</v>
      </c>
      <c r="D45" s="12">
        <v>11.5</v>
      </c>
      <c r="E45" s="12">
        <v>12.5</v>
      </c>
      <c r="F45" s="12">
        <v>121.5</v>
      </c>
      <c r="G45" s="12">
        <v>11</v>
      </c>
      <c r="H45" s="12">
        <v>15</v>
      </c>
      <c r="I45" s="12">
        <v>12.75</v>
      </c>
      <c r="J45" s="12">
        <v>18.25</v>
      </c>
      <c r="K45" s="12">
        <v>17.5</v>
      </c>
      <c r="L45" s="12">
        <v>19</v>
      </c>
      <c r="M45" s="12">
        <v>27.5</v>
      </c>
      <c r="N45" s="12">
        <v>9.5</v>
      </c>
      <c r="O45" s="12">
        <v>7.75</v>
      </c>
      <c r="P45" s="12">
        <v>3.5</v>
      </c>
      <c r="Q45" s="12">
        <v>2.75</v>
      </c>
      <c r="R45" s="12">
        <v>5</v>
      </c>
      <c r="S45" s="12">
        <v>4.75</v>
      </c>
      <c r="T45" s="12">
        <v>9.25</v>
      </c>
      <c r="U45" s="12">
        <v>14.5</v>
      </c>
      <c r="V45" s="12">
        <v>14</v>
      </c>
      <c r="W45" s="12">
        <v>10</v>
      </c>
      <c r="X45" s="12">
        <v>3.75</v>
      </c>
      <c r="Y45" s="12">
        <v>16.75</v>
      </c>
      <c r="Z45" s="12">
        <v>6.25</v>
      </c>
      <c r="AA45" s="12">
        <v>135.75</v>
      </c>
      <c r="AB45" s="12">
        <v>134</v>
      </c>
      <c r="AC45" s="12">
        <v>792.25</v>
      </c>
      <c r="AD45" s="12">
        <v>214.75</v>
      </c>
      <c r="AE45" s="12">
        <v>92.75</v>
      </c>
      <c r="AF45" s="12">
        <v>96.5</v>
      </c>
      <c r="AG45" s="12">
        <v>34.75</v>
      </c>
      <c r="AH45" s="12">
        <v>64.75</v>
      </c>
      <c r="AI45" s="12">
        <v>89.75</v>
      </c>
      <c r="AJ45" s="12">
        <v>32</v>
      </c>
      <c r="AK45" s="12">
        <v>3</v>
      </c>
      <c r="AL45" s="12">
        <v>20.5</v>
      </c>
      <c r="AM45" s="12">
        <v>2.5</v>
      </c>
      <c r="AN45" s="12">
        <v>16.75</v>
      </c>
      <c r="AO45" s="12">
        <v>14.75</v>
      </c>
      <c r="AP45" s="12">
        <v>16.75</v>
      </c>
      <c r="AQ45" s="12">
        <v>374.75</v>
      </c>
      <c r="AR45" s="12">
        <v>13.5</v>
      </c>
      <c r="AS45" s="13">
        <v>2550.75</v>
      </c>
      <c r="AT45" s="14"/>
      <c r="AW45" s="15"/>
    </row>
    <row r="46" spans="1:49" x14ac:dyDescent="0.25">
      <c r="A46" s="11" t="s">
        <v>50</v>
      </c>
      <c r="B46" s="14">
        <v>1946.75</v>
      </c>
      <c r="C46" s="14">
        <v>3922.25</v>
      </c>
      <c r="D46" s="14">
        <v>2413.25</v>
      </c>
      <c r="E46" s="14">
        <v>2321.25</v>
      </c>
      <c r="F46" s="14">
        <v>11568.5</v>
      </c>
      <c r="G46" s="14">
        <v>2850</v>
      </c>
      <c r="H46" s="14">
        <v>3934.75</v>
      </c>
      <c r="I46" s="14">
        <v>2523</v>
      </c>
      <c r="J46" s="14">
        <v>4127.25</v>
      </c>
      <c r="K46" s="14">
        <v>2546.25</v>
      </c>
      <c r="L46" s="14">
        <v>4308.75</v>
      </c>
      <c r="M46" s="14">
        <v>4095.75</v>
      </c>
      <c r="N46" s="14">
        <v>2366</v>
      </c>
      <c r="O46" s="14">
        <v>2993.25</v>
      </c>
      <c r="P46" s="14">
        <v>2078</v>
      </c>
      <c r="Q46" s="14">
        <v>1337.5</v>
      </c>
      <c r="R46" s="14">
        <v>1616</v>
      </c>
      <c r="S46" s="14">
        <v>3461</v>
      </c>
      <c r="T46" s="14">
        <v>2273</v>
      </c>
      <c r="U46" s="14">
        <v>2170.75</v>
      </c>
      <c r="V46" s="14">
        <v>2969</v>
      </c>
      <c r="W46" s="14">
        <v>1660</v>
      </c>
      <c r="X46" s="14">
        <v>1454.5</v>
      </c>
      <c r="Y46" s="14">
        <v>3182</v>
      </c>
      <c r="Z46" s="14">
        <v>3037.5</v>
      </c>
      <c r="AA46" s="14">
        <v>9328.25</v>
      </c>
      <c r="AB46" s="14">
        <v>7439.25</v>
      </c>
      <c r="AC46" s="14">
        <v>31014</v>
      </c>
      <c r="AD46" s="14">
        <v>10884</v>
      </c>
      <c r="AE46" s="14">
        <v>6948.25</v>
      </c>
      <c r="AF46" s="14">
        <v>8189</v>
      </c>
      <c r="AG46" s="14">
        <v>4232.25</v>
      </c>
      <c r="AH46" s="14">
        <v>7521.5</v>
      </c>
      <c r="AI46" s="14">
        <v>4255.5</v>
      </c>
      <c r="AJ46" s="14">
        <v>1479.75</v>
      </c>
      <c r="AK46" s="14">
        <v>1212.25</v>
      </c>
      <c r="AL46" s="14">
        <v>4323</v>
      </c>
      <c r="AM46" s="14">
        <v>666.25</v>
      </c>
      <c r="AN46" s="14">
        <v>2251.75</v>
      </c>
      <c r="AO46" s="14">
        <v>974.25</v>
      </c>
      <c r="AP46" s="14">
        <v>1313.5</v>
      </c>
      <c r="AQ46" s="14">
        <v>4391.25</v>
      </c>
      <c r="AR46" s="14">
        <v>2547.25</v>
      </c>
      <c r="AS46" s="14">
        <v>186127.5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39393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7</v>
      </c>
      <c r="C3" s="12">
        <v>74.75</v>
      </c>
      <c r="D3" s="12">
        <v>64.75</v>
      </c>
      <c r="E3" s="12">
        <v>32</v>
      </c>
      <c r="F3" s="12">
        <v>135.5</v>
      </c>
      <c r="G3" s="12">
        <v>68.5</v>
      </c>
      <c r="H3" s="12">
        <v>52.75</v>
      </c>
      <c r="I3" s="12">
        <v>23.5</v>
      </c>
      <c r="J3" s="12">
        <v>52.25</v>
      </c>
      <c r="K3" s="12">
        <v>23</v>
      </c>
      <c r="L3" s="12">
        <v>58.25</v>
      </c>
      <c r="M3" s="12">
        <v>104.75</v>
      </c>
      <c r="N3" s="12">
        <v>16.5</v>
      </c>
      <c r="O3" s="12">
        <v>17.25</v>
      </c>
      <c r="P3" s="12">
        <v>21.75</v>
      </c>
      <c r="Q3" s="12">
        <v>6.75</v>
      </c>
      <c r="R3" s="12">
        <v>7.25</v>
      </c>
      <c r="S3" s="12">
        <v>14.25</v>
      </c>
      <c r="T3" s="12">
        <v>20.5</v>
      </c>
      <c r="U3" s="12">
        <v>4.75</v>
      </c>
      <c r="V3" s="12">
        <v>7</v>
      </c>
      <c r="W3" s="12">
        <v>3.25</v>
      </c>
      <c r="X3" s="12">
        <v>4.25</v>
      </c>
      <c r="Y3" s="12">
        <v>6.75</v>
      </c>
      <c r="Z3" s="12">
        <v>14.25</v>
      </c>
      <c r="AA3" s="12">
        <v>56.25</v>
      </c>
      <c r="AB3" s="12">
        <v>46.75</v>
      </c>
      <c r="AC3" s="12">
        <v>175.75</v>
      </c>
      <c r="AD3" s="12">
        <v>69.75</v>
      </c>
      <c r="AE3" s="12">
        <v>50.25</v>
      </c>
      <c r="AF3" s="12">
        <v>73.25</v>
      </c>
      <c r="AG3" s="12">
        <v>14.5</v>
      </c>
      <c r="AH3" s="12">
        <v>29</v>
      </c>
      <c r="AI3" s="12">
        <v>21.75</v>
      </c>
      <c r="AJ3" s="12">
        <v>5.75</v>
      </c>
      <c r="AK3" s="12">
        <v>3</v>
      </c>
      <c r="AL3" s="12">
        <v>9.25</v>
      </c>
      <c r="AM3" s="12">
        <v>1.5</v>
      </c>
      <c r="AN3" s="12">
        <v>27.5</v>
      </c>
      <c r="AO3" s="12">
        <v>6.75</v>
      </c>
      <c r="AP3" s="12">
        <v>6.25</v>
      </c>
      <c r="AQ3" s="12">
        <v>18.5</v>
      </c>
      <c r="AR3" s="12">
        <v>5.5</v>
      </c>
      <c r="AS3" s="13">
        <v>1462.75</v>
      </c>
      <c r="AT3" s="14"/>
      <c r="AV3" s="9" t="s">
        <v>39</v>
      </c>
      <c r="AW3" s="12">
        <f>SUM(B3:Z27,AK3:AN27,B38:Z41,AK38:AN41)</f>
        <v>37483.25</v>
      </c>
      <c r="AY3" s="9" t="s">
        <v>40</v>
      </c>
      <c r="AZ3" s="15">
        <f>SUM(AW12:AW18,AX12:BC12)</f>
        <v>76738.5</v>
      </c>
      <c r="BA3" s="16">
        <f>AZ3/BD$19</f>
        <v>0.56400485080111717</v>
      </c>
    </row>
    <row r="4" spans="1:56" x14ac:dyDescent="0.25">
      <c r="A4" s="1" t="s">
        <v>4</v>
      </c>
      <c r="B4" s="12">
        <v>76</v>
      </c>
      <c r="C4" s="12">
        <v>12</v>
      </c>
      <c r="D4" s="12">
        <v>47</v>
      </c>
      <c r="E4" s="12">
        <v>42</v>
      </c>
      <c r="F4" s="12">
        <v>242.25</v>
      </c>
      <c r="G4" s="12">
        <v>89</v>
      </c>
      <c r="H4" s="12">
        <v>94.5</v>
      </c>
      <c r="I4" s="12">
        <v>36</v>
      </c>
      <c r="J4" s="12">
        <v>86.75</v>
      </c>
      <c r="K4" s="12">
        <v>36.75</v>
      </c>
      <c r="L4" s="12">
        <v>70.75</v>
      </c>
      <c r="M4" s="12">
        <v>404</v>
      </c>
      <c r="N4" s="12">
        <v>17</v>
      </c>
      <c r="O4" s="12">
        <v>28.5</v>
      </c>
      <c r="P4" s="12">
        <v>21.75</v>
      </c>
      <c r="Q4" s="12">
        <v>10.5</v>
      </c>
      <c r="R4" s="12">
        <v>19</v>
      </c>
      <c r="S4" s="12">
        <v>35.75</v>
      </c>
      <c r="T4" s="12">
        <v>15.25</v>
      </c>
      <c r="U4" s="12">
        <v>7.25</v>
      </c>
      <c r="V4" s="12">
        <v>16.75</v>
      </c>
      <c r="W4" s="12">
        <v>5.5</v>
      </c>
      <c r="X4" s="12">
        <v>3.5</v>
      </c>
      <c r="Y4" s="12">
        <v>15.5</v>
      </c>
      <c r="Z4" s="12">
        <v>15</v>
      </c>
      <c r="AA4" s="12">
        <v>141.25</v>
      </c>
      <c r="AB4" s="12">
        <v>108.5</v>
      </c>
      <c r="AC4" s="12">
        <v>451.25</v>
      </c>
      <c r="AD4" s="12">
        <v>162</v>
      </c>
      <c r="AE4" s="12">
        <v>47.5</v>
      </c>
      <c r="AF4" s="12">
        <v>79.75</v>
      </c>
      <c r="AG4" s="12">
        <v>27</v>
      </c>
      <c r="AH4" s="12">
        <v>43.75</v>
      </c>
      <c r="AI4" s="12">
        <v>38.75</v>
      </c>
      <c r="AJ4" s="12">
        <v>14.75</v>
      </c>
      <c r="AK4" s="12">
        <v>5</v>
      </c>
      <c r="AL4" s="12">
        <v>15</v>
      </c>
      <c r="AM4" s="12">
        <v>3.75</v>
      </c>
      <c r="AN4" s="12">
        <v>23</v>
      </c>
      <c r="AO4" s="12">
        <v>8.75</v>
      </c>
      <c r="AP4" s="12">
        <v>7.75</v>
      </c>
      <c r="AQ4" s="12">
        <v>49.5</v>
      </c>
      <c r="AR4" s="12">
        <v>12.5</v>
      </c>
      <c r="AS4" s="13">
        <v>2688</v>
      </c>
      <c r="AT4" s="14"/>
      <c r="AV4" s="9" t="s">
        <v>41</v>
      </c>
      <c r="AW4" s="12">
        <f>SUM(AA28:AJ37, AA42:AJ45, AO28:AR37, AO42:AR45)</f>
        <v>42160.25</v>
      </c>
      <c r="AY4" s="9" t="s">
        <v>42</v>
      </c>
      <c r="AZ4" s="15">
        <f>SUM(AX13:BB18)</f>
        <v>54414</v>
      </c>
      <c r="BA4" s="16">
        <f>AZ4/BD$19</f>
        <v>0.39992650301337646</v>
      </c>
    </row>
    <row r="5" spans="1:56" x14ac:dyDescent="0.25">
      <c r="A5" s="1" t="s">
        <v>5</v>
      </c>
      <c r="B5" s="12">
        <v>74</v>
      </c>
      <c r="C5" s="12">
        <v>49.5</v>
      </c>
      <c r="D5" s="12">
        <v>4.75</v>
      </c>
      <c r="E5" s="12">
        <v>33</v>
      </c>
      <c r="F5" s="12">
        <v>250</v>
      </c>
      <c r="G5" s="12">
        <v>56.25</v>
      </c>
      <c r="H5" s="12">
        <v>42</v>
      </c>
      <c r="I5" s="12">
        <v>35.25</v>
      </c>
      <c r="J5" s="12">
        <v>58.5</v>
      </c>
      <c r="K5" s="12">
        <v>30</v>
      </c>
      <c r="L5" s="12">
        <v>26.75</v>
      </c>
      <c r="M5" s="12">
        <v>146.5</v>
      </c>
      <c r="N5" s="12">
        <v>10.75</v>
      </c>
      <c r="O5" s="12">
        <v>15.5</v>
      </c>
      <c r="P5" s="12">
        <v>9.25</v>
      </c>
      <c r="Q5" s="12">
        <v>5</v>
      </c>
      <c r="R5" s="12">
        <v>3.75</v>
      </c>
      <c r="S5" s="12">
        <v>20.5</v>
      </c>
      <c r="T5" s="12">
        <v>8.25</v>
      </c>
      <c r="U5" s="12">
        <v>7.5</v>
      </c>
      <c r="V5" s="12">
        <v>10.75</v>
      </c>
      <c r="W5" s="12">
        <v>4.75</v>
      </c>
      <c r="X5" s="12">
        <v>2</v>
      </c>
      <c r="Y5" s="12">
        <v>13.5</v>
      </c>
      <c r="Z5" s="12">
        <v>6.25</v>
      </c>
      <c r="AA5" s="12">
        <v>85.75</v>
      </c>
      <c r="AB5" s="12">
        <v>70.5</v>
      </c>
      <c r="AC5" s="12">
        <v>237.5</v>
      </c>
      <c r="AD5" s="12">
        <v>109</v>
      </c>
      <c r="AE5" s="12">
        <v>28.5</v>
      </c>
      <c r="AF5" s="12">
        <v>30</v>
      </c>
      <c r="AG5" s="12">
        <v>7.5</v>
      </c>
      <c r="AH5" s="12">
        <v>12</v>
      </c>
      <c r="AI5" s="12">
        <v>9.5</v>
      </c>
      <c r="AJ5" s="12">
        <v>3.25</v>
      </c>
      <c r="AK5" s="12">
        <v>1.5</v>
      </c>
      <c r="AL5" s="12">
        <v>7.75</v>
      </c>
      <c r="AM5" s="12">
        <v>1.5</v>
      </c>
      <c r="AN5" s="12">
        <v>9</v>
      </c>
      <c r="AO5" s="12">
        <v>2.25</v>
      </c>
      <c r="AP5" s="12">
        <v>1.25</v>
      </c>
      <c r="AQ5" s="12">
        <v>37.5</v>
      </c>
      <c r="AR5" s="12">
        <v>12</v>
      </c>
      <c r="AS5" s="13">
        <v>1590.5</v>
      </c>
      <c r="AT5" s="14"/>
      <c r="AV5" s="9" t="s">
        <v>43</v>
      </c>
      <c r="AW5" s="12">
        <f>SUM(AA3:AJ27,B28:Z37,AA38:AJ41,AK28:AN37, B42:Z45, AK42:AN45, AO3:AR27, AO38:AR41)</f>
        <v>56416.5</v>
      </c>
    </row>
    <row r="6" spans="1:56" x14ac:dyDescent="0.25">
      <c r="A6" s="1" t="s">
        <v>6</v>
      </c>
      <c r="B6" s="12">
        <v>39.75</v>
      </c>
      <c r="C6" s="12">
        <v>47</v>
      </c>
      <c r="D6" s="12">
        <v>33.75</v>
      </c>
      <c r="E6" s="12">
        <v>7.5</v>
      </c>
      <c r="F6" s="12">
        <v>53.75</v>
      </c>
      <c r="G6" s="12">
        <v>36.75</v>
      </c>
      <c r="H6" s="12">
        <v>45.75</v>
      </c>
      <c r="I6" s="12">
        <v>34</v>
      </c>
      <c r="J6" s="12">
        <v>56</v>
      </c>
      <c r="K6" s="12">
        <v>23.25</v>
      </c>
      <c r="L6" s="12">
        <v>31</v>
      </c>
      <c r="M6" s="12">
        <v>121</v>
      </c>
      <c r="N6" s="12">
        <v>12.5</v>
      </c>
      <c r="O6" s="12">
        <v>12.5</v>
      </c>
      <c r="P6" s="12">
        <v>8.5</v>
      </c>
      <c r="Q6" s="12">
        <v>3.5</v>
      </c>
      <c r="R6" s="12">
        <v>6.75</v>
      </c>
      <c r="S6" s="12">
        <v>16.25</v>
      </c>
      <c r="T6" s="12">
        <v>12</v>
      </c>
      <c r="U6" s="12">
        <v>8.5</v>
      </c>
      <c r="V6" s="12">
        <v>11.5</v>
      </c>
      <c r="W6" s="12">
        <v>6.5</v>
      </c>
      <c r="X6" s="12">
        <v>2</v>
      </c>
      <c r="Y6" s="12">
        <v>9.5</v>
      </c>
      <c r="Z6" s="12">
        <v>5.5</v>
      </c>
      <c r="AA6" s="12">
        <v>128.75</v>
      </c>
      <c r="AB6" s="12">
        <v>95</v>
      </c>
      <c r="AC6" s="12">
        <v>264.25</v>
      </c>
      <c r="AD6" s="12">
        <v>164.25</v>
      </c>
      <c r="AE6" s="12">
        <v>65.25</v>
      </c>
      <c r="AF6" s="12">
        <v>52.25</v>
      </c>
      <c r="AG6" s="12">
        <v>21.75</v>
      </c>
      <c r="AH6" s="12">
        <v>11.5</v>
      </c>
      <c r="AI6" s="12">
        <v>12.5</v>
      </c>
      <c r="AJ6" s="12">
        <v>3.75</v>
      </c>
      <c r="AK6" s="12">
        <v>4.5</v>
      </c>
      <c r="AL6" s="12">
        <v>6.5</v>
      </c>
      <c r="AM6" s="12">
        <v>0.75</v>
      </c>
      <c r="AN6" s="12">
        <v>7.25</v>
      </c>
      <c r="AO6" s="12">
        <v>2</v>
      </c>
      <c r="AP6" s="12">
        <v>1.5</v>
      </c>
      <c r="AQ6" s="12">
        <v>54</v>
      </c>
      <c r="AR6" s="12">
        <v>9.75</v>
      </c>
      <c r="AS6" s="13">
        <v>1550.5</v>
      </c>
      <c r="AT6" s="14"/>
      <c r="AW6" s="12"/>
    </row>
    <row r="7" spans="1:56" x14ac:dyDescent="0.25">
      <c r="A7" s="1" t="s">
        <v>7</v>
      </c>
      <c r="B7" s="12">
        <v>177.25</v>
      </c>
      <c r="C7" s="12">
        <v>237.25</v>
      </c>
      <c r="D7" s="12">
        <v>238</v>
      </c>
      <c r="E7" s="12">
        <v>54.75</v>
      </c>
      <c r="F7" s="12">
        <v>13.75</v>
      </c>
      <c r="G7" s="12">
        <v>155.5</v>
      </c>
      <c r="H7" s="12">
        <v>146.5</v>
      </c>
      <c r="I7" s="12">
        <v>118.5</v>
      </c>
      <c r="J7" s="12">
        <v>188.25</v>
      </c>
      <c r="K7" s="12">
        <v>77.75</v>
      </c>
      <c r="L7" s="12">
        <v>142</v>
      </c>
      <c r="M7" s="12">
        <v>750</v>
      </c>
      <c r="N7" s="12">
        <v>46.5</v>
      </c>
      <c r="O7" s="12">
        <v>58.5</v>
      </c>
      <c r="P7" s="12">
        <v>51.75</v>
      </c>
      <c r="Q7" s="12">
        <v>19.5</v>
      </c>
      <c r="R7" s="12">
        <v>70.75</v>
      </c>
      <c r="S7" s="12">
        <v>268.75</v>
      </c>
      <c r="T7" s="12">
        <v>29</v>
      </c>
      <c r="U7" s="12">
        <v>32.75</v>
      </c>
      <c r="V7" s="12">
        <v>59.75</v>
      </c>
      <c r="W7" s="12">
        <v>33</v>
      </c>
      <c r="X7" s="12">
        <v>24.25</v>
      </c>
      <c r="Y7" s="12">
        <v>27.75</v>
      </c>
      <c r="Z7" s="12">
        <v>41.25</v>
      </c>
      <c r="AA7" s="12">
        <v>310.75</v>
      </c>
      <c r="AB7" s="12">
        <v>202.5</v>
      </c>
      <c r="AC7" s="12">
        <v>822</v>
      </c>
      <c r="AD7" s="12">
        <v>358.75</v>
      </c>
      <c r="AE7" s="12">
        <v>132.5</v>
      </c>
      <c r="AF7" s="12">
        <v>118.75</v>
      </c>
      <c r="AG7" s="12">
        <v>61.5</v>
      </c>
      <c r="AH7" s="12">
        <v>47.75</v>
      </c>
      <c r="AI7" s="12">
        <v>80</v>
      </c>
      <c r="AJ7" s="12">
        <v>6.25</v>
      </c>
      <c r="AK7" s="12">
        <v>13.5</v>
      </c>
      <c r="AL7" s="12">
        <v>59.75</v>
      </c>
      <c r="AM7" s="12">
        <v>13.5</v>
      </c>
      <c r="AN7" s="12">
        <v>18.25</v>
      </c>
      <c r="AO7" s="12">
        <v>11.5</v>
      </c>
      <c r="AP7" s="12">
        <v>10.75</v>
      </c>
      <c r="AQ7" s="12">
        <v>227</v>
      </c>
      <c r="AR7" s="12">
        <v>63.5</v>
      </c>
      <c r="AS7" s="13">
        <v>5621.5</v>
      </c>
      <c r="AT7" s="14"/>
      <c r="AW7" s="12"/>
    </row>
    <row r="8" spans="1:56" x14ac:dyDescent="0.25">
      <c r="A8" s="1" t="s">
        <v>8</v>
      </c>
      <c r="B8" s="12">
        <v>75.25</v>
      </c>
      <c r="C8" s="12">
        <v>80.75</v>
      </c>
      <c r="D8" s="12">
        <v>60.25</v>
      </c>
      <c r="E8" s="12">
        <v>36.75</v>
      </c>
      <c r="F8" s="12">
        <v>137</v>
      </c>
      <c r="G8" s="12">
        <v>6.5</v>
      </c>
      <c r="H8" s="12">
        <v>69.75</v>
      </c>
      <c r="I8" s="12">
        <v>68</v>
      </c>
      <c r="J8" s="12">
        <v>79.25</v>
      </c>
      <c r="K8" s="12">
        <v>39.75</v>
      </c>
      <c r="L8" s="12">
        <v>79.25</v>
      </c>
      <c r="M8" s="12">
        <v>149.5</v>
      </c>
      <c r="N8" s="12">
        <v>16.5</v>
      </c>
      <c r="O8" s="12">
        <v>28</v>
      </c>
      <c r="P8" s="12">
        <v>18.5</v>
      </c>
      <c r="Q8" s="12">
        <v>7.25</v>
      </c>
      <c r="R8" s="12">
        <v>13.25</v>
      </c>
      <c r="S8" s="12">
        <v>25.75</v>
      </c>
      <c r="T8" s="12">
        <v>8.25</v>
      </c>
      <c r="U8" s="12">
        <v>8.25</v>
      </c>
      <c r="V8" s="12">
        <v>16.75</v>
      </c>
      <c r="W8" s="12">
        <v>3.75</v>
      </c>
      <c r="X8" s="12">
        <v>4</v>
      </c>
      <c r="Y8" s="12">
        <v>11.75</v>
      </c>
      <c r="Z8" s="12">
        <v>28.5</v>
      </c>
      <c r="AA8" s="12">
        <v>104</v>
      </c>
      <c r="AB8" s="12">
        <v>94.75</v>
      </c>
      <c r="AC8" s="12">
        <v>251.25</v>
      </c>
      <c r="AD8" s="12">
        <v>176.25</v>
      </c>
      <c r="AE8" s="12">
        <v>98.25</v>
      </c>
      <c r="AF8" s="12">
        <v>66.25</v>
      </c>
      <c r="AG8" s="12">
        <v>21.25</v>
      </c>
      <c r="AH8" s="12">
        <v>15.25</v>
      </c>
      <c r="AI8" s="12">
        <v>19.25</v>
      </c>
      <c r="AJ8" s="12">
        <v>1.25</v>
      </c>
      <c r="AK8" s="12">
        <v>2.75</v>
      </c>
      <c r="AL8" s="12">
        <v>13</v>
      </c>
      <c r="AM8" s="12">
        <v>2.75</v>
      </c>
      <c r="AN8" s="12">
        <v>16.25</v>
      </c>
      <c r="AO8" s="12">
        <v>3</v>
      </c>
      <c r="AP8" s="12">
        <v>2.75</v>
      </c>
      <c r="AQ8" s="12">
        <v>43.5</v>
      </c>
      <c r="AR8" s="12">
        <v>8.75</v>
      </c>
      <c r="AS8" s="13">
        <v>2013</v>
      </c>
      <c r="AT8" s="14"/>
      <c r="AW8" s="15"/>
    </row>
    <row r="9" spans="1:56" x14ac:dyDescent="0.25">
      <c r="A9" s="1" t="s">
        <v>9</v>
      </c>
      <c r="B9" s="12">
        <v>50.75</v>
      </c>
      <c r="C9" s="12">
        <v>79.75</v>
      </c>
      <c r="D9" s="12">
        <v>39</v>
      </c>
      <c r="E9" s="12">
        <v>34</v>
      </c>
      <c r="F9" s="12">
        <v>137.5</v>
      </c>
      <c r="G9" s="12">
        <v>68.25</v>
      </c>
      <c r="H9" s="12">
        <v>7</v>
      </c>
      <c r="I9" s="12">
        <v>33.25</v>
      </c>
      <c r="J9" s="12">
        <v>61.25</v>
      </c>
      <c r="K9" s="12">
        <v>25.5</v>
      </c>
      <c r="L9" s="12">
        <v>72.25</v>
      </c>
      <c r="M9" s="12">
        <v>219.75</v>
      </c>
      <c r="N9" s="12">
        <v>35.5</v>
      </c>
      <c r="O9" s="12">
        <v>53.75</v>
      </c>
      <c r="P9" s="12">
        <v>31.25</v>
      </c>
      <c r="Q9" s="12">
        <v>16.25</v>
      </c>
      <c r="R9" s="12">
        <v>13.5</v>
      </c>
      <c r="S9" s="12">
        <v>32.5</v>
      </c>
      <c r="T9" s="12">
        <v>32.5</v>
      </c>
      <c r="U9" s="12">
        <v>21.75</v>
      </c>
      <c r="V9" s="12">
        <v>28.5</v>
      </c>
      <c r="W9" s="12">
        <v>10.75</v>
      </c>
      <c r="X9" s="12">
        <v>9.5</v>
      </c>
      <c r="Y9" s="12">
        <v>32.75</v>
      </c>
      <c r="Z9" s="12">
        <v>36.5</v>
      </c>
      <c r="AA9" s="12">
        <v>176.75</v>
      </c>
      <c r="AB9" s="12">
        <v>135.25</v>
      </c>
      <c r="AC9" s="12">
        <v>446.75</v>
      </c>
      <c r="AD9" s="12">
        <v>272</v>
      </c>
      <c r="AE9" s="12">
        <v>114.75</v>
      </c>
      <c r="AF9" s="12">
        <v>90.25</v>
      </c>
      <c r="AG9" s="12">
        <v>19.5</v>
      </c>
      <c r="AH9" s="12">
        <v>25</v>
      </c>
      <c r="AI9" s="12">
        <v>17.75</v>
      </c>
      <c r="AJ9" s="12">
        <v>2.5</v>
      </c>
      <c r="AK9" s="12">
        <v>3.5</v>
      </c>
      <c r="AL9" s="12">
        <v>18</v>
      </c>
      <c r="AM9" s="12">
        <v>7.25</v>
      </c>
      <c r="AN9" s="12">
        <v>52</v>
      </c>
      <c r="AO9" s="12">
        <v>4.25</v>
      </c>
      <c r="AP9" s="12">
        <v>3.5</v>
      </c>
      <c r="AQ9" s="12">
        <v>48.5</v>
      </c>
      <c r="AR9" s="12">
        <v>6.75</v>
      </c>
      <c r="AS9" s="13">
        <v>2627.5</v>
      </c>
      <c r="AT9" s="14"/>
      <c r="AW9" s="15"/>
    </row>
    <row r="10" spans="1:56" x14ac:dyDescent="0.25">
      <c r="A10" s="1">
        <v>19</v>
      </c>
      <c r="B10" s="12">
        <v>21.75</v>
      </c>
      <c r="C10" s="12">
        <v>34.25</v>
      </c>
      <c r="D10" s="12">
        <v>30</v>
      </c>
      <c r="E10" s="12">
        <v>25.5</v>
      </c>
      <c r="F10" s="12">
        <v>105.25</v>
      </c>
      <c r="G10" s="12">
        <v>73.75</v>
      </c>
      <c r="H10" s="12">
        <v>28.5</v>
      </c>
      <c r="I10" s="12">
        <v>2.75</v>
      </c>
      <c r="J10" s="12">
        <v>12.75</v>
      </c>
      <c r="K10" s="12">
        <v>11.5</v>
      </c>
      <c r="L10" s="12">
        <v>39.75</v>
      </c>
      <c r="M10" s="12">
        <v>87.25</v>
      </c>
      <c r="N10" s="12">
        <v>27</v>
      </c>
      <c r="O10" s="12">
        <v>27.5</v>
      </c>
      <c r="P10" s="12">
        <v>21</v>
      </c>
      <c r="Q10" s="12">
        <v>11</v>
      </c>
      <c r="R10" s="12">
        <v>15</v>
      </c>
      <c r="S10" s="12">
        <v>26</v>
      </c>
      <c r="T10" s="12">
        <v>21.5</v>
      </c>
      <c r="U10" s="12">
        <v>13.25</v>
      </c>
      <c r="V10" s="12">
        <v>20.75</v>
      </c>
      <c r="W10" s="12">
        <v>11.25</v>
      </c>
      <c r="X10" s="12">
        <v>6.75</v>
      </c>
      <c r="Y10" s="12">
        <v>24.25</v>
      </c>
      <c r="Z10" s="12">
        <v>14.5</v>
      </c>
      <c r="AA10" s="12">
        <v>86.25</v>
      </c>
      <c r="AB10" s="12">
        <v>76.25</v>
      </c>
      <c r="AC10" s="12">
        <v>222.75</v>
      </c>
      <c r="AD10" s="12">
        <v>154.25</v>
      </c>
      <c r="AE10" s="12">
        <v>72.5</v>
      </c>
      <c r="AF10" s="12">
        <v>45.25</v>
      </c>
      <c r="AG10" s="12">
        <v>15.75</v>
      </c>
      <c r="AH10" s="12">
        <v>14.25</v>
      </c>
      <c r="AI10" s="12">
        <v>18.75</v>
      </c>
      <c r="AJ10" s="12">
        <v>2</v>
      </c>
      <c r="AK10" s="12">
        <v>5.25</v>
      </c>
      <c r="AL10" s="12">
        <v>8.25</v>
      </c>
      <c r="AM10" s="12">
        <v>2.75</v>
      </c>
      <c r="AN10" s="12">
        <v>17.25</v>
      </c>
      <c r="AO10" s="12">
        <v>2.25</v>
      </c>
      <c r="AP10" s="12">
        <v>4.5</v>
      </c>
      <c r="AQ10" s="12">
        <v>24</v>
      </c>
      <c r="AR10" s="12">
        <v>5</v>
      </c>
      <c r="AS10" s="13">
        <v>1490</v>
      </c>
      <c r="AT10" s="14"/>
      <c r="AV10" s="17"/>
      <c r="AW10" s="15"/>
      <c r="BC10" s="11"/>
    </row>
    <row r="11" spans="1:56" x14ac:dyDescent="0.25">
      <c r="A11" s="1">
        <v>12</v>
      </c>
      <c r="B11" s="12">
        <v>41.5</v>
      </c>
      <c r="C11" s="12">
        <v>72.25</v>
      </c>
      <c r="D11" s="12">
        <v>55.25</v>
      </c>
      <c r="E11" s="12">
        <v>46.75</v>
      </c>
      <c r="F11" s="12">
        <v>166.25</v>
      </c>
      <c r="G11" s="12">
        <v>73.5</v>
      </c>
      <c r="H11" s="12">
        <v>51</v>
      </c>
      <c r="I11" s="12">
        <v>7.75</v>
      </c>
      <c r="J11" s="12">
        <v>9.25</v>
      </c>
      <c r="K11" s="12">
        <v>12.25</v>
      </c>
      <c r="L11" s="12">
        <v>68.25</v>
      </c>
      <c r="M11" s="12">
        <v>226</v>
      </c>
      <c r="N11" s="12">
        <v>68</v>
      </c>
      <c r="O11" s="12">
        <v>71.75</v>
      </c>
      <c r="P11" s="12">
        <v>49.5</v>
      </c>
      <c r="Q11" s="12">
        <v>22.5</v>
      </c>
      <c r="R11" s="12">
        <v>32.25</v>
      </c>
      <c r="S11" s="12">
        <v>63.5</v>
      </c>
      <c r="T11" s="12">
        <v>38.5</v>
      </c>
      <c r="U11" s="12">
        <v>34.75</v>
      </c>
      <c r="V11" s="12">
        <v>46</v>
      </c>
      <c r="W11" s="12">
        <v>16</v>
      </c>
      <c r="X11" s="12">
        <v>13.5</v>
      </c>
      <c r="Y11" s="12">
        <v>40</v>
      </c>
      <c r="Z11" s="12">
        <v>44</v>
      </c>
      <c r="AA11" s="12">
        <v>168.75</v>
      </c>
      <c r="AB11" s="12">
        <v>146</v>
      </c>
      <c r="AC11" s="12">
        <v>483.25</v>
      </c>
      <c r="AD11" s="12">
        <v>202</v>
      </c>
      <c r="AE11" s="12">
        <v>75</v>
      </c>
      <c r="AF11" s="12">
        <v>61.25</v>
      </c>
      <c r="AG11" s="12">
        <v>29.25</v>
      </c>
      <c r="AH11" s="12">
        <v>40.75</v>
      </c>
      <c r="AI11" s="12">
        <v>36.5</v>
      </c>
      <c r="AJ11" s="12">
        <v>7.25</v>
      </c>
      <c r="AK11" s="12">
        <v>4.75</v>
      </c>
      <c r="AL11" s="12">
        <v>18.25</v>
      </c>
      <c r="AM11" s="12">
        <v>6.25</v>
      </c>
      <c r="AN11" s="12">
        <v>39.25</v>
      </c>
      <c r="AO11" s="12">
        <v>3.25</v>
      </c>
      <c r="AP11" s="12">
        <v>6</v>
      </c>
      <c r="AQ11" s="12">
        <v>43.25</v>
      </c>
      <c r="AR11" s="12">
        <v>20</v>
      </c>
      <c r="AS11" s="13">
        <v>2761.25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 x14ac:dyDescent="0.25">
      <c r="A12" s="1" t="s">
        <v>10</v>
      </c>
      <c r="B12" s="12">
        <v>25.75</v>
      </c>
      <c r="C12" s="12">
        <v>31</v>
      </c>
      <c r="D12" s="12">
        <v>29.25</v>
      </c>
      <c r="E12" s="12">
        <v>26.75</v>
      </c>
      <c r="F12" s="12">
        <v>67</v>
      </c>
      <c r="G12" s="12">
        <v>51</v>
      </c>
      <c r="H12" s="12">
        <v>23.25</v>
      </c>
      <c r="I12" s="12">
        <v>12.25</v>
      </c>
      <c r="J12" s="12">
        <v>10.5</v>
      </c>
      <c r="K12" s="12">
        <v>4.25</v>
      </c>
      <c r="L12" s="12">
        <v>104.25</v>
      </c>
      <c r="M12" s="12">
        <v>215</v>
      </c>
      <c r="N12" s="12">
        <v>59.5</v>
      </c>
      <c r="O12" s="12">
        <v>76</v>
      </c>
      <c r="P12" s="12">
        <v>47.75</v>
      </c>
      <c r="Q12" s="12">
        <v>23.25</v>
      </c>
      <c r="R12" s="12">
        <v>29.25</v>
      </c>
      <c r="S12" s="12">
        <v>44</v>
      </c>
      <c r="T12" s="12">
        <v>8.75</v>
      </c>
      <c r="U12" s="12">
        <v>4.75</v>
      </c>
      <c r="V12" s="12">
        <v>9</v>
      </c>
      <c r="W12" s="12">
        <v>6.75</v>
      </c>
      <c r="X12" s="12">
        <v>5.25</v>
      </c>
      <c r="Y12" s="12">
        <v>10.5</v>
      </c>
      <c r="Z12" s="12">
        <v>19.75</v>
      </c>
      <c r="AA12" s="12">
        <v>118</v>
      </c>
      <c r="AB12" s="12">
        <v>137.75</v>
      </c>
      <c r="AC12" s="12">
        <v>452.25</v>
      </c>
      <c r="AD12" s="12">
        <v>202.25</v>
      </c>
      <c r="AE12" s="12">
        <v>75</v>
      </c>
      <c r="AF12" s="12">
        <v>81.5</v>
      </c>
      <c r="AG12" s="12">
        <v>22.25</v>
      </c>
      <c r="AH12" s="12">
        <v>27.5</v>
      </c>
      <c r="AI12" s="12">
        <v>23.25</v>
      </c>
      <c r="AJ12" s="12">
        <v>8.75</v>
      </c>
      <c r="AK12" s="12">
        <v>41</v>
      </c>
      <c r="AL12" s="12">
        <v>46</v>
      </c>
      <c r="AM12" s="12">
        <v>3.25</v>
      </c>
      <c r="AN12" s="12">
        <v>11.5</v>
      </c>
      <c r="AO12" s="12">
        <v>10</v>
      </c>
      <c r="AP12" s="12">
        <v>6.75</v>
      </c>
      <c r="AQ12" s="12">
        <v>57.5</v>
      </c>
      <c r="AR12" s="12">
        <v>13.25</v>
      </c>
      <c r="AS12" s="13">
        <v>2282.5</v>
      </c>
      <c r="AT12" s="14"/>
      <c r="AV12" s="17" t="s">
        <v>44</v>
      </c>
      <c r="AW12" s="15">
        <f>SUM(AA28:AD31)</f>
        <v>1725.25</v>
      </c>
      <c r="AX12" s="15">
        <f>SUM(Z28:Z31,H28:K31)</f>
        <v>4794.5</v>
      </c>
      <c r="AY12" s="15">
        <f>SUM(AE28:AJ31)</f>
        <v>12446.25</v>
      </c>
      <c r="AZ12" s="15">
        <f>SUM(B28:G31)</f>
        <v>4631.25</v>
      </c>
      <c r="BA12" s="15">
        <f>SUM(AM28:AN31,T28:Y31)</f>
        <v>4586</v>
      </c>
      <c r="BB12" s="15">
        <f>SUM(AK28:AL31,L28:S31)</f>
        <v>7336.25</v>
      </c>
      <c r="BC12" s="14">
        <f>SUM(AO28:AR31)</f>
        <v>3574.5</v>
      </c>
      <c r="BD12" s="9">
        <f t="shared" ref="BD12:BD19" si="0">SUM(AW12:BC12)</f>
        <v>39094</v>
      </c>
    </row>
    <row r="13" spans="1:56" x14ac:dyDescent="0.25">
      <c r="A13" s="1" t="s">
        <v>11</v>
      </c>
      <c r="B13" s="12">
        <v>56.5</v>
      </c>
      <c r="C13" s="12">
        <v>73</v>
      </c>
      <c r="D13" s="12">
        <v>25</v>
      </c>
      <c r="E13" s="12">
        <v>35.25</v>
      </c>
      <c r="F13" s="12">
        <v>139.25</v>
      </c>
      <c r="G13" s="12">
        <v>86</v>
      </c>
      <c r="H13" s="12">
        <v>72</v>
      </c>
      <c r="I13" s="12">
        <v>44</v>
      </c>
      <c r="J13" s="12">
        <v>67.5</v>
      </c>
      <c r="K13" s="12">
        <v>93.5</v>
      </c>
      <c r="L13" s="12">
        <v>19.5</v>
      </c>
      <c r="M13" s="12">
        <v>347</v>
      </c>
      <c r="N13" s="12">
        <v>99.5</v>
      </c>
      <c r="O13" s="12">
        <v>193.5</v>
      </c>
      <c r="P13" s="12">
        <v>109.25</v>
      </c>
      <c r="Q13" s="12">
        <v>39</v>
      </c>
      <c r="R13" s="12">
        <v>34.5</v>
      </c>
      <c r="S13" s="12">
        <v>64.5</v>
      </c>
      <c r="T13" s="12">
        <v>23</v>
      </c>
      <c r="U13" s="12">
        <v>9.5</v>
      </c>
      <c r="V13" s="12">
        <v>15.5</v>
      </c>
      <c r="W13" s="12">
        <v>14.5</v>
      </c>
      <c r="X13" s="12">
        <v>8</v>
      </c>
      <c r="Y13" s="12">
        <v>20.75</v>
      </c>
      <c r="Z13" s="12">
        <v>62</v>
      </c>
      <c r="AA13" s="12">
        <v>156</v>
      </c>
      <c r="AB13" s="12">
        <v>120.25</v>
      </c>
      <c r="AC13" s="12">
        <v>517</v>
      </c>
      <c r="AD13" s="12">
        <v>230.25</v>
      </c>
      <c r="AE13" s="12">
        <v>102.25</v>
      </c>
      <c r="AF13" s="12">
        <v>96.75</v>
      </c>
      <c r="AG13" s="12">
        <v>23.75</v>
      </c>
      <c r="AH13" s="12">
        <v>43.75</v>
      </c>
      <c r="AI13" s="12">
        <v>33.5</v>
      </c>
      <c r="AJ13" s="12">
        <v>8.25</v>
      </c>
      <c r="AK13" s="12">
        <v>22.5</v>
      </c>
      <c r="AL13" s="12">
        <v>69</v>
      </c>
      <c r="AM13" s="12">
        <v>5</v>
      </c>
      <c r="AN13" s="12">
        <v>32.5</v>
      </c>
      <c r="AO13" s="12">
        <v>7.75</v>
      </c>
      <c r="AP13" s="12">
        <v>12.25</v>
      </c>
      <c r="AQ13" s="12">
        <v>51.75</v>
      </c>
      <c r="AR13" s="12">
        <v>16</v>
      </c>
      <c r="AS13" s="13">
        <v>3300.5</v>
      </c>
      <c r="AT13" s="14"/>
      <c r="AV13" s="17" t="s">
        <v>45</v>
      </c>
      <c r="AW13" s="15">
        <f>SUM(AA27:AD27,AA9:AD12)</f>
        <v>4622.75</v>
      </c>
      <c r="AX13" s="15">
        <f>SUM(Z27,Z9:Z12,H9:K12,H27:K27)</f>
        <v>538.25</v>
      </c>
      <c r="AY13" s="15">
        <f>SUM(AE9:AJ12,AE27:AJ27)</f>
        <v>1136.5</v>
      </c>
      <c r="AZ13" s="15">
        <f>SUM(B9:G12,B27:G27)</f>
        <v>1495.5</v>
      </c>
      <c r="BA13" s="15">
        <f>SUM(T9:Y12,AM9:AN12,T27:Y27,AM27:AN27)</f>
        <v>651</v>
      </c>
      <c r="BB13" s="15">
        <f>SUM(L9:S12,AK9:AL12,L27:S27,AK27:AL27)</f>
        <v>2304.25</v>
      </c>
      <c r="BC13" s="14">
        <f>SUM(AO9:AR12,AO27:AR27)</f>
        <v>296.5</v>
      </c>
      <c r="BD13" s="9">
        <f t="shared" si="0"/>
        <v>11044.75</v>
      </c>
    </row>
    <row r="14" spans="1:56" x14ac:dyDescent="0.25">
      <c r="A14" s="1" t="s">
        <v>12</v>
      </c>
      <c r="B14" s="12">
        <v>89.75</v>
      </c>
      <c r="C14" s="12">
        <v>388</v>
      </c>
      <c r="D14" s="12">
        <v>129.5</v>
      </c>
      <c r="E14" s="12">
        <v>95.75</v>
      </c>
      <c r="F14" s="12">
        <v>236.75</v>
      </c>
      <c r="G14" s="12">
        <v>108.75</v>
      </c>
      <c r="H14" s="12">
        <v>186.25</v>
      </c>
      <c r="I14" s="12">
        <v>88.75</v>
      </c>
      <c r="J14" s="12">
        <v>227.5</v>
      </c>
      <c r="K14" s="12">
        <v>190</v>
      </c>
      <c r="L14" s="12">
        <v>345</v>
      </c>
      <c r="M14" s="12">
        <v>10.75</v>
      </c>
      <c r="N14" s="12">
        <v>458</v>
      </c>
      <c r="O14" s="12">
        <v>456.5</v>
      </c>
      <c r="P14" s="12">
        <v>249.25</v>
      </c>
      <c r="Q14" s="12">
        <v>152.25</v>
      </c>
      <c r="R14" s="12">
        <v>212</v>
      </c>
      <c r="S14" s="12">
        <v>691</v>
      </c>
      <c r="T14" s="12">
        <v>125</v>
      </c>
      <c r="U14" s="12">
        <v>173.25</v>
      </c>
      <c r="V14" s="12">
        <v>158.75</v>
      </c>
      <c r="W14" s="12">
        <v>116.5</v>
      </c>
      <c r="X14" s="12">
        <v>93</v>
      </c>
      <c r="Y14" s="12">
        <v>92.5</v>
      </c>
      <c r="Z14" s="12">
        <v>83.5</v>
      </c>
      <c r="AA14" s="12">
        <v>436</v>
      </c>
      <c r="AB14" s="12">
        <v>263.5</v>
      </c>
      <c r="AC14" s="12">
        <v>838.75</v>
      </c>
      <c r="AD14" s="12">
        <v>345.25</v>
      </c>
      <c r="AE14" s="12">
        <v>101.5</v>
      </c>
      <c r="AF14" s="12">
        <v>100.75</v>
      </c>
      <c r="AG14" s="12">
        <v>74.75</v>
      </c>
      <c r="AH14" s="12">
        <v>52.75</v>
      </c>
      <c r="AI14" s="12">
        <v>103</v>
      </c>
      <c r="AJ14" s="12">
        <v>21.25</v>
      </c>
      <c r="AK14" s="12">
        <v>230.5</v>
      </c>
      <c r="AL14" s="12">
        <v>1392.75</v>
      </c>
      <c r="AM14" s="12">
        <v>87.25</v>
      </c>
      <c r="AN14" s="12">
        <v>184.5</v>
      </c>
      <c r="AO14" s="12">
        <v>28.25</v>
      </c>
      <c r="AP14" s="12">
        <v>20.25</v>
      </c>
      <c r="AQ14" s="12">
        <v>98.25</v>
      </c>
      <c r="AR14" s="12">
        <v>65</v>
      </c>
      <c r="AS14" s="13">
        <v>9602.5</v>
      </c>
      <c r="AT14" s="14"/>
      <c r="AV14" s="17" t="s">
        <v>46</v>
      </c>
      <c r="AW14" s="15">
        <f>SUM(AA32:AD37)</f>
        <v>12822.25</v>
      </c>
      <c r="AX14" s="15">
        <f>SUM(H32:K37,Z32:Z37)</f>
        <v>1152.75</v>
      </c>
      <c r="AY14" s="15">
        <f>SUM(AE32:AJ37)</f>
        <v>4240.25</v>
      </c>
      <c r="AZ14" s="15">
        <f>SUM(B32:G37)</f>
        <v>1307.75</v>
      </c>
      <c r="BA14" s="15">
        <f>SUM(T32:Y37,AM32:AN37)</f>
        <v>861.75</v>
      </c>
      <c r="BB14" s="15">
        <f>SUM(L32:S37,AK32:AL37)</f>
        <v>1660.25</v>
      </c>
      <c r="BC14" s="14">
        <f>SUM(AO32:AR37)</f>
        <v>1776.25</v>
      </c>
      <c r="BD14" s="9">
        <f t="shared" si="0"/>
        <v>23821.25</v>
      </c>
    </row>
    <row r="15" spans="1:56" x14ac:dyDescent="0.25">
      <c r="A15" s="1" t="s">
        <v>13</v>
      </c>
      <c r="B15" s="12">
        <v>15.5</v>
      </c>
      <c r="C15" s="12">
        <v>20.25</v>
      </c>
      <c r="D15" s="12">
        <v>11.25</v>
      </c>
      <c r="E15" s="12">
        <v>11.25</v>
      </c>
      <c r="F15" s="12">
        <v>47.25</v>
      </c>
      <c r="G15" s="12">
        <v>18.5</v>
      </c>
      <c r="H15" s="12">
        <v>41</v>
      </c>
      <c r="I15" s="12">
        <v>37.5</v>
      </c>
      <c r="J15" s="12">
        <v>65</v>
      </c>
      <c r="K15" s="12">
        <v>62.25</v>
      </c>
      <c r="L15" s="12">
        <v>115.75</v>
      </c>
      <c r="M15" s="12">
        <v>457.25</v>
      </c>
      <c r="N15" s="12">
        <v>8.5</v>
      </c>
      <c r="O15" s="12">
        <v>67.25</v>
      </c>
      <c r="P15" s="12">
        <v>59</v>
      </c>
      <c r="Q15" s="12">
        <v>33</v>
      </c>
      <c r="R15" s="12">
        <v>24.5</v>
      </c>
      <c r="S15" s="12">
        <v>40.5</v>
      </c>
      <c r="T15" s="12">
        <v>15.5</v>
      </c>
      <c r="U15" s="12">
        <v>2.75</v>
      </c>
      <c r="V15" s="12">
        <v>5.25</v>
      </c>
      <c r="W15" s="12">
        <v>3.25</v>
      </c>
      <c r="X15" s="12">
        <v>2.25</v>
      </c>
      <c r="Y15" s="12">
        <v>7.75</v>
      </c>
      <c r="Z15" s="12">
        <v>14.25</v>
      </c>
      <c r="AA15" s="12">
        <v>82</v>
      </c>
      <c r="AB15" s="12">
        <v>65.75</v>
      </c>
      <c r="AC15" s="12">
        <v>327.5</v>
      </c>
      <c r="AD15" s="12">
        <v>102.5</v>
      </c>
      <c r="AE15" s="12">
        <v>22.75</v>
      </c>
      <c r="AF15" s="12">
        <v>36.25</v>
      </c>
      <c r="AG15" s="12">
        <v>13.25</v>
      </c>
      <c r="AH15" s="12">
        <v>15.75</v>
      </c>
      <c r="AI15" s="12">
        <v>20.25</v>
      </c>
      <c r="AJ15" s="12">
        <v>4.75</v>
      </c>
      <c r="AK15" s="12">
        <v>19.75</v>
      </c>
      <c r="AL15" s="12">
        <v>36.25</v>
      </c>
      <c r="AM15" s="12">
        <v>4.25</v>
      </c>
      <c r="AN15" s="12">
        <v>17.25</v>
      </c>
      <c r="AO15" s="12">
        <v>4.25</v>
      </c>
      <c r="AP15" s="12">
        <v>5</v>
      </c>
      <c r="AQ15" s="12">
        <v>29.5</v>
      </c>
      <c r="AR15" s="12">
        <v>7</v>
      </c>
      <c r="AS15" s="13">
        <v>2000.5</v>
      </c>
      <c r="AT15" s="14"/>
      <c r="AV15" s="17" t="s">
        <v>47</v>
      </c>
      <c r="AW15" s="15">
        <f>SUM(AA3:AD8)</f>
        <v>4686.75</v>
      </c>
      <c r="AX15" s="15">
        <f>SUM(H3:K8,Z3:Z8)</f>
        <v>1628.75</v>
      </c>
      <c r="AY15" s="15">
        <f>SUM(AE3:AJ8)</f>
        <v>1372</v>
      </c>
      <c r="AZ15" s="15">
        <f>SUM(B3:G8)</f>
        <v>2849.75</v>
      </c>
      <c r="BA15" s="15">
        <f>SUM(T3:Y8,AM3:AN8)</f>
        <v>591.25</v>
      </c>
      <c r="BB15" s="15">
        <f>SUM(L3:S8,AK3:AL8)</f>
        <v>3191.25</v>
      </c>
      <c r="BC15" s="14">
        <f>SUM(AO3:AR8)</f>
        <v>606.5</v>
      </c>
      <c r="BD15" s="9">
        <f t="shared" si="0"/>
        <v>14926.25</v>
      </c>
    </row>
    <row r="16" spans="1:56" x14ac:dyDescent="0.25">
      <c r="A16" s="1" t="s">
        <v>14</v>
      </c>
      <c r="B16" s="12">
        <v>15</v>
      </c>
      <c r="C16" s="12">
        <v>28</v>
      </c>
      <c r="D16" s="12">
        <v>13</v>
      </c>
      <c r="E16" s="12">
        <v>10.5</v>
      </c>
      <c r="F16" s="12">
        <v>59.5</v>
      </c>
      <c r="G16" s="12">
        <v>27.5</v>
      </c>
      <c r="H16" s="12">
        <v>53.25</v>
      </c>
      <c r="I16" s="12">
        <v>33</v>
      </c>
      <c r="J16" s="12">
        <v>78</v>
      </c>
      <c r="K16" s="12">
        <v>79.5</v>
      </c>
      <c r="L16" s="12">
        <v>209.5</v>
      </c>
      <c r="M16" s="12">
        <v>457.5</v>
      </c>
      <c r="N16" s="12">
        <v>74.5</v>
      </c>
      <c r="O16" s="12">
        <v>5.25</v>
      </c>
      <c r="P16" s="12">
        <v>104.5</v>
      </c>
      <c r="Q16" s="12">
        <v>78.25</v>
      </c>
      <c r="R16" s="12">
        <v>67.75</v>
      </c>
      <c r="S16" s="12">
        <v>94.75</v>
      </c>
      <c r="T16" s="12">
        <v>16</v>
      </c>
      <c r="U16" s="12">
        <v>4.5</v>
      </c>
      <c r="V16" s="12">
        <v>7.75</v>
      </c>
      <c r="W16" s="12">
        <v>2</v>
      </c>
      <c r="X16" s="12">
        <v>2.75</v>
      </c>
      <c r="Y16" s="12">
        <v>5.25</v>
      </c>
      <c r="Z16" s="12">
        <v>21.75</v>
      </c>
      <c r="AA16" s="12">
        <v>88.75</v>
      </c>
      <c r="AB16" s="12">
        <v>76.25</v>
      </c>
      <c r="AC16" s="12">
        <v>260.75</v>
      </c>
      <c r="AD16" s="12">
        <v>95.75</v>
      </c>
      <c r="AE16" s="12">
        <v>26</v>
      </c>
      <c r="AF16" s="12">
        <v>24.5</v>
      </c>
      <c r="AG16" s="12">
        <v>13</v>
      </c>
      <c r="AH16" s="12">
        <v>18.25</v>
      </c>
      <c r="AI16" s="12">
        <v>16.75</v>
      </c>
      <c r="AJ16" s="12">
        <v>7.25</v>
      </c>
      <c r="AK16" s="12">
        <v>37.5</v>
      </c>
      <c r="AL16" s="12">
        <v>120.5</v>
      </c>
      <c r="AM16" s="12">
        <v>2</v>
      </c>
      <c r="AN16" s="12">
        <v>20.5</v>
      </c>
      <c r="AO16" s="12">
        <v>5.5</v>
      </c>
      <c r="AP16" s="12">
        <v>3.75</v>
      </c>
      <c r="AQ16" s="12">
        <v>19.25</v>
      </c>
      <c r="AR16" s="12">
        <v>9.5</v>
      </c>
      <c r="AS16" s="13">
        <v>2395</v>
      </c>
      <c r="AT16" s="14"/>
      <c r="AV16" s="17" t="s">
        <v>48</v>
      </c>
      <c r="AW16" s="15">
        <f>SUM(AA21:AD26,AA40:AD41)</f>
        <v>4687</v>
      </c>
      <c r="AX16" s="15">
        <f>SUM(H21:K26,H40:K41,Z21:Z26,Z40:Z41)</f>
        <v>728.25</v>
      </c>
      <c r="AY16" s="15">
        <f>SUM(AE21:AJ26,AE40:AJ41)</f>
        <v>874</v>
      </c>
      <c r="AZ16" s="15">
        <f>SUM(B21:G26,B40:G41)</f>
        <v>635</v>
      </c>
      <c r="BA16" s="15">
        <f>SUM(T21:Y26,T40:Y41,AM21:AN26,AM40:AN41)</f>
        <v>2225.5</v>
      </c>
      <c r="BB16" s="15">
        <f>SUM(L21:S26,L40:S41,AK21:AL26,AK40:AL41)</f>
        <v>1651.5</v>
      </c>
      <c r="BC16" s="14">
        <f>SUM(AO21:AR26,AO40:AR41)</f>
        <v>562.75</v>
      </c>
      <c r="BD16" s="9">
        <f t="shared" si="0"/>
        <v>11364</v>
      </c>
    </row>
    <row r="17" spans="1:56" x14ac:dyDescent="0.25">
      <c r="A17" s="1" t="s">
        <v>15</v>
      </c>
      <c r="B17" s="12">
        <v>21</v>
      </c>
      <c r="C17" s="12">
        <v>23.5</v>
      </c>
      <c r="D17" s="12">
        <v>11.25</v>
      </c>
      <c r="E17" s="12">
        <v>7.75</v>
      </c>
      <c r="F17" s="12">
        <v>49</v>
      </c>
      <c r="G17" s="12">
        <v>21.75</v>
      </c>
      <c r="H17" s="12">
        <v>41.5</v>
      </c>
      <c r="I17" s="12">
        <v>29</v>
      </c>
      <c r="J17" s="12">
        <v>47.5</v>
      </c>
      <c r="K17" s="12">
        <v>36.5</v>
      </c>
      <c r="L17" s="12">
        <v>100</v>
      </c>
      <c r="M17" s="12">
        <v>251.5</v>
      </c>
      <c r="N17" s="12">
        <v>57.5</v>
      </c>
      <c r="O17" s="12">
        <v>118</v>
      </c>
      <c r="P17" s="12">
        <v>6.75</v>
      </c>
      <c r="Q17" s="12">
        <v>69.75</v>
      </c>
      <c r="R17" s="12">
        <v>61.5</v>
      </c>
      <c r="S17" s="12">
        <v>107.75</v>
      </c>
      <c r="T17" s="12">
        <v>7.5</v>
      </c>
      <c r="U17" s="12">
        <v>5.75</v>
      </c>
      <c r="V17" s="12">
        <v>6.75</v>
      </c>
      <c r="W17" s="12">
        <v>1.25</v>
      </c>
      <c r="X17" s="12">
        <v>2</v>
      </c>
      <c r="Y17" s="12">
        <v>6.5</v>
      </c>
      <c r="Z17" s="12">
        <v>13</v>
      </c>
      <c r="AA17" s="12">
        <v>50.75</v>
      </c>
      <c r="AB17" s="12">
        <v>31.5</v>
      </c>
      <c r="AC17" s="12">
        <v>130.5</v>
      </c>
      <c r="AD17" s="12">
        <v>51.25</v>
      </c>
      <c r="AE17" s="12">
        <v>16.75</v>
      </c>
      <c r="AF17" s="12">
        <v>18.25</v>
      </c>
      <c r="AG17" s="12">
        <v>4.75</v>
      </c>
      <c r="AH17" s="12">
        <v>12.5</v>
      </c>
      <c r="AI17" s="12">
        <v>14.25</v>
      </c>
      <c r="AJ17" s="12">
        <v>3.25</v>
      </c>
      <c r="AK17" s="12">
        <v>12.75</v>
      </c>
      <c r="AL17" s="12">
        <v>32</v>
      </c>
      <c r="AM17" s="12">
        <v>1.75</v>
      </c>
      <c r="AN17" s="12">
        <v>14.25</v>
      </c>
      <c r="AO17" s="12">
        <v>3.25</v>
      </c>
      <c r="AP17" s="12">
        <v>4.75</v>
      </c>
      <c r="AQ17" s="12">
        <v>13.5</v>
      </c>
      <c r="AR17" s="12">
        <v>4</v>
      </c>
      <c r="AS17" s="13">
        <v>1524.25</v>
      </c>
      <c r="AT17" s="14"/>
      <c r="AV17" s="1" t="s">
        <v>49</v>
      </c>
      <c r="AW17" s="14">
        <f>SUM(AA13:AD20,AA38:AD39)</f>
        <v>7407.25</v>
      </c>
      <c r="AX17" s="14">
        <f>SUM(H13:K20,H38:K39,Z13:Z20,Z38:Z39)</f>
        <v>2326.25</v>
      </c>
      <c r="AY17" s="14">
        <f>SUM(AE13:AJ20,AE38:AJ39)</f>
        <v>1523.25</v>
      </c>
      <c r="AZ17" s="14">
        <f>SUM(B13:G20,B38:G39)</f>
        <v>2447.5</v>
      </c>
      <c r="BA17" s="14">
        <f>SUM(T13:Y20,T38:Y39,AM13:AN20,AM38:AN39)</f>
        <v>1541.25</v>
      </c>
      <c r="BB17" s="14">
        <f>SUM(L13:S20,L38:S39,AK13:AL20,AK38:AL39)</f>
        <v>12678</v>
      </c>
      <c r="BC17" s="14">
        <f>SUM(AO13:AR20,AO38:AR39)</f>
        <v>755</v>
      </c>
      <c r="BD17" s="9">
        <f t="shared" si="0"/>
        <v>28678.5</v>
      </c>
    </row>
    <row r="18" spans="1:56" x14ac:dyDescent="0.25">
      <c r="A18" s="1" t="s">
        <v>16</v>
      </c>
      <c r="B18" s="12">
        <v>6.5</v>
      </c>
      <c r="C18" s="12">
        <v>13.75</v>
      </c>
      <c r="D18" s="12">
        <v>5.75</v>
      </c>
      <c r="E18" s="12">
        <v>3.75</v>
      </c>
      <c r="F18" s="12">
        <v>19.5</v>
      </c>
      <c r="G18" s="12">
        <v>6.25</v>
      </c>
      <c r="H18" s="12">
        <v>18.5</v>
      </c>
      <c r="I18" s="12">
        <v>13.25</v>
      </c>
      <c r="J18" s="12">
        <v>27.25</v>
      </c>
      <c r="K18" s="12">
        <v>22.5</v>
      </c>
      <c r="L18" s="12">
        <v>38.5</v>
      </c>
      <c r="M18" s="12">
        <v>153.75</v>
      </c>
      <c r="N18" s="12">
        <v>29.75</v>
      </c>
      <c r="O18" s="12">
        <v>74.5</v>
      </c>
      <c r="P18" s="12">
        <v>64.75</v>
      </c>
      <c r="Q18" s="12">
        <v>6.5</v>
      </c>
      <c r="R18" s="12">
        <v>36.25</v>
      </c>
      <c r="S18" s="12">
        <v>61.25</v>
      </c>
      <c r="T18" s="12">
        <v>3.75</v>
      </c>
      <c r="U18" s="12">
        <v>1.75</v>
      </c>
      <c r="V18" s="12">
        <v>2.75</v>
      </c>
      <c r="W18" s="12">
        <v>1</v>
      </c>
      <c r="X18" s="12">
        <v>1</v>
      </c>
      <c r="Y18" s="12">
        <v>1.5</v>
      </c>
      <c r="Z18" s="12">
        <v>4.75</v>
      </c>
      <c r="AA18" s="12">
        <v>38.5</v>
      </c>
      <c r="AB18" s="12">
        <v>21.25</v>
      </c>
      <c r="AC18" s="12">
        <v>122</v>
      </c>
      <c r="AD18" s="12">
        <v>38.25</v>
      </c>
      <c r="AE18" s="12">
        <v>12</v>
      </c>
      <c r="AF18" s="12">
        <v>23.25</v>
      </c>
      <c r="AG18" s="12">
        <v>4.5</v>
      </c>
      <c r="AH18" s="12">
        <v>9.5</v>
      </c>
      <c r="AI18" s="12">
        <v>8.75</v>
      </c>
      <c r="AJ18" s="12">
        <v>3.25</v>
      </c>
      <c r="AK18" s="12">
        <v>11.5</v>
      </c>
      <c r="AL18" s="12">
        <v>19.75</v>
      </c>
      <c r="AM18" s="12">
        <v>1.75</v>
      </c>
      <c r="AN18" s="12">
        <v>10.75</v>
      </c>
      <c r="AO18" s="12">
        <v>3</v>
      </c>
      <c r="AP18" s="12">
        <v>3.25</v>
      </c>
      <c r="AQ18" s="12">
        <v>8.5</v>
      </c>
      <c r="AR18" s="12">
        <v>2.75</v>
      </c>
      <c r="AS18" s="13">
        <v>961.25</v>
      </c>
      <c r="AT18" s="14"/>
      <c r="AV18" s="9" t="s">
        <v>62</v>
      </c>
      <c r="AW18" s="15">
        <f>SUM(AA42:AD45)</f>
        <v>3418.5</v>
      </c>
      <c r="AX18" s="9">
        <f>SUM(Z42:Z45,H42:K45)</f>
        <v>246.25</v>
      </c>
      <c r="AY18" s="9">
        <f>SUM(AE42:AJ45)</f>
        <v>1246.5</v>
      </c>
      <c r="AZ18" s="9">
        <f>SUM(B42:G45)</f>
        <v>334</v>
      </c>
      <c r="BA18" s="9">
        <f>SUM(T42:Y45, AM42:AN45)</f>
        <v>392.75</v>
      </c>
      <c r="BB18" s="9">
        <f>SUM(AK42:AL45,L42:S45)</f>
        <v>582.75</v>
      </c>
      <c r="BC18" s="9">
        <f>SUM(AO42:AR45)</f>
        <v>910.5</v>
      </c>
      <c r="BD18" s="9">
        <f t="shared" si="0"/>
        <v>7131.25</v>
      </c>
    </row>
    <row r="19" spans="1:56" x14ac:dyDescent="0.25">
      <c r="A19" s="1" t="s">
        <v>17</v>
      </c>
      <c r="B19" s="12">
        <v>7.75</v>
      </c>
      <c r="C19" s="12">
        <v>16.75</v>
      </c>
      <c r="D19" s="12">
        <v>5.25</v>
      </c>
      <c r="E19" s="12">
        <v>5.25</v>
      </c>
      <c r="F19" s="12">
        <v>51.5</v>
      </c>
      <c r="G19" s="12">
        <v>10.25</v>
      </c>
      <c r="H19" s="12">
        <v>14.25</v>
      </c>
      <c r="I19" s="12">
        <v>15.5</v>
      </c>
      <c r="J19" s="12">
        <v>32.5</v>
      </c>
      <c r="K19" s="12">
        <v>33.75</v>
      </c>
      <c r="L19" s="12">
        <v>34.75</v>
      </c>
      <c r="M19" s="12">
        <v>215.5</v>
      </c>
      <c r="N19" s="12">
        <v>27.25</v>
      </c>
      <c r="O19" s="12">
        <v>66.75</v>
      </c>
      <c r="P19" s="12">
        <v>65.5</v>
      </c>
      <c r="Q19" s="12">
        <v>32.75</v>
      </c>
      <c r="R19" s="12">
        <v>6</v>
      </c>
      <c r="S19" s="12">
        <v>67.75</v>
      </c>
      <c r="T19" s="12">
        <v>6.25</v>
      </c>
      <c r="U19" s="12">
        <v>5.75</v>
      </c>
      <c r="V19" s="12">
        <v>4.75</v>
      </c>
      <c r="W19" s="12">
        <v>2.25</v>
      </c>
      <c r="X19" s="12">
        <v>3</v>
      </c>
      <c r="Y19" s="12">
        <v>3.5</v>
      </c>
      <c r="Z19" s="12">
        <v>8.75</v>
      </c>
      <c r="AA19" s="12">
        <v>56</v>
      </c>
      <c r="AB19" s="12">
        <v>39.25</v>
      </c>
      <c r="AC19" s="12">
        <v>177.25</v>
      </c>
      <c r="AD19" s="12">
        <v>56.5</v>
      </c>
      <c r="AE19" s="12">
        <v>12</v>
      </c>
      <c r="AF19" s="12">
        <v>9.75</v>
      </c>
      <c r="AG19" s="12">
        <v>4.75</v>
      </c>
      <c r="AH19" s="12">
        <v>14.5</v>
      </c>
      <c r="AI19" s="12">
        <v>11.75</v>
      </c>
      <c r="AJ19" s="12">
        <v>9.5</v>
      </c>
      <c r="AK19" s="12">
        <v>8</v>
      </c>
      <c r="AL19" s="12">
        <v>22</v>
      </c>
      <c r="AM19" s="12">
        <v>1.75</v>
      </c>
      <c r="AN19" s="12">
        <v>12</v>
      </c>
      <c r="AO19" s="12">
        <v>5</v>
      </c>
      <c r="AP19" s="12">
        <v>1.5</v>
      </c>
      <c r="AQ19" s="12">
        <v>25</v>
      </c>
      <c r="AR19" s="12">
        <v>4</v>
      </c>
      <c r="AS19" s="13">
        <v>1213.75</v>
      </c>
      <c r="AT19" s="14"/>
      <c r="AV19" s="9" t="s">
        <v>50</v>
      </c>
      <c r="AW19" s="15">
        <f>SUM(AW12:AW18)</f>
        <v>39369.75</v>
      </c>
      <c r="AX19" s="9">
        <f t="shared" ref="AX19:BC19" si="1">SUM(AX12:AX18)</f>
        <v>11415</v>
      </c>
      <c r="AY19" s="9">
        <f t="shared" si="1"/>
        <v>22838.75</v>
      </c>
      <c r="AZ19" s="9">
        <f t="shared" si="1"/>
        <v>13700.75</v>
      </c>
      <c r="BA19" s="9">
        <f t="shared" si="1"/>
        <v>10849.5</v>
      </c>
      <c r="BB19" s="9">
        <f t="shared" si="1"/>
        <v>29404.25</v>
      </c>
      <c r="BC19" s="9">
        <f t="shared" si="1"/>
        <v>8482</v>
      </c>
      <c r="BD19" s="9">
        <f t="shared" si="0"/>
        <v>136060</v>
      </c>
    </row>
    <row r="20" spans="1:56" x14ac:dyDescent="0.25">
      <c r="A20" s="1" t="s">
        <v>18</v>
      </c>
      <c r="B20" s="12">
        <v>17.25</v>
      </c>
      <c r="C20" s="12">
        <v>47</v>
      </c>
      <c r="D20" s="12">
        <v>24.75</v>
      </c>
      <c r="E20" s="12">
        <v>18</v>
      </c>
      <c r="F20" s="12">
        <v>139.25</v>
      </c>
      <c r="G20" s="12">
        <v>30.25</v>
      </c>
      <c r="H20" s="12">
        <v>37</v>
      </c>
      <c r="I20" s="12">
        <v>21.75</v>
      </c>
      <c r="J20" s="12">
        <v>63.25</v>
      </c>
      <c r="K20" s="12">
        <v>54.5</v>
      </c>
      <c r="L20" s="12">
        <v>86.5</v>
      </c>
      <c r="M20" s="12">
        <v>701</v>
      </c>
      <c r="N20" s="12">
        <v>43.25</v>
      </c>
      <c r="O20" s="12">
        <v>100.25</v>
      </c>
      <c r="P20" s="12">
        <v>112.5</v>
      </c>
      <c r="Q20" s="12">
        <v>67.25</v>
      </c>
      <c r="R20" s="12">
        <v>72.25</v>
      </c>
      <c r="S20" s="12">
        <v>15.75</v>
      </c>
      <c r="T20" s="12">
        <v>22</v>
      </c>
      <c r="U20" s="12">
        <v>14</v>
      </c>
      <c r="V20" s="12">
        <v>11.25</v>
      </c>
      <c r="W20" s="12">
        <v>3.25</v>
      </c>
      <c r="X20" s="12">
        <v>2.5</v>
      </c>
      <c r="Y20" s="12">
        <v>10</v>
      </c>
      <c r="Z20" s="12">
        <v>7</v>
      </c>
      <c r="AA20" s="12">
        <v>138.75</v>
      </c>
      <c r="AB20" s="12">
        <v>87</v>
      </c>
      <c r="AC20" s="12">
        <v>370</v>
      </c>
      <c r="AD20" s="12">
        <v>119.25</v>
      </c>
      <c r="AE20" s="12">
        <v>20</v>
      </c>
      <c r="AF20" s="12">
        <v>19.5</v>
      </c>
      <c r="AG20" s="12">
        <v>13.5</v>
      </c>
      <c r="AH20" s="12">
        <v>18</v>
      </c>
      <c r="AI20" s="12">
        <v>28.25</v>
      </c>
      <c r="AJ20" s="12">
        <v>2.75</v>
      </c>
      <c r="AK20" s="12">
        <v>13.75</v>
      </c>
      <c r="AL20" s="12">
        <v>44.25</v>
      </c>
      <c r="AM20" s="12">
        <v>4.5</v>
      </c>
      <c r="AN20" s="12">
        <v>26.5</v>
      </c>
      <c r="AO20" s="12">
        <v>2.25</v>
      </c>
      <c r="AP20" s="12">
        <v>4.75</v>
      </c>
      <c r="AQ20" s="12">
        <v>58.5</v>
      </c>
      <c r="AR20" s="12">
        <v>4</v>
      </c>
      <c r="AS20" s="13">
        <v>2697.25</v>
      </c>
      <c r="AT20" s="14"/>
      <c r="AV20" s="18"/>
      <c r="AW20" s="15"/>
    </row>
    <row r="21" spans="1:56" x14ac:dyDescent="0.25">
      <c r="A21" s="1" t="s">
        <v>19</v>
      </c>
      <c r="B21" s="12">
        <v>15.25</v>
      </c>
      <c r="C21" s="12">
        <v>19.25</v>
      </c>
      <c r="D21" s="12">
        <v>7.75</v>
      </c>
      <c r="E21" s="12">
        <v>7.75</v>
      </c>
      <c r="F21" s="12">
        <v>26</v>
      </c>
      <c r="G21" s="12">
        <v>9.5</v>
      </c>
      <c r="H21" s="12">
        <v>34</v>
      </c>
      <c r="I21" s="12">
        <v>27</v>
      </c>
      <c r="J21" s="12">
        <v>42.25</v>
      </c>
      <c r="K21" s="12">
        <v>6.5</v>
      </c>
      <c r="L21" s="12">
        <v>24.5</v>
      </c>
      <c r="M21" s="12">
        <v>144.75</v>
      </c>
      <c r="N21" s="12">
        <v>11</v>
      </c>
      <c r="O21" s="12">
        <v>14.25</v>
      </c>
      <c r="P21" s="12">
        <v>8.5</v>
      </c>
      <c r="Q21" s="12">
        <v>4.75</v>
      </c>
      <c r="R21" s="12">
        <v>7.25</v>
      </c>
      <c r="S21" s="12">
        <v>21.75</v>
      </c>
      <c r="T21" s="12">
        <v>6.5</v>
      </c>
      <c r="U21" s="12">
        <v>44</v>
      </c>
      <c r="V21" s="12">
        <v>185.5</v>
      </c>
      <c r="W21" s="12">
        <v>54.5</v>
      </c>
      <c r="X21" s="12">
        <v>21.75</v>
      </c>
      <c r="Y21" s="12">
        <v>33.5</v>
      </c>
      <c r="Z21" s="12">
        <v>7</v>
      </c>
      <c r="AA21" s="12">
        <v>102.5</v>
      </c>
      <c r="AB21" s="12">
        <v>53.5</v>
      </c>
      <c r="AC21" s="12">
        <v>198.5</v>
      </c>
      <c r="AD21" s="12">
        <v>83.75</v>
      </c>
      <c r="AE21" s="12">
        <v>23</v>
      </c>
      <c r="AF21" s="12">
        <v>31.25</v>
      </c>
      <c r="AG21" s="12">
        <v>17.5</v>
      </c>
      <c r="AH21" s="12">
        <v>21.25</v>
      </c>
      <c r="AI21" s="12">
        <v>19.5</v>
      </c>
      <c r="AJ21" s="12">
        <v>2.75</v>
      </c>
      <c r="AK21" s="12">
        <v>4</v>
      </c>
      <c r="AL21" s="12">
        <v>6.25</v>
      </c>
      <c r="AM21" s="12">
        <v>32.5</v>
      </c>
      <c r="AN21" s="12">
        <v>142.25</v>
      </c>
      <c r="AO21" s="12">
        <v>5.25</v>
      </c>
      <c r="AP21" s="12">
        <v>3.75</v>
      </c>
      <c r="AQ21" s="12">
        <v>43.75</v>
      </c>
      <c r="AR21" s="12">
        <v>13.5</v>
      </c>
      <c r="AS21" s="13">
        <v>1589.5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 x14ac:dyDescent="0.25">
      <c r="A22" s="1" t="s">
        <v>20</v>
      </c>
      <c r="B22" s="12">
        <v>6.5</v>
      </c>
      <c r="C22" s="12">
        <v>7</v>
      </c>
      <c r="D22" s="12">
        <v>10</v>
      </c>
      <c r="E22" s="12">
        <v>10.75</v>
      </c>
      <c r="F22" s="12">
        <v>32.25</v>
      </c>
      <c r="G22" s="12">
        <v>9.75</v>
      </c>
      <c r="H22" s="12">
        <v>18.25</v>
      </c>
      <c r="I22" s="12">
        <v>16</v>
      </c>
      <c r="J22" s="12">
        <v>35.25</v>
      </c>
      <c r="K22" s="12">
        <v>5</v>
      </c>
      <c r="L22" s="12">
        <v>12.5</v>
      </c>
      <c r="M22" s="12">
        <v>198.75</v>
      </c>
      <c r="N22" s="12">
        <v>3</v>
      </c>
      <c r="O22" s="12">
        <v>4.5</v>
      </c>
      <c r="P22" s="12">
        <v>4.75</v>
      </c>
      <c r="Q22" s="12">
        <v>3.25</v>
      </c>
      <c r="R22" s="12">
        <v>5.5</v>
      </c>
      <c r="S22" s="12">
        <v>16.5</v>
      </c>
      <c r="T22" s="12">
        <v>38.25</v>
      </c>
      <c r="U22" s="12">
        <v>5.75</v>
      </c>
      <c r="V22" s="12">
        <v>58</v>
      </c>
      <c r="W22" s="12">
        <v>14.5</v>
      </c>
      <c r="X22" s="12">
        <v>12.25</v>
      </c>
      <c r="Y22" s="12">
        <v>39.5</v>
      </c>
      <c r="Z22" s="12">
        <v>3.25</v>
      </c>
      <c r="AA22" s="12">
        <v>150</v>
      </c>
      <c r="AB22" s="12">
        <v>91.5</v>
      </c>
      <c r="AC22" s="12">
        <v>284.25</v>
      </c>
      <c r="AD22" s="12">
        <v>116.5</v>
      </c>
      <c r="AE22" s="12">
        <v>18.25</v>
      </c>
      <c r="AF22" s="12">
        <v>19.75</v>
      </c>
      <c r="AG22" s="12">
        <v>13.25</v>
      </c>
      <c r="AH22" s="12">
        <v>15.75</v>
      </c>
      <c r="AI22" s="12">
        <v>28.5</v>
      </c>
      <c r="AJ22" s="12">
        <v>3.5</v>
      </c>
      <c r="AK22" s="12">
        <v>1.25</v>
      </c>
      <c r="AL22" s="12">
        <v>2.5</v>
      </c>
      <c r="AM22" s="12">
        <v>4.5</v>
      </c>
      <c r="AN22" s="12">
        <v>34.25</v>
      </c>
      <c r="AO22" s="12">
        <v>2</v>
      </c>
      <c r="AP22" s="12">
        <v>4.25</v>
      </c>
      <c r="AQ22" s="12">
        <v>80</v>
      </c>
      <c r="AR22" s="12">
        <v>5.5</v>
      </c>
      <c r="AS22" s="13">
        <v>1446.5</v>
      </c>
      <c r="AT22" s="14"/>
      <c r="AV22" s="17" t="s">
        <v>44</v>
      </c>
      <c r="AW22" s="15">
        <f>AW12</f>
        <v>1725.25</v>
      </c>
      <c r="AX22" s="15"/>
      <c r="AY22" s="15"/>
    </row>
    <row r="23" spans="1:56" x14ac:dyDescent="0.25">
      <c r="A23" s="1" t="s">
        <v>21</v>
      </c>
      <c r="B23" s="12">
        <v>8</v>
      </c>
      <c r="C23" s="12">
        <v>15</v>
      </c>
      <c r="D23" s="12">
        <v>14</v>
      </c>
      <c r="E23" s="12">
        <v>9.75</v>
      </c>
      <c r="F23" s="12">
        <v>73</v>
      </c>
      <c r="G23" s="12">
        <v>17</v>
      </c>
      <c r="H23" s="12">
        <v>30.75</v>
      </c>
      <c r="I23" s="12">
        <v>24.25</v>
      </c>
      <c r="J23" s="12">
        <v>53</v>
      </c>
      <c r="K23" s="12">
        <v>8.5</v>
      </c>
      <c r="L23" s="12">
        <v>14.5</v>
      </c>
      <c r="M23" s="12">
        <v>174.5</v>
      </c>
      <c r="N23" s="12">
        <v>7.25</v>
      </c>
      <c r="O23" s="12">
        <v>5</v>
      </c>
      <c r="P23" s="12">
        <v>4.5</v>
      </c>
      <c r="Q23" s="12">
        <v>3.5</v>
      </c>
      <c r="R23" s="12">
        <v>2.75</v>
      </c>
      <c r="S23" s="12">
        <v>13.75</v>
      </c>
      <c r="T23" s="12">
        <v>221.25</v>
      </c>
      <c r="U23" s="12">
        <v>58.25</v>
      </c>
      <c r="V23" s="12">
        <v>6.5</v>
      </c>
      <c r="W23" s="12">
        <v>30.5</v>
      </c>
      <c r="X23" s="12">
        <v>27.75</v>
      </c>
      <c r="Y23" s="12">
        <v>69.5</v>
      </c>
      <c r="Z23" s="12">
        <v>4</v>
      </c>
      <c r="AA23" s="12">
        <v>175.25</v>
      </c>
      <c r="AB23" s="12">
        <v>108</v>
      </c>
      <c r="AC23" s="12">
        <v>384.25</v>
      </c>
      <c r="AD23" s="12">
        <v>142.25</v>
      </c>
      <c r="AE23" s="12">
        <v>24.25</v>
      </c>
      <c r="AF23" s="12">
        <v>26</v>
      </c>
      <c r="AG23" s="12">
        <v>17.5</v>
      </c>
      <c r="AH23" s="12">
        <v>12.5</v>
      </c>
      <c r="AI23" s="12">
        <v>24.75</v>
      </c>
      <c r="AJ23" s="12">
        <v>4</v>
      </c>
      <c r="AK23" s="12">
        <v>2</v>
      </c>
      <c r="AL23" s="12">
        <v>3.5</v>
      </c>
      <c r="AM23" s="12">
        <v>25.75</v>
      </c>
      <c r="AN23" s="12">
        <v>75.75</v>
      </c>
      <c r="AO23" s="12">
        <v>1.75</v>
      </c>
      <c r="AP23" s="12">
        <v>2.5</v>
      </c>
      <c r="AQ23" s="12">
        <v>74</v>
      </c>
      <c r="AR23" s="12">
        <v>12.25</v>
      </c>
      <c r="AS23" s="13">
        <v>2013</v>
      </c>
      <c r="AT23" s="14"/>
      <c r="AV23" s="17" t="s">
        <v>45</v>
      </c>
      <c r="AW23" s="15">
        <f>AW13+AX12</f>
        <v>9417.25</v>
      </c>
      <c r="AX23" s="15">
        <f>AX13</f>
        <v>538.25</v>
      </c>
      <c r="AY23" s="15"/>
      <c r="AZ23" s="15"/>
    </row>
    <row r="24" spans="1:56" x14ac:dyDescent="0.25">
      <c r="A24" s="1" t="s">
        <v>22</v>
      </c>
      <c r="B24" s="12">
        <v>5.25</v>
      </c>
      <c r="C24" s="12">
        <v>4.5</v>
      </c>
      <c r="D24" s="12">
        <v>8</v>
      </c>
      <c r="E24" s="12">
        <v>3.25</v>
      </c>
      <c r="F24" s="12">
        <v>39.25</v>
      </c>
      <c r="G24" s="12">
        <v>5.75</v>
      </c>
      <c r="H24" s="12">
        <v>11.75</v>
      </c>
      <c r="I24" s="12">
        <v>11.25</v>
      </c>
      <c r="J24" s="12">
        <v>18.25</v>
      </c>
      <c r="K24" s="12">
        <v>6.25</v>
      </c>
      <c r="L24" s="12">
        <v>12.25</v>
      </c>
      <c r="M24" s="12">
        <v>125.75</v>
      </c>
      <c r="N24" s="12">
        <v>2</v>
      </c>
      <c r="O24" s="12">
        <v>2.25</v>
      </c>
      <c r="P24" s="12">
        <v>1.75</v>
      </c>
      <c r="Q24" s="12">
        <v>0.25</v>
      </c>
      <c r="R24" s="12">
        <v>3.5</v>
      </c>
      <c r="S24" s="12">
        <v>6</v>
      </c>
      <c r="T24" s="12">
        <v>60.75</v>
      </c>
      <c r="U24" s="12">
        <v>13.75</v>
      </c>
      <c r="V24" s="12">
        <v>29.5</v>
      </c>
      <c r="W24" s="12">
        <v>7.25</v>
      </c>
      <c r="X24" s="12">
        <v>10</v>
      </c>
      <c r="Y24" s="12">
        <v>38.75</v>
      </c>
      <c r="Z24" s="12">
        <v>2.5</v>
      </c>
      <c r="AA24" s="12">
        <v>107.75</v>
      </c>
      <c r="AB24" s="12">
        <v>79.25</v>
      </c>
      <c r="AC24" s="12">
        <v>227.75</v>
      </c>
      <c r="AD24" s="12">
        <v>97.75</v>
      </c>
      <c r="AE24" s="12">
        <v>11.25</v>
      </c>
      <c r="AF24" s="12">
        <v>11.25</v>
      </c>
      <c r="AG24" s="12">
        <v>6.75</v>
      </c>
      <c r="AH24" s="12">
        <v>7</v>
      </c>
      <c r="AI24" s="12">
        <v>8</v>
      </c>
      <c r="AJ24" s="12">
        <v>0.75</v>
      </c>
      <c r="AK24" s="12">
        <v>1</v>
      </c>
      <c r="AL24" s="12">
        <v>1.5</v>
      </c>
      <c r="AM24" s="12">
        <v>2.25</v>
      </c>
      <c r="AN24" s="12">
        <v>13</v>
      </c>
      <c r="AO24" s="12">
        <v>1</v>
      </c>
      <c r="AP24" s="12">
        <v>2.5</v>
      </c>
      <c r="AQ24" s="12">
        <v>46.75</v>
      </c>
      <c r="AR24" s="12">
        <v>5.5</v>
      </c>
      <c r="AS24" s="13">
        <v>1060.75</v>
      </c>
      <c r="AT24" s="14"/>
      <c r="AV24" s="17" t="s">
        <v>46</v>
      </c>
      <c r="AW24" s="15">
        <f>AW14+AY12</f>
        <v>25268.5</v>
      </c>
      <c r="AX24" s="15">
        <f>AX14+AY13</f>
        <v>2289.25</v>
      </c>
      <c r="AY24" s="15">
        <f>AY14</f>
        <v>4240.25</v>
      </c>
      <c r="AZ24" s="15"/>
      <c r="BA24" s="15"/>
    </row>
    <row r="25" spans="1:56" x14ac:dyDescent="0.25">
      <c r="A25" s="1" t="s">
        <v>23</v>
      </c>
      <c r="B25" s="12">
        <v>4.25</v>
      </c>
      <c r="C25" s="12">
        <v>5</v>
      </c>
      <c r="D25" s="12">
        <v>2.5</v>
      </c>
      <c r="E25" s="12">
        <v>3.25</v>
      </c>
      <c r="F25" s="12">
        <v>27.25</v>
      </c>
      <c r="G25" s="12">
        <v>5.5</v>
      </c>
      <c r="H25" s="12">
        <v>14</v>
      </c>
      <c r="I25" s="12">
        <v>6</v>
      </c>
      <c r="J25" s="12">
        <v>20.5</v>
      </c>
      <c r="K25" s="12">
        <v>4</v>
      </c>
      <c r="L25" s="12">
        <v>8.5</v>
      </c>
      <c r="M25" s="12">
        <v>99.75</v>
      </c>
      <c r="N25" s="12">
        <v>1.75</v>
      </c>
      <c r="O25" s="12">
        <v>2.75</v>
      </c>
      <c r="P25" s="12">
        <v>1.75</v>
      </c>
      <c r="Q25" s="12">
        <v>1</v>
      </c>
      <c r="R25" s="12">
        <v>3.25</v>
      </c>
      <c r="S25" s="12">
        <v>2.25</v>
      </c>
      <c r="T25" s="12">
        <v>22.75</v>
      </c>
      <c r="U25" s="12">
        <v>17</v>
      </c>
      <c r="V25" s="12">
        <v>23.5</v>
      </c>
      <c r="W25" s="12">
        <v>7.75</v>
      </c>
      <c r="X25" s="12">
        <v>4.5</v>
      </c>
      <c r="Y25" s="12">
        <v>35.5</v>
      </c>
      <c r="Z25" s="12">
        <v>1.25</v>
      </c>
      <c r="AA25" s="12">
        <v>89.75</v>
      </c>
      <c r="AB25" s="12">
        <v>73.75</v>
      </c>
      <c r="AC25" s="12">
        <v>201.25</v>
      </c>
      <c r="AD25" s="12">
        <v>70.5</v>
      </c>
      <c r="AE25" s="12">
        <v>13.5</v>
      </c>
      <c r="AF25" s="12">
        <v>10.75</v>
      </c>
      <c r="AG25" s="12">
        <v>5.75</v>
      </c>
      <c r="AH25" s="12">
        <v>5</v>
      </c>
      <c r="AI25" s="12">
        <v>12.25</v>
      </c>
      <c r="AJ25" s="12">
        <v>1.25</v>
      </c>
      <c r="AK25" s="12">
        <v>1.5</v>
      </c>
      <c r="AL25" s="12">
        <v>2.25</v>
      </c>
      <c r="AM25" s="12">
        <v>2.25</v>
      </c>
      <c r="AN25" s="12">
        <v>8.5</v>
      </c>
      <c r="AO25" s="12">
        <v>0.75</v>
      </c>
      <c r="AP25" s="12">
        <v>1.25</v>
      </c>
      <c r="AQ25" s="12">
        <v>38.75</v>
      </c>
      <c r="AR25" s="12">
        <v>3.25</v>
      </c>
      <c r="AS25" s="13">
        <v>867.75</v>
      </c>
      <c r="AT25" s="14"/>
      <c r="AV25" s="17" t="s">
        <v>47</v>
      </c>
      <c r="AW25" s="15">
        <f>AW15+AZ12</f>
        <v>9318</v>
      </c>
      <c r="AX25" s="15">
        <f>AX15+AZ13</f>
        <v>3124.25</v>
      </c>
      <c r="AY25" s="15">
        <f>AY15+AZ14</f>
        <v>2679.75</v>
      </c>
      <c r="AZ25" s="15">
        <f>AZ15</f>
        <v>2849.75</v>
      </c>
      <c r="BA25" s="15"/>
      <c r="BB25" s="15"/>
      <c r="BC25" s="14"/>
    </row>
    <row r="26" spans="1:56" x14ac:dyDescent="0.25">
      <c r="A26" s="1" t="s">
        <v>24</v>
      </c>
      <c r="B26" s="12">
        <v>8.25</v>
      </c>
      <c r="C26" s="12">
        <v>8.5</v>
      </c>
      <c r="D26" s="12">
        <v>20</v>
      </c>
      <c r="E26" s="12">
        <v>11.25</v>
      </c>
      <c r="F26" s="12">
        <v>34.25</v>
      </c>
      <c r="G26" s="12">
        <v>19.25</v>
      </c>
      <c r="H26" s="12">
        <v>30.25</v>
      </c>
      <c r="I26" s="12">
        <v>30</v>
      </c>
      <c r="J26" s="12">
        <v>53.5</v>
      </c>
      <c r="K26" s="12">
        <v>10</v>
      </c>
      <c r="L26" s="12">
        <v>25</v>
      </c>
      <c r="M26" s="12">
        <v>127.5</v>
      </c>
      <c r="N26" s="12">
        <v>5.5</v>
      </c>
      <c r="O26" s="12">
        <v>6.75</v>
      </c>
      <c r="P26" s="12">
        <v>7.25</v>
      </c>
      <c r="Q26" s="12">
        <v>1</v>
      </c>
      <c r="R26" s="12">
        <v>3</v>
      </c>
      <c r="S26" s="12">
        <v>13.75</v>
      </c>
      <c r="T26" s="12">
        <v>29.5</v>
      </c>
      <c r="U26" s="12">
        <v>40.25</v>
      </c>
      <c r="V26" s="12">
        <v>66.25</v>
      </c>
      <c r="W26" s="12">
        <v>43.25</v>
      </c>
      <c r="X26" s="12">
        <v>33.25</v>
      </c>
      <c r="Y26" s="12">
        <v>8.5</v>
      </c>
      <c r="Z26" s="12">
        <v>10.25</v>
      </c>
      <c r="AA26" s="12">
        <v>206.5</v>
      </c>
      <c r="AB26" s="12">
        <v>167.25</v>
      </c>
      <c r="AC26" s="12">
        <v>472.5</v>
      </c>
      <c r="AD26" s="12">
        <v>241.75</v>
      </c>
      <c r="AE26" s="12">
        <v>85.25</v>
      </c>
      <c r="AF26" s="12">
        <v>70.75</v>
      </c>
      <c r="AG26" s="12">
        <v>27.5</v>
      </c>
      <c r="AH26" s="12">
        <v>14</v>
      </c>
      <c r="AI26" s="12">
        <v>18.5</v>
      </c>
      <c r="AJ26" s="12">
        <v>1.5</v>
      </c>
      <c r="AK26" s="12">
        <v>2.75</v>
      </c>
      <c r="AL26" s="12">
        <v>6.75</v>
      </c>
      <c r="AM26" s="12">
        <v>6.25</v>
      </c>
      <c r="AN26" s="12">
        <v>13</v>
      </c>
      <c r="AO26" s="12">
        <v>2.25</v>
      </c>
      <c r="AP26" s="12">
        <v>1.75</v>
      </c>
      <c r="AQ26" s="12">
        <v>95.75</v>
      </c>
      <c r="AR26" s="12">
        <v>10.75</v>
      </c>
      <c r="AS26" s="13">
        <v>2091</v>
      </c>
      <c r="AT26" s="14"/>
      <c r="AV26" s="9" t="s">
        <v>48</v>
      </c>
      <c r="AW26" s="15">
        <f>AW16+BA12</f>
        <v>9273</v>
      </c>
      <c r="AX26" s="9">
        <f>AX16+BA13</f>
        <v>1379.25</v>
      </c>
      <c r="AY26" s="9">
        <f>AY16+BA14</f>
        <v>1735.75</v>
      </c>
      <c r="AZ26" s="9">
        <f>AZ16+BA15</f>
        <v>1226.25</v>
      </c>
      <c r="BA26" s="9">
        <f>BA16</f>
        <v>2225.5</v>
      </c>
    </row>
    <row r="27" spans="1:56" x14ac:dyDescent="0.25">
      <c r="A27" s="1" t="s">
        <v>25</v>
      </c>
      <c r="B27" s="12">
        <v>12</v>
      </c>
      <c r="C27" s="12">
        <v>16.5</v>
      </c>
      <c r="D27" s="12">
        <v>6.75</v>
      </c>
      <c r="E27" s="12">
        <v>8</v>
      </c>
      <c r="F27" s="12">
        <v>37.75</v>
      </c>
      <c r="G27" s="12">
        <v>28.5</v>
      </c>
      <c r="H27" s="12">
        <v>32.75</v>
      </c>
      <c r="I27" s="12">
        <v>16</v>
      </c>
      <c r="J27" s="12">
        <v>42.75</v>
      </c>
      <c r="K27" s="12">
        <v>15.5</v>
      </c>
      <c r="L27" s="12">
        <v>66.75</v>
      </c>
      <c r="M27" s="12">
        <v>85.75</v>
      </c>
      <c r="N27" s="12">
        <v>12</v>
      </c>
      <c r="O27" s="12">
        <v>17</v>
      </c>
      <c r="P27" s="12">
        <v>14.75</v>
      </c>
      <c r="Q27" s="12">
        <v>4</v>
      </c>
      <c r="R27" s="12">
        <v>6</v>
      </c>
      <c r="S27" s="12">
        <v>6</v>
      </c>
      <c r="T27" s="12">
        <v>6.25</v>
      </c>
      <c r="U27" s="12">
        <v>3</v>
      </c>
      <c r="V27" s="12">
        <v>2.5</v>
      </c>
      <c r="W27" s="12">
        <v>1.25</v>
      </c>
      <c r="X27" s="12">
        <v>1</v>
      </c>
      <c r="Y27" s="12">
        <v>6.75</v>
      </c>
      <c r="Z27" s="12">
        <v>3.5</v>
      </c>
      <c r="AA27" s="12">
        <v>171.5</v>
      </c>
      <c r="AB27" s="12">
        <v>164</v>
      </c>
      <c r="AC27" s="12">
        <v>537.5</v>
      </c>
      <c r="AD27" s="12">
        <v>269.25</v>
      </c>
      <c r="AE27" s="12">
        <v>85.5</v>
      </c>
      <c r="AF27" s="12">
        <v>65.25</v>
      </c>
      <c r="AG27" s="12">
        <v>13.75</v>
      </c>
      <c r="AH27" s="12">
        <v>25.75</v>
      </c>
      <c r="AI27" s="12">
        <v>16</v>
      </c>
      <c r="AJ27" s="12">
        <v>3.75</v>
      </c>
      <c r="AK27" s="12">
        <v>5.75</v>
      </c>
      <c r="AL27" s="12">
        <v>11.25</v>
      </c>
      <c r="AM27" s="12">
        <v>3.25</v>
      </c>
      <c r="AN27" s="12">
        <v>20.25</v>
      </c>
      <c r="AO27" s="12">
        <v>3.5</v>
      </c>
      <c r="AP27" s="12">
        <v>3.5</v>
      </c>
      <c r="AQ27" s="12">
        <v>27.5</v>
      </c>
      <c r="AR27" s="12">
        <v>3.25</v>
      </c>
      <c r="AS27" s="13">
        <v>1883.5</v>
      </c>
      <c r="AT27" s="14"/>
      <c r="AV27" s="9" t="s">
        <v>49</v>
      </c>
      <c r="AW27" s="15">
        <f>AW17+BB12</f>
        <v>14743.5</v>
      </c>
      <c r="AX27" s="9">
        <f>AX17+BB13</f>
        <v>4630.5</v>
      </c>
      <c r="AY27" s="9">
        <f>AY17+BB14</f>
        <v>3183.5</v>
      </c>
      <c r="AZ27" s="9">
        <f>AZ17+BB15</f>
        <v>5638.75</v>
      </c>
      <c r="BA27" s="9">
        <f>BA17+BB16</f>
        <v>3192.75</v>
      </c>
      <c r="BB27" s="9">
        <f>BB17</f>
        <v>12678</v>
      </c>
    </row>
    <row r="28" spans="1:56" x14ac:dyDescent="0.25">
      <c r="A28" s="1" t="s">
        <v>26</v>
      </c>
      <c r="B28" s="12">
        <v>75.75</v>
      </c>
      <c r="C28" s="12">
        <v>159.25</v>
      </c>
      <c r="D28" s="12">
        <v>90.25</v>
      </c>
      <c r="E28" s="12">
        <v>139.5</v>
      </c>
      <c r="F28" s="12">
        <v>371</v>
      </c>
      <c r="G28" s="12">
        <v>122.75</v>
      </c>
      <c r="H28" s="12">
        <v>195.75</v>
      </c>
      <c r="I28" s="12">
        <v>112.25</v>
      </c>
      <c r="J28" s="12">
        <v>205.25</v>
      </c>
      <c r="K28" s="12">
        <v>135.75</v>
      </c>
      <c r="L28" s="12">
        <v>170</v>
      </c>
      <c r="M28" s="12">
        <v>526.25</v>
      </c>
      <c r="N28" s="12">
        <v>93</v>
      </c>
      <c r="O28" s="12">
        <v>102.25</v>
      </c>
      <c r="P28" s="12">
        <v>57.75</v>
      </c>
      <c r="Q28" s="12">
        <v>37.25</v>
      </c>
      <c r="R28" s="12">
        <v>68.25</v>
      </c>
      <c r="S28" s="12">
        <v>162.75</v>
      </c>
      <c r="T28" s="12">
        <v>111.25</v>
      </c>
      <c r="U28" s="12">
        <v>172.75</v>
      </c>
      <c r="V28" s="12">
        <v>184.5</v>
      </c>
      <c r="W28" s="12">
        <v>113.5</v>
      </c>
      <c r="X28" s="12">
        <v>95</v>
      </c>
      <c r="Y28" s="12">
        <v>212.25</v>
      </c>
      <c r="Z28" s="12">
        <v>196</v>
      </c>
      <c r="AA28" s="12">
        <v>48</v>
      </c>
      <c r="AB28" s="12">
        <v>28.5</v>
      </c>
      <c r="AC28" s="12">
        <v>240.5</v>
      </c>
      <c r="AD28" s="12">
        <v>101.75</v>
      </c>
      <c r="AE28" s="12">
        <v>283.75</v>
      </c>
      <c r="AF28" s="12">
        <v>354.5</v>
      </c>
      <c r="AG28" s="12">
        <v>173</v>
      </c>
      <c r="AH28" s="12">
        <v>276.25</v>
      </c>
      <c r="AI28" s="12">
        <v>135</v>
      </c>
      <c r="AJ28" s="12">
        <v>45.5</v>
      </c>
      <c r="AK28" s="12">
        <v>84.75</v>
      </c>
      <c r="AL28" s="12">
        <v>291.75</v>
      </c>
      <c r="AM28" s="12">
        <v>49.25</v>
      </c>
      <c r="AN28" s="12">
        <v>116</v>
      </c>
      <c r="AO28" s="12">
        <v>33.75</v>
      </c>
      <c r="AP28" s="12">
        <v>42</v>
      </c>
      <c r="AQ28" s="12">
        <v>308.5</v>
      </c>
      <c r="AR28" s="12">
        <v>82.25</v>
      </c>
      <c r="AS28" s="13">
        <v>6605.25</v>
      </c>
      <c r="AT28" s="14"/>
      <c r="AV28" s="9" t="s">
        <v>62</v>
      </c>
      <c r="AW28" s="15">
        <f>AW18+BC12</f>
        <v>6993</v>
      </c>
      <c r="AX28" s="9">
        <f>AX18+BC13</f>
        <v>542.75</v>
      </c>
      <c r="AY28" s="9">
        <f>AY18+BC14</f>
        <v>3022.75</v>
      </c>
      <c r="AZ28" s="9">
        <f>AZ18+BC15</f>
        <v>940.5</v>
      </c>
      <c r="BA28" s="9">
        <f>BA18+BC16</f>
        <v>955.5</v>
      </c>
      <c r="BB28" s="9">
        <f>SUM(BB18,BC17)</f>
        <v>1337.75</v>
      </c>
      <c r="BC28" s="9">
        <f>BC18</f>
        <v>910.5</v>
      </c>
      <c r="BD28" s="9">
        <f>SUM(AW22:BC28)</f>
        <v>136060</v>
      </c>
    </row>
    <row r="29" spans="1:56" x14ac:dyDescent="0.25">
      <c r="A29" s="1" t="s">
        <v>27</v>
      </c>
      <c r="B29" s="12">
        <v>57.75</v>
      </c>
      <c r="C29" s="12">
        <v>129.5</v>
      </c>
      <c r="D29" s="12">
        <v>83.25</v>
      </c>
      <c r="E29" s="12">
        <v>103.25</v>
      </c>
      <c r="F29" s="12">
        <v>237.25</v>
      </c>
      <c r="G29" s="12">
        <v>114.25</v>
      </c>
      <c r="H29" s="12">
        <v>170.75</v>
      </c>
      <c r="I29" s="12">
        <v>98.5</v>
      </c>
      <c r="J29" s="12">
        <v>227</v>
      </c>
      <c r="K29" s="12">
        <v>161.5</v>
      </c>
      <c r="L29" s="12">
        <v>131.5</v>
      </c>
      <c r="M29" s="12">
        <v>265.75</v>
      </c>
      <c r="N29" s="12">
        <v>92.75</v>
      </c>
      <c r="O29" s="12">
        <v>82.25</v>
      </c>
      <c r="P29" s="12">
        <v>38.75</v>
      </c>
      <c r="Q29" s="12">
        <v>27</v>
      </c>
      <c r="R29" s="12">
        <v>40.25</v>
      </c>
      <c r="S29" s="12">
        <v>136</v>
      </c>
      <c r="T29" s="12">
        <v>74</v>
      </c>
      <c r="U29" s="12">
        <v>95.75</v>
      </c>
      <c r="V29" s="12">
        <v>111.5</v>
      </c>
      <c r="W29" s="12">
        <v>78</v>
      </c>
      <c r="X29" s="12">
        <v>66.5</v>
      </c>
      <c r="Y29" s="12">
        <v>182</v>
      </c>
      <c r="Z29" s="12">
        <v>193</v>
      </c>
      <c r="AA29" s="12">
        <v>17.75</v>
      </c>
      <c r="AB29" s="12">
        <v>31.25</v>
      </c>
      <c r="AC29" s="12">
        <v>68.25</v>
      </c>
      <c r="AD29" s="12">
        <v>78.25</v>
      </c>
      <c r="AE29" s="12">
        <v>326.75</v>
      </c>
      <c r="AF29" s="12">
        <v>415.25</v>
      </c>
      <c r="AG29" s="12">
        <v>305.25</v>
      </c>
      <c r="AH29" s="12">
        <v>937.25</v>
      </c>
      <c r="AI29" s="12">
        <v>192.5</v>
      </c>
      <c r="AJ29" s="12">
        <v>67.75</v>
      </c>
      <c r="AK29" s="12">
        <v>64.5</v>
      </c>
      <c r="AL29" s="12">
        <v>210.5</v>
      </c>
      <c r="AM29" s="12">
        <v>22.75</v>
      </c>
      <c r="AN29" s="12">
        <v>79.5</v>
      </c>
      <c r="AO29" s="12">
        <v>35</v>
      </c>
      <c r="AP29" s="12">
        <v>39.5</v>
      </c>
      <c r="AQ29" s="12">
        <v>268.75</v>
      </c>
      <c r="AR29" s="12">
        <v>76.75</v>
      </c>
      <c r="AS29" s="13">
        <v>6235.5</v>
      </c>
      <c r="AT29" s="14"/>
      <c r="AW29" s="15"/>
    </row>
    <row r="30" spans="1:56" x14ac:dyDescent="0.25">
      <c r="A30" s="1" t="s">
        <v>28</v>
      </c>
      <c r="B30" s="12">
        <v>154.75</v>
      </c>
      <c r="C30" s="12">
        <v>359.25</v>
      </c>
      <c r="D30" s="12">
        <v>212.25</v>
      </c>
      <c r="E30" s="12">
        <v>250.5</v>
      </c>
      <c r="F30" s="12">
        <v>781</v>
      </c>
      <c r="G30" s="12">
        <v>252.5</v>
      </c>
      <c r="H30" s="12">
        <v>418.25</v>
      </c>
      <c r="I30" s="12">
        <v>248.25</v>
      </c>
      <c r="J30" s="12">
        <v>431.25</v>
      </c>
      <c r="K30" s="12">
        <v>403</v>
      </c>
      <c r="L30" s="12">
        <v>470</v>
      </c>
      <c r="M30" s="12">
        <v>733</v>
      </c>
      <c r="N30" s="12">
        <v>274.5</v>
      </c>
      <c r="O30" s="12">
        <v>254.25</v>
      </c>
      <c r="P30" s="12">
        <v>126.25</v>
      </c>
      <c r="Q30" s="12">
        <v>114.25</v>
      </c>
      <c r="R30" s="12">
        <v>161.5</v>
      </c>
      <c r="S30" s="12">
        <v>337.75</v>
      </c>
      <c r="T30" s="12">
        <v>181</v>
      </c>
      <c r="U30" s="12">
        <v>276.25</v>
      </c>
      <c r="V30" s="12">
        <v>358.5</v>
      </c>
      <c r="W30" s="12">
        <v>213.25</v>
      </c>
      <c r="X30" s="12">
        <v>183</v>
      </c>
      <c r="Y30" s="12">
        <v>435</v>
      </c>
      <c r="Z30" s="12">
        <v>583</v>
      </c>
      <c r="AA30" s="12">
        <v>239.75</v>
      </c>
      <c r="AB30" s="12">
        <v>42.25</v>
      </c>
      <c r="AC30" s="12">
        <v>142.25</v>
      </c>
      <c r="AD30" s="12">
        <v>243</v>
      </c>
      <c r="AE30" s="12">
        <v>1251</v>
      </c>
      <c r="AF30" s="12">
        <v>1645</v>
      </c>
      <c r="AG30" s="12">
        <v>904.75</v>
      </c>
      <c r="AH30" s="12">
        <v>1607.75</v>
      </c>
      <c r="AI30" s="12">
        <v>790.75</v>
      </c>
      <c r="AJ30" s="12">
        <v>254</v>
      </c>
      <c r="AK30" s="12">
        <v>180.75</v>
      </c>
      <c r="AL30" s="12">
        <v>721.25</v>
      </c>
      <c r="AM30" s="12">
        <v>102.75</v>
      </c>
      <c r="AN30" s="12">
        <v>251.25</v>
      </c>
      <c r="AO30" s="12">
        <v>192.75</v>
      </c>
      <c r="AP30" s="12">
        <v>187.25</v>
      </c>
      <c r="AQ30" s="12">
        <v>1010.25</v>
      </c>
      <c r="AR30" s="12">
        <v>446.5</v>
      </c>
      <c r="AS30" s="13">
        <v>18425.75</v>
      </c>
      <c r="AT30" s="14"/>
      <c r="AW30" s="15"/>
    </row>
    <row r="31" spans="1:56" x14ac:dyDescent="0.25">
      <c r="A31" s="1" t="s">
        <v>29</v>
      </c>
      <c r="B31" s="12">
        <v>56.75</v>
      </c>
      <c r="C31" s="12">
        <v>141.25</v>
      </c>
      <c r="D31" s="12">
        <v>109</v>
      </c>
      <c r="E31" s="12">
        <v>160</v>
      </c>
      <c r="F31" s="12">
        <v>305</v>
      </c>
      <c r="G31" s="12">
        <v>165.25</v>
      </c>
      <c r="H31" s="12">
        <v>273.5</v>
      </c>
      <c r="I31" s="12">
        <v>141.25</v>
      </c>
      <c r="J31" s="12">
        <v>157</v>
      </c>
      <c r="K31" s="12">
        <v>161</v>
      </c>
      <c r="L31" s="12">
        <v>210.25</v>
      </c>
      <c r="M31" s="12">
        <v>339.25</v>
      </c>
      <c r="N31" s="12">
        <v>101</v>
      </c>
      <c r="O31" s="12">
        <v>98.5</v>
      </c>
      <c r="P31" s="12">
        <v>50.5</v>
      </c>
      <c r="Q31" s="12">
        <v>40.25</v>
      </c>
      <c r="R31" s="12">
        <v>53.25</v>
      </c>
      <c r="S31" s="12">
        <v>127.5</v>
      </c>
      <c r="T31" s="12">
        <v>71</v>
      </c>
      <c r="U31" s="12">
        <v>99.5</v>
      </c>
      <c r="V31" s="12">
        <v>124.75</v>
      </c>
      <c r="W31" s="12">
        <v>102.25</v>
      </c>
      <c r="X31" s="12">
        <v>70.75</v>
      </c>
      <c r="Y31" s="12">
        <v>212.25</v>
      </c>
      <c r="Z31" s="12">
        <v>282.25</v>
      </c>
      <c r="AA31" s="12">
        <v>97.25</v>
      </c>
      <c r="AB31" s="12">
        <v>53</v>
      </c>
      <c r="AC31" s="12">
        <v>213.75</v>
      </c>
      <c r="AD31" s="12">
        <v>79.75</v>
      </c>
      <c r="AE31" s="12">
        <v>610</v>
      </c>
      <c r="AF31" s="12">
        <v>659.75</v>
      </c>
      <c r="AG31" s="12">
        <v>289.75</v>
      </c>
      <c r="AH31" s="12">
        <v>570.5</v>
      </c>
      <c r="AI31" s="12">
        <v>237.75</v>
      </c>
      <c r="AJ31" s="12">
        <v>112.5</v>
      </c>
      <c r="AK31" s="12">
        <v>62.25</v>
      </c>
      <c r="AL31" s="12">
        <v>196.75</v>
      </c>
      <c r="AM31" s="12">
        <v>36.5</v>
      </c>
      <c r="AN31" s="12">
        <v>103.5</v>
      </c>
      <c r="AO31" s="12">
        <v>55</v>
      </c>
      <c r="AP31" s="12">
        <v>91</v>
      </c>
      <c r="AQ31" s="12">
        <v>556.75</v>
      </c>
      <c r="AR31" s="12">
        <v>148.5</v>
      </c>
      <c r="AS31" s="13">
        <v>7827.5</v>
      </c>
      <c r="AT31" s="14"/>
      <c r="AW31" s="15"/>
    </row>
    <row r="32" spans="1:56" x14ac:dyDescent="0.25">
      <c r="A32" s="1">
        <v>16</v>
      </c>
      <c r="B32" s="12">
        <v>48.25</v>
      </c>
      <c r="C32" s="12">
        <v>47</v>
      </c>
      <c r="D32" s="12">
        <v>27.5</v>
      </c>
      <c r="E32" s="12">
        <v>59.25</v>
      </c>
      <c r="F32" s="12">
        <v>125</v>
      </c>
      <c r="G32" s="12">
        <v>92.5</v>
      </c>
      <c r="H32" s="12">
        <v>120.5</v>
      </c>
      <c r="I32" s="12">
        <v>65.75</v>
      </c>
      <c r="J32" s="12">
        <v>69.5</v>
      </c>
      <c r="K32" s="12">
        <v>66.25</v>
      </c>
      <c r="L32" s="12">
        <v>110.75</v>
      </c>
      <c r="M32" s="12">
        <v>131</v>
      </c>
      <c r="N32" s="12">
        <v>27</v>
      </c>
      <c r="O32" s="12">
        <v>19.5</v>
      </c>
      <c r="P32" s="12">
        <v>15.5</v>
      </c>
      <c r="Q32" s="12">
        <v>13</v>
      </c>
      <c r="R32" s="12">
        <v>9.25</v>
      </c>
      <c r="S32" s="12">
        <v>23.5</v>
      </c>
      <c r="T32" s="12">
        <v>19</v>
      </c>
      <c r="U32" s="12">
        <v>17.25</v>
      </c>
      <c r="V32" s="12">
        <v>17.75</v>
      </c>
      <c r="W32" s="12">
        <v>10.25</v>
      </c>
      <c r="X32" s="12">
        <v>10.25</v>
      </c>
      <c r="Y32" s="12">
        <v>71.5</v>
      </c>
      <c r="Z32" s="12">
        <v>80.5</v>
      </c>
      <c r="AA32" s="12">
        <v>276.25</v>
      </c>
      <c r="AB32" s="12">
        <v>226.25</v>
      </c>
      <c r="AC32" s="12">
        <v>1384.5</v>
      </c>
      <c r="AD32" s="12">
        <v>674.5</v>
      </c>
      <c r="AE32" s="12">
        <v>38</v>
      </c>
      <c r="AF32" s="12">
        <v>229</v>
      </c>
      <c r="AG32" s="12">
        <v>165.25</v>
      </c>
      <c r="AH32" s="12">
        <v>377.25</v>
      </c>
      <c r="AI32" s="12">
        <v>137.5</v>
      </c>
      <c r="AJ32" s="12">
        <v>74</v>
      </c>
      <c r="AK32" s="12">
        <v>13.75</v>
      </c>
      <c r="AL32" s="12">
        <v>49.5</v>
      </c>
      <c r="AM32" s="12">
        <v>4.75</v>
      </c>
      <c r="AN32" s="12">
        <v>34.75</v>
      </c>
      <c r="AO32" s="12">
        <v>22.75</v>
      </c>
      <c r="AP32" s="12">
        <v>57</v>
      </c>
      <c r="AQ32" s="12">
        <v>203.75</v>
      </c>
      <c r="AR32" s="12">
        <v>56.25</v>
      </c>
      <c r="AS32" s="13">
        <v>5322.5</v>
      </c>
      <c r="AT32" s="14"/>
      <c r="AW32" s="15"/>
    </row>
    <row r="33" spans="1:49" x14ac:dyDescent="0.25">
      <c r="A33" s="1">
        <v>24</v>
      </c>
      <c r="B33" s="12">
        <v>68.5</v>
      </c>
      <c r="C33" s="12">
        <v>76.75</v>
      </c>
      <c r="D33" s="12">
        <v>30.5</v>
      </c>
      <c r="E33" s="12">
        <v>46.25</v>
      </c>
      <c r="F33" s="12">
        <v>120.5</v>
      </c>
      <c r="G33" s="12">
        <v>74.75</v>
      </c>
      <c r="H33" s="12">
        <v>95.25</v>
      </c>
      <c r="I33" s="12">
        <v>51.5</v>
      </c>
      <c r="J33" s="12">
        <v>62.5</v>
      </c>
      <c r="K33" s="12">
        <v>71.5</v>
      </c>
      <c r="L33" s="12">
        <v>87.5</v>
      </c>
      <c r="M33" s="12">
        <v>137.5</v>
      </c>
      <c r="N33" s="12">
        <v>33.25</v>
      </c>
      <c r="O33" s="12">
        <v>30.25</v>
      </c>
      <c r="P33" s="12">
        <v>21.25</v>
      </c>
      <c r="Q33" s="12">
        <v>24.25</v>
      </c>
      <c r="R33" s="12">
        <v>12.75</v>
      </c>
      <c r="S33" s="12">
        <v>16.25</v>
      </c>
      <c r="T33" s="12">
        <v>33</v>
      </c>
      <c r="U33" s="12">
        <v>21.25</v>
      </c>
      <c r="V33" s="12">
        <v>24.75</v>
      </c>
      <c r="W33" s="12">
        <v>11</v>
      </c>
      <c r="X33" s="12">
        <v>10.75</v>
      </c>
      <c r="Y33" s="12">
        <v>66.75</v>
      </c>
      <c r="Z33" s="12">
        <v>74.25</v>
      </c>
      <c r="AA33" s="12">
        <v>338.25</v>
      </c>
      <c r="AB33" s="12">
        <v>271</v>
      </c>
      <c r="AC33" s="12">
        <v>1818</v>
      </c>
      <c r="AD33" s="12">
        <v>713.25</v>
      </c>
      <c r="AE33" s="12">
        <v>215</v>
      </c>
      <c r="AF33" s="12">
        <v>57.75</v>
      </c>
      <c r="AG33" s="12">
        <v>156.5</v>
      </c>
      <c r="AH33" s="12">
        <v>398.75</v>
      </c>
      <c r="AI33" s="12">
        <v>141.75</v>
      </c>
      <c r="AJ33" s="12">
        <v>87.75</v>
      </c>
      <c r="AK33" s="12">
        <v>14.25</v>
      </c>
      <c r="AL33" s="12">
        <v>34.25</v>
      </c>
      <c r="AM33" s="12">
        <v>8.75</v>
      </c>
      <c r="AN33" s="12">
        <v>59.5</v>
      </c>
      <c r="AO33" s="12">
        <v>42.75</v>
      </c>
      <c r="AP33" s="12">
        <v>107.25</v>
      </c>
      <c r="AQ33" s="12">
        <v>243.25</v>
      </c>
      <c r="AR33" s="12">
        <v>64</v>
      </c>
      <c r="AS33" s="13">
        <v>6074.75</v>
      </c>
      <c r="AT33" s="14"/>
      <c r="AW33" s="15"/>
    </row>
    <row r="34" spans="1:49" x14ac:dyDescent="0.25">
      <c r="A34" s="1" t="s">
        <v>30</v>
      </c>
      <c r="B34" s="12">
        <v>15.75</v>
      </c>
      <c r="C34" s="12">
        <v>19.25</v>
      </c>
      <c r="D34" s="12">
        <v>9.25</v>
      </c>
      <c r="E34" s="12">
        <v>16.75</v>
      </c>
      <c r="F34" s="12">
        <v>53.75</v>
      </c>
      <c r="G34" s="12">
        <v>14</v>
      </c>
      <c r="H34" s="12">
        <v>24</v>
      </c>
      <c r="I34" s="12">
        <v>15.5</v>
      </c>
      <c r="J34" s="12">
        <v>25.25</v>
      </c>
      <c r="K34" s="12">
        <v>19.5</v>
      </c>
      <c r="L34" s="12">
        <v>21.5</v>
      </c>
      <c r="M34" s="12">
        <v>72.75</v>
      </c>
      <c r="N34" s="12">
        <v>12.25</v>
      </c>
      <c r="O34" s="12">
        <v>12.75</v>
      </c>
      <c r="P34" s="12">
        <v>5.25</v>
      </c>
      <c r="Q34" s="12">
        <v>3.75</v>
      </c>
      <c r="R34" s="12">
        <v>4.75</v>
      </c>
      <c r="S34" s="12">
        <v>14.25</v>
      </c>
      <c r="T34" s="12">
        <v>17.25</v>
      </c>
      <c r="U34" s="12">
        <v>11.75</v>
      </c>
      <c r="V34" s="12">
        <v>16.25</v>
      </c>
      <c r="W34" s="12">
        <v>4.75</v>
      </c>
      <c r="X34" s="12">
        <v>5.5</v>
      </c>
      <c r="Y34" s="12">
        <v>26.25</v>
      </c>
      <c r="Z34" s="12">
        <v>17.75</v>
      </c>
      <c r="AA34" s="12">
        <v>180</v>
      </c>
      <c r="AB34" s="12">
        <v>164.75</v>
      </c>
      <c r="AC34" s="12">
        <v>1122.5</v>
      </c>
      <c r="AD34" s="12">
        <v>268.75</v>
      </c>
      <c r="AE34" s="12">
        <v>176</v>
      </c>
      <c r="AF34" s="12">
        <v>163.25</v>
      </c>
      <c r="AG34" s="12">
        <v>27.5</v>
      </c>
      <c r="AH34" s="12">
        <v>65.5</v>
      </c>
      <c r="AI34" s="12">
        <v>28</v>
      </c>
      <c r="AJ34" s="12">
        <v>28.25</v>
      </c>
      <c r="AK34" s="12">
        <v>5.5</v>
      </c>
      <c r="AL34" s="12">
        <v>28</v>
      </c>
      <c r="AM34" s="12">
        <v>2.5</v>
      </c>
      <c r="AN34" s="12">
        <v>26.5</v>
      </c>
      <c r="AO34" s="12">
        <v>12.5</v>
      </c>
      <c r="AP34" s="12">
        <v>42.5</v>
      </c>
      <c r="AQ34" s="12">
        <v>98.75</v>
      </c>
      <c r="AR34" s="12">
        <v>30</v>
      </c>
      <c r="AS34" s="13">
        <v>2930.5</v>
      </c>
      <c r="AT34" s="14"/>
      <c r="AW34" s="15"/>
    </row>
    <row r="35" spans="1:49" x14ac:dyDescent="0.25">
      <c r="A35" s="1" t="s">
        <v>31</v>
      </c>
      <c r="B35" s="12">
        <v>24.25</v>
      </c>
      <c r="C35" s="12">
        <v>49.75</v>
      </c>
      <c r="D35" s="12">
        <v>13.75</v>
      </c>
      <c r="E35" s="12">
        <v>12</v>
      </c>
      <c r="F35" s="12">
        <v>32.75</v>
      </c>
      <c r="G35" s="12">
        <v>15.75</v>
      </c>
      <c r="H35" s="12">
        <v>26.25</v>
      </c>
      <c r="I35" s="12">
        <v>12.5</v>
      </c>
      <c r="J35" s="12">
        <v>43</v>
      </c>
      <c r="K35" s="12">
        <v>27</v>
      </c>
      <c r="L35" s="12">
        <v>40</v>
      </c>
      <c r="M35" s="12">
        <v>59</v>
      </c>
      <c r="N35" s="12">
        <v>16.75</v>
      </c>
      <c r="O35" s="12">
        <v>16</v>
      </c>
      <c r="P35" s="12">
        <v>17.5</v>
      </c>
      <c r="Q35" s="12">
        <v>7.75</v>
      </c>
      <c r="R35" s="12">
        <v>10.5</v>
      </c>
      <c r="S35" s="12">
        <v>21.25</v>
      </c>
      <c r="T35" s="12">
        <v>20.25</v>
      </c>
      <c r="U35" s="12">
        <v>16.75</v>
      </c>
      <c r="V35" s="12">
        <v>16.5</v>
      </c>
      <c r="W35" s="12">
        <v>5.75</v>
      </c>
      <c r="X35" s="12">
        <v>5.75</v>
      </c>
      <c r="Y35" s="12">
        <v>13.5</v>
      </c>
      <c r="Z35" s="12">
        <v>31.25</v>
      </c>
      <c r="AA35" s="12">
        <v>284</v>
      </c>
      <c r="AB35" s="12">
        <v>281.25</v>
      </c>
      <c r="AC35" s="12">
        <v>2368</v>
      </c>
      <c r="AD35" s="12">
        <v>519.75</v>
      </c>
      <c r="AE35" s="12">
        <v>369.5</v>
      </c>
      <c r="AF35" s="12">
        <v>378.5</v>
      </c>
      <c r="AG35" s="12">
        <v>65.25</v>
      </c>
      <c r="AH35" s="12">
        <v>43.75</v>
      </c>
      <c r="AI35" s="12">
        <v>43</v>
      </c>
      <c r="AJ35" s="12">
        <v>55.5</v>
      </c>
      <c r="AK35" s="12">
        <v>8.25</v>
      </c>
      <c r="AL35" s="12">
        <v>44.25</v>
      </c>
      <c r="AM35" s="12">
        <v>8.5</v>
      </c>
      <c r="AN35" s="12">
        <v>37</v>
      </c>
      <c r="AO35" s="12">
        <v>26.75</v>
      </c>
      <c r="AP35" s="12">
        <v>88.75</v>
      </c>
      <c r="AQ35" s="12">
        <v>100.5</v>
      </c>
      <c r="AR35" s="12">
        <v>51</v>
      </c>
      <c r="AS35" s="13">
        <v>5329</v>
      </c>
      <c r="AT35" s="14"/>
      <c r="AW35" s="15"/>
    </row>
    <row r="36" spans="1:49" x14ac:dyDescent="0.25">
      <c r="A36" s="1" t="s">
        <v>32</v>
      </c>
      <c r="B36" s="12">
        <v>37</v>
      </c>
      <c r="C36" s="12">
        <v>43.5</v>
      </c>
      <c r="D36" s="12">
        <v>11.25</v>
      </c>
      <c r="E36" s="12">
        <v>9</v>
      </c>
      <c r="F36" s="12">
        <v>65.25</v>
      </c>
      <c r="G36" s="12">
        <v>17.5</v>
      </c>
      <c r="H36" s="12">
        <v>25.5</v>
      </c>
      <c r="I36" s="12">
        <v>23.5</v>
      </c>
      <c r="J36" s="12">
        <v>40.25</v>
      </c>
      <c r="K36" s="12">
        <v>18.5</v>
      </c>
      <c r="L36" s="12">
        <v>31.25</v>
      </c>
      <c r="M36" s="12">
        <v>127</v>
      </c>
      <c r="N36" s="12">
        <v>24.75</v>
      </c>
      <c r="O36" s="12">
        <v>20.25</v>
      </c>
      <c r="P36" s="12">
        <v>12</v>
      </c>
      <c r="Q36" s="12">
        <v>9.25</v>
      </c>
      <c r="R36" s="12">
        <v>15</v>
      </c>
      <c r="S36" s="12">
        <v>27.75</v>
      </c>
      <c r="T36" s="12">
        <v>23.75</v>
      </c>
      <c r="U36" s="12">
        <v>25.5</v>
      </c>
      <c r="V36" s="12">
        <v>35.5</v>
      </c>
      <c r="W36" s="12">
        <v>9</v>
      </c>
      <c r="X36" s="12">
        <v>11.25</v>
      </c>
      <c r="Y36" s="12">
        <v>22.25</v>
      </c>
      <c r="Z36" s="12">
        <v>22.25</v>
      </c>
      <c r="AA36" s="12">
        <v>122.75</v>
      </c>
      <c r="AB36" s="12">
        <v>143</v>
      </c>
      <c r="AC36" s="12">
        <v>891.75</v>
      </c>
      <c r="AD36" s="12">
        <v>256</v>
      </c>
      <c r="AE36" s="12">
        <v>144</v>
      </c>
      <c r="AF36" s="12">
        <v>175</v>
      </c>
      <c r="AG36" s="12">
        <v>34</v>
      </c>
      <c r="AH36" s="12">
        <v>63.25</v>
      </c>
      <c r="AI36" s="12">
        <v>10.25</v>
      </c>
      <c r="AJ36" s="12">
        <v>29.5</v>
      </c>
      <c r="AK36" s="12">
        <v>7</v>
      </c>
      <c r="AL36" s="12">
        <v>51</v>
      </c>
      <c r="AM36" s="12">
        <v>7</v>
      </c>
      <c r="AN36" s="12">
        <v>48.75</v>
      </c>
      <c r="AO36" s="12">
        <v>16.25</v>
      </c>
      <c r="AP36" s="12">
        <v>70.5</v>
      </c>
      <c r="AQ36" s="12">
        <v>221</v>
      </c>
      <c r="AR36" s="12">
        <v>64.5</v>
      </c>
      <c r="AS36" s="13">
        <v>3063.5</v>
      </c>
      <c r="AT36" s="14"/>
      <c r="AW36" s="15"/>
    </row>
    <row r="37" spans="1:49" x14ac:dyDescent="0.25">
      <c r="A37" s="1" t="s">
        <v>33</v>
      </c>
      <c r="B37" s="12">
        <v>6.75</v>
      </c>
      <c r="C37" s="12">
        <v>12.5</v>
      </c>
      <c r="D37" s="12">
        <v>2.25</v>
      </c>
      <c r="E37" s="12">
        <v>0.75</v>
      </c>
      <c r="F37" s="12">
        <v>6.75</v>
      </c>
      <c r="G37" s="12">
        <v>1.5</v>
      </c>
      <c r="H37" s="12">
        <v>4.5</v>
      </c>
      <c r="I37" s="12">
        <v>0.75</v>
      </c>
      <c r="J37" s="12">
        <v>6.75</v>
      </c>
      <c r="K37" s="12">
        <v>6.75</v>
      </c>
      <c r="L37" s="12">
        <v>11.5</v>
      </c>
      <c r="M37" s="12">
        <v>22.5</v>
      </c>
      <c r="N37" s="12">
        <v>4.5</v>
      </c>
      <c r="O37" s="12">
        <v>10.25</v>
      </c>
      <c r="P37" s="12">
        <v>4.25</v>
      </c>
      <c r="Q37" s="12">
        <v>5</v>
      </c>
      <c r="R37" s="12">
        <v>8.5</v>
      </c>
      <c r="S37" s="12">
        <v>4</v>
      </c>
      <c r="T37" s="12">
        <v>2.5</v>
      </c>
      <c r="U37" s="12">
        <v>6</v>
      </c>
      <c r="V37" s="12">
        <v>1.75</v>
      </c>
      <c r="W37" s="12">
        <v>1</v>
      </c>
      <c r="X37" s="12">
        <v>0</v>
      </c>
      <c r="Y37" s="12">
        <v>2.25</v>
      </c>
      <c r="Z37" s="12">
        <v>4.5</v>
      </c>
      <c r="AA37" s="12">
        <v>55</v>
      </c>
      <c r="AB37" s="12">
        <v>51</v>
      </c>
      <c r="AC37" s="12">
        <v>299.5</v>
      </c>
      <c r="AD37" s="12">
        <v>112.25</v>
      </c>
      <c r="AE37" s="12">
        <v>60.75</v>
      </c>
      <c r="AF37" s="12">
        <v>83</v>
      </c>
      <c r="AG37" s="12">
        <v>24.25</v>
      </c>
      <c r="AH37" s="12">
        <v>63.75</v>
      </c>
      <c r="AI37" s="12">
        <v>24</v>
      </c>
      <c r="AJ37" s="12">
        <v>6</v>
      </c>
      <c r="AK37" s="12">
        <v>1.5</v>
      </c>
      <c r="AL37" s="12">
        <v>16.75</v>
      </c>
      <c r="AM37" s="12">
        <v>0.5</v>
      </c>
      <c r="AN37" s="12">
        <v>8.75</v>
      </c>
      <c r="AO37" s="12">
        <v>7.25</v>
      </c>
      <c r="AP37" s="12">
        <v>23.25</v>
      </c>
      <c r="AQ37" s="12">
        <v>101</v>
      </c>
      <c r="AR37" s="12">
        <v>24.75</v>
      </c>
      <c r="AS37" s="13">
        <v>1101</v>
      </c>
      <c r="AT37" s="14"/>
      <c r="AW37" s="15"/>
    </row>
    <row r="38" spans="1:49" x14ac:dyDescent="0.25">
      <c r="A38" s="1" t="s">
        <v>34</v>
      </c>
      <c r="B38" s="12">
        <v>2.75</v>
      </c>
      <c r="C38" s="12">
        <v>3.75</v>
      </c>
      <c r="D38" s="12">
        <v>3.75</v>
      </c>
      <c r="E38" s="12">
        <v>3.5</v>
      </c>
      <c r="F38" s="12">
        <v>14.5</v>
      </c>
      <c r="G38" s="12">
        <v>2.75</v>
      </c>
      <c r="H38" s="12">
        <v>6</v>
      </c>
      <c r="I38" s="12">
        <v>7.25</v>
      </c>
      <c r="J38" s="12">
        <v>7.75</v>
      </c>
      <c r="K38" s="12">
        <v>39.5</v>
      </c>
      <c r="L38" s="12">
        <v>21.75</v>
      </c>
      <c r="M38" s="12">
        <v>220.75</v>
      </c>
      <c r="N38" s="12">
        <v>22.5</v>
      </c>
      <c r="O38" s="12">
        <v>40.5</v>
      </c>
      <c r="P38" s="12">
        <v>14.75</v>
      </c>
      <c r="Q38" s="12">
        <v>7.25</v>
      </c>
      <c r="R38" s="12">
        <v>9.5</v>
      </c>
      <c r="S38" s="12">
        <v>13.25</v>
      </c>
      <c r="T38" s="12">
        <v>5</v>
      </c>
      <c r="U38" s="12">
        <v>2</v>
      </c>
      <c r="V38" s="12">
        <v>1.25</v>
      </c>
      <c r="W38" s="12">
        <v>2</v>
      </c>
      <c r="X38" s="12">
        <v>0.5</v>
      </c>
      <c r="Y38" s="12">
        <v>3.5</v>
      </c>
      <c r="Z38" s="12">
        <v>5.5</v>
      </c>
      <c r="AA38" s="12">
        <v>80.5</v>
      </c>
      <c r="AB38" s="12">
        <v>58.5</v>
      </c>
      <c r="AC38" s="12">
        <v>192.75</v>
      </c>
      <c r="AD38" s="12">
        <v>64</v>
      </c>
      <c r="AE38" s="12">
        <v>14.5</v>
      </c>
      <c r="AF38" s="12">
        <v>13.25</v>
      </c>
      <c r="AG38" s="12">
        <v>6.75</v>
      </c>
      <c r="AH38" s="12">
        <v>8</v>
      </c>
      <c r="AI38" s="12">
        <v>10</v>
      </c>
      <c r="AJ38" s="12">
        <v>1.25</v>
      </c>
      <c r="AK38" s="12">
        <v>1.75</v>
      </c>
      <c r="AL38" s="12">
        <v>59.5</v>
      </c>
      <c r="AM38" s="12">
        <v>0.75</v>
      </c>
      <c r="AN38" s="12">
        <v>5.25</v>
      </c>
      <c r="AO38" s="12">
        <v>3</v>
      </c>
      <c r="AP38" s="12">
        <v>1.75</v>
      </c>
      <c r="AQ38" s="12">
        <v>18.25</v>
      </c>
      <c r="AR38" s="12">
        <v>2.25</v>
      </c>
      <c r="AS38" s="13">
        <v>1003.5</v>
      </c>
      <c r="AT38" s="14"/>
      <c r="AW38" s="15"/>
    </row>
    <row r="39" spans="1:49" x14ac:dyDescent="0.25">
      <c r="A39" s="1" t="s">
        <v>35</v>
      </c>
      <c r="B39" s="12">
        <v>9.75</v>
      </c>
      <c r="C39" s="12">
        <v>15.5</v>
      </c>
      <c r="D39" s="12">
        <v>7</v>
      </c>
      <c r="E39" s="12">
        <v>8.5</v>
      </c>
      <c r="F39" s="12">
        <v>55</v>
      </c>
      <c r="G39" s="12">
        <v>16.75</v>
      </c>
      <c r="H39" s="12">
        <v>20</v>
      </c>
      <c r="I39" s="12">
        <v>13.75</v>
      </c>
      <c r="J39" s="12">
        <v>24.75</v>
      </c>
      <c r="K39" s="12">
        <v>49.5</v>
      </c>
      <c r="L39" s="12">
        <v>71</v>
      </c>
      <c r="M39" s="12">
        <v>1408</v>
      </c>
      <c r="N39" s="12">
        <v>42</v>
      </c>
      <c r="O39" s="12">
        <v>126.75</v>
      </c>
      <c r="P39" s="12">
        <v>28.75</v>
      </c>
      <c r="Q39" s="12">
        <v>19.75</v>
      </c>
      <c r="R39" s="12">
        <v>23.75</v>
      </c>
      <c r="S39" s="12">
        <v>48.75</v>
      </c>
      <c r="T39" s="12">
        <v>4.75</v>
      </c>
      <c r="U39" s="12">
        <v>4.25</v>
      </c>
      <c r="V39" s="12">
        <v>6.5</v>
      </c>
      <c r="W39" s="12">
        <v>1.75</v>
      </c>
      <c r="X39" s="12">
        <v>0.75</v>
      </c>
      <c r="Y39" s="12">
        <v>8.75</v>
      </c>
      <c r="Z39" s="12">
        <v>9.75</v>
      </c>
      <c r="AA39" s="12">
        <v>287.5</v>
      </c>
      <c r="AB39" s="12">
        <v>173.5</v>
      </c>
      <c r="AC39" s="12">
        <v>810.75</v>
      </c>
      <c r="AD39" s="12">
        <v>205.5</v>
      </c>
      <c r="AE39" s="12">
        <v>38.5</v>
      </c>
      <c r="AF39" s="12">
        <v>34</v>
      </c>
      <c r="AG39" s="12">
        <v>24.25</v>
      </c>
      <c r="AH39" s="12">
        <v>43.75</v>
      </c>
      <c r="AI39" s="12">
        <v>39.5</v>
      </c>
      <c r="AJ39" s="12">
        <v>13.25</v>
      </c>
      <c r="AK39" s="12">
        <v>58.5</v>
      </c>
      <c r="AL39" s="12">
        <v>14.25</v>
      </c>
      <c r="AM39" s="12">
        <v>2.5</v>
      </c>
      <c r="AN39" s="12">
        <v>10</v>
      </c>
      <c r="AO39" s="12">
        <v>10</v>
      </c>
      <c r="AP39" s="12">
        <v>10</v>
      </c>
      <c r="AQ39" s="12">
        <v>164.25</v>
      </c>
      <c r="AR39" s="12">
        <v>14.25</v>
      </c>
      <c r="AS39" s="13">
        <v>3980</v>
      </c>
      <c r="AT39" s="14"/>
      <c r="AW39" s="15"/>
    </row>
    <row r="40" spans="1:49" x14ac:dyDescent="0.25">
      <c r="A40" s="1" t="s">
        <v>36</v>
      </c>
      <c r="B40" s="12">
        <v>1.75</v>
      </c>
      <c r="C40" s="12">
        <v>3</v>
      </c>
      <c r="D40" s="12">
        <v>3</v>
      </c>
      <c r="E40" s="12">
        <v>0.25</v>
      </c>
      <c r="F40" s="12">
        <v>12.75</v>
      </c>
      <c r="G40" s="12">
        <v>2.75</v>
      </c>
      <c r="H40" s="12">
        <v>8.25</v>
      </c>
      <c r="I40" s="12">
        <v>1.25</v>
      </c>
      <c r="J40" s="12">
        <v>10.25</v>
      </c>
      <c r="K40" s="12">
        <v>1.75</v>
      </c>
      <c r="L40" s="12">
        <v>4.75</v>
      </c>
      <c r="M40" s="12">
        <v>86.75</v>
      </c>
      <c r="N40" s="12">
        <v>2</v>
      </c>
      <c r="O40" s="12">
        <v>1.75</v>
      </c>
      <c r="P40" s="12">
        <v>2.75</v>
      </c>
      <c r="Q40" s="12">
        <v>0.75</v>
      </c>
      <c r="R40" s="12">
        <v>1.75</v>
      </c>
      <c r="S40" s="12">
        <v>3.25</v>
      </c>
      <c r="T40" s="12">
        <v>20.5</v>
      </c>
      <c r="U40" s="12">
        <v>3.75</v>
      </c>
      <c r="V40" s="12">
        <v>21.5</v>
      </c>
      <c r="W40" s="12">
        <v>3</v>
      </c>
      <c r="X40" s="12">
        <v>2.75</v>
      </c>
      <c r="Y40" s="12">
        <v>10</v>
      </c>
      <c r="Z40" s="12">
        <v>3</v>
      </c>
      <c r="AA40" s="12">
        <v>49.75</v>
      </c>
      <c r="AB40" s="12">
        <v>25.25</v>
      </c>
      <c r="AC40" s="12">
        <v>95.5</v>
      </c>
      <c r="AD40" s="12">
        <v>36.25</v>
      </c>
      <c r="AE40" s="12">
        <v>5.5</v>
      </c>
      <c r="AF40" s="12">
        <v>5.25</v>
      </c>
      <c r="AG40" s="12">
        <v>1.75</v>
      </c>
      <c r="AH40" s="12">
        <v>6.75</v>
      </c>
      <c r="AI40" s="12">
        <v>5</v>
      </c>
      <c r="AJ40" s="12">
        <v>1</v>
      </c>
      <c r="AK40" s="12">
        <v>0.75</v>
      </c>
      <c r="AL40" s="12">
        <v>2.25</v>
      </c>
      <c r="AM40" s="12">
        <v>3.25</v>
      </c>
      <c r="AN40" s="12">
        <v>21.25</v>
      </c>
      <c r="AO40" s="12">
        <v>3</v>
      </c>
      <c r="AP40" s="12">
        <v>2</v>
      </c>
      <c r="AQ40" s="12">
        <v>15</v>
      </c>
      <c r="AR40" s="12">
        <v>2</v>
      </c>
      <c r="AS40" s="13">
        <v>494.75</v>
      </c>
      <c r="AT40" s="14"/>
      <c r="AW40" s="15"/>
    </row>
    <row r="41" spans="1:49" x14ac:dyDescent="0.25">
      <c r="A41" s="1" t="s">
        <v>37</v>
      </c>
      <c r="B41" s="12">
        <v>28.5</v>
      </c>
      <c r="C41" s="12">
        <v>29.25</v>
      </c>
      <c r="D41" s="12">
        <v>5.25</v>
      </c>
      <c r="E41" s="12">
        <v>6</v>
      </c>
      <c r="F41" s="12">
        <v>15.75</v>
      </c>
      <c r="G41" s="12">
        <v>13</v>
      </c>
      <c r="H41" s="12">
        <v>60.5</v>
      </c>
      <c r="I41" s="12">
        <v>25.75</v>
      </c>
      <c r="J41" s="12">
        <v>45.5</v>
      </c>
      <c r="K41" s="12">
        <v>9.5</v>
      </c>
      <c r="L41" s="12">
        <v>44.25</v>
      </c>
      <c r="M41" s="12">
        <v>177</v>
      </c>
      <c r="N41" s="12">
        <v>21.25</v>
      </c>
      <c r="O41" s="12">
        <v>21.5</v>
      </c>
      <c r="P41" s="12">
        <v>16</v>
      </c>
      <c r="Q41" s="12">
        <v>10.25</v>
      </c>
      <c r="R41" s="12">
        <v>7.5</v>
      </c>
      <c r="S41" s="12">
        <v>23.5</v>
      </c>
      <c r="T41" s="12">
        <v>144.5</v>
      </c>
      <c r="U41" s="12">
        <v>43.25</v>
      </c>
      <c r="V41" s="12">
        <v>83.75</v>
      </c>
      <c r="W41" s="12">
        <v>10.25</v>
      </c>
      <c r="X41" s="12">
        <v>8</v>
      </c>
      <c r="Y41" s="12">
        <v>22.75</v>
      </c>
      <c r="Z41" s="12">
        <v>17.75</v>
      </c>
      <c r="AA41" s="12">
        <v>105.75</v>
      </c>
      <c r="AB41" s="12">
        <v>63.75</v>
      </c>
      <c r="AC41" s="12">
        <v>281</v>
      </c>
      <c r="AD41" s="12">
        <v>103.75</v>
      </c>
      <c r="AE41" s="12">
        <v>37.75</v>
      </c>
      <c r="AF41" s="12">
        <v>61.5</v>
      </c>
      <c r="AG41" s="12">
        <v>24</v>
      </c>
      <c r="AH41" s="12">
        <v>36.25</v>
      </c>
      <c r="AI41" s="12">
        <v>45</v>
      </c>
      <c r="AJ41" s="12">
        <v>10</v>
      </c>
      <c r="AK41" s="12">
        <v>2</v>
      </c>
      <c r="AL41" s="12">
        <v>10.5</v>
      </c>
      <c r="AM41" s="12">
        <v>23</v>
      </c>
      <c r="AN41" s="12">
        <v>24</v>
      </c>
      <c r="AO41" s="12">
        <v>10.5</v>
      </c>
      <c r="AP41" s="12">
        <v>9.75</v>
      </c>
      <c r="AQ41" s="12">
        <v>47.75</v>
      </c>
      <c r="AR41" s="12">
        <v>14</v>
      </c>
      <c r="AS41" s="13">
        <v>1800.75</v>
      </c>
      <c r="AT41" s="14"/>
      <c r="AW41" s="15"/>
    </row>
    <row r="42" spans="1:49" x14ac:dyDescent="0.25">
      <c r="A42" s="1" t="s">
        <v>57</v>
      </c>
      <c r="B42" s="12">
        <v>7</v>
      </c>
      <c r="C42" s="12">
        <v>8</v>
      </c>
      <c r="D42" s="12">
        <v>1</v>
      </c>
      <c r="E42" s="12">
        <v>2.5</v>
      </c>
      <c r="F42" s="12">
        <v>7.75</v>
      </c>
      <c r="G42" s="12">
        <v>0.25</v>
      </c>
      <c r="H42" s="12">
        <v>4.5</v>
      </c>
      <c r="I42" s="12">
        <v>1</v>
      </c>
      <c r="J42" s="12">
        <v>5.75</v>
      </c>
      <c r="K42" s="12">
        <v>6.25</v>
      </c>
      <c r="L42" s="12">
        <v>7.25</v>
      </c>
      <c r="M42" s="12">
        <v>27.75</v>
      </c>
      <c r="N42" s="12">
        <v>3.5</v>
      </c>
      <c r="O42" s="12">
        <v>3.75</v>
      </c>
      <c r="P42" s="12">
        <v>2.5</v>
      </c>
      <c r="Q42" s="12">
        <v>2</v>
      </c>
      <c r="R42" s="12">
        <v>1.5</v>
      </c>
      <c r="S42" s="12">
        <v>3</v>
      </c>
      <c r="T42" s="12">
        <v>7.5</v>
      </c>
      <c r="U42" s="12">
        <v>5</v>
      </c>
      <c r="V42" s="12">
        <v>4</v>
      </c>
      <c r="W42" s="12">
        <v>1.5</v>
      </c>
      <c r="X42" s="12">
        <v>0.75</v>
      </c>
      <c r="Y42" s="12">
        <v>1.75</v>
      </c>
      <c r="Z42" s="12">
        <v>4.75</v>
      </c>
      <c r="AA42" s="12">
        <v>41</v>
      </c>
      <c r="AB42" s="12">
        <v>28.5</v>
      </c>
      <c r="AC42" s="12">
        <v>208.75</v>
      </c>
      <c r="AD42" s="12">
        <v>60.75</v>
      </c>
      <c r="AE42" s="12">
        <v>24.25</v>
      </c>
      <c r="AF42" s="12">
        <v>40.75</v>
      </c>
      <c r="AG42" s="12">
        <v>15.5</v>
      </c>
      <c r="AH42" s="12">
        <v>23.75</v>
      </c>
      <c r="AI42" s="12">
        <v>18.25</v>
      </c>
      <c r="AJ42" s="12">
        <v>6.5</v>
      </c>
      <c r="AK42" s="12">
        <v>3.25</v>
      </c>
      <c r="AL42" s="12">
        <v>12.75</v>
      </c>
      <c r="AM42" s="12">
        <v>1</v>
      </c>
      <c r="AN42" s="12">
        <v>11.25</v>
      </c>
      <c r="AO42" s="12">
        <v>4.25</v>
      </c>
      <c r="AP42" s="12">
        <v>12.5</v>
      </c>
      <c r="AQ42" s="12">
        <v>37.25</v>
      </c>
      <c r="AR42" s="12">
        <v>4.5</v>
      </c>
      <c r="AS42" s="13">
        <v>675.25</v>
      </c>
      <c r="AT42" s="14"/>
      <c r="AW42" s="15"/>
    </row>
    <row r="43" spans="1:49" x14ac:dyDescent="0.25">
      <c r="A43" s="1" t="s">
        <v>58</v>
      </c>
      <c r="B43" s="12">
        <v>4</v>
      </c>
      <c r="C43" s="12">
        <v>7.25</v>
      </c>
      <c r="D43" s="12">
        <v>0.75</v>
      </c>
      <c r="E43" s="12">
        <v>2.25</v>
      </c>
      <c r="F43" s="12">
        <v>10.5</v>
      </c>
      <c r="G43" s="12">
        <v>2.25</v>
      </c>
      <c r="H43" s="12">
        <v>3.25</v>
      </c>
      <c r="I43" s="12">
        <v>6</v>
      </c>
      <c r="J43" s="12">
        <v>6.75</v>
      </c>
      <c r="K43" s="12">
        <v>4</v>
      </c>
      <c r="L43" s="12">
        <v>9.75</v>
      </c>
      <c r="M43" s="12">
        <v>27.25</v>
      </c>
      <c r="N43" s="12">
        <v>7</v>
      </c>
      <c r="O43" s="12">
        <v>4.25</v>
      </c>
      <c r="P43" s="12">
        <v>7</v>
      </c>
      <c r="Q43" s="12">
        <v>1.25</v>
      </c>
      <c r="R43" s="12">
        <v>2.5</v>
      </c>
      <c r="S43" s="12">
        <v>3.25</v>
      </c>
      <c r="T43" s="12">
        <v>4.5</v>
      </c>
      <c r="U43" s="12">
        <v>5.75</v>
      </c>
      <c r="V43" s="12">
        <v>4.25</v>
      </c>
      <c r="W43" s="12">
        <v>1.75</v>
      </c>
      <c r="X43" s="12">
        <v>2</v>
      </c>
      <c r="Y43" s="12">
        <v>1.5</v>
      </c>
      <c r="Z43" s="12">
        <v>4.25</v>
      </c>
      <c r="AA43" s="12">
        <v>42.75</v>
      </c>
      <c r="AB43" s="12">
        <v>36</v>
      </c>
      <c r="AC43" s="12">
        <v>210</v>
      </c>
      <c r="AD43" s="12">
        <v>105.5</v>
      </c>
      <c r="AE43" s="12">
        <v>59</v>
      </c>
      <c r="AF43" s="12">
        <v>98.5</v>
      </c>
      <c r="AG43" s="12">
        <v>35.25</v>
      </c>
      <c r="AH43" s="12">
        <v>104.25</v>
      </c>
      <c r="AI43" s="12">
        <v>60.5</v>
      </c>
      <c r="AJ43" s="12">
        <v>30.25</v>
      </c>
      <c r="AK43" s="12">
        <v>1.5</v>
      </c>
      <c r="AL43" s="12">
        <v>10.5</v>
      </c>
      <c r="AM43" s="12">
        <v>0.25</v>
      </c>
      <c r="AN43" s="12">
        <v>6.75</v>
      </c>
      <c r="AO43" s="12">
        <v>16</v>
      </c>
      <c r="AP43" s="12">
        <v>4.75</v>
      </c>
      <c r="AQ43" s="12">
        <v>46.25</v>
      </c>
      <c r="AR43" s="12">
        <v>16.5</v>
      </c>
      <c r="AS43" s="13">
        <v>1017.75</v>
      </c>
      <c r="AT43" s="14"/>
      <c r="AW43" s="15"/>
    </row>
    <row r="44" spans="1:49" x14ac:dyDescent="0.25">
      <c r="A44" s="1" t="s">
        <v>59</v>
      </c>
      <c r="B44" s="12">
        <v>8.75</v>
      </c>
      <c r="C44" s="12">
        <v>26.5</v>
      </c>
      <c r="D44" s="12">
        <v>20.75</v>
      </c>
      <c r="E44" s="12">
        <v>23.25</v>
      </c>
      <c r="F44" s="12">
        <v>75.5</v>
      </c>
      <c r="G44" s="12">
        <v>23</v>
      </c>
      <c r="H44" s="12">
        <v>25.25</v>
      </c>
      <c r="I44" s="12">
        <v>13</v>
      </c>
      <c r="J44" s="12">
        <v>34.25</v>
      </c>
      <c r="K44" s="12">
        <v>40</v>
      </c>
      <c r="L44" s="12">
        <v>25.5</v>
      </c>
      <c r="M44" s="12">
        <v>68.5</v>
      </c>
      <c r="N44" s="12">
        <v>20.25</v>
      </c>
      <c r="O44" s="12">
        <v>11</v>
      </c>
      <c r="P44" s="12">
        <v>4</v>
      </c>
      <c r="Q44" s="12">
        <v>4.5</v>
      </c>
      <c r="R44" s="12">
        <v>12.75</v>
      </c>
      <c r="S44" s="12">
        <v>29.75</v>
      </c>
      <c r="T44" s="12">
        <v>30.25</v>
      </c>
      <c r="U44" s="12">
        <v>48</v>
      </c>
      <c r="V44" s="12">
        <v>60.75</v>
      </c>
      <c r="W44" s="12">
        <v>23.25</v>
      </c>
      <c r="X44" s="12">
        <v>28.75</v>
      </c>
      <c r="Y44" s="12">
        <v>46.75</v>
      </c>
      <c r="Z44" s="12">
        <v>29.75</v>
      </c>
      <c r="AA44" s="12">
        <v>280.5</v>
      </c>
      <c r="AB44" s="12">
        <v>240.25</v>
      </c>
      <c r="AC44" s="12">
        <v>1045.75</v>
      </c>
      <c r="AD44" s="12">
        <v>351</v>
      </c>
      <c r="AE44" s="12">
        <v>109.25</v>
      </c>
      <c r="AF44" s="12">
        <v>92.75</v>
      </c>
      <c r="AG44" s="12">
        <v>48</v>
      </c>
      <c r="AH44" s="12">
        <v>55</v>
      </c>
      <c r="AI44" s="12">
        <v>90.5</v>
      </c>
      <c r="AJ44" s="12">
        <v>57.25</v>
      </c>
      <c r="AK44" s="12">
        <v>14.25</v>
      </c>
      <c r="AL44" s="12">
        <v>120.5</v>
      </c>
      <c r="AM44" s="12">
        <v>7.5</v>
      </c>
      <c r="AN44" s="12">
        <v>25.5</v>
      </c>
      <c r="AO44" s="12">
        <v>26.75</v>
      </c>
      <c r="AP44" s="12">
        <v>32.5</v>
      </c>
      <c r="AQ44" s="12">
        <v>11.75</v>
      </c>
      <c r="AR44" s="12">
        <v>204.5</v>
      </c>
      <c r="AS44" s="13">
        <v>3547.5</v>
      </c>
      <c r="AT44" s="14"/>
      <c r="AW44" s="15"/>
    </row>
    <row r="45" spans="1:49" x14ac:dyDescent="0.25">
      <c r="A45" s="1" t="s">
        <v>60</v>
      </c>
      <c r="B45" s="12">
        <v>16.75</v>
      </c>
      <c r="C45" s="12">
        <v>11.75</v>
      </c>
      <c r="D45" s="12">
        <v>12</v>
      </c>
      <c r="E45" s="12">
        <v>10.5</v>
      </c>
      <c r="F45" s="12">
        <v>46</v>
      </c>
      <c r="G45" s="12">
        <v>5.75</v>
      </c>
      <c r="H45" s="12">
        <v>9.75</v>
      </c>
      <c r="I45" s="12">
        <v>7.5</v>
      </c>
      <c r="J45" s="12">
        <v>15.5</v>
      </c>
      <c r="K45" s="12">
        <v>16</v>
      </c>
      <c r="L45" s="12">
        <v>16.25</v>
      </c>
      <c r="M45" s="12">
        <v>70.25</v>
      </c>
      <c r="N45" s="12">
        <v>7.25</v>
      </c>
      <c r="O45" s="12">
        <v>7</v>
      </c>
      <c r="P45" s="12">
        <v>3.5</v>
      </c>
      <c r="Q45" s="12">
        <v>1.25</v>
      </c>
      <c r="R45" s="12">
        <v>2.75</v>
      </c>
      <c r="S45" s="12">
        <v>4.5</v>
      </c>
      <c r="T45" s="12">
        <v>11.5</v>
      </c>
      <c r="U45" s="12">
        <v>8.5</v>
      </c>
      <c r="V45" s="12">
        <v>11.25</v>
      </c>
      <c r="W45" s="12">
        <v>2.25</v>
      </c>
      <c r="X45" s="12">
        <v>5.25</v>
      </c>
      <c r="Y45" s="12">
        <v>7.75</v>
      </c>
      <c r="Z45" s="12">
        <v>8.75</v>
      </c>
      <c r="AA45" s="12">
        <v>79.5</v>
      </c>
      <c r="AB45" s="12">
        <v>69.75</v>
      </c>
      <c r="AC45" s="12">
        <v>478.5</v>
      </c>
      <c r="AD45" s="12">
        <v>140</v>
      </c>
      <c r="AE45" s="12">
        <v>52.75</v>
      </c>
      <c r="AF45" s="12">
        <v>71.5</v>
      </c>
      <c r="AG45" s="12">
        <v>23</v>
      </c>
      <c r="AH45" s="12">
        <v>52.5</v>
      </c>
      <c r="AI45" s="12">
        <v>49.25</v>
      </c>
      <c r="AJ45" s="12">
        <v>28</v>
      </c>
      <c r="AK45" s="12">
        <v>3.5</v>
      </c>
      <c r="AL45" s="12">
        <v>14</v>
      </c>
      <c r="AM45" s="12">
        <v>1.75</v>
      </c>
      <c r="AN45" s="12">
        <v>14.25</v>
      </c>
      <c r="AO45" s="12">
        <v>8.75</v>
      </c>
      <c r="AP45" s="12">
        <v>18.75</v>
      </c>
      <c r="AQ45" s="12">
        <v>458.25</v>
      </c>
      <c r="AR45" s="12">
        <v>7.25</v>
      </c>
      <c r="AS45" s="13">
        <v>1890.75</v>
      </c>
      <c r="AT45" s="14"/>
      <c r="AW45" s="15"/>
    </row>
    <row r="46" spans="1:49" x14ac:dyDescent="0.25">
      <c r="A46" s="11" t="s">
        <v>50</v>
      </c>
      <c r="B46" s="14">
        <v>1502.5</v>
      </c>
      <c r="C46" s="14">
        <v>2547.5</v>
      </c>
      <c r="D46" s="14">
        <v>1539.5</v>
      </c>
      <c r="E46" s="14">
        <v>1434.5</v>
      </c>
      <c r="F46" s="14">
        <v>4656</v>
      </c>
      <c r="G46" s="14">
        <v>2020.75</v>
      </c>
      <c r="H46" s="14">
        <v>2688.25</v>
      </c>
      <c r="I46" s="14">
        <v>1629.75</v>
      </c>
      <c r="J46" s="14">
        <v>2907</v>
      </c>
      <c r="K46" s="14">
        <v>2149.5</v>
      </c>
      <c r="L46" s="14">
        <v>3290.75</v>
      </c>
      <c r="M46" s="14">
        <v>10475</v>
      </c>
      <c r="N46" s="14">
        <v>1956</v>
      </c>
      <c r="O46" s="14">
        <v>2386.5</v>
      </c>
      <c r="P46" s="14">
        <v>1524</v>
      </c>
      <c r="Q46" s="14">
        <v>950.75</v>
      </c>
      <c r="R46" s="14">
        <v>1202.75</v>
      </c>
      <c r="S46" s="14">
        <v>2770.75</v>
      </c>
      <c r="T46" s="14">
        <v>1580.25</v>
      </c>
      <c r="U46" s="14">
        <v>1406</v>
      </c>
      <c r="V46" s="14">
        <v>1896.25</v>
      </c>
      <c r="W46" s="14">
        <v>999</v>
      </c>
      <c r="X46" s="14">
        <v>807.5</v>
      </c>
      <c r="Y46" s="14">
        <v>1918.75</v>
      </c>
      <c r="Z46" s="14">
        <v>2040.5</v>
      </c>
      <c r="AA46" s="14">
        <v>6052.75</v>
      </c>
      <c r="AB46" s="14">
        <v>4543</v>
      </c>
      <c r="AC46" s="14">
        <v>20728.75</v>
      </c>
      <c r="AD46" s="14">
        <v>8045.25</v>
      </c>
      <c r="AE46" s="14">
        <v>5150</v>
      </c>
      <c r="AF46" s="14">
        <v>5841</v>
      </c>
      <c r="AG46" s="14">
        <v>2818.5</v>
      </c>
      <c r="AH46" s="14">
        <v>5287.25</v>
      </c>
      <c r="AI46" s="14">
        <v>2700.5</v>
      </c>
      <c r="AJ46" s="14">
        <v>1041.5</v>
      </c>
      <c r="AK46" s="14">
        <v>987.25</v>
      </c>
      <c r="AL46" s="14">
        <v>3860.5</v>
      </c>
      <c r="AM46" s="14">
        <v>511.5</v>
      </c>
      <c r="AN46" s="14">
        <v>1730.25</v>
      </c>
      <c r="AO46" s="14">
        <v>656.75</v>
      </c>
      <c r="AP46" s="14">
        <v>967</v>
      </c>
      <c r="AQ46" s="14">
        <v>5225.25</v>
      </c>
      <c r="AR46" s="14">
        <v>1633</v>
      </c>
      <c r="AS46" s="14">
        <v>136060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defaultRowHeight="13.2" x14ac:dyDescent="0.25"/>
  <cols>
    <col min="1" max="10" width="8.109375" customWidth="1"/>
  </cols>
  <sheetData>
    <row r="1" spans="1:10" x14ac:dyDescent="0.25">
      <c r="A1" s="2" t="s">
        <v>53</v>
      </c>
      <c r="D1" s="10"/>
      <c r="G1" s="20">
        <f>'Wkdy Adj OD'!G1</f>
        <v>39393</v>
      </c>
    </row>
    <row r="3" spans="1:10" x14ac:dyDescent="0.25">
      <c r="A3" t="s">
        <v>54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60.526315789473685</v>
      </c>
      <c r="C5" s="4">
        <v>52.10526315789474</v>
      </c>
      <c r="D5" s="4">
        <v>219.36842105263159</v>
      </c>
      <c r="E5" s="4">
        <v>219.68421052631578</v>
      </c>
      <c r="F5" s="4">
        <v>647.42105263157896</v>
      </c>
      <c r="G5" s="4">
        <v>1061.6315789473683</v>
      </c>
      <c r="H5" s="4">
        <v>835.84210526315792</v>
      </c>
      <c r="I5" s="4">
        <v>1347.8947368421052</v>
      </c>
      <c r="J5" s="5">
        <v>4444.4736842105267</v>
      </c>
    </row>
    <row r="6" spans="1:10" x14ac:dyDescent="0.25">
      <c r="A6" s="1" t="s">
        <v>27</v>
      </c>
      <c r="B6" s="4">
        <v>54.94736842105263</v>
      </c>
      <c r="C6" s="4">
        <v>54.94736842105263</v>
      </c>
      <c r="D6" s="4">
        <v>132.05263157894737</v>
      </c>
      <c r="E6" s="4">
        <v>225.05263157894737</v>
      </c>
      <c r="F6" s="4">
        <v>901.57894736842104</v>
      </c>
      <c r="G6" s="4">
        <v>1507</v>
      </c>
      <c r="H6" s="4">
        <v>1238.3684210526317</v>
      </c>
      <c r="I6" s="4">
        <v>2542.4210526315787</v>
      </c>
      <c r="J6" s="5">
        <v>6656.3684210526317</v>
      </c>
    </row>
    <row r="7" spans="1:10" x14ac:dyDescent="0.25">
      <c r="A7" s="1" t="s">
        <v>28</v>
      </c>
      <c r="B7" s="4">
        <v>321.73684210526318</v>
      </c>
      <c r="C7" s="4">
        <v>181.26315789473685</v>
      </c>
      <c r="D7" s="4">
        <v>93.263157894736835</v>
      </c>
      <c r="E7" s="4">
        <v>183.63157894736841</v>
      </c>
      <c r="F7" s="4">
        <v>846.36842105263156</v>
      </c>
      <c r="G7" s="4">
        <v>1255.2631578947369</v>
      </c>
      <c r="H7" s="4">
        <v>790.73684210526312</v>
      </c>
      <c r="I7" s="4">
        <v>2367.2105263157896</v>
      </c>
      <c r="J7" s="5">
        <v>6039.4736842105267</v>
      </c>
    </row>
    <row r="8" spans="1:10" x14ac:dyDescent="0.25">
      <c r="A8" s="1" t="s">
        <v>29</v>
      </c>
      <c r="B8" s="4">
        <v>181.47368421052633</v>
      </c>
      <c r="C8" s="4">
        <v>197.68421052631578</v>
      </c>
      <c r="D8" s="4">
        <v>201.89473684210526</v>
      </c>
      <c r="E8" s="4">
        <v>61.684210526315788</v>
      </c>
      <c r="F8" s="4">
        <v>575.57894736842104</v>
      </c>
      <c r="G8" s="4">
        <v>792.26315789473688</v>
      </c>
      <c r="H8" s="4">
        <v>583.26315789473688</v>
      </c>
      <c r="I8" s="4">
        <v>1513.7894736842106</v>
      </c>
      <c r="J8" s="5">
        <v>4107.6315789473683</v>
      </c>
    </row>
    <row r="9" spans="1:10" x14ac:dyDescent="0.25">
      <c r="A9" s="1">
        <v>16</v>
      </c>
      <c r="B9" s="4">
        <v>568</v>
      </c>
      <c r="C9" s="4">
        <v>691.9473684210526</v>
      </c>
      <c r="D9" s="4">
        <v>1079.7368421052631</v>
      </c>
      <c r="E9" s="4">
        <v>560.15789473684208</v>
      </c>
      <c r="F9" s="4">
        <v>30.684210526315791</v>
      </c>
      <c r="G9" s="4">
        <v>251.15789473684211</v>
      </c>
      <c r="H9" s="4">
        <v>252.10526315789474</v>
      </c>
      <c r="I9" s="4">
        <v>706.31578947368416</v>
      </c>
      <c r="J9" s="5">
        <v>4140.105263157895</v>
      </c>
    </row>
    <row r="10" spans="1:10" x14ac:dyDescent="0.25">
      <c r="A10" s="1">
        <v>24</v>
      </c>
      <c r="B10" s="4">
        <v>849.0526315789474</v>
      </c>
      <c r="C10" s="4">
        <v>1101.1578947368421</v>
      </c>
      <c r="D10" s="4">
        <v>1506.578947368421</v>
      </c>
      <c r="E10" s="4">
        <v>790.21052631578948</v>
      </c>
      <c r="F10" s="4">
        <v>266.63157894736844</v>
      </c>
      <c r="G10" s="4">
        <v>43.157894736842103</v>
      </c>
      <c r="H10" s="4">
        <v>184.26315789473685</v>
      </c>
      <c r="I10" s="4">
        <v>673.52631578947364</v>
      </c>
      <c r="J10" s="5">
        <v>5414.5789473684208</v>
      </c>
    </row>
    <row r="11" spans="1:10" x14ac:dyDescent="0.25">
      <c r="A11" s="1" t="s">
        <v>30</v>
      </c>
      <c r="B11" s="4">
        <v>756.89473684210532</v>
      </c>
      <c r="C11" s="4">
        <v>918.26315789473688</v>
      </c>
      <c r="D11" s="4">
        <v>1065.2631578947369</v>
      </c>
      <c r="E11" s="4">
        <v>493.63157894736844</v>
      </c>
      <c r="F11" s="4">
        <v>226.73684210526315</v>
      </c>
      <c r="G11" s="4">
        <v>198.42105263157896</v>
      </c>
      <c r="H11" s="4">
        <v>27.578947368421051</v>
      </c>
      <c r="I11" s="4">
        <v>165.10526315789474</v>
      </c>
      <c r="J11" s="5">
        <v>3851.8947368421059</v>
      </c>
    </row>
    <row r="12" spans="1:10" x14ac:dyDescent="0.25">
      <c r="A12" s="1" t="s">
        <v>31</v>
      </c>
      <c r="B12" s="4">
        <v>1188.421052631579</v>
      </c>
      <c r="C12" s="4">
        <v>1383.7894736842106</v>
      </c>
      <c r="D12" s="4">
        <v>3338.5263157894738</v>
      </c>
      <c r="E12" s="4">
        <v>1362.3157894736842</v>
      </c>
      <c r="F12" s="4">
        <v>701.84210526315792</v>
      </c>
      <c r="G12" s="4">
        <v>736.68421052631584</v>
      </c>
      <c r="H12" s="4">
        <v>176.94736842105263</v>
      </c>
      <c r="I12" s="4">
        <v>43.94736842105263</v>
      </c>
      <c r="J12" s="5">
        <v>8932.4736842105267</v>
      </c>
    </row>
    <row r="13" spans="1:10" s="3" customFormat="1" x14ac:dyDescent="0.25">
      <c r="A13" s="3" t="s">
        <v>50</v>
      </c>
      <c r="B13" s="5">
        <v>3981.0526315789475</v>
      </c>
      <c r="C13" s="5">
        <v>4581.1578947368425</v>
      </c>
      <c r="D13" s="5">
        <v>7636.6842105263149</v>
      </c>
      <c r="E13" s="5">
        <v>3896.3684210526317</v>
      </c>
      <c r="F13" s="5">
        <v>4196.8421052631584</v>
      </c>
      <c r="G13" s="5">
        <v>5845.5789473684217</v>
      </c>
      <c r="H13" s="5">
        <v>4089.1052631578941</v>
      </c>
      <c r="I13" s="5">
        <v>9360.21052631579</v>
      </c>
      <c r="J13" s="5">
        <v>43587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55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31.25</v>
      </c>
      <c r="C17" s="4">
        <v>11.25</v>
      </c>
      <c r="D17" s="4">
        <v>75.75</v>
      </c>
      <c r="E17" s="4">
        <v>53</v>
      </c>
      <c r="F17" s="4">
        <v>247</v>
      </c>
      <c r="G17" s="4">
        <v>300</v>
      </c>
      <c r="H17" s="4">
        <v>141</v>
      </c>
      <c r="I17" s="4">
        <v>321.5</v>
      </c>
      <c r="J17" s="5">
        <v>1180.75</v>
      </c>
    </row>
    <row r="18" spans="1:10" x14ac:dyDescent="0.25">
      <c r="A18" s="1" t="s">
        <v>27</v>
      </c>
      <c r="B18" s="4">
        <v>9.5</v>
      </c>
      <c r="C18" s="4">
        <v>18.25</v>
      </c>
      <c r="D18" s="4">
        <v>37.25</v>
      </c>
      <c r="E18" s="4">
        <v>37.5</v>
      </c>
      <c r="F18" s="4">
        <v>332</v>
      </c>
      <c r="G18" s="4">
        <v>374.25</v>
      </c>
      <c r="H18" s="4">
        <v>336</v>
      </c>
      <c r="I18" s="4">
        <v>1102</v>
      </c>
      <c r="J18" s="5">
        <v>2246.75</v>
      </c>
    </row>
    <row r="19" spans="1:10" x14ac:dyDescent="0.25">
      <c r="A19" s="1" t="s">
        <v>28</v>
      </c>
      <c r="B19" s="4">
        <v>80.75</v>
      </c>
      <c r="C19" s="4">
        <v>36</v>
      </c>
      <c r="D19" s="4">
        <v>92</v>
      </c>
      <c r="E19" s="4">
        <v>79</v>
      </c>
      <c r="F19" s="4">
        <v>730</v>
      </c>
      <c r="G19" s="4">
        <v>1042.5</v>
      </c>
      <c r="H19" s="4">
        <v>630.5</v>
      </c>
      <c r="I19" s="4">
        <v>1548</v>
      </c>
      <c r="J19" s="5">
        <v>4238.75</v>
      </c>
    </row>
    <row r="20" spans="1:10" x14ac:dyDescent="0.25">
      <c r="A20" s="1" t="s">
        <v>29</v>
      </c>
      <c r="B20" s="4">
        <v>50.25</v>
      </c>
      <c r="C20" s="4">
        <v>26.25</v>
      </c>
      <c r="D20" s="4">
        <v>84</v>
      </c>
      <c r="E20" s="4">
        <v>51</v>
      </c>
      <c r="F20" s="4">
        <v>367.25</v>
      </c>
      <c r="G20" s="4">
        <v>438.75</v>
      </c>
      <c r="H20" s="4">
        <v>204.75</v>
      </c>
      <c r="I20" s="4">
        <v>505.5</v>
      </c>
      <c r="J20" s="5">
        <v>1727.75</v>
      </c>
    </row>
    <row r="21" spans="1:10" x14ac:dyDescent="0.25">
      <c r="A21" s="1">
        <v>16</v>
      </c>
      <c r="B21" s="4">
        <v>199.5</v>
      </c>
      <c r="C21" s="4">
        <v>182.25</v>
      </c>
      <c r="D21" s="4">
        <v>862.5</v>
      </c>
      <c r="E21" s="4">
        <v>387.75</v>
      </c>
      <c r="F21" s="4">
        <v>25.75</v>
      </c>
      <c r="G21" s="4">
        <v>178.5</v>
      </c>
      <c r="H21" s="4">
        <v>142</v>
      </c>
      <c r="I21" s="4">
        <v>372</v>
      </c>
      <c r="J21" s="5">
        <v>2350.25</v>
      </c>
    </row>
    <row r="22" spans="1:10" x14ac:dyDescent="0.25">
      <c r="A22" s="1">
        <v>24</v>
      </c>
      <c r="B22" s="4">
        <v>237.75</v>
      </c>
      <c r="C22" s="4">
        <v>209.5</v>
      </c>
      <c r="D22" s="4">
        <v>1121.5</v>
      </c>
      <c r="E22" s="4">
        <v>448.25</v>
      </c>
      <c r="F22" s="4">
        <v>174.5</v>
      </c>
      <c r="G22" s="4">
        <v>37.75</v>
      </c>
      <c r="H22" s="4">
        <v>119</v>
      </c>
      <c r="I22" s="4">
        <v>347</v>
      </c>
      <c r="J22" s="5">
        <v>2695.25</v>
      </c>
    </row>
    <row r="23" spans="1:10" x14ac:dyDescent="0.25">
      <c r="A23" s="1" t="s">
        <v>30</v>
      </c>
      <c r="B23" s="4">
        <v>128.75</v>
      </c>
      <c r="C23" s="4">
        <v>146.5</v>
      </c>
      <c r="D23" s="4">
        <v>809.75</v>
      </c>
      <c r="E23" s="4">
        <v>191.75</v>
      </c>
      <c r="F23" s="4">
        <v>124.75</v>
      </c>
      <c r="G23" s="4">
        <v>120.5</v>
      </c>
      <c r="H23" s="4">
        <v>28.75</v>
      </c>
      <c r="I23" s="4">
        <v>81</v>
      </c>
      <c r="J23" s="5">
        <v>1631.75</v>
      </c>
    </row>
    <row r="24" spans="1:10" x14ac:dyDescent="0.25">
      <c r="A24" s="1" t="s">
        <v>31</v>
      </c>
      <c r="B24" s="4">
        <v>292</v>
      </c>
      <c r="C24" s="4">
        <v>337.5</v>
      </c>
      <c r="D24" s="4">
        <v>2258.5</v>
      </c>
      <c r="E24" s="4">
        <v>425.5</v>
      </c>
      <c r="F24" s="4">
        <v>343</v>
      </c>
      <c r="G24" s="4">
        <v>332.25</v>
      </c>
      <c r="H24" s="4">
        <v>79.25</v>
      </c>
      <c r="I24" s="4">
        <v>38.5</v>
      </c>
      <c r="J24" s="5">
        <v>4106.5</v>
      </c>
    </row>
    <row r="25" spans="1:10" s="3" customFormat="1" x14ac:dyDescent="0.25">
      <c r="A25" s="3" t="s">
        <v>50</v>
      </c>
      <c r="B25" s="5">
        <v>1029.75</v>
      </c>
      <c r="C25" s="5">
        <v>967.5</v>
      </c>
      <c r="D25" s="5">
        <v>5341.25</v>
      </c>
      <c r="E25" s="5">
        <v>1673.75</v>
      </c>
      <c r="F25" s="5">
        <v>2344.25</v>
      </c>
      <c r="G25" s="5">
        <v>2824.5</v>
      </c>
      <c r="H25" s="5">
        <v>1681.25</v>
      </c>
      <c r="I25" s="5">
        <v>4315.5</v>
      </c>
      <c r="J25" s="5">
        <v>20177.75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56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27</v>
      </c>
      <c r="C29" s="4">
        <v>5</v>
      </c>
      <c r="D29" s="4">
        <v>52.5</v>
      </c>
      <c r="E29" s="4">
        <v>28</v>
      </c>
      <c r="F29" s="4">
        <v>152.75</v>
      </c>
      <c r="G29" s="4">
        <v>176</v>
      </c>
      <c r="H29" s="4">
        <v>83.25</v>
      </c>
      <c r="I29" s="4">
        <v>200</v>
      </c>
      <c r="J29" s="5">
        <v>724.5</v>
      </c>
    </row>
    <row r="30" spans="1:10" x14ac:dyDescent="0.25">
      <c r="A30" s="1" t="s">
        <v>27</v>
      </c>
      <c r="B30" s="4">
        <v>3.75</v>
      </c>
      <c r="C30" s="4">
        <v>19.75</v>
      </c>
      <c r="D30" s="4">
        <v>30</v>
      </c>
      <c r="E30" s="4">
        <v>29</v>
      </c>
      <c r="F30" s="4">
        <v>186.5</v>
      </c>
      <c r="G30" s="4">
        <v>228.75</v>
      </c>
      <c r="H30" s="4">
        <v>203.75</v>
      </c>
      <c r="I30" s="4">
        <v>722.5</v>
      </c>
      <c r="J30" s="5">
        <v>1424</v>
      </c>
    </row>
    <row r="31" spans="1:10" x14ac:dyDescent="0.25">
      <c r="A31" s="1" t="s">
        <v>28</v>
      </c>
      <c r="B31" s="4">
        <v>45</v>
      </c>
      <c r="C31" s="4">
        <v>12.75</v>
      </c>
      <c r="D31" s="4">
        <v>92.5</v>
      </c>
      <c r="E31" s="4">
        <v>55.75</v>
      </c>
      <c r="F31" s="4">
        <v>539</v>
      </c>
      <c r="G31" s="4">
        <v>777</v>
      </c>
      <c r="H31" s="4">
        <v>431.5</v>
      </c>
      <c r="I31" s="4">
        <v>1044</v>
      </c>
      <c r="J31" s="5">
        <v>2997.5</v>
      </c>
    </row>
    <row r="32" spans="1:10" x14ac:dyDescent="0.25">
      <c r="A32" s="1" t="s">
        <v>29</v>
      </c>
      <c r="B32" s="4">
        <v>32</v>
      </c>
      <c r="C32" s="4">
        <v>14</v>
      </c>
      <c r="D32" s="4">
        <v>71</v>
      </c>
      <c r="E32" s="4">
        <v>56.75</v>
      </c>
      <c r="F32" s="4">
        <v>302.75</v>
      </c>
      <c r="G32" s="4">
        <v>346.5</v>
      </c>
      <c r="H32" s="4">
        <v>170.75</v>
      </c>
      <c r="I32" s="4">
        <v>372.75</v>
      </c>
      <c r="J32" s="5">
        <v>1366.5</v>
      </c>
    </row>
    <row r="33" spans="1:10" x14ac:dyDescent="0.25">
      <c r="A33" s="1">
        <v>16</v>
      </c>
      <c r="B33" s="4">
        <v>157</v>
      </c>
      <c r="C33" s="4">
        <v>105.25</v>
      </c>
      <c r="D33" s="4">
        <v>669</v>
      </c>
      <c r="E33" s="4">
        <v>320.75</v>
      </c>
      <c r="F33" s="4">
        <v>29</v>
      </c>
      <c r="G33" s="4">
        <v>135</v>
      </c>
      <c r="H33" s="4">
        <v>91.25</v>
      </c>
      <c r="I33" s="4">
        <v>250.5</v>
      </c>
      <c r="J33" s="5">
        <v>1757.75</v>
      </c>
    </row>
    <row r="34" spans="1:10" x14ac:dyDescent="0.25">
      <c r="A34" s="1">
        <v>24</v>
      </c>
      <c r="B34" s="4">
        <v>173</v>
      </c>
      <c r="C34" s="4">
        <v>139</v>
      </c>
      <c r="D34" s="4">
        <v>860</v>
      </c>
      <c r="E34" s="4">
        <v>352.75</v>
      </c>
      <c r="F34" s="4">
        <v>129.25</v>
      </c>
      <c r="G34" s="4">
        <v>47.5</v>
      </c>
      <c r="H34" s="4">
        <v>85.75</v>
      </c>
      <c r="I34" s="4">
        <v>262</v>
      </c>
      <c r="J34" s="5">
        <v>2049.25</v>
      </c>
    </row>
    <row r="35" spans="1:10" x14ac:dyDescent="0.25">
      <c r="A35" s="1" t="s">
        <v>30</v>
      </c>
      <c r="B35" s="4">
        <v>97.5</v>
      </c>
      <c r="C35" s="4">
        <v>93</v>
      </c>
      <c r="D35" s="4">
        <v>624.75</v>
      </c>
      <c r="E35" s="4">
        <v>149.5</v>
      </c>
      <c r="F35" s="4">
        <v>97.75</v>
      </c>
      <c r="G35" s="4">
        <v>86.25</v>
      </c>
      <c r="H35" s="4">
        <v>21.25</v>
      </c>
      <c r="I35" s="4">
        <v>46</v>
      </c>
      <c r="J35" s="5">
        <v>1216</v>
      </c>
    </row>
    <row r="36" spans="1:10" x14ac:dyDescent="0.25">
      <c r="A36" s="1" t="s">
        <v>31</v>
      </c>
      <c r="B36" s="4">
        <v>212.25</v>
      </c>
      <c r="C36" s="4">
        <v>208.75</v>
      </c>
      <c r="D36" s="4">
        <v>1684.5</v>
      </c>
      <c r="E36" s="4">
        <v>338.25</v>
      </c>
      <c r="F36" s="4">
        <v>261</v>
      </c>
      <c r="G36" s="4">
        <v>247.25</v>
      </c>
      <c r="H36" s="4">
        <v>49</v>
      </c>
      <c r="I36" s="4">
        <v>36.25</v>
      </c>
      <c r="J36" s="5">
        <v>3037.25</v>
      </c>
    </row>
    <row r="37" spans="1:10" s="3" customFormat="1" x14ac:dyDescent="0.25">
      <c r="A37" s="3" t="s">
        <v>50</v>
      </c>
      <c r="B37" s="5">
        <v>747.5</v>
      </c>
      <c r="C37" s="5">
        <v>597.5</v>
      </c>
      <c r="D37" s="5">
        <v>4084.25</v>
      </c>
      <c r="E37" s="5">
        <v>1330.75</v>
      </c>
      <c r="F37" s="5">
        <v>1698</v>
      </c>
      <c r="G37" s="5">
        <v>2044.25</v>
      </c>
      <c r="H37" s="5">
        <v>1136.5</v>
      </c>
      <c r="I37" s="5">
        <v>2934</v>
      </c>
      <c r="J37" s="5">
        <v>14572.75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2019-10-05T07:39:26Z</dcterms:modified>
</cp:coreProperties>
</file>