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21315B59-B855-4460-8F30-3ECDDB36B6F5}" xr6:coauthVersionLast="41" xr6:coauthVersionMax="41" xr10:uidLastSave="{00000000-0000-0000-0000-000000000000}"/>
  <bookViews>
    <workbookView xWindow="1812" yWindow="181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 s="1"/>
  <c r="AX13" i="2"/>
  <c r="AX23" i="2"/>
  <c r="AW14" i="2"/>
  <c r="AY12" i="2"/>
  <c r="AW24" i="2" s="1"/>
  <c r="AX14" i="2"/>
  <c r="AX24" i="2" s="1"/>
  <c r="AY13" i="2"/>
  <c r="AY14" i="2"/>
  <c r="AY24" i="2" s="1"/>
  <c r="AW15" i="2"/>
  <c r="AZ12" i="2"/>
  <c r="AW25" i="2"/>
  <c r="AX15" i="2"/>
  <c r="BD15" i="2" s="1"/>
  <c r="AZ13" i="2"/>
  <c r="AX25" i="2"/>
  <c r="AY15" i="2"/>
  <c r="AY25" i="2" s="1"/>
  <c r="AZ14" i="2"/>
  <c r="AZ19" i="2" s="1"/>
  <c r="AZ15" i="2"/>
  <c r="AZ25" i="2"/>
  <c r="AW16" i="2"/>
  <c r="BA12" i="2"/>
  <c r="AW26" i="2" s="1"/>
  <c r="AX16" i="2"/>
  <c r="BA13" i="2"/>
  <c r="AX26" i="2" s="1"/>
  <c r="AY16" i="2"/>
  <c r="BD16" i="2" s="1"/>
  <c r="BA14" i="2"/>
  <c r="AY26" i="2"/>
  <c r="AZ16" i="2"/>
  <c r="BA15" i="2"/>
  <c r="AZ26" i="2"/>
  <c r="BA16" i="2"/>
  <c r="BA26" i="2"/>
  <c r="AW17" i="2"/>
  <c r="BB12" i="2"/>
  <c r="AW27" i="2"/>
  <c r="AX17" i="2"/>
  <c r="BD17" i="2" s="1"/>
  <c r="BB13" i="2"/>
  <c r="BB19" i="2" s="1"/>
  <c r="AY17" i="2"/>
  <c r="AY27" i="2" s="1"/>
  <c r="BB14" i="2"/>
  <c r="AZ17" i="2"/>
  <c r="AZ27" i="2" s="1"/>
  <c r="BB15" i="2"/>
  <c r="BA17" i="2"/>
  <c r="BB16" i="2"/>
  <c r="BA27" i="2"/>
  <c r="BB17" i="2"/>
  <c r="BB27" i="2"/>
  <c r="AW18" i="2"/>
  <c r="AW28" i="2" s="1"/>
  <c r="BC12" i="2"/>
  <c r="BC19" i="2" s="1"/>
  <c r="AX18" i="2"/>
  <c r="AX28" i="2" s="1"/>
  <c r="BC13" i="2"/>
  <c r="AY18" i="2"/>
  <c r="BC14" i="2"/>
  <c r="AY28" i="2"/>
  <c r="AZ18" i="2"/>
  <c r="BC15" i="2"/>
  <c r="AZ28" i="2"/>
  <c r="BA18" i="2"/>
  <c r="BA28" i="2" s="1"/>
  <c r="BC16" i="2"/>
  <c r="BB18" i="2"/>
  <c r="BB28" i="2" s="1"/>
  <c r="BC17" i="2"/>
  <c r="BC18" i="2"/>
  <c r="BC28" i="2"/>
  <c r="AW19" i="2"/>
  <c r="BA19" i="2"/>
  <c r="AW5" i="2"/>
  <c r="AZ4" i="2"/>
  <c r="AW4" i="2"/>
  <c r="AW3" i="2"/>
  <c r="G1" i="2"/>
  <c r="AW12" i="3"/>
  <c r="AW22" i="3"/>
  <c r="AW13" i="3"/>
  <c r="AW19" i="3" s="1"/>
  <c r="AX12" i="3"/>
  <c r="AX19" i="3" s="1"/>
  <c r="AX13" i="3"/>
  <c r="AX23" i="3" s="1"/>
  <c r="AW14" i="3"/>
  <c r="AW24" i="3" s="1"/>
  <c r="AY12" i="3"/>
  <c r="AX14" i="3"/>
  <c r="BD14" i="3" s="1"/>
  <c r="AY13" i="3"/>
  <c r="AY14" i="3"/>
  <c r="AY24" i="3"/>
  <c r="AW15" i="3"/>
  <c r="AZ3" i="3" s="1"/>
  <c r="AZ12" i="3"/>
  <c r="AZ19" i="3" s="1"/>
  <c r="AW25" i="3"/>
  <c r="AX15" i="3"/>
  <c r="AZ13" i="3"/>
  <c r="AX25" i="3"/>
  <c r="AY15" i="3"/>
  <c r="AZ14" i="3"/>
  <c r="AY25" i="3" s="1"/>
  <c r="AZ15" i="3"/>
  <c r="AZ25" i="3"/>
  <c r="AW16" i="3"/>
  <c r="BA12" i="3"/>
  <c r="BA19" i="3" s="1"/>
  <c r="AX16" i="3"/>
  <c r="AX26" i="3" s="1"/>
  <c r="BA13" i="3"/>
  <c r="AY16" i="3"/>
  <c r="AY26" i="3" s="1"/>
  <c r="BA14" i="3"/>
  <c r="AZ16" i="3"/>
  <c r="BA15" i="3"/>
  <c r="AZ26" i="3"/>
  <c r="BA16" i="3"/>
  <c r="BA26" i="3"/>
  <c r="AW17" i="3"/>
  <c r="AW27" i="3" s="1"/>
  <c r="BB12" i="3"/>
  <c r="BD12" i="3" s="1"/>
  <c r="AX17" i="3"/>
  <c r="AX27" i="3" s="1"/>
  <c r="BB13" i="3"/>
  <c r="AY17" i="3"/>
  <c r="AY27" i="3" s="1"/>
  <c r="BB14" i="3"/>
  <c r="AZ17" i="3"/>
  <c r="BB15" i="3"/>
  <c r="AZ27" i="3"/>
  <c r="BA17" i="3"/>
  <c r="BA27" i="3" s="1"/>
  <c r="BB16" i="3"/>
  <c r="BB17" i="3"/>
  <c r="BB27" i="3"/>
  <c r="AW18" i="3"/>
  <c r="BC12" i="3"/>
  <c r="AW28" i="3" s="1"/>
  <c r="AX18" i="3"/>
  <c r="BC13" i="3"/>
  <c r="AX28" i="3"/>
  <c r="AY18" i="3"/>
  <c r="BD18" i="3" s="1"/>
  <c r="BC14" i="3"/>
  <c r="AY28" i="3"/>
  <c r="AZ18" i="3"/>
  <c r="BC15" i="3"/>
  <c r="AZ28" i="3"/>
  <c r="BA18" i="3"/>
  <c r="BC16" i="3"/>
  <c r="BA28" i="3" s="1"/>
  <c r="BB18" i="3"/>
  <c r="BC17" i="3"/>
  <c r="BB28" i="3"/>
  <c r="BC18" i="3"/>
  <c r="BC28" i="3" s="1"/>
  <c r="AY19" i="3"/>
  <c r="BD17" i="3"/>
  <c r="BD15" i="3"/>
  <c r="AW5" i="3"/>
  <c r="AW4" i="3"/>
  <c r="AW3" i="3"/>
  <c r="G1" i="3"/>
  <c r="AW12" i="1"/>
  <c r="AW22" i="1" s="1"/>
  <c r="AW13" i="1"/>
  <c r="AX12" i="1"/>
  <c r="AW23" i="1" s="1"/>
  <c r="AX13" i="1"/>
  <c r="AX23" i="1" s="1"/>
  <c r="AW14" i="1"/>
  <c r="AY12" i="1"/>
  <c r="AW24" i="1"/>
  <c r="AX14" i="1"/>
  <c r="BD14" i="1" s="1"/>
  <c r="AY13" i="1"/>
  <c r="AX24" i="1"/>
  <c r="AY14" i="1"/>
  <c r="AY24" i="1"/>
  <c r="AW15" i="1"/>
  <c r="AW25" i="1" s="1"/>
  <c r="AZ12" i="1"/>
  <c r="AX15" i="1"/>
  <c r="AZ13" i="1"/>
  <c r="AX25" i="1"/>
  <c r="AY15" i="1"/>
  <c r="AZ14" i="1"/>
  <c r="AZ19" i="1" s="1"/>
  <c r="AZ15" i="1"/>
  <c r="AZ25" i="1" s="1"/>
  <c r="AW16" i="1"/>
  <c r="BA12" i="1"/>
  <c r="AW26" i="1" s="1"/>
  <c r="AX16" i="1"/>
  <c r="AX26" i="1" s="1"/>
  <c r="BA13" i="1"/>
  <c r="AY16" i="1"/>
  <c r="BA14" i="1"/>
  <c r="AY26" i="1"/>
  <c r="AZ16" i="1"/>
  <c r="BD16" i="1" s="1"/>
  <c r="BA15" i="1"/>
  <c r="AZ26" i="1" s="1"/>
  <c r="BA16" i="1"/>
  <c r="BA26" i="1"/>
  <c r="AW17" i="1"/>
  <c r="AW27" i="1" s="1"/>
  <c r="BB12" i="1"/>
  <c r="AX17" i="1"/>
  <c r="AX27" i="1" s="1"/>
  <c r="BB13" i="1"/>
  <c r="AY17" i="1"/>
  <c r="AY19" i="1" s="1"/>
  <c r="BB14" i="1"/>
  <c r="BB19" i="1" s="1"/>
  <c r="AY27" i="1"/>
  <c r="AZ17" i="1"/>
  <c r="AZ27" i="1" s="1"/>
  <c r="BB15" i="1"/>
  <c r="BA17" i="1"/>
  <c r="BA27" i="1" s="1"/>
  <c r="BB16" i="1"/>
  <c r="BB17" i="1"/>
  <c r="BB27" i="1" s="1"/>
  <c r="AW18" i="1"/>
  <c r="BD18" i="1" s="1"/>
  <c r="BC12" i="1"/>
  <c r="AW28" i="1"/>
  <c r="AX18" i="1"/>
  <c r="AX28" i="1" s="1"/>
  <c r="BC13" i="1"/>
  <c r="BD13" i="1" s="1"/>
  <c r="AY18" i="1"/>
  <c r="AY28" i="1" s="1"/>
  <c r="BC14" i="1"/>
  <c r="AZ18" i="1"/>
  <c r="BC15" i="1"/>
  <c r="AZ28" i="1" s="1"/>
  <c r="BA18" i="1"/>
  <c r="BC16" i="1"/>
  <c r="BA28" i="1" s="1"/>
  <c r="BB18" i="1"/>
  <c r="BB28" i="1" s="1"/>
  <c r="BC17" i="1"/>
  <c r="BC18" i="1"/>
  <c r="BC28" i="1" s="1"/>
  <c r="AW5" i="1"/>
  <c r="AW4" i="1"/>
  <c r="AZ3" i="1"/>
  <c r="AW3" i="1"/>
  <c r="AY25" i="1" l="1"/>
  <c r="BD28" i="1" s="1"/>
  <c r="BD16" i="3"/>
  <c r="AW26" i="3"/>
  <c r="AW23" i="3"/>
  <c r="BD28" i="3" s="1"/>
  <c r="AX27" i="2"/>
  <c r="BD28" i="2" s="1"/>
  <c r="BD12" i="2"/>
  <c r="BD13" i="2"/>
  <c r="AX19" i="2"/>
  <c r="BC19" i="1"/>
  <c r="AZ4" i="1"/>
  <c r="BD12" i="1"/>
  <c r="BD14" i="2"/>
  <c r="AX19" i="1"/>
  <c r="BC19" i="3"/>
  <c r="AX24" i="3"/>
  <c r="AY19" i="2"/>
  <c r="AW19" i="1"/>
  <c r="BD19" i="1" s="1"/>
  <c r="BA3" i="1" s="1"/>
  <c r="BB19" i="3"/>
  <c r="BD19" i="3" s="1"/>
  <c r="BA3" i="3" s="1"/>
  <c r="BD15" i="1"/>
  <c r="AZ4" i="3"/>
  <c r="BA19" i="1"/>
  <c r="BD18" i="2"/>
  <c r="BD17" i="1"/>
  <c r="AZ3" i="2"/>
  <c r="BD13" i="3"/>
  <c r="BA4" i="3" l="1"/>
  <c r="BA4" i="1"/>
  <c r="BD19" i="2"/>
  <c r="BA4" i="2" s="1"/>
  <c r="BA3" i="2" l="1"/>
</calcChain>
</file>

<file path=xl/comments1.xml><?xml version="1.0" encoding="utf-8"?>
<comments xmlns="http://schemas.openxmlformats.org/spreadsheetml/2006/main">
  <authors>
    <author>VMsession</author>
  </authors>
  <commentList>
    <comment ref="J13" authorId="0" shapeId="0">
      <text>
        <r>
          <rPr>
            <b/>
            <sz val="8"/>
            <color indexed="81"/>
            <rFont val="Tahoma"/>
          </rPr>
          <t>Janice: Included Spare the Air Day Estimate.</t>
        </r>
      </text>
    </comment>
  </commentList>
</comments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<sst xmlns="http://schemas.openxmlformats.org/spreadsheetml/2006/main" count="400" uniqueCount="63">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</sst>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39600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6.666666666666667</v>
      </c>
      <c r="C3" s="12">
        <v>149.52380952380952</v>
      </c>
      <c r="D3" s="12">
        <v>137.42857142857142</v>
      </c>
      <c r="E3" s="12">
        <v>91.19047619047619</v>
      </c>
      <c r="F3" s="12">
        <v>382.90476190476193</v>
      </c>
      <c r="G3" s="12">
        <v>123</v>
      </c>
      <c r="H3" s="12">
        <v>153.66666666666666</v>
      </c>
      <c r="I3" s="12">
        <v>150.33333333333334</v>
      </c>
      <c r="J3" s="12">
        <v>195.1904761904762</v>
      </c>
      <c r="K3" s="12">
        <v>36.571428571428569</v>
      </c>
      <c r="L3" s="12">
        <v>109.04761904761905</v>
      </c>
      <c r="M3" s="12">
        <v>106.47619047619048</v>
      </c>
      <c r="N3" s="12">
        <v>44.19047619047619</v>
      </c>
      <c r="O3" s="12">
        <v>52.476190476190474</v>
      </c>
      <c r="P3" s="12">
        <v>38.333333333333336</v>
      </c>
      <c r="Q3" s="12">
        <v>18.428571428571427</v>
      </c>
      <c r="R3" s="12">
        <v>12.428571428571429</v>
      </c>
      <c r="S3" s="12">
        <v>35.61904761904762</v>
      </c>
      <c r="T3" s="12">
        <v>30.285714285714285</v>
      </c>
      <c r="U3" s="12">
        <v>17.476190476190474</v>
      </c>
      <c r="V3" s="12">
        <v>24.761904761904763</v>
      </c>
      <c r="W3" s="12">
        <v>9.6666666666666661</v>
      </c>
      <c r="X3" s="12">
        <v>12.238095238095237</v>
      </c>
      <c r="Y3" s="12">
        <v>19.857142857142858</v>
      </c>
      <c r="Z3" s="12">
        <v>31.095238095238095</v>
      </c>
      <c r="AA3" s="12">
        <v>290.14285714285717</v>
      </c>
      <c r="AB3" s="12">
        <v>253.85714285714286</v>
      </c>
      <c r="AC3" s="12">
        <v>338.95238095238096</v>
      </c>
      <c r="AD3" s="12">
        <v>260.85714285714283</v>
      </c>
      <c r="AE3" s="12">
        <v>126.71428571428571</v>
      </c>
      <c r="AF3" s="12">
        <v>126.61904761904762</v>
      </c>
      <c r="AG3" s="12">
        <v>27.857142857142858</v>
      </c>
      <c r="AH3" s="12">
        <v>42.476190476190474</v>
      </c>
      <c r="AI3" s="12">
        <v>30.761904761904763</v>
      </c>
      <c r="AJ3" s="12">
        <v>12.285714285714286</v>
      </c>
      <c r="AK3" s="12">
        <v>7.7619047619047619</v>
      </c>
      <c r="AL3" s="12">
        <v>27.238095238095237</v>
      </c>
      <c r="AM3" s="12">
        <v>7.666666666666667</v>
      </c>
      <c r="AN3" s="12">
        <v>40.428571428571431</v>
      </c>
      <c r="AO3" s="12">
        <v>13.714285714285714</v>
      </c>
      <c r="AP3" s="12">
        <v>11.952380952380953</v>
      </c>
      <c r="AQ3" s="12">
        <v>34.333333333333336</v>
      </c>
      <c r="AR3" s="12">
        <v>17.80952380952381</v>
      </c>
      <c r="AS3" s="13">
        <v>3660.2857142857129</v>
      </c>
      <c r="AT3" s="14"/>
      <c r="AV3" s="9" t="s">
        <v>39</v>
      </c>
      <c r="AW3" s="12">
        <f>SUM(B3:Z27,AK3:AN27,B38:Z41,AK38:AN41)</f>
        <v>87956.90476190472</v>
      </c>
      <c r="AY3" s="9" t="s">
        <v>40</v>
      </c>
      <c r="AZ3" s="15">
        <f>SUM(AW12:AW18,AX12:BC12)</f>
        <v>239205.8095238095</v>
      </c>
      <c r="BA3" s="16">
        <f>AZ3/BD$19</f>
        <v>0.64243475734199706</v>
      </c>
    </row>
    <row r="4" spans="1:56" x14ac:dyDescent="0.25">
      <c r="A4" s="1" t="s">
        <v>4</v>
      </c>
      <c r="B4" s="12">
        <v>181.9047619047619</v>
      </c>
      <c r="C4" s="12">
        <v>12.761904761904763</v>
      </c>
      <c r="D4" s="12">
        <v>137</v>
      </c>
      <c r="E4" s="12">
        <v>97.333333333333329</v>
      </c>
      <c r="F4" s="12">
        <v>885.61904761904759</v>
      </c>
      <c r="G4" s="12">
        <v>197.23809523809524</v>
      </c>
      <c r="H4" s="12">
        <v>287.42857142857144</v>
      </c>
      <c r="I4" s="12">
        <v>487.09523809523807</v>
      </c>
      <c r="J4" s="12">
        <v>683.76190476190482</v>
      </c>
      <c r="K4" s="12">
        <v>107.52380952380952</v>
      </c>
      <c r="L4" s="12">
        <v>161.04761904761904</v>
      </c>
      <c r="M4" s="12">
        <v>244.57142857142858</v>
      </c>
      <c r="N4" s="12">
        <v>70.857142857142861</v>
      </c>
      <c r="O4" s="12">
        <v>57.285714285714285</v>
      </c>
      <c r="P4" s="12">
        <v>68.095238095238102</v>
      </c>
      <c r="Q4" s="12">
        <v>34.80952380952381</v>
      </c>
      <c r="R4" s="12">
        <v>34.428571428571431</v>
      </c>
      <c r="S4" s="12">
        <v>85.857142857142861</v>
      </c>
      <c r="T4" s="12">
        <v>53.238095238095241</v>
      </c>
      <c r="U4" s="12">
        <v>28.714285714285715</v>
      </c>
      <c r="V4" s="12">
        <v>48.38095238095238</v>
      </c>
      <c r="W4" s="12">
        <v>11.095238095238095</v>
      </c>
      <c r="X4" s="12">
        <v>15.80952380952381</v>
      </c>
      <c r="Y4" s="12">
        <v>33.333333333333336</v>
      </c>
      <c r="Z4" s="12">
        <v>52.476190476190474</v>
      </c>
      <c r="AA4" s="12">
        <v>975.71428571428567</v>
      </c>
      <c r="AB4" s="12">
        <v>906.52380952380952</v>
      </c>
      <c r="AC4" s="12">
        <v>886.85714285714289</v>
      </c>
      <c r="AD4" s="12">
        <v>698.66666666666663</v>
      </c>
      <c r="AE4" s="12">
        <v>172.95238095238096</v>
      </c>
      <c r="AF4" s="12">
        <v>169.57142857142858</v>
      </c>
      <c r="AG4" s="12">
        <v>56.61904761904762</v>
      </c>
      <c r="AH4" s="12">
        <v>80.095238095238102</v>
      </c>
      <c r="AI4" s="12">
        <v>88.428571428571431</v>
      </c>
      <c r="AJ4" s="12">
        <v>22.904761904761905</v>
      </c>
      <c r="AK4" s="12">
        <v>9.5714285714285712</v>
      </c>
      <c r="AL4" s="12">
        <v>54.428571428571431</v>
      </c>
      <c r="AM4" s="12">
        <v>10.476190476190476</v>
      </c>
      <c r="AN4" s="12">
        <v>42.761904761904759</v>
      </c>
      <c r="AO4" s="12">
        <v>25.714285714285715</v>
      </c>
      <c r="AP4" s="12">
        <v>29.761904761904763</v>
      </c>
      <c r="AQ4" s="12">
        <v>81.19047619047619</v>
      </c>
      <c r="AR4" s="12">
        <v>45.761904761904759</v>
      </c>
      <c r="AS4" s="13">
        <v>8435.6666666666661</v>
      </c>
      <c r="AT4" s="14"/>
      <c r="AV4" s="9" t="s">
        <v>41</v>
      </c>
      <c r="AW4" s="12">
        <f>SUM(AA28:AJ37, AA42:AJ45, AO28:AR37, AO42:AR45)</f>
        <v>109782.61904761907</v>
      </c>
      <c r="AY4" s="9" t="s">
        <v>42</v>
      </c>
      <c r="AZ4" s="15">
        <f>SUM(AX13:BB18)</f>
        <v>125473.80952380951</v>
      </c>
      <c r="BA4" s="16">
        <f>AZ4/BD$19</f>
        <v>0.3369848605879327</v>
      </c>
    </row>
    <row r="5" spans="1:56" x14ac:dyDescent="0.25">
      <c r="A5" s="1" t="s">
        <v>5</v>
      </c>
      <c r="B5" s="12">
        <v>143.61904761904762</v>
      </c>
      <c r="C5" s="12">
        <v>118.52380952380952</v>
      </c>
      <c r="D5" s="12">
        <v>8.0476190476190474</v>
      </c>
      <c r="E5" s="12">
        <v>64.38095238095238</v>
      </c>
      <c r="F5" s="12">
        <v>617.57142857142856</v>
      </c>
      <c r="G5" s="12">
        <v>94.333333333333329</v>
      </c>
      <c r="H5" s="12">
        <v>125.61904761904762</v>
      </c>
      <c r="I5" s="12">
        <v>232.14285714285714</v>
      </c>
      <c r="J5" s="12">
        <v>327.71428571428572</v>
      </c>
      <c r="K5" s="12">
        <v>68.952380952380949</v>
      </c>
      <c r="L5" s="12">
        <v>63.761904761904759</v>
      </c>
      <c r="M5" s="12">
        <v>108.95238095238095</v>
      </c>
      <c r="N5" s="12">
        <v>25.333333333333332</v>
      </c>
      <c r="O5" s="12">
        <v>17.80952380952381</v>
      </c>
      <c r="P5" s="12">
        <v>30.714285714285715</v>
      </c>
      <c r="Q5" s="12">
        <v>7.7142857142857144</v>
      </c>
      <c r="R5" s="12">
        <v>11.095238095238095</v>
      </c>
      <c r="S5" s="12">
        <v>42.095238095238095</v>
      </c>
      <c r="T5" s="12">
        <v>28.38095238095238</v>
      </c>
      <c r="U5" s="12">
        <v>18.333333333333332</v>
      </c>
      <c r="V5" s="12">
        <v>26.095238095238095</v>
      </c>
      <c r="W5" s="12">
        <v>10.666666666666666</v>
      </c>
      <c r="X5" s="12">
        <v>11.857142857142858</v>
      </c>
      <c r="Y5" s="12">
        <v>33.428571428571431</v>
      </c>
      <c r="Z5" s="12">
        <v>14.523809523809524</v>
      </c>
      <c r="AA5" s="12">
        <v>536.38095238095241</v>
      </c>
      <c r="AB5" s="12">
        <v>541.76190476190482</v>
      </c>
      <c r="AC5" s="12">
        <v>399.1904761904762</v>
      </c>
      <c r="AD5" s="12">
        <v>330.61904761904759</v>
      </c>
      <c r="AE5" s="12">
        <v>67.142857142857139</v>
      </c>
      <c r="AF5" s="12">
        <v>46.428571428571431</v>
      </c>
      <c r="AG5" s="12">
        <v>29.428571428571427</v>
      </c>
      <c r="AH5" s="12">
        <v>25.952380952380953</v>
      </c>
      <c r="AI5" s="12">
        <v>32.38095238095238</v>
      </c>
      <c r="AJ5" s="12">
        <v>3.6190476190476191</v>
      </c>
      <c r="AK5" s="12">
        <v>12.666666666666666</v>
      </c>
      <c r="AL5" s="12">
        <v>22.238095238095237</v>
      </c>
      <c r="AM5" s="12">
        <v>3.6666666666666665</v>
      </c>
      <c r="AN5" s="12">
        <v>15.857142857142858</v>
      </c>
      <c r="AO5" s="12">
        <v>6.4761904761904763</v>
      </c>
      <c r="AP5" s="12">
        <v>4.8571428571428568</v>
      </c>
      <c r="AQ5" s="12">
        <v>51.38095238095238</v>
      </c>
      <c r="AR5" s="12">
        <v>15.904761904761905</v>
      </c>
      <c r="AS5" s="13">
        <v>4397.6190476190486</v>
      </c>
      <c r="AT5" s="14"/>
      <c r="AV5" s="9" t="s">
        <v>43</v>
      </c>
      <c r="AW5" s="12">
        <f>SUM(AA3:AJ27,B28:Z37,AA38:AJ41,AK28:AN37, B42:Z45, AK42:AN45, AO3:AR27, AO38:AR41)</f>
        <v>174603.04761904752</v>
      </c>
    </row>
    <row r="6" spans="1:56" x14ac:dyDescent="0.25">
      <c r="A6" s="1" t="s">
        <v>6</v>
      </c>
      <c r="B6" s="12">
        <v>91.047619047619051</v>
      </c>
      <c r="C6" s="12">
        <v>86.238095238095241</v>
      </c>
      <c r="D6" s="12">
        <v>64.761904761904759</v>
      </c>
      <c r="E6" s="12">
        <v>7.1428571428571432</v>
      </c>
      <c r="F6" s="12">
        <v>178.14285714285714</v>
      </c>
      <c r="G6" s="12">
        <v>73.714285714285708</v>
      </c>
      <c r="H6" s="12">
        <v>89.571428571428569</v>
      </c>
      <c r="I6" s="12">
        <v>193</v>
      </c>
      <c r="J6" s="12">
        <v>266</v>
      </c>
      <c r="K6" s="12">
        <v>53.19047619047619</v>
      </c>
      <c r="L6" s="12">
        <v>81.761904761904759</v>
      </c>
      <c r="M6" s="12">
        <v>111.33333333333333</v>
      </c>
      <c r="N6" s="12">
        <v>30.80952380952381</v>
      </c>
      <c r="O6" s="12">
        <v>23.476190476190474</v>
      </c>
      <c r="P6" s="12">
        <v>21.714285714285715</v>
      </c>
      <c r="Q6" s="12">
        <v>10.333333333333334</v>
      </c>
      <c r="R6" s="12">
        <v>13.761904761904763</v>
      </c>
      <c r="S6" s="12">
        <v>31.285714285714285</v>
      </c>
      <c r="T6" s="12">
        <v>17.238095238095237</v>
      </c>
      <c r="U6" s="12">
        <v>15.761904761904763</v>
      </c>
      <c r="V6" s="12">
        <v>27.095238095238095</v>
      </c>
      <c r="W6" s="12">
        <v>12.523809523809524</v>
      </c>
      <c r="X6" s="12">
        <v>8.9047619047619051</v>
      </c>
      <c r="Y6" s="12">
        <v>21.904761904761905</v>
      </c>
      <c r="Z6" s="12">
        <v>13.761904761904763</v>
      </c>
      <c r="AA6" s="12">
        <v>662.80952380952385</v>
      </c>
      <c r="AB6" s="12">
        <v>644.66666666666663</v>
      </c>
      <c r="AC6" s="12">
        <v>426.33333333333331</v>
      </c>
      <c r="AD6" s="12">
        <v>409.28571428571428</v>
      </c>
      <c r="AE6" s="12">
        <v>114.66666666666667</v>
      </c>
      <c r="AF6" s="12">
        <v>78.095238095238102</v>
      </c>
      <c r="AG6" s="12">
        <v>28.333333333333332</v>
      </c>
      <c r="AH6" s="12">
        <v>23.19047619047619</v>
      </c>
      <c r="AI6" s="12">
        <v>31.19047619047619</v>
      </c>
      <c r="AJ6" s="12">
        <v>3.4285714285714284</v>
      </c>
      <c r="AK6" s="12">
        <v>9.0952380952380949</v>
      </c>
      <c r="AL6" s="12">
        <v>19.80952380952381</v>
      </c>
      <c r="AM6" s="12">
        <v>2.2380952380952381</v>
      </c>
      <c r="AN6" s="12">
        <v>12.666666666666666</v>
      </c>
      <c r="AO6" s="12">
        <v>4.5714285714285712</v>
      </c>
      <c r="AP6" s="12">
        <v>5.2857142857142856</v>
      </c>
      <c r="AQ6" s="12">
        <v>69.285714285714292</v>
      </c>
      <c r="AR6" s="12">
        <v>23</v>
      </c>
      <c r="AS6" s="13">
        <v>4112.4285714285716</v>
      </c>
      <c r="AT6" s="14"/>
      <c r="AW6" s="12"/>
    </row>
    <row r="7" spans="1:56" x14ac:dyDescent="0.25">
      <c r="A7" s="1" t="s">
        <v>7</v>
      </c>
      <c r="B7" s="12">
        <v>410.04761904761904</v>
      </c>
      <c r="C7" s="12">
        <v>892.33333333333337</v>
      </c>
      <c r="D7" s="12">
        <v>614.28571428571433</v>
      </c>
      <c r="E7" s="12">
        <v>199.1904761904762</v>
      </c>
      <c r="F7" s="12">
        <v>19.523809523809526</v>
      </c>
      <c r="G7" s="12">
        <v>371.23809523809524</v>
      </c>
      <c r="H7" s="12">
        <v>447.85714285714283</v>
      </c>
      <c r="I7" s="12">
        <v>490.33333333333331</v>
      </c>
      <c r="J7" s="12">
        <v>582.09523809523807</v>
      </c>
      <c r="K7" s="12">
        <v>220.04761904761904</v>
      </c>
      <c r="L7" s="12">
        <v>318.47619047619048</v>
      </c>
      <c r="M7" s="12">
        <v>307.09523809523807</v>
      </c>
      <c r="N7" s="12">
        <v>178.33333333333334</v>
      </c>
      <c r="O7" s="12">
        <v>176.9047619047619</v>
      </c>
      <c r="P7" s="12">
        <v>134.0952380952381</v>
      </c>
      <c r="Q7" s="12">
        <v>91.761904761904759</v>
      </c>
      <c r="R7" s="12">
        <v>124.80952380952381</v>
      </c>
      <c r="S7" s="12">
        <v>307.71428571428572</v>
      </c>
      <c r="T7" s="12">
        <v>145.8095238095238</v>
      </c>
      <c r="U7" s="12">
        <v>169.66666666666666</v>
      </c>
      <c r="V7" s="12">
        <v>173.28571428571428</v>
      </c>
      <c r="W7" s="12">
        <v>97.047619047619051</v>
      </c>
      <c r="X7" s="12">
        <v>76.80952380952381</v>
      </c>
      <c r="Y7" s="12">
        <v>60.857142857142854</v>
      </c>
      <c r="Z7" s="12">
        <v>77.904761904761898</v>
      </c>
      <c r="AA7" s="12">
        <v>945.04761904761904</v>
      </c>
      <c r="AB7" s="12">
        <v>845.09523809523807</v>
      </c>
      <c r="AC7" s="12">
        <v>1065.7619047619048</v>
      </c>
      <c r="AD7" s="12">
        <v>754.38095238095241</v>
      </c>
      <c r="AE7" s="12">
        <v>319.04761904761904</v>
      </c>
      <c r="AF7" s="12">
        <v>282.90476190476193</v>
      </c>
      <c r="AG7" s="12">
        <v>131.61904761904762</v>
      </c>
      <c r="AH7" s="12">
        <v>109.80952380952381</v>
      </c>
      <c r="AI7" s="12">
        <v>131.8095238095238</v>
      </c>
      <c r="AJ7" s="12">
        <v>36.428571428571431</v>
      </c>
      <c r="AK7" s="12">
        <v>72</v>
      </c>
      <c r="AL7" s="12">
        <v>186.38095238095238</v>
      </c>
      <c r="AM7" s="12">
        <v>44.38095238095238</v>
      </c>
      <c r="AN7" s="12">
        <v>93.857142857142861</v>
      </c>
      <c r="AO7" s="12">
        <v>33.523809523809526</v>
      </c>
      <c r="AP7" s="12">
        <v>27.714285714285715</v>
      </c>
      <c r="AQ7" s="12">
        <v>146.04761904761904</v>
      </c>
      <c r="AR7" s="12">
        <v>143</v>
      </c>
      <c r="AS7" s="13">
        <v>12056.333333333328</v>
      </c>
      <c r="AT7" s="14"/>
      <c r="AW7" s="12"/>
    </row>
    <row r="8" spans="1:56" x14ac:dyDescent="0.25">
      <c r="A8" s="1" t="s">
        <v>8</v>
      </c>
      <c r="B8" s="12">
        <v>113</v>
      </c>
      <c r="C8" s="12">
        <v>178.85714285714286</v>
      </c>
      <c r="D8" s="12">
        <v>90.142857142857139</v>
      </c>
      <c r="E8" s="12">
        <v>65.238095238095241</v>
      </c>
      <c r="F8" s="12">
        <v>314.42857142857144</v>
      </c>
      <c r="G8" s="12">
        <v>7.4285714285714288</v>
      </c>
      <c r="H8" s="12">
        <v>107.9047619047619</v>
      </c>
      <c r="I8" s="12">
        <v>211.47619047619048</v>
      </c>
      <c r="J8" s="12">
        <v>273.28571428571428</v>
      </c>
      <c r="K8" s="12">
        <v>75.095238095238102</v>
      </c>
      <c r="L8" s="12">
        <v>122.71428571428571</v>
      </c>
      <c r="M8" s="12">
        <v>142.76190476190476</v>
      </c>
      <c r="N8" s="12">
        <v>58.238095238095241</v>
      </c>
      <c r="O8" s="12">
        <v>53.428571428571431</v>
      </c>
      <c r="P8" s="12">
        <v>49.952380952380949</v>
      </c>
      <c r="Q8" s="12">
        <v>25.333333333333332</v>
      </c>
      <c r="R8" s="12">
        <v>29.666666666666668</v>
      </c>
      <c r="S8" s="12">
        <v>58.666666666666664</v>
      </c>
      <c r="T8" s="12">
        <v>36.904761904761905</v>
      </c>
      <c r="U8" s="12">
        <v>25.571428571428573</v>
      </c>
      <c r="V8" s="12">
        <v>30.523809523809526</v>
      </c>
      <c r="W8" s="12">
        <v>12.238095238095237</v>
      </c>
      <c r="X8" s="12">
        <v>14.428571428571429</v>
      </c>
      <c r="Y8" s="12">
        <v>18.333333333333332</v>
      </c>
      <c r="Z8" s="12">
        <v>37.476190476190474</v>
      </c>
      <c r="AA8" s="12">
        <v>548.76190476190482</v>
      </c>
      <c r="AB8" s="12">
        <v>583</v>
      </c>
      <c r="AC8" s="12">
        <v>430.71428571428572</v>
      </c>
      <c r="AD8" s="12">
        <v>413.95238095238096</v>
      </c>
      <c r="AE8" s="12">
        <v>173.14285714285714</v>
      </c>
      <c r="AF8" s="12">
        <v>109.19047619047619</v>
      </c>
      <c r="AG8" s="12">
        <v>32.238095238095241</v>
      </c>
      <c r="AH8" s="12">
        <v>31.428571428571427</v>
      </c>
      <c r="AI8" s="12">
        <v>36.095238095238095</v>
      </c>
      <c r="AJ8" s="12">
        <v>7.7619047619047619</v>
      </c>
      <c r="AK8" s="12">
        <v>13.238095238095237</v>
      </c>
      <c r="AL8" s="12">
        <v>41.285714285714285</v>
      </c>
      <c r="AM8" s="12">
        <v>7.7142857142857144</v>
      </c>
      <c r="AN8" s="12">
        <v>26.095238095238095</v>
      </c>
      <c r="AO8" s="12">
        <v>6.1428571428571432</v>
      </c>
      <c r="AP8" s="12">
        <v>5.1428571428571432</v>
      </c>
      <c r="AQ8" s="12">
        <v>44.523809523809526</v>
      </c>
      <c r="AR8" s="12">
        <v>23</v>
      </c>
      <c r="AS8" s="13">
        <v>4686.5238095238101</v>
      </c>
      <c r="AT8" s="14"/>
      <c r="AW8" s="15"/>
    </row>
    <row r="9" spans="1:56" x14ac:dyDescent="0.25">
      <c r="A9" s="1" t="s">
        <v>9</v>
      </c>
      <c r="B9" s="12">
        <v>173.33333333333334</v>
      </c>
      <c r="C9" s="12">
        <v>283.14285714285717</v>
      </c>
      <c r="D9" s="12">
        <v>116.66666666666667</v>
      </c>
      <c r="E9" s="12">
        <v>90.285714285714292</v>
      </c>
      <c r="F9" s="12">
        <v>415.71428571428572</v>
      </c>
      <c r="G9" s="12">
        <v>105.9047619047619</v>
      </c>
      <c r="H9" s="12">
        <v>14.095238095238095</v>
      </c>
      <c r="I9" s="12">
        <v>173.1904761904762</v>
      </c>
      <c r="J9" s="12">
        <v>259.04761904761904</v>
      </c>
      <c r="K9" s="12">
        <v>77.714285714285708</v>
      </c>
      <c r="L9" s="12">
        <v>178.1904761904762</v>
      </c>
      <c r="M9" s="12">
        <v>236.0952380952381</v>
      </c>
      <c r="N9" s="12">
        <v>122.0952380952381</v>
      </c>
      <c r="O9" s="12">
        <v>134.1904761904762</v>
      </c>
      <c r="P9" s="12">
        <v>119.66666666666667</v>
      </c>
      <c r="Q9" s="12">
        <v>70.19047619047619</v>
      </c>
      <c r="R9" s="12">
        <v>80.80952380952381</v>
      </c>
      <c r="S9" s="12">
        <v>141.47619047619048</v>
      </c>
      <c r="T9" s="12">
        <v>138.47619047619048</v>
      </c>
      <c r="U9" s="12">
        <v>114.14285714285714</v>
      </c>
      <c r="V9" s="12">
        <v>133.0952380952381</v>
      </c>
      <c r="W9" s="12">
        <v>44.714285714285715</v>
      </c>
      <c r="X9" s="12">
        <v>46.285714285714285</v>
      </c>
      <c r="Y9" s="12">
        <v>58.285714285714285</v>
      </c>
      <c r="Z9" s="12">
        <v>71.714285714285708</v>
      </c>
      <c r="AA9" s="12">
        <v>932.71428571428567</v>
      </c>
      <c r="AB9" s="12">
        <v>887.14285714285711</v>
      </c>
      <c r="AC9" s="12">
        <v>804.66666666666663</v>
      </c>
      <c r="AD9" s="12">
        <v>706.52380952380952</v>
      </c>
      <c r="AE9" s="12">
        <v>270.23809523809524</v>
      </c>
      <c r="AF9" s="12">
        <v>201</v>
      </c>
      <c r="AG9" s="12">
        <v>74.38095238095238</v>
      </c>
      <c r="AH9" s="12">
        <v>73.285714285714292</v>
      </c>
      <c r="AI9" s="12">
        <v>69.761904761904759</v>
      </c>
      <c r="AJ9" s="12">
        <v>26.666666666666668</v>
      </c>
      <c r="AK9" s="12">
        <v>29.666666666666668</v>
      </c>
      <c r="AL9" s="12">
        <v>95.38095238095238</v>
      </c>
      <c r="AM9" s="12">
        <v>42.80952380952381</v>
      </c>
      <c r="AN9" s="12">
        <v>175.38095238095238</v>
      </c>
      <c r="AO9" s="12">
        <v>28.476190476190474</v>
      </c>
      <c r="AP9" s="12">
        <v>21.857142857142858</v>
      </c>
      <c r="AQ9" s="12">
        <v>76.857142857142861</v>
      </c>
      <c r="AR9" s="12">
        <v>49.666666666666664</v>
      </c>
      <c r="AS9" s="13">
        <v>7965</v>
      </c>
      <c r="AT9" s="14"/>
      <c r="AW9" s="15"/>
    </row>
    <row r="10" spans="1:56" x14ac:dyDescent="0.25">
      <c r="A10" s="1">
        <v>19</v>
      </c>
      <c r="B10" s="12">
        <v>153.57142857142858</v>
      </c>
      <c r="C10" s="12">
        <v>504.33333333333331</v>
      </c>
      <c r="D10" s="12">
        <v>238.8095238095238</v>
      </c>
      <c r="E10" s="12">
        <v>205.14285714285714</v>
      </c>
      <c r="F10" s="12">
        <v>453.09523809523807</v>
      </c>
      <c r="G10" s="12">
        <v>215.23809523809524</v>
      </c>
      <c r="H10" s="12">
        <v>168</v>
      </c>
      <c r="I10" s="12">
        <v>12.80952380952381</v>
      </c>
      <c r="J10" s="12">
        <v>85.285714285714292</v>
      </c>
      <c r="K10" s="12">
        <v>39.904761904761905</v>
      </c>
      <c r="L10" s="12">
        <v>162.04761904761904</v>
      </c>
      <c r="M10" s="12">
        <v>215.04761904761904</v>
      </c>
      <c r="N10" s="12">
        <v>236.04761904761904</v>
      </c>
      <c r="O10" s="12">
        <v>250.85714285714286</v>
      </c>
      <c r="P10" s="12">
        <v>173.52380952380952</v>
      </c>
      <c r="Q10" s="12">
        <v>139.1904761904762</v>
      </c>
      <c r="R10" s="12">
        <v>156.23809523809524</v>
      </c>
      <c r="S10" s="12">
        <v>335.95238095238096</v>
      </c>
      <c r="T10" s="12">
        <v>269.33333333333331</v>
      </c>
      <c r="U10" s="12">
        <v>362.61904761904759</v>
      </c>
      <c r="V10" s="12">
        <v>265.14285714285717</v>
      </c>
      <c r="W10" s="12">
        <v>147.9047619047619</v>
      </c>
      <c r="X10" s="12">
        <v>108.57142857142857</v>
      </c>
      <c r="Y10" s="12">
        <v>137</v>
      </c>
      <c r="Z10" s="12">
        <v>56</v>
      </c>
      <c r="AA10" s="12">
        <v>751.33333333333337</v>
      </c>
      <c r="AB10" s="12">
        <v>691.85714285714289</v>
      </c>
      <c r="AC10" s="12">
        <v>584.14285714285711</v>
      </c>
      <c r="AD10" s="12">
        <v>578.09523809523807</v>
      </c>
      <c r="AE10" s="12">
        <v>216</v>
      </c>
      <c r="AF10" s="12">
        <v>189.04761904761904</v>
      </c>
      <c r="AG10" s="12">
        <v>121.76190476190476</v>
      </c>
      <c r="AH10" s="12">
        <v>96.61904761904762</v>
      </c>
      <c r="AI10" s="12">
        <v>132.47619047619048</v>
      </c>
      <c r="AJ10" s="12">
        <v>62.428571428571431</v>
      </c>
      <c r="AK10" s="12">
        <v>76.476190476190482</v>
      </c>
      <c r="AL10" s="12">
        <v>237.1904761904762</v>
      </c>
      <c r="AM10" s="12">
        <v>142.47619047619048</v>
      </c>
      <c r="AN10" s="12">
        <v>241.57142857142858</v>
      </c>
      <c r="AO10" s="12">
        <v>58.19047619047619</v>
      </c>
      <c r="AP10" s="12">
        <v>37.428571428571431</v>
      </c>
      <c r="AQ10" s="12">
        <v>38.428571428571431</v>
      </c>
      <c r="AR10" s="12">
        <v>84.714285714285708</v>
      </c>
      <c r="AS10" s="13">
        <v>9431.9047619047633</v>
      </c>
      <c r="AT10" s="14"/>
      <c r="AV10" s="17"/>
      <c r="AW10" s="15"/>
      <c r="BC10" s="11"/>
    </row>
    <row r="11" spans="1:56" x14ac:dyDescent="0.25">
      <c r="A11" s="1">
        <v>12</v>
      </c>
      <c r="B11" s="12">
        <v>204</v>
      </c>
      <c r="C11" s="12">
        <v>678.80952380952385</v>
      </c>
      <c r="D11" s="12">
        <v>314.33333333333331</v>
      </c>
      <c r="E11" s="12">
        <v>261.14285714285717</v>
      </c>
      <c r="F11" s="12">
        <v>523.80952380952385</v>
      </c>
      <c r="G11" s="12">
        <v>275.8095238095238</v>
      </c>
      <c r="H11" s="12">
        <v>250.71428571428572</v>
      </c>
      <c r="I11" s="12">
        <v>85.476190476190482</v>
      </c>
      <c r="J11" s="12">
        <v>19.80952380952381</v>
      </c>
      <c r="K11" s="12">
        <v>52.238095238095241</v>
      </c>
      <c r="L11" s="12">
        <v>278.95238095238096</v>
      </c>
      <c r="M11" s="12">
        <v>406</v>
      </c>
      <c r="N11" s="12">
        <v>381.33333333333331</v>
      </c>
      <c r="O11" s="12">
        <v>397.71428571428572</v>
      </c>
      <c r="P11" s="12">
        <v>241.04761904761904</v>
      </c>
      <c r="Q11" s="12">
        <v>183.0952380952381</v>
      </c>
      <c r="R11" s="12">
        <v>202.71428571428572</v>
      </c>
      <c r="S11" s="12">
        <v>381.85714285714283</v>
      </c>
      <c r="T11" s="12">
        <v>327.52380952380952</v>
      </c>
      <c r="U11" s="12">
        <v>426.90476190476193</v>
      </c>
      <c r="V11" s="12">
        <v>338.66666666666669</v>
      </c>
      <c r="W11" s="12">
        <v>199.52380952380952</v>
      </c>
      <c r="X11" s="12">
        <v>144.0952380952381</v>
      </c>
      <c r="Y11" s="12">
        <v>210.23809523809524</v>
      </c>
      <c r="Z11" s="12">
        <v>100.66666666666667</v>
      </c>
      <c r="AA11" s="12">
        <v>992.09523809523807</v>
      </c>
      <c r="AB11" s="12">
        <v>924.28571428571433</v>
      </c>
      <c r="AC11" s="12">
        <v>955.71428571428567</v>
      </c>
      <c r="AD11" s="12">
        <v>825</v>
      </c>
      <c r="AE11" s="12">
        <v>259.57142857142856</v>
      </c>
      <c r="AF11" s="12">
        <v>257.76190476190476</v>
      </c>
      <c r="AG11" s="12">
        <v>138.85714285714286</v>
      </c>
      <c r="AH11" s="12">
        <v>154.52380952380952</v>
      </c>
      <c r="AI11" s="12">
        <v>185.14285714285714</v>
      </c>
      <c r="AJ11" s="12">
        <v>109.38095238095238</v>
      </c>
      <c r="AK11" s="12">
        <v>122.47619047619048</v>
      </c>
      <c r="AL11" s="12">
        <v>346.71428571428572</v>
      </c>
      <c r="AM11" s="12">
        <v>153.61904761904762</v>
      </c>
      <c r="AN11" s="12">
        <v>289.42857142857144</v>
      </c>
      <c r="AO11" s="12">
        <v>74.238095238095241</v>
      </c>
      <c r="AP11" s="12">
        <v>57.38095238095238</v>
      </c>
      <c r="AQ11" s="12">
        <v>87.476190476190482</v>
      </c>
      <c r="AR11" s="12">
        <v>118.66666666666667</v>
      </c>
      <c r="AS11" s="13">
        <v>12938.809523809527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33.80952380952381</v>
      </c>
      <c r="C12" s="12">
        <v>95.952380952380949</v>
      </c>
      <c r="D12" s="12">
        <v>66.38095238095238</v>
      </c>
      <c r="E12" s="12">
        <v>53.714285714285715</v>
      </c>
      <c r="F12" s="12">
        <v>212.95238095238096</v>
      </c>
      <c r="G12" s="12">
        <v>72.523809523809518</v>
      </c>
      <c r="H12" s="12">
        <v>76.476190476190482</v>
      </c>
      <c r="I12" s="12">
        <v>43.428571428571431</v>
      </c>
      <c r="J12" s="12">
        <v>49.571428571428569</v>
      </c>
      <c r="K12" s="12">
        <v>11.142857142857142</v>
      </c>
      <c r="L12" s="12">
        <v>164.47619047619048</v>
      </c>
      <c r="M12" s="12">
        <v>244</v>
      </c>
      <c r="N12" s="12">
        <v>249.85714285714286</v>
      </c>
      <c r="O12" s="12">
        <v>235.47619047619048</v>
      </c>
      <c r="P12" s="12">
        <v>187.47619047619048</v>
      </c>
      <c r="Q12" s="12">
        <v>139.42857142857142</v>
      </c>
      <c r="R12" s="12">
        <v>157.71428571428572</v>
      </c>
      <c r="S12" s="12">
        <v>267.42857142857144</v>
      </c>
      <c r="T12" s="12">
        <v>26</v>
      </c>
      <c r="U12" s="12">
        <v>27</v>
      </c>
      <c r="V12" s="12">
        <v>33.571428571428569</v>
      </c>
      <c r="W12" s="12">
        <v>12</v>
      </c>
      <c r="X12" s="12">
        <v>11.857142857142858</v>
      </c>
      <c r="Y12" s="12">
        <v>36.571428571428569</v>
      </c>
      <c r="Z12" s="12">
        <v>37.238095238095241</v>
      </c>
      <c r="AA12" s="12">
        <v>686.33333333333337</v>
      </c>
      <c r="AB12" s="12">
        <v>650.66666666666663</v>
      </c>
      <c r="AC12" s="12">
        <v>635.85714285714289</v>
      </c>
      <c r="AD12" s="12">
        <v>436.33333333333331</v>
      </c>
      <c r="AE12" s="12">
        <v>143.38095238095238</v>
      </c>
      <c r="AF12" s="12">
        <v>102.47619047619048</v>
      </c>
      <c r="AG12" s="12">
        <v>47.666666666666664</v>
      </c>
      <c r="AH12" s="12">
        <v>58.61904761904762</v>
      </c>
      <c r="AI12" s="12">
        <v>65.476190476190482</v>
      </c>
      <c r="AJ12" s="12">
        <v>11.952380952380953</v>
      </c>
      <c r="AK12" s="12">
        <v>111.57142857142857</v>
      </c>
      <c r="AL12" s="12">
        <v>246.38095238095238</v>
      </c>
      <c r="AM12" s="12">
        <v>21.047619047619047</v>
      </c>
      <c r="AN12" s="12">
        <v>43.714285714285715</v>
      </c>
      <c r="AO12" s="12">
        <v>15.047619047619047</v>
      </c>
      <c r="AP12" s="12">
        <v>11.80952380952381</v>
      </c>
      <c r="AQ12" s="12">
        <v>29.61904761904762</v>
      </c>
      <c r="AR12" s="12">
        <v>20.523809523809526</v>
      </c>
      <c r="AS12" s="13">
        <v>5884.5238095238092</v>
      </c>
      <c r="AT12" s="14"/>
      <c r="AV12" s="17" t="s">
        <v>44</v>
      </c>
      <c r="AW12" s="22">
        <f>SUM(AA28:AD31)</f>
        <v>6501.1904761904761</v>
      </c>
      <c r="AX12" s="22">
        <f>SUM(Z28:Z31,H28:K31)</f>
        <v>15628.904761904761</v>
      </c>
      <c r="AY12" s="22">
        <f>SUM(AE28:AJ31)</f>
        <v>35477.380952380961</v>
      </c>
      <c r="AZ12" s="22">
        <f>SUM(B28:G31)</f>
        <v>13313.142857142857</v>
      </c>
      <c r="BA12" s="22">
        <f>SUM(AM28:AN31,T28:Y31)</f>
        <v>19584.761904761901</v>
      </c>
      <c r="BB12" s="22">
        <f>SUM(AK28:AL31,L28:S31)</f>
        <v>23459.714285714279</v>
      </c>
      <c r="BC12" s="23">
        <f>SUM(AO28:AR31)</f>
        <v>9106.7142857142844</v>
      </c>
      <c r="BD12" s="22">
        <f t="shared" ref="BD12:BD19" si="0">SUM(AW12:BC12)</f>
        <v>123071.80952380951</v>
      </c>
    </row>
    <row r="13" spans="1:56" x14ac:dyDescent="0.25">
      <c r="A13" s="1" t="s">
        <v>11</v>
      </c>
      <c r="B13" s="12">
        <v>107.66666666666667</v>
      </c>
      <c r="C13" s="12">
        <v>149.04761904761904</v>
      </c>
      <c r="D13" s="12">
        <v>73.714285714285708</v>
      </c>
      <c r="E13" s="12">
        <v>82.761904761904759</v>
      </c>
      <c r="F13" s="12">
        <v>310.90476190476193</v>
      </c>
      <c r="G13" s="12">
        <v>124.04761904761905</v>
      </c>
      <c r="H13" s="12">
        <v>196.57142857142858</v>
      </c>
      <c r="I13" s="12">
        <v>173.14285714285714</v>
      </c>
      <c r="J13" s="12">
        <v>302.28571428571428</v>
      </c>
      <c r="K13" s="12">
        <v>152.42857142857142</v>
      </c>
      <c r="L13" s="12">
        <v>11.666666666666666</v>
      </c>
      <c r="M13" s="12">
        <v>305.85714285714283</v>
      </c>
      <c r="N13" s="12">
        <v>287.42857142857144</v>
      </c>
      <c r="O13" s="12">
        <v>314.47619047619048</v>
      </c>
      <c r="P13" s="12">
        <v>269.57142857142856</v>
      </c>
      <c r="Q13" s="12">
        <v>125.28571428571429</v>
      </c>
      <c r="R13" s="12">
        <v>91.428571428571431</v>
      </c>
      <c r="S13" s="12">
        <v>163</v>
      </c>
      <c r="T13" s="12">
        <v>53.761904761904759</v>
      </c>
      <c r="U13" s="12">
        <v>33.571428571428569</v>
      </c>
      <c r="V13" s="12">
        <v>53.38095238095238</v>
      </c>
      <c r="W13" s="12">
        <v>29.047619047619047</v>
      </c>
      <c r="X13" s="12">
        <v>38.857142857142854</v>
      </c>
      <c r="Y13" s="12">
        <v>61.38095238095238</v>
      </c>
      <c r="Z13" s="12">
        <v>135.9047619047619</v>
      </c>
      <c r="AA13" s="12">
        <v>781.04761904761904</v>
      </c>
      <c r="AB13" s="12">
        <v>727.28571428571433</v>
      </c>
      <c r="AC13" s="12">
        <v>801.85714285714289</v>
      </c>
      <c r="AD13" s="12">
        <v>605.47619047619048</v>
      </c>
      <c r="AE13" s="12">
        <v>200.95238095238096</v>
      </c>
      <c r="AF13" s="12">
        <v>183.8095238095238</v>
      </c>
      <c r="AG13" s="12">
        <v>56.571428571428569</v>
      </c>
      <c r="AH13" s="12">
        <v>75.571428571428569</v>
      </c>
      <c r="AI13" s="12">
        <v>72.142857142857139</v>
      </c>
      <c r="AJ13" s="12">
        <v>17.761904761904763</v>
      </c>
      <c r="AK13" s="12">
        <v>72.428571428571431</v>
      </c>
      <c r="AL13" s="12">
        <v>211.57142857142858</v>
      </c>
      <c r="AM13" s="12">
        <v>15.571428571428571</v>
      </c>
      <c r="AN13" s="12">
        <v>70.714285714285708</v>
      </c>
      <c r="AO13" s="12">
        <v>13.571428571428571</v>
      </c>
      <c r="AP13" s="12">
        <v>21.857142857142858</v>
      </c>
      <c r="AQ13" s="12">
        <v>58.476190476190474</v>
      </c>
      <c r="AR13" s="12">
        <v>31.38095238095238</v>
      </c>
      <c r="AS13" s="13">
        <v>7665.2380952380945</v>
      </c>
      <c r="AT13" s="14"/>
      <c r="AV13" s="17" t="s">
        <v>45</v>
      </c>
      <c r="AW13" s="22">
        <f>SUM(AA27:AD27,AA9:AD12)</f>
        <v>15593.619047619048</v>
      </c>
      <c r="AX13" s="22">
        <f>SUM(Z27,Z9:Z12,H9:K12,H27:K27)</f>
        <v>1962.5714285714287</v>
      </c>
      <c r="AY13" s="22">
        <f>SUM(AE9:AJ12,AE27:AJ27)</f>
        <v>3465.8571428571422</v>
      </c>
      <c r="AZ13" s="22">
        <f>SUM(B9:G12,B27:G27)</f>
        <v>5973.4285714285706</v>
      </c>
      <c r="BA13" s="22">
        <f>SUM(T9:Y12,AM9:AN12,T27:Y27,AM27:AN27)</f>
        <v>4861.6666666666661</v>
      </c>
      <c r="BB13" s="22">
        <f>SUM(L9:S12,AK9:AL12,L27:S27,AK27:AL27)</f>
        <v>8675.0476190476238</v>
      </c>
      <c r="BC13" s="23">
        <f>SUM(AO9:AR12,AO27:AR27)</f>
        <v>883.52380952380952</v>
      </c>
      <c r="BD13" s="22">
        <f t="shared" si="0"/>
        <v>41415.71428571429</v>
      </c>
    </row>
    <row r="14" spans="1:56" x14ac:dyDescent="0.25">
      <c r="A14" s="1" t="s">
        <v>12</v>
      </c>
      <c r="B14" s="12">
        <v>103.57142857142857</v>
      </c>
      <c r="C14" s="12">
        <v>244.28571428571428</v>
      </c>
      <c r="D14" s="12">
        <v>106.80952380952381</v>
      </c>
      <c r="E14" s="12">
        <v>114.95238095238095</v>
      </c>
      <c r="F14" s="12">
        <v>310.38095238095241</v>
      </c>
      <c r="G14" s="12">
        <v>147.85714285714286</v>
      </c>
      <c r="H14" s="12">
        <v>255.85714285714286</v>
      </c>
      <c r="I14" s="12">
        <v>251</v>
      </c>
      <c r="J14" s="12">
        <v>445.85714285714283</v>
      </c>
      <c r="K14" s="12">
        <v>225.8095238095238</v>
      </c>
      <c r="L14" s="12">
        <v>294.09523809523807</v>
      </c>
      <c r="M14" s="12">
        <v>10.904761904761905</v>
      </c>
      <c r="N14" s="12">
        <v>199.61904761904762</v>
      </c>
      <c r="O14" s="12">
        <v>264.09523809523807</v>
      </c>
      <c r="P14" s="12">
        <v>262.95238095238096</v>
      </c>
      <c r="Q14" s="12">
        <v>135.42857142857142</v>
      </c>
      <c r="R14" s="12">
        <v>175.76190476190476</v>
      </c>
      <c r="S14" s="12">
        <v>416.57142857142856</v>
      </c>
      <c r="T14" s="12">
        <v>121.0952380952381</v>
      </c>
      <c r="U14" s="12">
        <v>147.0952380952381</v>
      </c>
      <c r="V14" s="12">
        <v>154.57142857142858</v>
      </c>
      <c r="W14" s="12">
        <v>83.428571428571431</v>
      </c>
      <c r="X14" s="12">
        <v>57.904761904761905</v>
      </c>
      <c r="Y14" s="12">
        <v>97.095238095238102</v>
      </c>
      <c r="Z14" s="12">
        <v>131.9047619047619</v>
      </c>
      <c r="AA14" s="12">
        <v>739.23809523809518</v>
      </c>
      <c r="AB14" s="12">
        <v>560.14285714285711</v>
      </c>
      <c r="AC14" s="12">
        <v>671.19047619047615</v>
      </c>
      <c r="AD14" s="12">
        <v>447.61904761904759</v>
      </c>
      <c r="AE14" s="12">
        <v>136.52380952380952</v>
      </c>
      <c r="AF14" s="12">
        <v>134.52380952380952</v>
      </c>
      <c r="AG14" s="12">
        <v>75.857142857142861</v>
      </c>
      <c r="AH14" s="12">
        <v>66.523809523809518</v>
      </c>
      <c r="AI14" s="12">
        <v>86.952380952380949</v>
      </c>
      <c r="AJ14" s="12">
        <v>28.333333333333332</v>
      </c>
      <c r="AK14" s="12">
        <v>118.42857142857143</v>
      </c>
      <c r="AL14" s="12">
        <v>664.09523809523807</v>
      </c>
      <c r="AM14" s="12">
        <v>62.333333333333336</v>
      </c>
      <c r="AN14" s="12">
        <v>164.0952380952381</v>
      </c>
      <c r="AO14" s="12">
        <v>27.047619047619047</v>
      </c>
      <c r="AP14" s="12">
        <v>24.714285714285715</v>
      </c>
      <c r="AQ14" s="12">
        <v>64.38095238095238</v>
      </c>
      <c r="AR14" s="12">
        <v>46.857142857142854</v>
      </c>
      <c r="AS14" s="13">
        <v>8877.7619047619046</v>
      </c>
      <c r="AT14" s="14"/>
      <c r="AV14" s="17" t="s">
        <v>46</v>
      </c>
      <c r="AW14" s="22">
        <f>SUM(AA32:AD37)</f>
        <v>34447.333333333336</v>
      </c>
      <c r="AX14" s="22">
        <f>SUM(H32:K37,Z32:Z37)</f>
        <v>3340.5714285714294</v>
      </c>
      <c r="AY14" s="22">
        <f>SUM(AE32:AJ37)</f>
        <v>9035.9523809523816</v>
      </c>
      <c r="AZ14" s="22">
        <f>SUM(B32:G37)</f>
        <v>2622.1428571428573</v>
      </c>
      <c r="BA14" s="22">
        <f>SUM(T32:Y37,AM32:AN37)</f>
        <v>1919.7142857142858</v>
      </c>
      <c r="BB14" s="22">
        <f>SUM(L32:S37,AK32:AL37)</f>
        <v>2864.238095238095</v>
      </c>
      <c r="BC14" s="23">
        <f>SUM(AO32:AR37)</f>
        <v>2594.2857142857138</v>
      </c>
      <c r="BD14" s="22">
        <f t="shared" si="0"/>
        <v>56824.238095238092</v>
      </c>
    </row>
    <row r="15" spans="1:56" x14ac:dyDescent="0.25">
      <c r="A15" s="1" t="s">
        <v>13</v>
      </c>
      <c r="B15" s="12">
        <v>42.904761904761905</v>
      </c>
      <c r="C15" s="12">
        <v>67</v>
      </c>
      <c r="D15" s="12">
        <v>28.38095238095238</v>
      </c>
      <c r="E15" s="12">
        <v>34.19047619047619</v>
      </c>
      <c r="F15" s="12">
        <v>179.14285714285714</v>
      </c>
      <c r="G15" s="12">
        <v>62.714285714285715</v>
      </c>
      <c r="H15" s="12">
        <v>125.71428571428571</v>
      </c>
      <c r="I15" s="12">
        <v>249.9047619047619</v>
      </c>
      <c r="J15" s="12">
        <v>396.42857142857144</v>
      </c>
      <c r="K15" s="12">
        <v>248.23809523809524</v>
      </c>
      <c r="L15" s="12">
        <v>298.85714285714283</v>
      </c>
      <c r="M15" s="12">
        <v>206.85714285714286</v>
      </c>
      <c r="N15" s="12">
        <v>9.4285714285714288</v>
      </c>
      <c r="O15" s="12">
        <v>125.38095238095238</v>
      </c>
      <c r="P15" s="12">
        <v>178.42857142857142</v>
      </c>
      <c r="Q15" s="12">
        <v>86.19047619047619</v>
      </c>
      <c r="R15" s="12">
        <v>62.476190476190474</v>
      </c>
      <c r="S15" s="12">
        <v>120.23809523809524</v>
      </c>
      <c r="T15" s="12">
        <v>41.095238095238095</v>
      </c>
      <c r="U15" s="12">
        <v>25.285714285714285</v>
      </c>
      <c r="V15" s="12">
        <v>28.904761904761905</v>
      </c>
      <c r="W15" s="12">
        <v>9.6190476190476186</v>
      </c>
      <c r="X15" s="12">
        <v>11</v>
      </c>
      <c r="Y15" s="12">
        <v>23.047619047619047</v>
      </c>
      <c r="Z15" s="12">
        <v>45.095238095238095</v>
      </c>
      <c r="AA15" s="12">
        <v>694.28571428571433</v>
      </c>
      <c r="AB15" s="12">
        <v>609.33333333333337</v>
      </c>
      <c r="AC15" s="12">
        <v>503.52380952380952</v>
      </c>
      <c r="AD15" s="12">
        <v>395.85714285714283</v>
      </c>
      <c r="AE15" s="12">
        <v>83</v>
      </c>
      <c r="AF15" s="12">
        <v>69.761904761904759</v>
      </c>
      <c r="AG15" s="12">
        <v>32.571428571428569</v>
      </c>
      <c r="AH15" s="12">
        <v>37.285714285714285</v>
      </c>
      <c r="AI15" s="12">
        <v>39.714285714285715</v>
      </c>
      <c r="AJ15" s="12">
        <v>14.285714285714286</v>
      </c>
      <c r="AK15" s="12">
        <v>39.714285714285715</v>
      </c>
      <c r="AL15" s="12">
        <v>144.42857142857142</v>
      </c>
      <c r="AM15" s="12">
        <v>9.1428571428571423</v>
      </c>
      <c r="AN15" s="12">
        <v>42.761904761904759</v>
      </c>
      <c r="AO15" s="12">
        <v>16.857142857142858</v>
      </c>
      <c r="AP15" s="12">
        <v>22.80952380952381</v>
      </c>
      <c r="AQ15" s="12">
        <v>33.047619047619051</v>
      </c>
      <c r="AR15" s="12">
        <v>16.19047619047619</v>
      </c>
      <c r="AS15" s="13">
        <v>5511.0952380952385</v>
      </c>
      <c r="AT15" s="14"/>
      <c r="AV15" s="17" t="s">
        <v>47</v>
      </c>
      <c r="AW15" s="22">
        <f>SUM(AA3:AD8)</f>
        <v>14149.333333333334</v>
      </c>
      <c r="AX15" s="22">
        <f>SUM(H3:K8,Z3:Z8)</f>
        <v>6093.0952380952385</v>
      </c>
      <c r="AY15" s="22">
        <f>SUM(AE3:AJ8)</f>
        <v>2842.6190476190477</v>
      </c>
      <c r="AZ15" s="22">
        <f>SUM(B3:G8)</f>
        <v>7225.8095238095257</v>
      </c>
      <c r="BA15" s="22">
        <f>SUM(T3:Y8,AM3:AN8)</f>
        <v>1706.3333333333333</v>
      </c>
      <c r="BB15" s="22">
        <f>SUM(L3:S8,AK3:AL8)</f>
        <v>4461.5714285714294</v>
      </c>
      <c r="BC15" s="23">
        <f>SUM(AO3:AR8)</f>
        <v>870.09523809523796</v>
      </c>
      <c r="BD15" s="22">
        <f t="shared" si="0"/>
        <v>37348.857142857145</v>
      </c>
    </row>
    <row r="16" spans="1:56" x14ac:dyDescent="0.25">
      <c r="A16" s="1" t="s">
        <v>14</v>
      </c>
      <c r="B16" s="12">
        <v>48.857142857142854</v>
      </c>
      <c r="C16" s="12">
        <v>58.761904761904759</v>
      </c>
      <c r="D16" s="12">
        <v>18.285714285714285</v>
      </c>
      <c r="E16" s="12">
        <v>22.523809523809526</v>
      </c>
      <c r="F16" s="12">
        <v>183.85714285714286</v>
      </c>
      <c r="G16" s="12">
        <v>56.666666666666664</v>
      </c>
      <c r="H16" s="12">
        <v>149.42857142857142</v>
      </c>
      <c r="I16" s="12">
        <v>262.47619047619048</v>
      </c>
      <c r="J16" s="12">
        <v>418.71428571428572</v>
      </c>
      <c r="K16" s="12">
        <v>233.04761904761904</v>
      </c>
      <c r="L16" s="12">
        <v>298.1904761904762</v>
      </c>
      <c r="M16" s="12">
        <v>271.1904761904762</v>
      </c>
      <c r="N16" s="12">
        <v>128.1904761904762</v>
      </c>
      <c r="O16" s="12">
        <v>10.19047619047619</v>
      </c>
      <c r="P16" s="12">
        <v>198</v>
      </c>
      <c r="Q16" s="12">
        <v>157.33333333333334</v>
      </c>
      <c r="R16" s="12">
        <v>140.38095238095238</v>
      </c>
      <c r="S16" s="12">
        <v>277.47619047619048</v>
      </c>
      <c r="T16" s="12">
        <v>36.476190476190474</v>
      </c>
      <c r="U16" s="12">
        <v>18.047619047619047</v>
      </c>
      <c r="V16" s="12">
        <v>25.761904761904763</v>
      </c>
      <c r="W16" s="12">
        <v>6.0952380952380949</v>
      </c>
      <c r="X16" s="12">
        <v>7.333333333333333</v>
      </c>
      <c r="Y16" s="12">
        <v>14.714285714285714</v>
      </c>
      <c r="Z16" s="12">
        <v>47</v>
      </c>
      <c r="AA16" s="12">
        <v>619.52380952380952</v>
      </c>
      <c r="AB16" s="12">
        <v>593.14285714285711</v>
      </c>
      <c r="AC16" s="12">
        <v>478.14285714285717</v>
      </c>
      <c r="AD16" s="12">
        <v>361.61904761904759</v>
      </c>
      <c r="AE16" s="12">
        <v>80.666666666666671</v>
      </c>
      <c r="AF16" s="12">
        <v>53.476190476190474</v>
      </c>
      <c r="AG16" s="12">
        <v>28.285714285714285</v>
      </c>
      <c r="AH16" s="12">
        <v>26.476190476190474</v>
      </c>
      <c r="AI16" s="12">
        <v>35.714285714285715</v>
      </c>
      <c r="AJ16" s="12">
        <v>15.095238095238095</v>
      </c>
      <c r="AK16" s="12">
        <v>71.571428571428569</v>
      </c>
      <c r="AL16" s="12">
        <v>389.42857142857144</v>
      </c>
      <c r="AM16" s="12">
        <v>10.238095238095237</v>
      </c>
      <c r="AN16" s="12">
        <v>24.19047619047619</v>
      </c>
      <c r="AO16" s="12">
        <v>10.666666666666666</v>
      </c>
      <c r="AP16" s="12">
        <v>10.047619047619047</v>
      </c>
      <c r="AQ16" s="12">
        <v>25.571428571428573</v>
      </c>
      <c r="AR16" s="12">
        <v>11.428571428571429</v>
      </c>
      <c r="AS16" s="13">
        <v>5934.2857142857165</v>
      </c>
      <c r="AT16" s="14"/>
      <c r="AV16" s="17" t="s">
        <v>48</v>
      </c>
      <c r="AW16" s="22">
        <f>SUM(AA21:AD26,AA40:AD41)</f>
        <v>19886.190476190473</v>
      </c>
      <c r="AX16" s="22">
        <f>SUM(H21:K26,H40:K41,Z21:Z26,Z40:Z41)</f>
        <v>4938.0476190476202</v>
      </c>
      <c r="AY16" s="22">
        <f>SUM(AE21:AJ26,AE40:AJ41)</f>
        <v>2040.6666666666665</v>
      </c>
      <c r="AZ16" s="22">
        <f>SUM(B21:G26,B40:G41)</f>
        <v>1762.2857142857142</v>
      </c>
      <c r="BA16" s="22">
        <f>SUM(T21:Y26,T40:Y41,AM21:AN26,AM40:AN41)</f>
        <v>6635.2857142857147</v>
      </c>
      <c r="BB16" s="22">
        <f>SUM(L21:S26,L40:S41,AK21:AL26,AK40:AL41)</f>
        <v>2201.3333333333335</v>
      </c>
      <c r="BC16" s="23">
        <f>SUM(AO21:AR26,AO40:AR41)</f>
        <v>1063.1428571428569</v>
      </c>
      <c r="BD16" s="22">
        <f t="shared" si="0"/>
        <v>38526.952380952382</v>
      </c>
    </row>
    <row r="17" spans="1:56" x14ac:dyDescent="0.25">
      <c r="A17" s="1" t="s">
        <v>15</v>
      </c>
      <c r="B17" s="12">
        <v>35.714285714285715</v>
      </c>
      <c r="C17" s="12">
        <v>67.952380952380949</v>
      </c>
      <c r="D17" s="12">
        <v>30.142857142857142</v>
      </c>
      <c r="E17" s="12">
        <v>24.761904761904763</v>
      </c>
      <c r="F17" s="12">
        <v>127.80952380952381</v>
      </c>
      <c r="G17" s="12">
        <v>49.142857142857146</v>
      </c>
      <c r="H17" s="12">
        <v>117.61904761904762</v>
      </c>
      <c r="I17" s="12">
        <v>187.1904761904762</v>
      </c>
      <c r="J17" s="12">
        <v>250.8095238095238</v>
      </c>
      <c r="K17" s="12">
        <v>156.1904761904762</v>
      </c>
      <c r="L17" s="12">
        <v>258.66666666666669</v>
      </c>
      <c r="M17" s="12">
        <v>254.52380952380952</v>
      </c>
      <c r="N17" s="12">
        <v>176.28571428571428</v>
      </c>
      <c r="O17" s="12">
        <v>206.85714285714286</v>
      </c>
      <c r="P17" s="12">
        <v>9.2857142857142865</v>
      </c>
      <c r="Q17" s="12">
        <v>165.23809523809524</v>
      </c>
      <c r="R17" s="12">
        <v>184.47619047619048</v>
      </c>
      <c r="S17" s="12">
        <v>376.14285714285717</v>
      </c>
      <c r="T17" s="12">
        <v>28.904761904761905</v>
      </c>
      <c r="U17" s="12">
        <v>17.761904761904763</v>
      </c>
      <c r="V17" s="12">
        <v>23.476190476190474</v>
      </c>
      <c r="W17" s="12">
        <v>5.6190476190476186</v>
      </c>
      <c r="X17" s="12">
        <v>6.3809523809523814</v>
      </c>
      <c r="Y17" s="12">
        <v>20.857142857142858</v>
      </c>
      <c r="Z17" s="12">
        <v>45.285714285714285</v>
      </c>
      <c r="AA17" s="12">
        <v>425.61904761904759</v>
      </c>
      <c r="AB17" s="12">
        <v>385.8095238095238</v>
      </c>
      <c r="AC17" s="12">
        <v>313.33333333333331</v>
      </c>
      <c r="AD17" s="12">
        <v>240.33333333333334</v>
      </c>
      <c r="AE17" s="12">
        <v>63.523809523809526</v>
      </c>
      <c r="AF17" s="12">
        <v>47.38095238095238</v>
      </c>
      <c r="AG17" s="12">
        <v>23.714285714285715</v>
      </c>
      <c r="AH17" s="12">
        <v>25.142857142857142</v>
      </c>
      <c r="AI17" s="12">
        <v>33.761904761904759</v>
      </c>
      <c r="AJ17" s="12">
        <v>10.285714285714286</v>
      </c>
      <c r="AK17" s="12">
        <v>21.142857142857142</v>
      </c>
      <c r="AL17" s="12">
        <v>115.95238095238095</v>
      </c>
      <c r="AM17" s="12">
        <v>11.19047619047619</v>
      </c>
      <c r="AN17" s="12">
        <v>43.142857142857146</v>
      </c>
      <c r="AO17" s="12">
        <v>10.19047619047619</v>
      </c>
      <c r="AP17" s="12">
        <v>12.047619047619047</v>
      </c>
      <c r="AQ17" s="12">
        <v>20.61904761904762</v>
      </c>
      <c r="AR17" s="12">
        <v>6.7142857142857144</v>
      </c>
      <c r="AS17" s="13">
        <v>4637</v>
      </c>
      <c r="AT17" s="14"/>
      <c r="AV17" s="1" t="s">
        <v>49</v>
      </c>
      <c r="AW17" s="23">
        <f>SUM(AA13:AD20,AA38:AD39)</f>
        <v>23366.190476190473</v>
      </c>
      <c r="AX17" s="23">
        <f>SUM(H13:K20,H38:K39,Z13:Z20,Z38:Z39)</f>
        <v>8821.9523809523798</v>
      </c>
      <c r="AY17" s="23">
        <f>SUM(AE13:AJ20,AE38:AJ39)</f>
        <v>2982.1904761904761</v>
      </c>
      <c r="AZ17" s="23">
        <f>SUM(B13:G20,B38:G39)</f>
        <v>4507.9047619047606</v>
      </c>
      <c r="BA17" s="23">
        <f>SUM(T13:Y20,T38:Y39,AM13:AN20,AM38:AN39)</f>
        <v>2217.5238095238096</v>
      </c>
      <c r="BB17" s="23">
        <f>SUM(L13:S20,L38:S39,AK13:AL20,AK38:AL39)</f>
        <v>15913.04761904762</v>
      </c>
      <c r="BC17" s="23">
        <f>SUM(AO13:AR20,AO38:AR39)</f>
        <v>946.80952380952374</v>
      </c>
      <c r="BD17" s="22">
        <f t="shared" si="0"/>
        <v>58755.619047619046</v>
      </c>
    </row>
    <row r="18" spans="1:56" x14ac:dyDescent="0.25">
      <c r="A18" s="1" t="s">
        <v>16</v>
      </c>
      <c r="B18" s="12">
        <v>22.761904761904763</v>
      </c>
      <c r="C18" s="12">
        <v>35.142857142857146</v>
      </c>
      <c r="D18" s="12">
        <v>7</v>
      </c>
      <c r="E18" s="12">
        <v>8.8571428571428577</v>
      </c>
      <c r="F18" s="12">
        <v>90.80952380952381</v>
      </c>
      <c r="G18" s="12">
        <v>26.523809523809526</v>
      </c>
      <c r="H18" s="12">
        <v>68.428571428571431</v>
      </c>
      <c r="I18" s="12">
        <v>137.14285714285714</v>
      </c>
      <c r="J18" s="12">
        <v>207.38095238095238</v>
      </c>
      <c r="K18" s="12">
        <v>114.38095238095238</v>
      </c>
      <c r="L18" s="12">
        <v>120.9047619047619</v>
      </c>
      <c r="M18" s="12">
        <v>127.42857142857143</v>
      </c>
      <c r="N18" s="12">
        <v>87.142857142857139</v>
      </c>
      <c r="O18" s="12">
        <v>153.9047619047619</v>
      </c>
      <c r="P18" s="12">
        <v>152.1904761904762</v>
      </c>
      <c r="Q18" s="12">
        <v>8</v>
      </c>
      <c r="R18" s="12">
        <v>74.333333333333329</v>
      </c>
      <c r="S18" s="12">
        <v>196.52380952380952</v>
      </c>
      <c r="T18" s="12">
        <v>20.61904761904762</v>
      </c>
      <c r="U18" s="12">
        <v>14.047619047619047</v>
      </c>
      <c r="V18" s="12">
        <v>16.523809523809526</v>
      </c>
      <c r="W18" s="12">
        <v>3.3333333333333335</v>
      </c>
      <c r="X18" s="12">
        <v>3.9047619047619047</v>
      </c>
      <c r="Y18" s="12">
        <v>7.7619047619047619</v>
      </c>
      <c r="Z18" s="12">
        <v>22.761904761904763</v>
      </c>
      <c r="AA18" s="12">
        <v>367.52380952380952</v>
      </c>
      <c r="AB18" s="12">
        <v>340.38095238095241</v>
      </c>
      <c r="AC18" s="12">
        <v>249.28571428571428</v>
      </c>
      <c r="AD18" s="12">
        <v>226.85714285714286</v>
      </c>
      <c r="AE18" s="12">
        <v>58.571428571428569</v>
      </c>
      <c r="AF18" s="12">
        <v>37.047619047619051</v>
      </c>
      <c r="AG18" s="12">
        <v>10.476190476190476</v>
      </c>
      <c r="AH18" s="12">
        <v>17.857142857142858</v>
      </c>
      <c r="AI18" s="12">
        <v>23.61904761904762</v>
      </c>
      <c r="AJ18" s="12">
        <v>3.9523809523809526</v>
      </c>
      <c r="AK18" s="12">
        <v>20.19047619047619</v>
      </c>
      <c r="AL18" s="12">
        <v>72.095238095238102</v>
      </c>
      <c r="AM18" s="12">
        <v>4.4761904761904763</v>
      </c>
      <c r="AN18" s="12">
        <v>17.238095238095237</v>
      </c>
      <c r="AO18" s="12">
        <v>5.6190476190476186</v>
      </c>
      <c r="AP18" s="12">
        <v>5.9523809523809526</v>
      </c>
      <c r="AQ18" s="12">
        <v>13.19047619047619</v>
      </c>
      <c r="AR18" s="12">
        <v>4.7142857142857144</v>
      </c>
      <c r="AS18" s="13">
        <v>3206.8571428571422</v>
      </c>
      <c r="AT18" s="14"/>
      <c r="AV18" s="9" t="s">
        <v>62</v>
      </c>
      <c r="AW18" s="22">
        <f>SUM(AA42:AD45)</f>
        <v>8691.3333333333321</v>
      </c>
      <c r="AX18" s="22">
        <f>SUM(Z42:Z45,H42:K45)</f>
        <v>916.23809523809518</v>
      </c>
      <c r="AY18" s="22">
        <f>SUM(AE42:AJ45)</f>
        <v>2623.3333333333335</v>
      </c>
      <c r="AZ18" s="22">
        <f>SUM(B42:G45)</f>
        <v>862.09523809523819</v>
      </c>
      <c r="BA18" s="22">
        <f>SUM(T42:Y45, AM42:AN45)</f>
        <v>1091.9999999999998</v>
      </c>
      <c r="BB18" s="22">
        <f>SUM(AK42:AL45,L42:S45)</f>
        <v>909.28571428571411</v>
      </c>
      <c r="BC18" s="22">
        <f>SUM(AO42:AR45)</f>
        <v>1305.0952380952383</v>
      </c>
      <c r="BD18" s="22">
        <f t="shared" si="0"/>
        <v>16399.38095238095</v>
      </c>
    </row>
    <row r="19" spans="1:56" x14ac:dyDescent="0.25">
      <c r="A19" s="1" t="s">
        <v>17</v>
      </c>
      <c r="B19" s="12">
        <v>14.095238095238095</v>
      </c>
      <c r="C19" s="12">
        <v>30.857142857142858</v>
      </c>
      <c r="D19" s="12">
        <v>11.380952380952381</v>
      </c>
      <c r="E19" s="12">
        <v>12.19047619047619</v>
      </c>
      <c r="F19" s="12">
        <v>129.61904761904762</v>
      </c>
      <c r="G19" s="12">
        <v>28.38095238095238</v>
      </c>
      <c r="H19" s="12">
        <v>76.571428571428569</v>
      </c>
      <c r="I19" s="12">
        <v>161.47619047619048</v>
      </c>
      <c r="J19" s="12">
        <v>224.1904761904762</v>
      </c>
      <c r="K19" s="12">
        <v>129.33333333333334</v>
      </c>
      <c r="L19" s="12">
        <v>90.761904761904759</v>
      </c>
      <c r="M19" s="12">
        <v>176.66666666666666</v>
      </c>
      <c r="N19" s="12">
        <v>66.19047619047619</v>
      </c>
      <c r="O19" s="12">
        <v>147.28571428571428</v>
      </c>
      <c r="P19" s="12">
        <v>189.38095238095238</v>
      </c>
      <c r="Q19" s="12">
        <v>77.714285714285708</v>
      </c>
      <c r="R19" s="12">
        <v>7.8571428571428568</v>
      </c>
      <c r="S19" s="12">
        <v>185</v>
      </c>
      <c r="T19" s="12">
        <v>16.38095238095238</v>
      </c>
      <c r="U19" s="12">
        <v>18.19047619047619</v>
      </c>
      <c r="V19" s="12">
        <v>16.142857142857142</v>
      </c>
      <c r="W19" s="12">
        <v>4.8571428571428568</v>
      </c>
      <c r="X19" s="12">
        <v>3.3809523809523809</v>
      </c>
      <c r="Y19" s="12">
        <v>12.714285714285714</v>
      </c>
      <c r="Z19" s="12">
        <v>20.714285714285715</v>
      </c>
      <c r="AA19" s="12">
        <v>633.19047619047615</v>
      </c>
      <c r="AB19" s="12">
        <v>544.42857142857144</v>
      </c>
      <c r="AC19" s="12">
        <v>332.90476190476193</v>
      </c>
      <c r="AD19" s="12">
        <v>239.95238095238096</v>
      </c>
      <c r="AE19" s="12">
        <v>43.666666666666664</v>
      </c>
      <c r="AF19" s="12">
        <v>23.571428571428573</v>
      </c>
      <c r="AG19" s="12">
        <v>13.80952380952381</v>
      </c>
      <c r="AH19" s="12">
        <v>27.142857142857142</v>
      </c>
      <c r="AI19" s="12">
        <v>23.952380952380953</v>
      </c>
      <c r="AJ19" s="12">
        <v>9.9047619047619051</v>
      </c>
      <c r="AK19" s="12">
        <v>18.952380952380953</v>
      </c>
      <c r="AL19" s="12">
        <v>62.142857142857146</v>
      </c>
      <c r="AM19" s="12">
        <v>3.7619047619047619</v>
      </c>
      <c r="AN19" s="12">
        <v>20.428571428571427</v>
      </c>
      <c r="AO19" s="12">
        <v>6.333333333333333</v>
      </c>
      <c r="AP19" s="12">
        <v>8.8095238095238102</v>
      </c>
      <c r="AQ19" s="12">
        <v>23.761904761904763</v>
      </c>
      <c r="AR19" s="12">
        <v>5.8571428571428568</v>
      </c>
      <c r="AS19" s="13">
        <v>3893.9047619047615</v>
      </c>
      <c r="AT19" s="14"/>
      <c r="AV19" s="9" t="s">
        <v>50</v>
      </c>
      <c r="AW19" s="22">
        <f>SUM(AW12:AW18)</f>
        <v>122635.19047619046</v>
      </c>
      <c r="AX19" s="22">
        <f t="shared" ref="AX19:BC19" si="1">SUM(AX12:AX18)</f>
        <v>41701.380952380947</v>
      </c>
      <c r="AY19" s="22">
        <f t="shared" si="1"/>
        <v>58468.000000000007</v>
      </c>
      <c r="AZ19" s="22">
        <f t="shared" si="1"/>
        <v>36266.809523809527</v>
      </c>
      <c r="BA19" s="22">
        <f t="shared" si="1"/>
        <v>38017.28571428571</v>
      </c>
      <c r="BB19" s="22">
        <f t="shared" si="1"/>
        <v>58484.238095238092</v>
      </c>
      <c r="BC19" s="22">
        <f t="shared" si="1"/>
        <v>16769.666666666664</v>
      </c>
      <c r="BD19" s="22">
        <f t="shared" si="0"/>
        <v>372342.57142857142</v>
      </c>
    </row>
    <row r="20" spans="1:56" x14ac:dyDescent="0.25">
      <c r="A20" s="1" t="s">
        <v>18</v>
      </c>
      <c r="B20" s="12">
        <v>38.428571428571431</v>
      </c>
      <c r="C20" s="12">
        <v>88.761904761904759</v>
      </c>
      <c r="D20" s="12">
        <v>44.857142857142854</v>
      </c>
      <c r="E20" s="12">
        <v>34.571428571428569</v>
      </c>
      <c r="F20" s="12">
        <v>321.09523809523807</v>
      </c>
      <c r="G20" s="12">
        <v>60.761904761904759</v>
      </c>
      <c r="H20" s="12">
        <v>147.28571428571428</v>
      </c>
      <c r="I20" s="12">
        <v>356.90476190476193</v>
      </c>
      <c r="J20" s="12">
        <v>427.57142857142856</v>
      </c>
      <c r="K20" s="12">
        <v>192.38095238095238</v>
      </c>
      <c r="L20" s="12">
        <v>163.85714285714286</v>
      </c>
      <c r="M20" s="12">
        <v>407.52380952380952</v>
      </c>
      <c r="N20" s="12">
        <v>119.9047619047619</v>
      </c>
      <c r="O20" s="12">
        <v>300.47619047619048</v>
      </c>
      <c r="P20" s="12">
        <v>389</v>
      </c>
      <c r="Q20" s="12">
        <v>193.38095238095238</v>
      </c>
      <c r="R20" s="12">
        <v>179.52380952380952</v>
      </c>
      <c r="S20" s="12">
        <v>30.666666666666668</v>
      </c>
      <c r="T20" s="12">
        <v>35.476190476190474</v>
      </c>
      <c r="U20" s="12">
        <v>29.428571428571427</v>
      </c>
      <c r="V20" s="12">
        <v>24.095238095238095</v>
      </c>
      <c r="W20" s="12">
        <v>7.3809523809523814</v>
      </c>
      <c r="X20" s="12">
        <v>9.2857142857142865</v>
      </c>
      <c r="Y20" s="12">
        <v>27.523809523809526</v>
      </c>
      <c r="Z20" s="12">
        <v>26.904761904761905</v>
      </c>
      <c r="AA20" s="12">
        <v>1321</v>
      </c>
      <c r="AB20" s="12">
        <v>1001.3333333333334</v>
      </c>
      <c r="AC20" s="12">
        <v>619.71428571428567</v>
      </c>
      <c r="AD20" s="12">
        <v>380.38095238095241</v>
      </c>
      <c r="AE20" s="12">
        <v>83.523809523809518</v>
      </c>
      <c r="AF20" s="12">
        <v>38.523809523809526</v>
      </c>
      <c r="AG20" s="12">
        <v>30.714285714285715</v>
      </c>
      <c r="AH20" s="12">
        <v>30.904761904761905</v>
      </c>
      <c r="AI20" s="12">
        <v>48.761904761904759</v>
      </c>
      <c r="AJ20" s="12">
        <v>9.0476190476190474</v>
      </c>
      <c r="AK20" s="12">
        <v>30.38095238095238</v>
      </c>
      <c r="AL20" s="12">
        <v>105.33333333333333</v>
      </c>
      <c r="AM20" s="12">
        <v>7.0476190476190474</v>
      </c>
      <c r="AN20" s="12">
        <v>39.238095238095241</v>
      </c>
      <c r="AO20" s="12">
        <v>8.1428571428571423</v>
      </c>
      <c r="AP20" s="12">
        <v>10.714285714285714</v>
      </c>
      <c r="AQ20" s="12">
        <v>58.571428571428569</v>
      </c>
      <c r="AR20" s="12">
        <v>7.1904761904761907</v>
      </c>
      <c r="AS20" s="13">
        <v>7487.5714285714248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35</v>
      </c>
      <c r="C21" s="12">
        <v>52.666666666666664</v>
      </c>
      <c r="D21" s="12">
        <v>26.571428571428573</v>
      </c>
      <c r="E21" s="12">
        <v>18.80952380952381</v>
      </c>
      <c r="F21" s="12">
        <v>144.85714285714286</v>
      </c>
      <c r="G21" s="12">
        <v>38.761904761904759</v>
      </c>
      <c r="H21" s="12">
        <v>146.33333333333334</v>
      </c>
      <c r="I21" s="12">
        <v>262.57142857142856</v>
      </c>
      <c r="J21" s="12">
        <v>341.85714285714283</v>
      </c>
      <c r="K21" s="12">
        <v>25.666666666666668</v>
      </c>
      <c r="L21" s="12">
        <v>51.80952380952381</v>
      </c>
      <c r="M21" s="12">
        <v>127</v>
      </c>
      <c r="N21" s="12">
        <v>42.523809523809526</v>
      </c>
      <c r="O21" s="12">
        <v>38.80952380952381</v>
      </c>
      <c r="P21" s="12">
        <v>32.047619047619051</v>
      </c>
      <c r="Q21" s="12">
        <v>19.857142857142858</v>
      </c>
      <c r="R21" s="12">
        <v>17.714285714285715</v>
      </c>
      <c r="S21" s="12">
        <v>33.38095238095238</v>
      </c>
      <c r="T21" s="12">
        <v>13.238095238095237</v>
      </c>
      <c r="U21" s="12">
        <v>130.0952380952381</v>
      </c>
      <c r="V21" s="12">
        <v>417.38095238095241</v>
      </c>
      <c r="W21" s="12">
        <v>123.85714285714286</v>
      </c>
      <c r="X21" s="12">
        <v>72.857142857142861</v>
      </c>
      <c r="Y21" s="12">
        <v>119.38095238095238</v>
      </c>
      <c r="Z21" s="12">
        <v>21.285714285714285</v>
      </c>
      <c r="AA21" s="12">
        <v>831.57142857142856</v>
      </c>
      <c r="AB21" s="12">
        <v>798.85714285714289</v>
      </c>
      <c r="AC21" s="12">
        <v>439.8095238095238</v>
      </c>
      <c r="AD21" s="12">
        <v>376.71428571428572</v>
      </c>
      <c r="AE21" s="12">
        <v>89.61904761904762</v>
      </c>
      <c r="AF21" s="12">
        <v>57.761904761904759</v>
      </c>
      <c r="AG21" s="12">
        <v>42.095238095238095</v>
      </c>
      <c r="AH21" s="12">
        <v>35.714285714285715</v>
      </c>
      <c r="AI21" s="12">
        <v>52.523809523809526</v>
      </c>
      <c r="AJ21" s="12">
        <v>17.80952380952381</v>
      </c>
      <c r="AK21" s="12">
        <v>6.2857142857142856</v>
      </c>
      <c r="AL21" s="12">
        <v>16.80952380952381</v>
      </c>
      <c r="AM21" s="12">
        <v>90.38095238095238</v>
      </c>
      <c r="AN21" s="12">
        <v>423.47619047619048</v>
      </c>
      <c r="AO21" s="12">
        <v>18.285714285714285</v>
      </c>
      <c r="AP21" s="12">
        <v>21</v>
      </c>
      <c r="AQ21" s="12">
        <v>81.285714285714292</v>
      </c>
      <c r="AR21" s="12">
        <v>24.761904761904763</v>
      </c>
      <c r="AS21" s="13">
        <v>5779.0952380952385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17.904761904761905</v>
      </c>
      <c r="C22" s="12">
        <v>28.952380952380953</v>
      </c>
      <c r="D22" s="12">
        <v>20.142857142857142</v>
      </c>
      <c r="E22" s="12">
        <v>19.714285714285715</v>
      </c>
      <c r="F22" s="12">
        <v>162.23809523809524</v>
      </c>
      <c r="G22" s="12">
        <v>28.047619047619047</v>
      </c>
      <c r="H22" s="12">
        <v>114.66666666666667</v>
      </c>
      <c r="I22" s="12">
        <v>337.66666666666669</v>
      </c>
      <c r="J22" s="12">
        <v>434.8095238095238</v>
      </c>
      <c r="K22" s="12">
        <v>25.238095238095237</v>
      </c>
      <c r="L22" s="12">
        <v>30.666666666666668</v>
      </c>
      <c r="M22" s="12">
        <v>147.23809523809524</v>
      </c>
      <c r="N22" s="12">
        <v>23.80952380952381</v>
      </c>
      <c r="O22" s="12">
        <v>14.857142857142858</v>
      </c>
      <c r="P22" s="12">
        <v>18.19047619047619</v>
      </c>
      <c r="Q22" s="12">
        <v>15.428571428571429</v>
      </c>
      <c r="R22" s="12">
        <v>17.904761904761905</v>
      </c>
      <c r="S22" s="12">
        <v>28.523809523809526</v>
      </c>
      <c r="T22" s="12">
        <v>136</v>
      </c>
      <c r="U22" s="12">
        <v>11.380952380952381</v>
      </c>
      <c r="V22" s="12">
        <v>143.66666666666666</v>
      </c>
      <c r="W22" s="12">
        <v>60.666666666666664</v>
      </c>
      <c r="X22" s="12">
        <v>49.428571428571431</v>
      </c>
      <c r="Y22" s="12">
        <v>125.38095238095238</v>
      </c>
      <c r="Z22" s="12">
        <v>16.333333333333332</v>
      </c>
      <c r="AA22" s="12">
        <v>1426.7142857142858</v>
      </c>
      <c r="AB22" s="12">
        <v>1313.2380952380952</v>
      </c>
      <c r="AC22" s="12">
        <v>568.47619047619048</v>
      </c>
      <c r="AD22" s="12">
        <v>444.47619047619048</v>
      </c>
      <c r="AE22" s="12">
        <v>98.19047619047619</v>
      </c>
      <c r="AF22" s="12">
        <v>42</v>
      </c>
      <c r="AG22" s="12">
        <v>58.952380952380949</v>
      </c>
      <c r="AH22" s="12">
        <v>31.142857142857142</v>
      </c>
      <c r="AI22" s="12">
        <v>64.142857142857139</v>
      </c>
      <c r="AJ22" s="12">
        <v>17.714285714285715</v>
      </c>
      <c r="AK22" s="12">
        <v>4.9047619047619051</v>
      </c>
      <c r="AL22" s="12">
        <v>11.238095238095237</v>
      </c>
      <c r="AM22" s="12">
        <v>44.428571428571431</v>
      </c>
      <c r="AN22" s="12">
        <v>176.0952380952381</v>
      </c>
      <c r="AO22" s="12">
        <v>20.761904761904763</v>
      </c>
      <c r="AP22" s="12">
        <v>26.047619047619047</v>
      </c>
      <c r="AQ22" s="12">
        <v>112.71428571428571</v>
      </c>
      <c r="AR22" s="12">
        <v>22.333333333333332</v>
      </c>
      <c r="AS22" s="13">
        <v>6512.4285714285706</v>
      </c>
      <c r="AT22" s="14"/>
      <c r="AV22" s="17" t="s">
        <v>44</v>
      </c>
      <c r="AW22" s="22">
        <f>AW12</f>
        <v>6501.1904761904761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27.285714285714285</v>
      </c>
      <c r="C23" s="12">
        <v>49.285714285714285</v>
      </c>
      <c r="D23" s="12">
        <v>25.333333333333332</v>
      </c>
      <c r="E23" s="12">
        <v>29</v>
      </c>
      <c r="F23" s="12">
        <v>179.14285714285714</v>
      </c>
      <c r="G23" s="12">
        <v>31.61904761904762</v>
      </c>
      <c r="H23" s="12">
        <v>139.23809523809524</v>
      </c>
      <c r="I23" s="12">
        <v>262.57142857142856</v>
      </c>
      <c r="J23" s="12">
        <v>349.33333333333331</v>
      </c>
      <c r="K23" s="12">
        <v>29.476190476190474</v>
      </c>
      <c r="L23" s="12">
        <v>49.19047619047619</v>
      </c>
      <c r="M23" s="12">
        <v>147.8095238095238</v>
      </c>
      <c r="N23" s="12">
        <v>30.142857142857142</v>
      </c>
      <c r="O23" s="12">
        <v>24.904761904761905</v>
      </c>
      <c r="P23" s="12">
        <v>24.904761904761905</v>
      </c>
      <c r="Q23" s="12">
        <v>16.19047619047619</v>
      </c>
      <c r="R23" s="12">
        <v>16.19047619047619</v>
      </c>
      <c r="S23" s="12">
        <v>24.952380952380953</v>
      </c>
      <c r="T23" s="12">
        <v>473.52380952380952</v>
      </c>
      <c r="U23" s="12">
        <v>150.38095238095238</v>
      </c>
      <c r="V23" s="12">
        <v>14.571428571428571</v>
      </c>
      <c r="W23" s="12">
        <v>88.904761904761898</v>
      </c>
      <c r="X23" s="12">
        <v>83.19047619047619</v>
      </c>
      <c r="Y23" s="12">
        <v>189.47619047619048</v>
      </c>
      <c r="Z23" s="12">
        <v>18.761904761904763</v>
      </c>
      <c r="AA23" s="12">
        <v>1197.2380952380952</v>
      </c>
      <c r="AB23" s="12">
        <v>1087</v>
      </c>
      <c r="AC23" s="12">
        <v>541.61904761904759</v>
      </c>
      <c r="AD23" s="12">
        <v>382.28571428571428</v>
      </c>
      <c r="AE23" s="12">
        <v>71.285714285714292</v>
      </c>
      <c r="AF23" s="12">
        <v>58.19047619047619</v>
      </c>
      <c r="AG23" s="12">
        <v>52.095238095238095</v>
      </c>
      <c r="AH23" s="12">
        <v>33.952380952380949</v>
      </c>
      <c r="AI23" s="12">
        <v>53.80952380952381</v>
      </c>
      <c r="AJ23" s="12">
        <v>20.904761904761905</v>
      </c>
      <c r="AK23" s="12">
        <v>8.2857142857142865</v>
      </c>
      <c r="AL23" s="12">
        <v>9.2380952380952372</v>
      </c>
      <c r="AM23" s="12">
        <v>95.523809523809518</v>
      </c>
      <c r="AN23" s="12">
        <v>272.09523809523807</v>
      </c>
      <c r="AO23" s="12">
        <v>18.38095238095238</v>
      </c>
      <c r="AP23" s="12">
        <v>18.61904761904762</v>
      </c>
      <c r="AQ23" s="12">
        <v>131</v>
      </c>
      <c r="AR23" s="12">
        <v>27.095238095238095</v>
      </c>
      <c r="AS23" s="13">
        <v>6554</v>
      </c>
      <c r="AT23" s="14"/>
      <c r="AV23" s="17" t="s">
        <v>45</v>
      </c>
      <c r="AW23" s="22">
        <f>AW13+AX12</f>
        <v>31222.523809523809</v>
      </c>
      <c r="AX23" s="22">
        <f>AX13</f>
        <v>1962.5714285714287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9.9523809523809526</v>
      </c>
      <c r="C24" s="12">
        <v>10.095238095238095</v>
      </c>
      <c r="D24" s="12">
        <v>10.904761904761905</v>
      </c>
      <c r="E24" s="12">
        <v>12.238095238095237</v>
      </c>
      <c r="F24" s="12">
        <v>98.761904761904759</v>
      </c>
      <c r="G24" s="12">
        <v>14.380952380952381</v>
      </c>
      <c r="H24" s="12">
        <v>44.285714285714285</v>
      </c>
      <c r="I24" s="12">
        <v>143.23809523809524</v>
      </c>
      <c r="J24" s="12">
        <v>204.47619047619048</v>
      </c>
      <c r="K24" s="12">
        <v>12.142857142857142</v>
      </c>
      <c r="L24" s="12">
        <v>27.428571428571427</v>
      </c>
      <c r="M24" s="12">
        <v>86.952380952380949</v>
      </c>
      <c r="N24" s="12">
        <v>9.4761904761904763</v>
      </c>
      <c r="O24" s="12">
        <v>6.1904761904761907</v>
      </c>
      <c r="P24" s="12">
        <v>6.7619047619047619</v>
      </c>
      <c r="Q24" s="12">
        <v>4.333333333333333</v>
      </c>
      <c r="R24" s="12">
        <v>5.1428571428571432</v>
      </c>
      <c r="S24" s="12">
        <v>7.2380952380952381</v>
      </c>
      <c r="T24" s="12">
        <v>152.61904761904762</v>
      </c>
      <c r="U24" s="12">
        <v>76.142857142857139</v>
      </c>
      <c r="V24" s="12">
        <v>104.0952380952381</v>
      </c>
      <c r="W24" s="12">
        <v>7.5238095238095237</v>
      </c>
      <c r="X24" s="12">
        <v>27.238095238095237</v>
      </c>
      <c r="Y24" s="12">
        <v>82.571428571428569</v>
      </c>
      <c r="Z24" s="12">
        <v>4.2857142857142856</v>
      </c>
      <c r="AA24" s="12">
        <v>836.19047619047615</v>
      </c>
      <c r="AB24" s="12">
        <v>741.33333333333337</v>
      </c>
      <c r="AC24" s="12">
        <v>273.14285714285717</v>
      </c>
      <c r="AD24" s="12">
        <v>229.0952380952381</v>
      </c>
      <c r="AE24" s="12">
        <v>34.047619047619051</v>
      </c>
      <c r="AF24" s="12">
        <v>26.238095238095237</v>
      </c>
      <c r="AG24" s="12">
        <v>20.476190476190474</v>
      </c>
      <c r="AH24" s="12">
        <v>10.80952380952381</v>
      </c>
      <c r="AI24" s="12">
        <v>22.238095238095237</v>
      </c>
      <c r="AJ24" s="12">
        <v>3.1428571428571428</v>
      </c>
      <c r="AK24" s="12">
        <v>2.0952380952380953</v>
      </c>
      <c r="AL24" s="12">
        <v>3</v>
      </c>
      <c r="AM24" s="12">
        <v>21.238095238095237</v>
      </c>
      <c r="AN24" s="12">
        <v>46.857142857142854</v>
      </c>
      <c r="AO24" s="12">
        <v>3.4761904761904763</v>
      </c>
      <c r="AP24" s="12">
        <v>6.8095238095238093</v>
      </c>
      <c r="AQ24" s="12">
        <v>62.428571428571431</v>
      </c>
      <c r="AR24" s="12">
        <v>10.19047619047619</v>
      </c>
      <c r="AS24" s="13">
        <v>3521.2857142857151</v>
      </c>
      <c r="AT24" s="14"/>
      <c r="AV24" s="17" t="s">
        <v>46</v>
      </c>
      <c r="AW24" s="22">
        <f>AW14+AY12</f>
        <v>69924.71428571429</v>
      </c>
      <c r="AX24" s="22">
        <f>AX14+AY13</f>
        <v>6806.4285714285716</v>
      </c>
      <c r="AY24" s="22">
        <f>AY14</f>
        <v>9035.9523809523816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12.714285714285714</v>
      </c>
      <c r="C25" s="12">
        <v>15</v>
      </c>
      <c r="D25" s="12">
        <v>11.666666666666666</v>
      </c>
      <c r="E25" s="12">
        <v>9</v>
      </c>
      <c r="F25" s="12">
        <v>78.428571428571431</v>
      </c>
      <c r="G25" s="12">
        <v>16.761904761904763</v>
      </c>
      <c r="H25" s="12">
        <v>45.714285714285715</v>
      </c>
      <c r="I25" s="12">
        <v>103.42857142857143</v>
      </c>
      <c r="J25" s="12">
        <v>152.8095238095238</v>
      </c>
      <c r="K25" s="12">
        <v>11.761904761904763</v>
      </c>
      <c r="L25" s="12">
        <v>33.523809523809526</v>
      </c>
      <c r="M25" s="12">
        <v>56.571428571428569</v>
      </c>
      <c r="N25" s="12">
        <v>11.285714285714286</v>
      </c>
      <c r="O25" s="12">
        <v>4.8571428571428568</v>
      </c>
      <c r="P25" s="12">
        <v>6.3809523809523814</v>
      </c>
      <c r="Q25" s="12">
        <v>3</v>
      </c>
      <c r="R25" s="12">
        <v>3.7142857142857144</v>
      </c>
      <c r="S25" s="12">
        <v>7.6190476190476186</v>
      </c>
      <c r="T25" s="12">
        <v>78.666666666666671</v>
      </c>
      <c r="U25" s="12">
        <v>54.666666666666664</v>
      </c>
      <c r="V25" s="12">
        <v>85.857142857142861</v>
      </c>
      <c r="W25" s="12">
        <v>26.428571428571427</v>
      </c>
      <c r="X25" s="12">
        <v>6.0952380952380949</v>
      </c>
      <c r="Y25" s="12">
        <v>74.142857142857139</v>
      </c>
      <c r="Z25" s="12">
        <v>6.1904761904761907</v>
      </c>
      <c r="AA25" s="12">
        <v>728.57142857142856</v>
      </c>
      <c r="AB25" s="12">
        <v>616.42857142857144</v>
      </c>
      <c r="AC25" s="12">
        <v>266.42857142857144</v>
      </c>
      <c r="AD25" s="12">
        <v>193.85714285714286</v>
      </c>
      <c r="AE25" s="12">
        <v>37.61904761904762</v>
      </c>
      <c r="AF25" s="12">
        <v>19.61904761904762</v>
      </c>
      <c r="AG25" s="12">
        <v>17.19047619047619</v>
      </c>
      <c r="AH25" s="12">
        <v>11</v>
      </c>
      <c r="AI25" s="12">
        <v>15.857142857142858</v>
      </c>
      <c r="AJ25" s="12">
        <v>6.3809523809523814</v>
      </c>
      <c r="AK25" s="12">
        <v>1.5714285714285714</v>
      </c>
      <c r="AL25" s="12">
        <v>5.2380952380952381</v>
      </c>
      <c r="AM25" s="12">
        <v>11.80952380952381</v>
      </c>
      <c r="AN25" s="12">
        <v>26.80952380952381</v>
      </c>
      <c r="AO25" s="12">
        <v>3.6666666666666665</v>
      </c>
      <c r="AP25" s="12">
        <v>6</v>
      </c>
      <c r="AQ25" s="12">
        <v>54.571428571428569</v>
      </c>
      <c r="AR25" s="12">
        <v>12.238095238095237</v>
      </c>
      <c r="AS25" s="13">
        <v>2951.1428571428569</v>
      </c>
      <c r="AT25" s="14"/>
      <c r="AV25" s="17" t="s">
        <v>47</v>
      </c>
      <c r="AW25" s="22">
        <f>AW15+AZ12</f>
        <v>27462.476190476191</v>
      </c>
      <c r="AX25" s="22">
        <f>AX15+AZ13</f>
        <v>12066.523809523809</v>
      </c>
      <c r="AY25" s="22">
        <f>AY15+AZ14</f>
        <v>5464.7619047619046</v>
      </c>
      <c r="AZ25" s="22">
        <f>AZ15</f>
        <v>7225.8095238095257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22</v>
      </c>
      <c r="C26" s="12">
        <v>31.333333333333332</v>
      </c>
      <c r="D26" s="12">
        <v>32.285714285714285</v>
      </c>
      <c r="E26" s="12">
        <v>23.857142857142858</v>
      </c>
      <c r="F26" s="12">
        <v>69.047619047619051</v>
      </c>
      <c r="G26" s="12">
        <v>21.238095238095237</v>
      </c>
      <c r="H26" s="12">
        <v>65</v>
      </c>
      <c r="I26" s="12">
        <v>152.95238095238096</v>
      </c>
      <c r="J26" s="12">
        <v>235.66666666666666</v>
      </c>
      <c r="K26" s="12">
        <v>35.952380952380949</v>
      </c>
      <c r="L26" s="12">
        <v>61.523809523809526</v>
      </c>
      <c r="M26" s="12">
        <v>98.285714285714292</v>
      </c>
      <c r="N26" s="12">
        <v>21.428571428571427</v>
      </c>
      <c r="O26" s="12">
        <v>12.952380952380953</v>
      </c>
      <c r="P26" s="12">
        <v>19.666666666666668</v>
      </c>
      <c r="Q26" s="12">
        <v>9.0476190476190474</v>
      </c>
      <c r="R26" s="12">
        <v>11.761904761904763</v>
      </c>
      <c r="S26" s="12">
        <v>29.952380952380953</v>
      </c>
      <c r="T26" s="12">
        <v>117.14285714285714</v>
      </c>
      <c r="U26" s="12">
        <v>122.19047619047619</v>
      </c>
      <c r="V26" s="12">
        <v>178.66666666666666</v>
      </c>
      <c r="W26" s="12">
        <v>91.285714285714292</v>
      </c>
      <c r="X26" s="12">
        <v>72.761904761904759</v>
      </c>
      <c r="Y26" s="12">
        <v>11</v>
      </c>
      <c r="Z26" s="12">
        <v>22.476190476190474</v>
      </c>
      <c r="AA26" s="12">
        <v>1078.6666666666667</v>
      </c>
      <c r="AB26" s="12">
        <v>1039.4285714285713</v>
      </c>
      <c r="AC26" s="12">
        <v>620.23809523809518</v>
      </c>
      <c r="AD26" s="12">
        <v>487.23809523809524</v>
      </c>
      <c r="AE26" s="12">
        <v>164.61904761904762</v>
      </c>
      <c r="AF26" s="12">
        <v>101</v>
      </c>
      <c r="AG26" s="12">
        <v>41.571428571428569</v>
      </c>
      <c r="AH26" s="12">
        <v>24.857142857142858</v>
      </c>
      <c r="AI26" s="12">
        <v>34.333333333333336</v>
      </c>
      <c r="AJ26" s="12">
        <v>8.0476190476190474</v>
      </c>
      <c r="AK26" s="12">
        <v>10.047619047619047</v>
      </c>
      <c r="AL26" s="12">
        <v>13.761904761904763</v>
      </c>
      <c r="AM26" s="12">
        <v>23.761904761904763</v>
      </c>
      <c r="AN26" s="12">
        <v>56.285714285714285</v>
      </c>
      <c r="AO26" s="12">
        <v>9</v>
      </c>
      <c r="AP26" s="12">
        <v>9.9047619047619051</v>
      </c>
      <c r="AQ26" s="12">
        <v>95.238095238095241</v>
      </c>
      <c r="AR26" s="12">
        <v>26.571428571428573</v>
      </c>
      <c r="AS26" s="13">
        <v>5414.0476190476193</v>
      </c>
      <c r="AT26" s="14"/>
      <c r="AV26" s="9" t="s">
        <v>48</v>
      </c>
      <c r="AW26" s="22">
        <f>AW16+BA12</f>
        <v>39470.952380952374</v>
      </c>
      <c r="AX26" s="22">
        <f>AX16+BA13</f>
        <v>9799.7142857142862</v>
      </c>
      <c r="AY26" s="22">
        <f>AY16+BA14</f>
        <v>3960.3809523809523</v>
      </c>
      <c r="AZ26" s="22">
        <f>AZ16+BA15</f>
        <v>3468.6190476190477</v>
      </c>
      <c r="BA26" s="22">
        <f>BA16</f>
        <v>6635.2857142857147</v>
      </c>
      <c r="BB26" s="22"/>
      <c r="BC26" s="22"/>
      <c r="BD26" s="22"/>
    </row>
    <row r="27" spans="1:56" x14ac:dyDescent="0.25">
      <c r="A27" s="1" t="s">
        <v>25</v>
      </c>
      <c r="B27" s="12">
        <v>30.428571428571427</v>
      </c>
      <c r="C27" s="12">
        <v>56.666666666666664</v>
      </c>
      <c r="D27" s="12">
        <v>16</v>
      </c>
      <c r="E27" s="12">
        <v>12.761904761904763</v>
      </c>
      <c r="F27" s="12">
        <v>69.666666666666671</v>
      </c>
      <c r="G27" s="12">
        <v>39.428571428571431</v>
      </c>
      <c r="H27" s="12">
        <v>70.80952380952381</v>
      </c>
      <c r="I27" s="12">
        <v>55.61904761904762</v>
      </c>
      <c r="J27" s="12">
        <v>106.42857142857143</v>
      </c>
      <c r="K27" s="12">
        <v>38.333333333333336</v>
      </c>
      <c r="L27" s="12">
        <v>142.38095238095238</v>
      </c>
      <c r="M27" s="12">
        <v>124.85714285714286</v>
      </c>
      <c r="N27" s="12">
        <v>43.333333333333336</v>
      </c>
      <c r="O27" s="12">
        <v>55.952380952380949</v>
      </c>
      <c r="P27" s="12">
        <v>49.476190476190474</v>
      </c>
      <c r="Q27" s="12">
        <v>20.476190476190474</v>
      </c>
      <c r="R27" s="12">
        <v>20.333333333333332</v>
      </c>
      <c r="S27" s="12">
        <v>31.904761904761905</v>
      </c>
      <c r="T27" s="12">
        <v>18.476190476190474</v>
      </c>
      <c r="U27" s="12">
        <v>17.666666666666668</v>
      </c>
      <c r="V27" s="12">
        <v>15.714285714285714</v>
      </c>
      <c r="W27" s="12">
        <v>4.4285714285714288</v>
      </c>
      <c r="X27" s="12">
        <v>6.333333333333333</v>
      </c>
      <c r="Y27" s="12">
        <v>17.80952380952381</v>
      </c>
      <c r="Z27" s="12">
        <v>6.8571428571428568</v>
      </c>
      <c r="AA27" s="12">
        <v>1338.8571428571429</v>
      </c>
      <c r="AB27" s="12">
        <v>1043.3809523809523</v>
      </c>
      <c r="AC27" s="12">
        <v>694.95238095238096</v>
      </c>
      <c r="AD27" s="12">
        <v>473.66666666666669</v>
      </c>
      <c r="AE27" s="12">
        <v>160.95238095238096</v>
      </c>
      <c r="AF27" s="12">
        <v>108.47619047619048</v>
      </c>
      <c r="AG27" s="12">
        <v>35.666666666666664</v>
      </c>
      <c r="AH27" s="12">
        <v>44.523809523809526</v>
      </c>
      <c r="AI27" s="12">
        <v>39.61904761904762</v>
      </c>
      <c r="AJ27" s="12">
        <v>8.1428571428571423</v>
      </c>
      <c r="AK27" s="12">
        <v>17.38095238095238</v>
      </c>
      <c r="AL27" s="12">
        <v>32.904761904761905</v>
      </c>
      <c r="AM27" s="12">
        <v>4.5238095238095237</v>
      </c>
      <c r="AN27" s="12">
        <v>47.142857142857146</v>
      </c>
      <c r="AO27" s="12">
        <v>7.5714285714285712</v>
      </c>
      <c r="AP27" s="12">
        <v>9.4285714285714288</v>
      </c>
      <c r="AQ27" s="12">
        <v>40.19047619047619</v>
      </c>
      <c r="AR27" s="12">
        <v>15.952380952380953</v>
      </c>
      <c r="AS27" s="13">
        <v>5195.476190476189</v>
      </c>
      <c r="AT27" s="14"/>
      <c r="AV27" s="9" t="s">
        <v>49</v>
      </c>
      <c r="AW27" s="22">
        <f>AW17+BB12</f>
        <v>46825.904761904749</v>
      </c>
      <c r="AX27" s="22">
        <f>AX17+BB13</f>
        <v>17497.000000000004</v>
      </c>
      <c r="AY27" s="22">
        <f>AY17+BB14</f>
        <v>5846.4285714285706</v>
      </c>
      <c r="AZ27" s="22">
        <f>AZ17+BB15</f>
        <v>8969.4761904761908</v>
      </c>
      <c r="BA27" s="22">
        <f>BA17+BB16</f>
        <v>4418.8571428571431</v>
      </c>
      <c r="BB27" s="22">
        <f>BB17</f>
        <v>15913.04761904762</v>
      </c>
      <c r="BC27" s="22"/>
      <c r="BD27" s="22"/>
    </row>
    <row r="28" spans="1:56" x14ac:dyDescent="0.25">
      <c r="A28" s="1" t="s">
        <v>26</v>
      </c>
      <c r="B28" s="12">
        <v>323.61904761904759</v>
      </c>
      <c r="C28" s="12">
        <v>919.09523809523807</v>
      </c>
      <c r="D28" s="12">
        <v>617.90476190476193</v>
      </c>
      <c r="E28" s="12">
        <v>627.85714285714289</v>
      </c>
      <c r="F28" s="12">
        <v>1149.2380952380952</v>
      </c>
      <c r="G28" s="12">
        <v>658.57142857142856</v>
      </c>
      <c r="H28" s="12">
        <v>1033.4761904761904</v>
      </c>
      <c r="I28" s="12">
        <v>960.04761904761904</v>
      </c>
      <c r="J28" s="12">
        <v>1299.2380952380952</v>
      </c>
      <c r="K28" s="12">
        <v>776.95238095238096</v>
      </c>
      <c r="L28" s="12">
        <v>872.57142857142856</v>
      </c>
      <c r="M28" s="12">
        <v>745.71428571428567</v>
      </c>
      <c r="N28" s="12">
        <v>797.28571428571433</v>
      </c>
      <c r="O28" s="12">
        <v>713.09523809523807</v>
      </c>
      <c r="P28" s="12">
        <v>482.23809523809524</v>
      </c>
      <c r="Q28" s="12">
        <v>433.61904761904759</v>
      </c>
      <c r="R28" s="12">
        <v>707.80952380952385</v>
      </c>
      <c r="S28" s="12">
        <v>1450.2380952380952</v>
      </c>
      <c r="T28" s="12">
        <v>964</v>
      </c>
      <c r="U28" s="12">
        <v>1657.952380952381</v>
      </c>
      <c r="V28" s="12">
        <v>1396.047619047619</v>
      </c>
      <c r="W28" s="12">
        <v>919.66666666666663</v>
      </c>
      <c r="X28" s="12">
        <v>775.85714285714289</v>
      </c>
      <c r="Y28" s="12">
        <v>1064.4285714285713</v>
      </c>
      <c r="Z28" s="12">
        <v>1468.4285714285713</v>
      </c>
      <c r="AA28" s="12">
        <v>133.38095238095238</v>
      </c>
      <c r="AB28" s="12">
        <v>154.23809523809524</v>
      </c>
      <c r="AC28" s="12">
        <v>673.47619047619048</v>
      </c>
      <c r="AD28" s="12">
        <v>583.04761904761904</v>
      </c>
      <c r="AE28" s="12">
        <v>1082.7619047619048</v>
      </c>
      <c r="AF28" s="12">
        <v>1688.7619047619048</v>
      </c>
      <c r="AG28" s="12">
        <v>1267.6190476190477</v>
      </c>
      <c r="AH28" s="12">
        <v>1753.2380952380952</v>
      </c>
      <c r="AI28" s="12">
        <v>1199.4285714285713</v>
      </c>
      <c r="AJ28" s="12">
        <v>692.66666666666663</v>
      </c>
      <c r="AK28" s="12">
        <v>573.23809523809518</v>
      </c>
      <c r="AL28" s="12">
        <v>2060.6190476190477</v>
      </c>
      <c r="AM28" s="12">
        <v>480.52380952380952</v>
      </c>
      <c r="AN28" s="12">
        <v>798.42857142857144</v>
      </c>
      <c r="AO28" s="12">
        <v>583.95238095238096</v>
      </c>
      <c r="AP28" s="12">
        <v>422.1904761904762</v>
      </c>
      <c r="AQ28" s="12">
        <v>477.71428571428572</v>
      </c>
      <c r="AR28" s="12">
        <v>721</v>
      </c>
      <c r="AS28" s="13">
        <v>38161.238095238099</v>
      </c>
      <c r="AT28" s="14"/>
      <c r="AV28" s="9" t="s">
        <v>62</v>
      </c>
      <c r="AW28" s="22">
        <f>AW18+BC12</f>
        <v>17798.047619047618</v>
      </c>
      <c r="AX28" s="22">
        <f>AX18+BC13</f>
        <v>1799.7619047619046</v>
      </c>
      <c r="AY28" s="22">
        <f>AY18+BC14</f>
        <v>5217.6190476190477</v>
      </c>
      <c r="AZ28" s="22">
        <f>AZ18+BC15</f>
        <v>1732.1904761904761</v>
      </c>
      <c r="BA28" s="22">
        <f>BA18+BC16</f>
        <v>2155.1428571428569</v>
      </c>
      <c r="BB28" s="22">
        <f>SUM(BB18,BC17)</f>
        <v>1856.0952380952378</v>
      </c>
      <c r="BC28" s="22">
        <f>BC18</f>
        <v>1305.0952380952383</v>
      </c>
      <c r="BD28" s="22">
        <f>SUM(AW22:BC28)</f>
        <v>372342.57142857148</v>
      </c>
    </row>
    <row r="29" spans="1:56" x14ac:dyDescent="0.25">
      <c r="A29" s="1" t="s">
        <v>27</v>
      </c>
      <c r="B29" s="12">
        <v>270.57142857142856</v>
      </c>
      <c r="C29" s="12">
        <v>795</v>
      </c>
      <c r="D29" s="12">
        <v>535.66666666666663</v>
      </c>
      <c r="E29" s="12">
        <v>542.04761904761904</v>
      </c>
      <c r="F29" s="12">
        <v>865.42857142857144</v>
      </c>
      <c r="G29" s="12">
        <v>607.80952380952385</v>
      </c>
      <c r="H29" s="12">
        <v>885.57142857142856</v>
      </c>
      <c r="I29" s="12">
        <v>689.33333333333337</v>
      </c>
      <c r="J29" s="12">
        <v>932.04761904761904</v>
      </c>
      <c r="K29" s="12">
        <v>642.90476190476193</v>
      </c>
      <c r="L29" s="12">
        <v>776.52380952380952</v>
      </c>
      <c r="M29" s="12">
        <v>520.52380952380952</v>
      </c>
      <c r="N29" s="12">
        <v>621.38095238095241</v>
      </c>
      <c r="O29" s="12">
        <v>594.80952380952385</v>
      </c>
      <c r="P29" s="12">
        <v>405.09523809523807</v>
      </c>
      <c r="Q29" s="12">
        <v>356.57142857142856</v>
      </c>
      <c r="R29" s="12">
        <v>543.04761904761904</v>
      </c>
      <c r="S29" s="12">
        <v>1006.3333333333334</v>
      </c>
      <c r="T29" s="12">
        <v>766.33333333333337</v>
      </c>
      <c r="U29" s="12">
        <v>1272.5714285714287</v>
      </c>
      <c r="V29" s="12">
        <v>1012.8095238095239</v>
      </c>
      <c r="W29" s="12">
        <v>695.61904761904759</v>
      </c>
      <c r="X29" s="12">
        <v>546.38095238095241</v>
      </c>
      <c r="Y29" s="12">
        <v>919.80952380952385</v>
      </c>
      <c r="Z29" s="12">
        <v>1088.6190476190477</v>
      </c>
      <c r="AA29" s="12">
        <v>167.8095238095238</v>
      </c>
      <c r="AB29" s="12">
        <v>120.42857142857143</v>
      </c>
      <c r="AC29" s="12">
        <v>303.38095238095241</v>
      </c>
      <c r="AD29" s="12">
        <v>573.80952380952385</v>
      </c>
      <c r="AE29" s="12">
        <v>1441</v>
      </c>
      <c r="AF29" s="12">
        <v>2363.7619047619046</v>
      </c>
      <c r="AG29" s="12">
        <v>1781.4761904761904</v>
      </c>
      <c r="AH29" s="12">
        <v>3182.3809523809523</v>
      </c>
      <c r="AI29" s="12">
        <v>1430.952380952381</v>
      </c>
      <c r="AJ29" s="12">
        <v>842</v>
      </c>
      <c r="AK29" s="12">
        <v>470.95238095238096</v>
      </c>
      <c r="AL29" s="12">
        <v>1391.4285714285713</v>
      </c>
      <c r="AM29" s="12">
        <v>373.28571428571428</v>
      </c>
      <c r="AN29" s="12">
        <v>576.47619047619048</v>
      </c>
      <c r="AO29" s="12">
        <v>662.38095238095241</v>
      </c>
      <c r="AP29" s="12">
        <v>478.95238095238096</v>
      </c>
      <c r="AQ29" s="12">
        <v>447.61904761904759</v>
      </c>
      <c r="AR29" s="12">
        <v>923.80952380952385</v>
      </c>
      <c r="AS29" s="13">
        <v>35424.71428571429</v>
      </c>
      <c r="AT29" s="14"/>
      <c r="AW29" s="15"/>
    </row>
    <row r="30" spans="1:56" x14ac:dyDescent="0.25">
      <c r="A30" s="1" t="s">
        <v>28</v>
      </c>
      <c r="B30" s="12">
        <v>293.52380952380952</v>
      </c>
      <c r="C30" s="12">
        <v>665.38095238095241</v>
      </c>
      <c r="D30" s="12">
        <v>332.1904761904762</v>
      </c>
      <c r="E30" s="12">
        <v>342.14285714285717</v>
      </c>
      <c r="F30" s="12">
        <v>998.85714285714289</v>
      </c>
      <c r="G30" s="12">
        <v>386.8095238095238</v>
      </c>
      <c r="H30" s="12">
        <v>702.19047619047615</v>
      </c>
      <c r="I30" s="12">
        <v>555.14285714285711</v>
      </c>
      <c r="J30" s="12">
        <v>867.33333333333337</v>
      </c>
      <c r="K30" s="12">
        <v>526.23809523809518</v>
      </c>
      <c r="L30" s="12">
        <v>645.23809523809518</v>
      </c>
      <c r="M30" s="12">
        <v>663.52380952380952</v>
      </c>
      <c r="N30" s="12">
        <v>411.8095238095238</v>
      </c>
      <c r="O30" s="12">
        <v>404.57142857142856</v>
      </c>
      <c r="P30" s="12">
        <v>270.23809523809524</v>
      </c>
      <c r="Q30" s="12">
        <v>223.28571428571428</v>
      </c>
      <c r="R30" s="12">
        <v>275.33333333333331</v>
      </c>
      <c r="S30" s="12">
        <v>523.76190476190482</v>
      </c>
      <c r="T30" s="12">
        <v>375.52380952380952</v>
      </c>
      <c r="U30" s="12">
        <v>490.52380952380952</v>
      </c>
      <c r="V30" s="12">
        <v>473</v>
      </c>
      <c r="W30" s="12">
        <v>237.33333333333334</v>
      </c>
      <c r="X30" s="12">
        <v>219.33333333333334</v>
      </c>
      <c r="Y30" s="12">
        <v>499.04761904761904</v>
      </c>
      <c r="Z30" s="12">
        <v>651.90476190476193</v>
      </c>
      <c r="AA30" s="12">
        <v>938.71428571428567</v>
      </c>
      <c r="AB30" s="12">
        <v>458.14285714285717</v>
      </c>
      <c r="AC30" s="12">
        <v>155.42857142857142</v>
      </c>
      <c r="AD30" s="12">
        <v>523.28571428571433</v>
      </c>
      <c r="AE30" s="12">
        <v>1728.1904761904761</v>
      </c>
      <c r="AF30" s="12">
        <v>2304.6190476190477</v>
      </c>
      <c r="AG30" s="12">
        <v>1486.4285714285713</v>
      </c>
      <c r="AH30" s="12">
        <v>2972.8095238095239</v>
      </c>
      <c r="AI30" s="12">
        <v>1219.8571428571429</v>
      </c>
      <c r="AJ30" s="12">
        <v>576.47619047619048</v>
      </c>
      <c r="AK30" s="12">
        <v>222.47619047619048</v>
      </c>
      <c r="AL30" s="12">
        <v>834.42857142857144</v>
      </c>
      <c r="AM30" s="12">
        <v>203.95238095238096</v>
      </c>
      <c r="AN30" s="12">
        <v>429.28571428571428</v>
      </c>
      <c r="AO30" s="12">
        <v>437.1904761904762</v>
      </c>
      <c r="AP30" s="12">
        <v>344.33333333333331</v>
      </c>
      <c r="AQ30" s="12">
        <v>1405.3333333333333</v>
      </c>
      <c r="AR30" s="12">
        <v>668.09523809523807</v>
      </c>
      <c r="AS30" s="13">
        <v>28943.28571428571</v>
      </c>
      <c r="AT30" s="14"/>
      <c r="AW30" s="15"/>
    </row>
    <row r="31" spans="1:56" x14ac:dyDescent="0.25">
      <c r="A31" s="1" t="s">
        <v>29</v>
      </c>
      <c r="B31" s="12">
        <v>224.04761904761904</v>
      </c>
      <c r="C31" s="12">
        <v>543.14285714285711</v>
      </c>
      <c r="D31" s="12">
        <v>296.47619047619048</v>
      </c>
      <c r="E31" s="12">
        <v>331.04761904761904</v>
      </c>
      <c r="F31" s="12">
        <v>613.47619047619048</v>
      </c>
      <c r="G31" s="12">
        <v>373.23809523809524</v>
      </c>
      <c r="H31" s="12">
        <v>631.66666666666663</v>
      </c>
      <c r="I31" s="12">
        <v>459.8095238095238</v>
      </c>
      <c r="J31" s="12">
        <v>615.71428571428567</v>
      </c>
      <c r="K31" s="12">
        <v>364.76190476190476</v>
      </c>
      <c r="L31" s="12">
        <v>566.09523809523807</v>
      </c>
      <c r="M31" s="12">
        <v>408.66666666666669</v>
      </c>
      <c r="N31" s="12">
        <v>361.57142857142856</v>
      </c>
      <c r="O31" s="12">
        <v>334.95238095238096</v>
      </c>
      <c r="P31" s="12">
        <v>224.0952380952381</v>
      </c>
      <c r="Q31" s="12">
        <v>209.66666666666666</v>
      </c>
      <c r="R31" s="12">
        <v>231.61904761904762</v>
      </c>
      <c r="S31" s="12">
        <v>375.95238095238096</v>
      </c>
      <c r="T31" s="12">
        <v>340.66666666666669</v>
      </c>
      <c r="U31" s="12">
        <v>401.04761904761904</v>
      </c>
      <c r="V31" s="12">
        <v>335.1904761904762</v>
      </c>
      <c r="W31" s="12">
        <v>208.47619047619048</v>
      </c>
      <c r="X31" s="12">
        <v>171.8095238095238</v>
      </c>
      <c r="Y31" s="12">
        <v>416.23809523809524</v>
      </c>
      <c r="Z31" s="12">
        <v>477.52380952380952</v>
      </c>
      <c r="AA31" s="12">
        <v>555.09523809523807</v>
      </c>
      <c r="AB31" s="12">
        <v>557.19047619047615</v>
      </c>
      <c r="AC31" s="12">
        <v>503.85714285714283</v>
      </c>
      <c r="AD31" s="12">
        <v>99.904761904761898</v>
      </c>
      <c r="AE31" s="12">
        <v>1091.952380952381</v>
      </c>
      <c r="AF31" s="12">
        <v>1368.7619047619048</v>
      </c>
      <c r="AG31" s="12">
        <v>912.19047619047615</v>
      </c>
      <c r="AH31" s="12">
        <v>1857.9047619047619</v>
      </c>
      <c r="AI31" s="12">
        <v>786.28571428571433</v>
      </c>
      <c r="AJ31" s="12">
        <v>445.85714285714283</v>
      </c>
      <c r="AK31" s="12">
        <v>176.76190476190476</v>
      </c>
      <c r="AL31" s="12">
        <v>572.57142857142856</v>
      </c>
      <c r="AM31" s="12">
        <v>169.1904761904762</v>
      </c>
      <c r="AN31" s="12">
        <v>393.95238095238096</v>
      </c>
      <c r="AO31" s="12">
        <v>348.33333333333331</v>
      </c>
      <c r="AP31" s="12">
        <v>268.1904761904762</v>
      </c>
      <c r="AQ31" s="12">
        <v>541.09523809523807</v>
      </c>
      <c r="AR31" s="12">
        <v>376.52380952380952</v>
      </c>
      <c r="AS31" s="13">
        <v>20542.571428571428</v>
      </c>
      <c r="AT31" s="14"/>
      <c r="AW31" s="15"/>
    </row>
    <row r="32" spans="1:56" x14ac:dyDescent="0.25">
      <c r="A32" s="1">
        <v>16</v>
      </c>
      <c r="B32" s="12">
        <v>104.33333333333333</v>
      </c>
      <c r="C32" s="12">
        <v>131.04761904761904</v>
      </c>
      <c r="D32" s="12">
        <v>65.61904761904762</v>
      </c>
      <c r="E32" s="12">
        <v>103.95238095238095</v>
      </c>
      <c r="F32" s="12">
        <v>311.52380952380952</v>
      </c>
      <c r="G32" s="12">
        <v>162</v>
      </c>
      <c r="H32" s="12">
        <v>256.33333333333331</v>
      </c>
      <c r="I32" s="12">
        <v>203.0952380952381</v>
      </c>
      <c r="J32" s="12">
        <v>248.14285714285714</v>
      </c>
      <c r="K32" s="12">
        <v>127.66666666666667</v>
      </c>
      <c r="L32" s="12">
        <v>177.47619047619048</v>
      </c>
      <c r="M32" s="12">
        <v>133.42857142857142</v>
      </c>
      <c r="N32" s="12">
        <v>77.80952380952381</v>
      </c>
      <c r="O32" s="12">
        <v>77.714285714285708</v>
      </c>
      <c r="P32" s="12">
        <v>61.761904761904759</v>
      </c>
      <c r="Q32" s="12">
        <v>52.047619047619051</v>
      </c>
      <c r="R32" s="12">
        <v>38.047619047619051</v>
      </c>
      <c r="S32" s="12">
        <v>82.523809523809518</v>
      </c>
      <c r="T32" s="12">
        <v>83.095238095238102</v>
      </c>
      <c r="U32" s="12">
        <v>91.80952380952381</v>
      </c>
      <c r="V32" s="12">
        <v>71.857142857142861</v>
      </c>
      <c r="W32" s="12">
        <v>33.142857142857146</v>
      </c>
      <c r="X32" s="12">
        <v>33.904761904761905</v>
      </c>
      <c r="Y32" s="12">
        <v>143.0952380952381</v>
      </c>
      <c r="Z32" s="12">
        <v>156</v>
      </c>
      <c r="AA32" s="12">
        <v>1043.6666666666667</v>
      </c>
      <c r="AB32" s="12">
        <v>1263.1904761904761</v>
      </c>
      <c r="AC32" s="12">
        <v>2044.2380952380952</v>
      </c>
      <c r="AD32" s="12">
        <v>1157.952380952381</v>
      </c>
      <c r="AE32" s="12">
        <v>47.666666666666664</v>
      </c>
      <c r="AF32" s="12">
        <v>418.66666666666669</v>
      </c>
      <c r="AG32" s="12">
        <v>411.33333333333331</v>
      </c>
      <c r="AH32" s="12">
        <v>918.23809523809518</v>
      </c>
      <c r="AI32" s="12">
        <v>264.38095238095241</v>
      </c>
      <c r="AJ32" s="12">
        <v>131.33333333333334</v>
      </c>
      <c r="AK32" s="12">
        <v>44</v>
      </c>
      <c r="AL32" s="12">
        <v>112.76190476190476</v>
      </c>
      <c r="AM32" s="12">
        <v>34.523809523809526</v>
      </c>
      <c r="AN32" s="12">
        <v>105.38095238095238</v>
      </c>
      <c r="AO32" s="12">
        <v>94.61904761904762</v>
      </c>
      <c r="AP32" s="12">
        <v>101.61904761904762</v>
      </c>
      <c r="AQ32" s="12">
        <v>179.66666666666666</v>
      </c>
      <c r="AR32" s="12">
        <v>148.76190476190476</v>
      </c>
      <c r="AS32" s="13">
        <v>11549.428571428571</v>
      </c>
      <c r="AT32" s="14"/>
      <c r="AW32" s="15"/>
    </row>
    <row r="33" spans="1:49" x14ac:dyDescent="0.25">
      <c r="A33" s="1">
        <v>24</v>
      </c>
      <c r="B33" s="12">
        <v>106.0952380952381</v>
      </c>
      <c r="C33" s="12">
        <v>135.9047619047619</v>
      </c>
      <c r="D33" s="12">
        <v>40.238095238095241</v>
      </c>
      <c r="E33" s="12">
        <v>73.476190476190482</v>
      </c>
      <c r="F33" s="12">
        <v>275.8095238095238</v>
      </c>
      <c r="G33" s="12">
        <v>108.61904761904762</v>
      </c>
      <c r="H33" s="12">
        <v>189.0952380952381</v>
      </c>
      <c r="I33" s="12">
        <v>181.95238095238096</v>
      </c>
      <c r="J33" s="12">
        <v>240.76190476190476</v>
      </c>
      <c r="K33" s="12">
        <v>94.761904761904759</v>
      </c>
      <c r="L33" s="12">
        <v>167.95238095238096</v>
      </c>
      <c r="M33" s="12">
        <v>131.57142857142858</v>
      </c>
      <c r="N33" s="12">
        <v>64.095238095238102</v>
      </c>
      <c r="O33" s="12">
        <v>50.904761904761905</v>
      </c>
      <c r="P33" s="12">
        <v>44.38095238095238</v>
      </c>
      <c r="Q33" s="12">
        <v>33</v>
      </c>
      <c r="R33" s="12">
        <v>21.666666666666668</v>
      </c>
      <c r="S33" s="12">
        <v>38.095238095238095</v>
      </c>
      <c r="T33" s="12">
        <v>55.476190476190474</v>
      </c>
      <c r="U33" s="12">
        <v>37.80952380952381</v>
      </c>
      <c r="V33" s="12">
        <v>47.61904761904762</v>
      </c>
      <c r="W33" s="12">
        <v>24.285714285714285</v>
      </c>
      <c r="X33" s="12">
        <v>21.142857142857142</v>
      </c>
      <c r="Y33" s="12">
        <v>100.9047619047619</v>
      </c>
      <c r="Z33" s="12">
        <v>116.14285714285714</v>
      </c>
      <c r="AA33" s="12">
        <v>1455.1904761904761</v>
      </c>
      <c r="AB33" s="12">
        <v>1889.047619047619</v>
      </c>
      <c r="AC33" s="12">
        <v>2744</v>
      </c>
      <c r="AD33" s="12">
        <v>1385.3809523809523</v>
      </c>
      <c r="AE33" s="12">
        <v>428.66666666666669</v>
      </c>
      <c r="AF33" s="12">
        <v>59.333333333333336</v>
      </c>
      <c r="AG33" s="12">
        <v>315.61904761904759</v>
      </c>
      <c r="AH33" s="12">
        <v>856</v>
      </c>
      <c r="AI33" s="12">
        <v>263.04761904761904</v>
      </c>
      <c r="AJ33" s="12">
        <v>144.28571428571428</v>
      </c>
      <c r="AK33" s="12">
        <v>19.095238095238095</v>
      </c>
      <c r="AL33" s="12">
        <v>75.142857142857139</v>
      </c>
      <c r="AM33" s="12">
        <v>26</v>
      </c>
      <c r="AN33" s="12">
        <v>89.333333333333329</v>
      </c>
      <c r="AO33" s="12">
        <v>94.047619047619051</v>
      </c>
      <c r="AP33" s="12">
        <v>130.38095238095238</v>
      </c>
      <c r="AQ33" s="12">
        <v>181.52380952380952</v>
      </c>
      <c r="AR33" s="12">
        <v>170.42857142857142</v>
      </c>
      <c r="AS33" s="13">
        <v>12728.285714285712</v>
      </c>
      <c r="AT33" s="14"/>
      <c r="AW33" s="15"/>
    </row>
    <row r="34" spans="1:49" x14ac:dyDescent="0.25">
      <c r="A34" s="1" t="s">
        <v>30</v>
      </c>
      <c r="B34" s="12">
        <v>26.095238095238095</v>
      </c>
      <c r="C34" s="12">
        <v>47.047619047619051</v>
      </c>
      <c r="D34" s="12">
        <v>29.285714285714285</v>
      </c>
      <c r="E34" s="12">
        <v>26.142857142857142</v>
      </c>
      <c r="F34" s="12">
        <v>120.23809523809524</v>
      </c>
      <c r="G34" s="12">
        <v>33.047619047619051</v>
      </c>
      <c r="H34" s="12">
        <v>72.047619047619051</v>
      </c>
      <c r="I34" s="12">
        <v>115.66666666666667</v>
      </c>
      <c r="J34" s="12">
        <v>135.52380952380952</v>
      </c>
      <c r="K34" s="12">
        <v>45.142857142857146</v>
      </c>
      <c r="L34" s="12">
        <v>51.714285714285715</v>
      </c>
      <c r="M34" s="12">
        <v>73.761904761904759</v>
      </c>
      <c r="N34" s="12">
        <v>30.80952380952381</v>
      </c>
      <c r="O34" s="12">
        <v>26.095238095238095</v>
      </c>
      <c r="P34" s="12">
        <v>22.047619047619047</v>
      </c>
      <c r="Q34" s="12">
        <v>12.380952380952381</v>
      </c>
      <c r="R34" s="12">
        <v>12.428571428571429</v>
      </c>
      <c r="S34" s="12">
        <v>30.857142857142858</v>
      </c>
      <c r="T34" s="12">
        <v>36.904761904761905</v>
      </c>
      <c r="U34" s="12">
        <v>54.857142857142854</v>
      </c>
      <c r="V34" s="12">
        <v>48.142857142857146</v>
      </c>
      <c r="W34" s="12">
        <v>21.333333333333332</v>
      </c>
      <c r="X34" s="12">
        <v>16.523809523809526</v>
      </c>
      <c r="Y34" s="12">
        <v>39.476190476190474</v>
      </c>
      <c r="Z34" s="12">
        <v>40.714285714285715</v>
      </c>
      <c r="AA34" s="12">
        <v>1175.2380952380952</v>
      </c>
      <c r="AB34" s="12">
        <v>1380.2857142857142</v>
      </c>
      <c r="AC34" s="12">
        <v>1776.047619047619</v>
      </c>
      <c r="AD34" s="12">
        <v>818.80952380952385</v>
      </c>
      <c r="AE34" s="12">
        <v>401.66666666666669</v>
      </c>
      <c r="AF34" s="12">
        <v>332.33333333333331</v>
      </c>
      <c r="AG34" s="12">
        <v>36.80952380952381</v>
      </c>
      <c r="AH34" s="12">
        <v>196.28571428571428</v>
      </c>
      <c r="AI34" s="12">
        <v>78.571428571428569</v>
      </c>
      <c r="AJ34" s="12">
        <v>71.523809523809518</v>
      </c>
      <c r="AK34" s="12">
        <v>13.714285714285714</v>
      </c>
      <c r="AL34" s="12">
        <v>55.19047619047619</v>
      </c>
      <c r="AM34" s="12">
        <v>10.19047619047619</v>
      </c>
      <c r="AN34" s="12">
        <v>52.047619047619051</v>
      </c>
      <c r="AO34" s="12">
        <v>43.095238095238095</v>
      </c>
      <c r="AP34" s="12">
        <v>63.476190476190474</v>
      </c>
      <c r="AQ34" s="12">
        <v>99.666666666666671</v>
      </c>
      <c r="AR34" s="12">
        <v>91.095238095238102</v>
      </c>
      <c r="AS34" s="13">
        <v>7864.3333333333339</v>
      </c>
      <c r="AT34" s="14"/>
      <c r="AW34" s="15"/>
    </row>
    <row r="35" spans="1:49" x14ac:dyDescent="0.25">
      <c r="A35" s="1" t="s">
        <v>31</v>
      </c>
      <c r="B35" s="12">
        <v>40.714285714285715</v>
      </c>
      <c r="C35" s="12">
        <v>77.333333333333329</v>
      </c>
      <c r="D35" s="12">
        <v>27.904761904761905</v>
      </c>
      <c r="E35" s="12">
        <v>22.095238095238095</v>
      </c>
      <c r="F35" s="12">
        <v>91.61904761904762</v>
      </c>
      <c r="G35" s="12">
        <v>30.714285714285715</v>
      </c>
      <c r="H35" s="12">
        <v>74.714285714285708</v>
      </c>
      <c r="I35" s="12">
        <v>85.19047619047619</v>
      </c>
      <c r="J35" s="12">
        <v>139.85714285714286</v>
      </c>
      <c r="K35" s="12">
        <v>55.047619047619051</v>
      </c>
      <c r="L35" s="12">
        <v>72.857142857142861</v>
      </c>
      <c r="M35" s="12">
        <v>72.571428571428569</v>
      </c>
      <c r="N35" s="12">
        <v>42.80952380952381</v>
      </c>
      <c r="O35" s="12">
        <v>30.19047619047619</v>
      </c>
      <c r="P35" s="12">
        <v>24.80952380952381</v>
      </c>
      <c r="Q35" s="12">
        <v>20.61904761904762</v>
      </c>
      <c r="R35" s="12">
        <v>22.38095238095238</v>
      </c>
      <c r="S35" s="12">
        <v>30.904761904761905</v>
      </c>
      <c r="T35" s="12">
        <v>37.61904761904762</v>
      </c>
      <c r="U35" s="12">
        <v>28.857142857142858</v>
      </c>
      <c r="V35" s="12">
        <v>33.333333333333336</v>
      </c>
      <c r="W35" s="12">
        <v>12.904761904761905</v>
      </c>
      <c r="X35" s="12">
        <v>8.4761904761904763</v>
      </c>
      <c r="Y35" s="12">
        <v>25.666666666666668</v>
      </c>
      <c r="Z35" s="12">
        <v>48.142857142857146</v>
      </c>
      <c r="AA35" s="12">
        <v>1565.2380952380952</v>
      </c>
      <c r="AB35" s="12">
        <v>1778.3333333333333</v>
      </c>
      <c r="AC35" s="12">
        <v>4127.1904761904761</v>
      </c>
      <c r="AD35" s="12">
        <v>1652.1428571428571</v>
      </c>
      <c r="AE35" s="12">
        <v>897.04761904761904</v>
      </c>
      <c r="AF35" s="12">
        <v>861.85714285714289</v>
      </c>
      <c r="AG35" s="12">
        <v>200.95238095238096</v>
      </c>
      <c r="AH35" s="12">
        <v>63.761904761904759</v>
      </c>
      <c r="AI35" s="12">
        <v>131.23809523809524</v>
      </c>
      <c r="AJ35" s="12">
        <v>118.28571428571429</v>
      </c>
      <c r="AK35" s="12">
        <v>14.19047619047619</v>
      </c>
      <c r="AL35" s="12">
        <v>63.904761904761905</v>
      </c>
      <c r="AM35" s="12">
        <v>20.19047619047619</v>
      </c>
      <c r="AN35" s="12">
        <v>62.285714285714285</v>
      </c>
      <c r="AO35" s="12">
        <v>88.428571428571431</v>
      </c>
      <c r="AP35" s="12">
        <v>109.95238095238095</v>
      </c>
      <c r="AQ35" s="12">
        <v>108.95238095238095</v>
      </c>
      <c r="AR35" s="12">
        <v>116.42857142857143</v>
      </c>
      <c r="AS35" s="13">
        <v>13137.714285714284</v>
      </c>
      <c r="AT35" s="14"/>
      <c r="AW35" s="15"/>
    </row>
    <row r="36" spans="1:49" x14ac:dyDescent="0.25">
      <c r="A36" s="1" t="s">
        <v>32</v>
      </c>
      <c r="B36" s="12">
        <v>28.857142857142858</v>
      </c>
      <c r="C36" s="12">
        <v>77.952380952380949</v>
      </c>
      <c r="D36" s="12">
        <v>34</v>
      </c>
      <c r="E36" s="12">
        <v>34.428571428571431</v>
      </c>
      <c r="F36" s="12">
        <v>131.1904761904762</v>
      </c>
      <c r="G36" s="12">
        <v>34.333333333333336</v>
      </c>
      <c r="H36" s="12">
        <v>72.761904761904759</v>
      </c>
      <c r="I36" s="12">
        <v>126.38095238095238</v>
      </c>
      <c r="J36" s="12">
        <v>184.14285714285714</v>
      </c>
      <c r="K36" s="12">
        <v>69.714285714285708</v>
      </c>
      <c r="L36" s="12">
        <v>72.952380952380949</v>
      </c>
      <c r="M36" s="12">
        <v>92.095238095238102</v>
      </c>
      <c r="N36" s="12">
        <v>38.142857142857146</v>
      </c>
      <c r="O36" s="12">
        <v>35.857142857142854</v>
      </c>
      <c r="P36" s="12">
        <v>33.523809523809526</v>
      </c>
      <c r="Q36" s="12">
        <v>24.095238095238095</v>
      </c>
      <c r="R36" s="12">
        <v>22.904761904761905</v>
      </c>
      <c r="S36" s="12">
        <v>46.714285714285715</v>
      </c>
      <c r="T36" s="12">
        <v>48.047619047619051</v>
      </c>
      <c r="U36" s="12">
        <v>61.666666666666664</v>
      </c>
      <c r="V36" s="12">
        <v>54.666666666666664</v>
      </c>
      <c r="W36" s="12">
        <v>22.80952380952381</v>
      </c>
      <c r="X36" s="12">
        <v>16.714285714285715</v>
      </c>
      <c r="Y36" s="12">
        <v>34.095238095238095</v>
      </c>
      <c r="Z36" s="12">
        <v>47.095238095238095</v>
      </c>
      <c r="AA36" s="12">
        <v>1154.9047619047619</v>
      </c>
      <c r="AB36" s="12">
        <v>1288.2857142857142</v>
      </c>
      <c r="AC36" s="12">
        <v>1428.2380952380952</v>
      </c>
      <c r="AD36" s="12">
        <v>759.57142857142856</v>
      </c>
      <c r="AE36" s="12">
        <v>270.71428571428572</v>
      </c>
      <c r="AF36" s="12">
        <v>285.14285714285717</v>
      </c>
      <c r="AG36" s="12">
        <v>96.523809523809518</v>
      </c>
      <c r="AH36" s="12">
        <v>153.57142857142858</v>
      </c>
      <c r="AI36" s="12">
        <v>14.904761904761905</v>
      </c>
      <c r="AJ36" s="12">
        <v>52.238095238095241</v>
      </c>
      <c r="AK36" s="12">
        <v>19.095238095238095</v>
      </c>
      <c r="AL36" s="12">
        <v>104.80952380952381</v>
      </c>
      <c r="AM36" s="12">
        <v>19.19047619047619</v>
      </c>
      <c r="AN36" s="12">
        <v>51</v>
      </c>
      <c r="AO36" s="12">
        <v>58.047619047619051</v>
      </c>
      <c r="AP36" s="12">
        <v>105.47619047619048</v>
      </c>
      <c r="AQ36" s="12">
        <v>185.57142857142858</v>
      </c>
      <c r="AR36" s="12">
        <v>164.57142857142858</v>
      </c>
      <c r="AS36" s="13">
        <v>7657</v>
      </c>
      <c r="AT36" s="14"/>
      <c r="AW36" s="15"/>
    </row>
    <row r="37" spans="1:49" x14ac:dyDescent="0.25">
      <c r="A37" s="1" t="s">
        <v>33</v>
      </c>
      <c r="B37" s="12">
        <v>14.285714285714286</v>
      </c>
      <c r="C37" s="12">
        <v>21.714285714285715</v>
      </c>
      <c r="D37" s="12">
        <v>4.1428571428571432</v>
      </c>
      <c r="E37" s="12">
        <v>3.8571428571428572</v>
      </c>
      <c r="F37" s="12">
        <v>37.61904761904762</v>
      </c>
      <c r="G37" s="12">
        <v>8.9047619047619051</v>
      </c>
      <c r="H37" s="12">
        <v>26.952380952380953</v>
      </c>
      <c r="I37" s="12">
        <v>63.952380952380949</v>
      </c>
      <c r="J37" s="12">
        <v>100.33333333333333</v>
      </c>
      <c r="K37" s="12">
        <v>12.619047619047619</v>
      </c>
      <c r="L37" s="12">
        <v>16.476190476190474</v>
      </c>
      <c r="M37" s="12">
        <v>28.476190476190474</v>
      </c>
      <c r="N37" s="12">
        <v>13.333333333333334</v>
      </c>
      <c r="O37" s="12">
        <v>14.142857142857142</v>
      </c>
      <c r="P37" s="12">
        <v>8.8095238095238102</v>
      </c>
      <c r="Q37" s="12">
        <v>3.9047619047619047</v>
      </c>
      <c r="R37" s="12">
        <v>7.7619047619047619</v>
      </c>
      <c r="S37" s="12">
        <v>9.1904761904761898</v>
      </c>
      <c r="T37" s="12">
        <v>18.38095238095238</v>
      </c>
      <c r="U37" s="12">
        <v>19.571428571428573</v>
      </c>
      <c r="V37" s="12">
        <v>22.952380952380953</v>
      </c>
      <c r="W37" s="12">
        <v>4.7619047619047619</v>
      </c>
      <c r="X37" s="12">
        <v>6.2380952380952381</v>
      </c>
      <c r="Y37" s="12">
        <v>7.7142857142857144</v>
      </c>
      <c r="Z37" s="12">
        <v>10.619047619047619</v>
      </c>
      <c r="AA37" s="12">
        <v>695.28571428571433</v>
      </c>
      <c r="AB37" s="12">
        <v>759.19047619047615</v>
      </c>
      <c r="AC37" s="12">
        <v>666.57142857142856</v>
      </c>
      <c r="AD37" s="12">
        <v>439.33333333333331</v>
      </c>
      <c r="AE37" s="12">
        <v>130.52380952380952</v>
      </c>
      <c r="AF37" s="12">
        <v>150.76190476190476</v>
      </c>
      <c r="AG37" s="12">
        <v>59.904761904761905</v>
      </c>
      <c r="AH37" s="12">
        <v>120.47619047619048</v>
      </c>
      <c r="AI37" s="12">
        <v>44.857142857142854</v>
      </c>
      <c r="AJ37" s="12">
        <v>7.4285714285714288</v>
      </c>
      <c r="AK37" s="12">
        <v>2.6666666666666665</v>
      </c>
      <c r="AL37" s="12">
        <v>41.571428571428569</v>
      </c>
      <c r="AM37" s="12">
        <v>4.9523809523809526</v>
      </c>
      <c r="AN37" s="12">
        <v>18.761904761904763</v>
      </c>
      <c r="AO37" s="12">
        <v>13.333333333333334</v>
      </c>
      <c r="AP37" s="12">
        <v>43.761904761904759</v>
      </c>
      <c r="AQ37" s="12">
        <v>114.85714285714286</v>
      </c>
      <c r="AR37" s="12">
        <v>86.523809523809518</v>
      </c>
      <c r="AS37" s="13">
        <v>3887.4761904761895</v>
      </c>
      <c r="AT37" s="14"/>
      <c r="AW37" s="15"/>
    </row>
    <row r="38" spans="1:49" x14ac:dyDescent="0.25">
      <c r="A38" s="1" t="s">
        <v>34</v>
      </c>
      <c r="B38" s="12">
        <v>7.2857142857142856</v>
      </c>
      <c r="C38" s="12">
        <v>9.7619047619047628</v>
      </c>
      <c r="D38" s="12">
        <v>12.142857142857142</v>
      </c>
      <c r="E38" s="12">
        <v>9.6190476190476186</v>
      </c>
      <c r="F38" s="12">
        <v>73.714285714285708</v>
      </c>
      <c r="G38" s="12">
        <v>14.19047619047619</v>
      </c>
      <c r="H38" s="12">
        <v>28.142857142857142</v>
      </c>
      <c r="I38" s="12">
        <v>75.38095238095238</v>
      </c>
      <c r="J38" s="12">
        <v>125.80952380952381</v>
      </c>
      <c r="K38" s="12">
        <v>103.80952380952381</v>
      </c>
      <c r="L38" s="12">
        <v>71.80952380952381</v>
      </c>
      <c r="M38" s="12">
        <v>118.61904761904762</v>
      </c>
      <c r="N38" s="12">
        <v>46.904761904761905</v>
      </c>
      <c r="O38" s="12">
        <v>76.666666666666671</v>
      </c>
      <c r="P38" s="12">
        <v>25.238095238095237</v>
      </c>
      <c r="Q38" s="12">
        <v>22.714285714285715</v>
      </c>
      <c r="R38" s="12">
        <v>19.523809523809526</v>
      </c>
      <c r="S38" s="12">
        <v>30.714285714285715</v>
      </c>
      <c r="T38" s="12">
        <v>6.3809523809523814</v>
      </c>
      <c r="U38" s="12">
        <v>6.1428571428571432</v>
      </c>
      <c r="V38" s="12">
        <v>7.8571428571428568</v>
      </c>
      <c r="W38" s="12">
        <v>1.2380952380952381</v>
      </c>
      <c r="X38" s="12">
        <v>1.7142857142857142</v>
      </c>
      <c r="Y38" s="12">
        <v>9.5714285714285712</v>
      </c>
      <c r="Z38" s="12">
        <v>16.38095238095238</v>
      </c>
      <c r="AA38" s="12">
        <v>502.47619047619048</v>
      </c>
      <c r="AB38" s="12">
        <v>457.57142857142856</v>
      </c>
      <c r="AC38" s="12">
        <v>267.33333333333331</v>
      </c>
      <c r="AD38" s="12">
        <v>188.76190476190476</v>
      </c>
      <c r="AE38" s="12">
        <v>45.904761904761905</v>
      </c>
      <c r="AF38" s="12">
        <v>22.666666666666668</v>
      </c>
      <c r="AG38" s="12">
        <v>16.38095238095238</v>
      </c>
      <c r="AH38" s="12">
        <v>13.047619047619047</v>
      </c>
      <c r="AI38" s="12">
        <v>19.857142857142858</v>
      </c>
      <c r="AJ38" s="12">
        <v>2.1428571428571428</v>
      </c>
      <c r="AK38" s="12">
        <v>4.7619047619047619</v>
      </c>
      <c r="AL38" s="12">
        <v>194.61904761904762</v>
      </c>
      <c r="AM38" s="12">
        <v>1.2857142857142858</v>
      </c>
      <c r="AN38" s="12">
        <v>6.3809523809523814</v>
      </c>
      <c r="AO38" s="12">
        <v>4.4761904761904763</v>
      </c>
      <c r="AP38" s="12">
        <v>5.1428571428571432</v>
      </c>
      <c r="AQ38" s="12">
        <v>23.952380952380953</v>
      </c>
      <c r="AR38" s="12">
        <v>5.1428571428571432</v>
      </c>
      <c r="AS38" s="13">
        <v>2703.2380952380945</v>
      </c>
      <c r="AT38" s="14"/>
      <c r="AW38" s="15"/>
    </row>
    <row r="39" spans="1:49" x14ac:dyDescent="0.25">
      <c r="A39" s="1" t="s">
        <v>35</v>
      </c>
      <c r="B39" s="12">
        <v>26</v>
      </c>
      <c r="C39" s="12">
        <v>57.952380952380949</v>
      </c>
      <c r="D39" s="12">
        <v>21.333333333333332</v>
      </c>
      <c r="E39" s="12">
        <v>21.285714285714285</v>
      </c>
      <c r="F39" s="12">
        <v>192.38095238095238</v>
      </c>
      <c r="G39" s="12">
        <v>41.333333333333336</v>
      </c>
      <c r="H39" s="12">
        <v>94.61904761904762</v>
      </c>
      <c r="I39" s="12">
        <v>236</v>
      </c>
      <c r="J39" s="12">
        <v>343.76190476190476</v>
      </c>
      <c r="K39" s="12">
        <v>248.23809523809524</v>
      </c>
      <c r="L39" s="12">
        <v>211.14285714285714</v>
      </c>
      <c r="M39" s="12">
        <v>642.90476190476193</v>
      </c>
      <c r="N39" s="12">
        <v>142.85714285714286</v>
      </c>
      <c r="O39" s="12">
        <v>380.95238095238096</v>
      </c>
      <c r="P39" s="12">
        <v>114.19047619047619</v>
      </c>
      <c r="Q39" s="12">
        <v>67.095238095238102</v>
      </c>
      <c r="R39" s="12">
        <v>65.666666666666671</v>
      </c>
      <c r="S39" s="12">
        <v>110.85714285714286</v>
      </c>
      <c r="T39" s="12">
        <v>15.714285714285714</v>
      </c>
      <c r="U39" s="12">
        <v>11.333333333333334</v>
      </c>
      <c r="V39" s="12">
        <v>8.5714285714285712</v>
      </c>
      <c r="W39" s="12">
        <v>4.0476190476190474</v>
      </c>
      <c r="X39" s="12">
        <v>5.9523809523809526</v>
      </c>
      <c r="Y39" s="12">
        <v>14.571428571428571</v>
      </c>
      <c r="Z39" s="12">
        <v>32.476190476190474</v>
      </c>
      <c r="AA39" s="12">
        <v>1828</v>
      </c>
      <c r="AB39" s="12">
        <v>1403.2857142857142</v>
      </c>
      <c r="AC39" s="12">
        <v>909.38095238095241</v>
      </c>
      <c r="AD39" s="12">
        <v>598.04761904761904</v>
      </c>
      <c r="AE39" s="12">
        <v>116.52380952380952</v>
      </c>
      <c r="AF39" s="12">
        <v>74.952380952380949</v>
      </c>
      <c r="AG39" s="12">
        <v>57.61904761904762</v>
      </c>
      <c r="AH39" s="12">
        <v>65.476190476190482</v>
      </c>
      <c r="AI39" s="12">
        <v>115.38095238095238</v>
      </c>
      <c r="AJ39" s="12">
        <v>41.523809523809526</v>
      </c>
      <c r="AK39" s="12">
        <v>211</v>
      </c>
      <c r="AL39" s="12">
        <v>22.904761904761905</v>
      </c>
      <c r="AM39" s="12">
        <v>2.8571428571428572</v>
      </c>
      <c r="AN39" s="12">
        <v>15.714285714285714</v>
      </c>
      <c r="AO39" s="12">
        <v>35.61904761904762</v>
      </c>
      <c r="AP39" s="12">
        <v>26.285714285714285</v>
      </c>
      <c r="AQ39" s="12">
        <v>178.52380952380952</v>
      </c>
      <c r="AR39" s="12">
        <v>24.333333333333332</v>
      </c>
      <c r="AS39" s="13">
        <v>8838.6666666666661</v>
      </c>
      <c r="AT39" s="14"/>
      <c r="AW39" s="15"/>
    </row>
    <row r="40" spans="1:49" x14ac:dyDescent="0.25">
      <c r="A40" s="1" t="s">
        <v>36</v>
      </c>
      <c r="B40" s="12">
        <v>8.4285714285714288</v>
      </c>
      <c r="C40" s="12">
        <v>11.571428571428571</v>
      </c>
      <c r="D40" s="12">
        <v>4.7619047619047619</v>
      </c>
      <c r="E40" s="12">
        <v>3.5714285714285716</v>
      </c>
      <c r="F40" s="12">
        <v>43.857142857142854</v>
      </c>
      <c r="G40" s="12">
        <v>8.0952380952380949</v>
      </c>
      <c r="H40" s="12">
        <v>46.19047619047619</v>
      </c>
      <c r="I40" s="12">
        <v>126.66666666666667</v>
      </c>
      <c r="J40" s="12">
        <v>161.95238095238096</v>
      </c>
      <c r="K40" s="12">
        <v>12.476190476190476</v>
      </c>
      <c r="L40" s="12">
        <v>16</v>
      </c>
      <c r="M40" s="12">
        <v>58.761904761904759</v>
      </c>
      <c r="N40" s="12">
        <v>10.047619047619047</v>
      </c>
      <c r="O40" s="12">
        <v>8.5714285714285712</v>
      </c>
      <c r="P40" s="12">
        <v>13.380952380952381</v>
      </c>
      <c r="Q40" s="12">
        <v>5.1428571428571432</v>
      </c>
      <c r="R40" s="12">
        <v>4.4285714285714288</v>
      </c>
      <c r="S40" s="12">
        <v>6.9523809523809526</v>
      </c>
      <c r="T40" s="12">
        <v>88.80952380952381</v>
      </c>
      <c r="U40" s="12">
        <v>44.285714285714285</v>
      </c>
      <c r="V40" s="12">
        <v>87.952380952380949</v>
      </c>
      <c r="W40" s="12">
        <v>20.571428571428573</v>
      </c>
      <c r="X40" s="12">
        <v>11.619047619047619</v>
      </c>
      <c r="Y40" s="12">
        <v>28.428571428571427</v>
      </c>
      <c r="Z40" s="12">
        <v>4.6190476190476186</v>
      </c>
      <c r="AA40" s="12">
        <v>420.8095238095238</v>
      </c>
      <c r="AB40" s="12">
        <v>362.33333333333331</v>
      </c>
      <c r="AC40" s="12">
        <v>223.71428571428572</v>
      </c>
      <c r="AD40" s="12">
        <v>173.66666666666666</v>
      </c>
      <c r="AE40" s="12">
        <v>38.666666666666664</v>
      </c>
      <c r="AF40" s="12">
        <v>26.952380952380953</v>
      </c>
      <c r="AG40" s="12">
        <v>13.047619047619047</v>
      </c>
      <c r="AH40" s="12">
        <v>20.19047619047619</v>
      </c>
      <c r="AI40" s="12">
        <v>17.761904761904763</v>
      </c>
      <c r="AJ40" s="12">
        <v>6.1428571428571432</v>
      </c>
      <c r="AK40" s="12">
        <v>1.7142857142857142</v>
      </c>
      <c r="AL40" s="12">
        <v>3.0952380952380953</v>
      </c>
      <c r="AM40" s="12">
        <v>5.1904761904761907</v>
      </c>
      <c r="AN40" s="12">
        <v>85.571428571428569</v>
      </c>
      <c r="AO40" s="12">
        <v>7.5238095238095237</v>
      </c>
      <c r="AP40" s="12">
        <v>5.7142857142857144</v>
      </c>
      <c r="AQ40" s="12">
        <v>35.38095238095238</v>
      </c>
      <c r="AR40" s="12">
        <v>7.6190476190476186</v>
      </c>
      <c r="AS40" s="13">
        <v>2292.2380952380954</v>
      </c>
      <c r="AT40" s="14"/>
      <c r="AW40" s="15"/>
    </row>
    <row r="41" spans="1:49" x14ac:dyDescent="0.25">
      <c r="A41" s="1" t="s">
        <v>37</v>
      </c>
      <c r="B41" s="12">
        <v>46.952380952380949</v>
      </c>
      <c r="C41" s="12">
        <v>49.428571428571431</v>
      </c>
      <c r="D41" s="12">
        <v>14.714285714285714</v>
      </c>
      <c r="E41" s="12">
        <v>12.428571428571429</v>
      </c>
      <c r="F41" s="12">
        <v>96.19047619047619</v>
      </c>
      <c r="G41" s="12">
        <v>27.285714285714285</v>
      </c>
      <c r="H41" s="12">
        <v>193.57142857142858</v>
      </c>
      <c r="I41" s="12">
        <v>228.42857142857142</v>
      </c>
      <c r="J41" s="12">
        <v>313.85714285714283</v>
      </c>
      <c r="K41" s="12">
        <v>37.80952380952381</v>
      </c>
      <c r="L41" s="12">
        <v>63.952380952380949</v>
      </c>
      <c r="M41" s="12">
        <v>162.47619047619048</v>
      </c>
      <c r="N41" s="12">
        <v>44.571428571428569</v>
      </c>
      <c r="O41" s="12">
        <v>28.095238095238095</v>
      </c>
      <c r="P41" s="12">
        <v>41.095238095238095</v>
      </c>
      <c r="Q41" s="12">
        <v>22.61904761904762</v>
      </c>
      <c r="R41" s="12">
        <v>19.904761904761905</v>
      </c>
      <c r="S41" s="12">
        <v>38.095238095238095</v>
      </c>
      <c r="T41" s="12">
        <v>473.42857142857144</v>
      </c>
      <c r="U41" s="12">
        <v>191.57142857142858</v>
      </c>
      <c r="V41" s="12">
        <v>288.57142857142856</v>
      </c>
      <c r="W41" s="12">
        <v>43.047619047619051</v>
      </c>
      <c r="X41" s="12">
        <v>28.428571428571427</v>
      </c>
      <c r="Y41" s="12">
        <v>64.80952380952381</v>
      </c>
      <c r="Z41" s="12">
        <v>46.285714285714285</v>
      </c>
      <c r="AA41" s="12">
        <v>693.23809523809518</v>
      </c>
      <c r="AB41" s="12">
        <v>536</v>
      </c>
      <c r="AC41" s="12">
        <v>519.57142857142856</v>
      </c>
      <c r="AD41" s="12">
        <v>438.23809523809524</v>
      </c>
      <c r="AE41" s="12">
        <v>117.28571428571429</v>
      </c>
      <c r="AF41" s="12">
        <v>105.85714285714286</v>
      </c>
      <c r="AG41" s="12">
        <v>55.333333333333336</v>
      </c>
      <c r="AH41" s="12">
        <v>64.285714285714292</v>
      </c>
      <c r="AI41" s="12">
        <v>56.476190476190474</v>
      </c>
      <c r="AJ41" s="12">
        <v>21.714285714285715</v>
      </c>
      <c r="AK41" s="12">
        <v>5.9523809523809526</v>
      </c>
      <c r="AL41" s="12">
        <v>14.857142857142858</v>
      </c>
      <c r="AM41" s="12">
        <v>97.523809523809518</v>
      </c>
      <c r="AN41" s="12">
        <v>14.238095238095237</v>
      </c>
      <c r="AO41" s="12">
        <v>24.571428571428573</v>
      </c>
      <c r="AP41" s="12">
        <v>29.666666666666668</v>
      </c>
      <c r="AQ41" s="12">
        <v>89.714285714285708</v>
      </c>
      <c r="AR41" s="12">
        <v>40.571428571428569</v>
      </c>
      <c r="AS41" s="13">
        <v>5502.7142857142862</v>
      </c>
      <c r="AT41" s="14"/>
      <c r="AW41" s="15"/>
    </row>
    <row r="42" spans="1:49" x14ac:dyDescent="0.25">
      <c r="A42" s="1" t="s">
        <v>57</v>
      </c>
      <c r="B42" s="12">
        <v>13.761904761904763</v>
      </c>
      <c r="C42" s="12">
        <v>25.047619047619047</v>
      </c>
      <c r="D42" s="12">
        <v>5.8571428571428568</v>
      </c>
      <c r="E42" s="12">
        <v>5</v>
      </c>
      <c r="F42" s="12">
        <v>31.857142857142858</v>
      </c>
      <c r="G42" s="12">
        <v>4.666666666666667</v>
      </c>
      <c r="H42" s="12">
        <v>25.285714285714285</v>
      </c>
      <c r="I42" s="12">
        <v>54.142857142857146</v>
      </c>
      <c r="J42" s="12">
        <v>73.19047619047619</v>
      </c>
      <c r="K42" s="12">
        <v>16.571428571428573</v>
      </c>
      <c r="L42" s="12">
        <v>14.333333333333334</v>
      </c>
      <c r="M42" s="12">
        <v>28.238095238095237</v>
      </c>
      <c r="N42" s="12">
        <v>16.333333333333332</v>
      </c>
      <c r="O42" s="12">
        <v>11.238095238095237</v>
      </c>
      <c r="P42" s="12">
        <v>8.5238095238095237</v>
      </c>
      <c r="Q42" s="12">
        <v>5.5238095238095237</v>
      </c>
      <c r="R42" s="12">
        <v>6.333333333333333</v>
      </c>
      <c r="S42" s="12">
        <v>7.4761904761904763</v>
      </c>
      <c r="T42" s="12">
        <v>18.285714285714285</v>
      </c>
      <c r="U42" s="12">
        <v>21.38095238095238</v>
      </c>
      <c r="V42" s="12">
        <v>16.047619047619047</v>
      </c>
      <c r="W42" s="12">
        <v>3.3809523809523809</v>
      </c>
      <c r="X42" s="12">
        <v>2.9047619047619047</v>
      </c>
      <c r="Y42" s="12">
        <v>9.5238095238095237</v>
      </c>
      <c r="Z42" s="12">
        <v>7.1904761904761907</v>
      </c>
      <c r="AA42" s="12">
        <v>572.80952380952385</v>
      </c>
      <c r="AB42" s="12">
        <v>605.47619047619048</v>
      </c>
      <c r="AC42" s="12">
        <v>489.1904761904762</v>
      </c>
      <c r="AD42" s="12">
        <v>341</v>
      </c>
      <c r="AE42" s="12">
        <v>89.761904761904759</v>
      </c>
      <c r="AF42" s="12">
        <v>93.666666666666671</v>
      </c>
      <c r="AG42" s="12">
        <v>47.476190476190474</v>
      </c>
      <c r="AH42" s="12">
        <v>89.80952380952381</v>
      </c>
      <c r="AI42" s="12">
        <v>64.904761904761898</v>
      </c>
      <c r="AJ42" s="12">
        <v>12.476190476190476</v>
      </c>
      <c r="AK42" s="12">
        <v>4.1428571428571432</v>
      </c>
      <c r="AL42" s="12">
        <v>34.80952380952381</v>
      </c>
      <c r="AM42" s="12">
        <v>7.7142857142857144</v>
      </c>
      <c r="AN42" s="12">
        <v>23.666666666666668</v>
      </c>
      <c r="AO42" s="12">
        <v>6</v>
      </c>
      <c r="AP42" s="12">
        <v>30.714285714285715</v>
      </c>
      <c r="AQ42" s="12">
        <v>53.523809523809526</v>
      </c>
      <c r="AR42" s="12">
        <v>52.714285714285715</v>
      </c>
      <c r="AS42" s="13">
        <v>3051.9523809523807</v>
      </c>
      <c r="AT42" s="14"/>
      <c r="AW42" s="15"/>
    </row>
    <row r="43" spans="1:49" x14ac:dyDescent="0.25">
      <c r="A43" s="1" t="s">
        <v>58</v>
      </c>
      <c r="B43" s="12">
        <v>9.7142857142857135</v>
      </c>
      <c r="C43" s="12">
        <v>24.904761904761905</v>
      </c>
      <c r="D43" s="12">
        <v>3.8571428571428572</v>
      </c>
      <c r="E43" s="12">
        <v>5.7619047619047619</v>
      </c>
      <c r="F43" s="12">
        <v>26.761904761904763</v>
      </c>
      <c r="G43" s="12">
        <v>5.8095238095238093</v>
      </c>
      <c r="H43" s="12">
        <v>21.428571428571427</v>
      </c>
      <c r="I43" s="12">
        <v>39.38095238095238</v>
      </c>
      <c r="J43" s="12">
        <v>55.761904761904759</v>
      </c>
      <c r="K43" s="12">
        <v>15.047619047619047</v>
      </c>
      <c r="L43" s="12">
        <v>21.38095238095238</v>
      </c>
      <c r="M43" s="12">
        <v>25.476190476190474</v>
      </c>
      <c r="N43" s="12">
        <v>21.857142857142858</v>
      </c>
      <c r="O43" s="12">
        <v>10.476190476190476</v>
      </c>
      <c r="P43" s="12">
        <v>9.6190476190476186</v>
      </c>
      <c r="Q43" s="12">
        <v>6.333333333333333</v>
      </c>
      <c r="R43" s="12">
        <v>9</v>
      </c>
      <c r="S43" s="12">
        <v>8.9047619047619051</v>
      </c>
      <c r="T43" s="12">
        <v>20.761904761904763</v>
      </c>
      <c r="U43" s="12">
        <v>23</v>
      </c>
      <c r="V43" s="12">
        <v>20.19047619047619</v>
      </c>
      <c r="W43" s="12">
        <v>7.5714285714285712</v>
      </c>
      <c r="X43" s="12">
        <v>6.6190476190476186</v>
      </c>
      <c r="Y43" s="12">
        <v>11</v>
      </c>
      <c r="Z43" s="12">
        <v>10.428571428571429</v>
      </c>
      <c r="AA43" s="12">
        <v>422.42857142857144</v>
      </c>
      <c r="AB43" s="12">
        <v>444.33333333333331</v>
      </c>
      <c r="AC43" s="12">
        <v>383.76190476190476</v>
      </c>
      <c r="AD43" s="12">
        <v>272.04761904761904</v>
      </c>
      <c r="AE43" s="12">
        <v>100.71428571428571</v>
      </c>
      <c r="AF43" s="12">
        <v>133.23809523809524</v>
      </c>
      <c r="AG43" s="12">
        <v>61.666666666666664</v>
      </c>
      <c r="AH43" s="12">
        <v>124.80952380952381</v>
      </c>
      <c r="AI43" s="12">
        <v>115.52380952380952</v>
      </c>
      <c r="AJ43" s="12">
        <v>52.80952380952381</v>
      </c>
      <c r="AK43" s="12">
        <v>5.1904761904761907</v>
      </c>
      <c r="AL43" s="12">
        <v>25.238095238095237</v>
      </c>
      <c r="AM43" s="12">
        <v>5.6190476190476186</v>
      </c>
      <c r="AN43" s="12">
        <v>25.333333333333332</v>
      </c>
      <c r="AO43" s="12">
        <v>36.38095238095238</v>
      </c>
      <c r="AP43" s="12">
        <v>6.7619047619047619</v>
      </c>
      <c r="AQ43" s="12">
        <v>78.333333333333329</v>
      </c>
      <c r="AR43" s="12">
        <v>46.142857142857146</v>
      </c>
      <c r="AS43" s="13">
        <v>2761.3809523809527</v>
      </c>
      <c r="AT43" s="14"/>
      <c r="AW43" s="15"/>
    </row>
    <row r="44" spans="1:49" x14ac:dyDescent="0.25">
      <c r="A44" s="1" t="s">
        <v>59</v>
      </c>
      <c r="B44" s="12">
        <v>35.761904761904759</v>
      </c>
      <c r="C44" s="12">
        <v>82.857142857142861</v>
      </c>
      <c r="D44" s="12">
        <v>52.714285714285715</v>
      </c>
      <c r="E44" s="12">
        <v>69.61904761904762</v>
      </c>
      <c r="F44" s="12">
        <v>137.71428571428572</v>
      </c>
      <c r="G44" s="12">
        <v>50.952380952380949</v>
      </c>
      <c r="H44" s="12">
        <v>85.61904761904762</v>
      </c>
      <c r="I44" s="12">
        <v>49.19047619047619</v>
      </c>
      <c r="J44" s="12">
        <v>85.333333333333329</v>
      </c>
      <c r="K44" s="12">
        <v>34.571428571428569</v>
      </c>
      <c r="L44" s="12">
        <v>55.666666666666664</v>
      </c>
      <c r="M44" s="12">
        <v>57.095238095238095</v>
      </c>
      <c r="N44" s="12">
        <v>34.952380952380949</v>
      </c>
      <c r="O44" s="12">
        <v>26.476190476190474</v>
      </c>
      <c r="P44" s="12">
        <v>19.095238095238095</v>
      </c>
      <c r="Q44" s="12">
        <v>8.9047619047619051</v>
      </c>
      <c r="R44" s="12">
        <v>20.523809523809526</v>
      </c>
      <c r="S44" s="12">
        <v>53.38095238095238</v>
      </c>
      <c r="T44" s="12">
        <v>82.857142857142861</v>
      </c>
      <c r="U44" s="12">
        <v>122.66666666666667</v>
      </c>
      <c r="V44" s="12">
        <v>140.85714285714286</v>
      </c>
      <c r="W44" s="12">
        <v>68.904761904761898</v>
      </c>
      <c r="X44" s="12">
        <v>56.476190476190474</v>
      </c>
      <c r="Y44" s="12">
        <v>100.85714285714286</v>
      </c>
      <c r="Z44" s="12">
        <v>55.238095238095241</v>
      </c>
      <c r="AA44" s="12">
        <v>480.90476190476193</v>
      </c>
      <c r="AB44" s="12">
        <v>426.57142857142856</v>
      </c>
      <c r="AC44" s="12">
        <v>1169.3333333333333</v>
      </c>
      <c r="AD44" s="12">
        <v>497.71428571428572</v>
      </c>
      <c r="AE44" s="12">
        <v>175</v>
      </c>
      <c r="AF44" s="12">
        <v>189.95238095238096</v>
      </c>
      <c r="AG44" s="12">
        <v>108.28571428571429</v>
      </c>
      <c r="AH44" s="12">
        <v>108.28571428571429</v>
      </c>
      <c r="AI44" s="12">
        <v>168.61904761904762</v>
      </c>
      <c r="AJ44" s="12">
        <v>115.33333333333333</v>
      </c>
      <c r="AK44" s="12">
        <v>24.285714285714285</v>
      </c>
      <c r="AL44" s="12">
        <v>176.66666666666666</v>
      </c>
      <c r="AM44" s="12">
        <v>39.428571428571431</v>
      </c>
      <c r="AN44" s="12">
        <v>93.61904761904762</v>
      </c>
      <c r="AO44" s="12">
        <v>55.857142857142854</v>
      </c>
      <c r="AP44" s="12">
        <v>76</v>
      </c>
      <c r="AQ44" s="12">
        <v>18.38095238095238</v>
      </c>
      <c r="AR44" s="12">
        <v>370.52380952380952</v>
      </c>
      <c r="AS44" s="13">
        <v>5883.0476190476193</v>
      </c>
      <c r="AT44" s="14"/>
      <c r="AW44" s="15"/>
    </row>
    <row r="45" spans="1:49" x14ac:dyDescent="0.25">
      <c r="A45" s="1" t="s">
        <v>60</v>
      </c>
      <c r="B45" s="12">
        <v>18.714285714285715</v>
      </c>
      <c r="C45" s="12">
        <v>44.428571428571431</v>
      </c>
      <c r="D45" s="12">
        <v>16.38095238095238</v>
      </c>
      <c r="E45" s="12">
        <v>23.523809523809526</v>
      </c>
      <c r="F45" s="12">
        <v>140.61904761904762</v>
      </c>
      <c r="G45" s="12">
        <v>25.80952380952381</v>
      </c>
      <c r="H45" s="12">
        <v>47.666666666666664</v>
      </c>
      <c r="I45" s="12">
        <v>84.142857142857139</v>
      </c>
      <c r="J45" s="12">
        <v>117</v>
      </c>
      <c r="K45" s="12">
        <v>21.523809523809526</v>
      </c>
      <c r="L45" s="12">
        <v>29.80952380952381</v>
      </c>
      <c r="M45" s="12">
        <v>47.571428571428569</v>
      </c>
      <c r="N45" s="12">
        <v>15.523809523809524</v>
      </c>
      <c r="O45" s="12">
        <v>6.666666666666667</v>
      </c>
      <c r="P45" s="12">
        <v>6.7619047619047619</v>
      </c>
      <c r="Q45" s="12">
        <v>4.5714285714285712</v>
      </c>
      <c r="R45" s="12">
        <v>3.1904761904761907</v>
      </c>
      <c r="S45" s="12">
        <v>6.0952380952380949</v>
      </c>
      <c r="T45" s="12">
        <v>23.142857142857142</v>
      </c>
      <c r="U45" s="12">
        <v>22.238095238095237</v>
      </c>
      <c r="V45" s="12">
        <v>26.476190476190474</v>
      </c>
      <c r="W45" s="12">
        <v>9.5714285714285712</v>
      </c>
      <c r="X45" s="12">
        <v>11.285714285714286</v>
      </c>
      <c r="Y45" s="12">
        <v>25.142857142857142</v>
      </c>
      <c r="Z45" s="12">
        <v>17.523809523809526</v>
      </c>
      <c r="AA45" s="12">
        <v>703.57142857142856</v>
      </c>
      <c r="AB45" s="12">
        <v>830.38095238095241</v>
      </c>
      <c r="AC45" s="12">
        <v>701.66666666666663</v>
      </c>
      <c r="AD45" s="12">
        <v>350.14285714285717</v>
      </c>
      <c r="AE45" s="12">
        <v>138.85714285714286</v>
      </c>
      <c r="AF45" s="12">
        <v>158.8095238095238</v>
      </c>
      <c r="AG45" s="12">
        <v>97.142857142857139</v>
      </c>
      <c r="AH45" s="12">
        <v>117.47619047619048</v>
      </c>
      <c r="AI45" s="12">
        <v>161.71428571428572</v>
      </c>
      <c r="AJ45" s="12">
        <v>97</v>
      </c>
      <c r="AK45" s="12">
        <v>5.7142857142857144</v>
      </c>
      <c r="AL45" s="12">
        <v>25.904761904761905</v>
      </c>
      <c r="AM45" s="12">
        <v>7.4761904761904763</v>
      </c>
      <c r="AN45" s="12">
        <v>38</v>
      </c>
      <c r="AO45" s="12">
        <v>52.238095238095241</v>
      </c>
      <c r="AP45" s="12">
        <v>41.61904761904762</v>
      </c>
      <c r="AQ45" s="12">
        <v>364.95238095238096</v>
      </c>
      <c r="AR45" s="12">
        <v>14.952380952380953</v>
      </c>
      <c r="AS45" s="13">
        <v>4703</v>
      </c>
      <c r="AT45" s="14"/>
      <c r="AW45" s="15"/>
    </row>
    <row r="46" spans="1:49" x14ac:dyDescent="0.25">
      <c r="A46" s="11" t="s">
        <v>50</v>
      </c>
      <c r="B46" s="14">
        <v>3679.0476190476188</v>
      </c>
      <c r="C46" s="14">
        <v>7705.8571428571395</v>
      </c>
      <c r="D46" s="14">
        <v>4366.5238095238074</v>
      </c>
      <c r="E46" s="14">
        <v>3852.8095238095239</v>
      </c>
      <c r="F46" s="14">
        <v>11797.619047619053</v>
      </c>
      <c r="G46" s="14">
        <v>4864.9523809523807</v>
      </c>
      <c r="H46" s="14">
        <v>7972.1904761904771</v>
      </c>
      <c r="I46" s="14">
        <v>9510.4761904761908</v>
      </c>
      <c r="J46" s="14">
        <v>13280.142857142859</v>
      </c>
      <c r="K46" s="14">
        <v>5578.6190476190468</v>
      </c>
      <c r="L46" s="14">
        <v>7477.9523809523798</v>
      </c>
      <c r="M46" s="14">
        <v>8683.4761904761926</v>
      </c>
      <c r="N46" s="14">
        <v>5445.3809523809523</v>
      </c>
      <c r="O46" s="14">
        <v>5912.2857142857138</v>
      </c>
      <c r="P46" s="14">
        <v>4685.7619047619046</v>
      </c>
      <c r="Q46" s="14">
        <v>3269.2857142857142</v>
      </c>
      <c r="R46" s="14">
        <v>3864.2380952380963</v>
      </c>
      <c r="S46" s="14">
        <v>7474.1904761904752</v>
      </c>
      <c r="T46" s="14">
        <v>5872.0952380952385</v>
      </c>
      <c r="U46" s="14">
        <v>6631.4285714285716</v>
      </c>
      <c r="V46" s="14">
        <v>6495.5714285714294</v>
      </c>
      <c r="W46" s="14">
        <v>3448.5238095238101</v>
      </c>
      <c r="X46" s="14">
        <v>2848.1904761904771</v>
      </c>
      <c r="Y46" s="14">
        <v>5029.0476190476193</v>
      </c>
      <c r="Z46" s="14">
        <v>5359.9523809523816</v>
      </c>
      <c r="AA46" s="14">
        <v>34849.333333333336</v>
      </c>
      <c r="AB46" s="14">
        <v>33044.666666666664</v>
      </c>
      <c r="AC46" s="14">
        <v>32989.190476190473</v>
      </c>
      <c r="AD46" s="14">
        <v>21752</v>
      </c>
      <c r="AE46" s="14">
        <v>11612.523809523806</v>
      </c>
      <c r="AF46" s="14">
        <v>13204.571428571429</v>
      </c>
      <c r="AG46" s="14">
        <v>8254.6190476190477</v>
      </c>
      <c r="AH46" s="14">
        <v>13872.952380952378</v>
      </c>
      <c r="AI46" s="14">
        <v>7604.4285714285716</v>
      </c>
      <c r="AJ46" s="14">
        <v>3918.9047619047628</v>
      </c>
      <c r="AK46" s="14">
        <v>2726.8571428571422</v>
      </c>
      <c r="AL46" s="14">
        <v>8944.8095238095229</v>
      </c>
      <c r="AM46" s="14">
        <v>2360.6190476190473</v>
      </c>
      <c r="AN46" s="14">
        <v>5331.8095238095229</v>
      </c>
      <c r="AO46" s="14">
        <v>3091.7619047619055</v>
      </c>
      <c r="AP46" s="14">
        <v>2718.1904761904757</v>
      </c>
      <c r="AQ46" s="14">
        <v>6118.9523809523798</v>
      </c>
      <c r="AR46" s="14">
        <v>4840.7619047619028</v>
      </c>
      <c r="AS46" s="14">
        <v>372342.57142857148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39600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103.25</v>
      </c>
      <c r="D3" s="12">
        <v>81</v>
      </c>
      <c r="E3" s="12">
        <v>50.25</v>
      </c>
      <c r="F3" s="12">
        <v>197.25</v>
      </c>
      <c r="G3" s="12">
        <v>81.25</v>
      </c>
      <c r="H3" s="12">
        <v>78</v>
      </c>
      <c r="I3" s="12">
        <v>33</v>
      </c>
      <c r="J3" s="12">
        <v>62.5</v>
      </c>
      <c r="K3" s="12">
        <v>16.25</v>
      </c>
      <c r="L3" s="12">
        <v>81</v>
      </c>
      <c r="M3" s="12">
        <v>79.5</v>
      </c>
      <c r="N3" s="12">
        <v>22.25</v>
      </c>
      <c r="O3" s="12">
        <v>25</v>
      </c>
      <c r="P3" s="12">
        <v>29</v>
      </c>
      <c r="Q3" s="12">
        <v>13.5</v>
      </c>
      <c r="R3" s="12">
        <v>13</v>
      </c>
      <c r="S3" s="12">
        <v>19.25</v>
      </c>
      <c r="T3" s="12">
        <v>20</v>
      </c>
      <c r="U3" s="12">
        <v>7</v>
      </c>
      <c r="V3" s="12">
        <v>8.5</v>
      </c>
      <c r="W3" s="12">
        <v>6</v>
      </c>
      <c r="X3" s="12">
        <v>7</v>
      </c>
      <c r="Y3" s="12">
        <v>13.5</v>
      </c>
      <c r="Z3" s="12">
        <v>24</v>
      </c>
      <c r="AA3" s="12">
        <v>103</v>
      </c>
      <c r="AB3" s="12">
        <v>70.5</v>
      </c>
      <c r="AC3" s="12">
        <v>251.25</v>
      </c>
      <c r="AD3" s="12">
        <v>127.25</v>
      </c>
      <c r="AE3" s="12">
        <v>88.5</v>
      </c>
      <c r="AF3" s="12">
        <v>95.25</v>
      </c>
      <c r="AG3" s="12">
        <v>17</v>
      </c>
      <c r="AH3" s="12">
        <v>43.25</v>
      </c>
      <c r="AI3" s="12">
        <v>20.75</v>
      </c>
      <c r="AJ3" s="12">
        <v>9</v>
      </c>
      <c r="AK3" s="12">
        <v>6</v>
      </c>
      <c r="AL3" s="12">
        <v>12.5</v>
      </c>
      <c r="AM3" s="12">
        <v>3.75</v>
      </c>
      <c r="AN3" s="12">
        <v>30.25</v>
      </c>
      <c r="AO3" s="12">
        <v>7</v>
      </c>
      <c r="AP3" s="12">
        <v>11</v>
      </c>
      <c r="AQ3" s="12">
        <v>24.25</v>
      </c>
      <c r="AR3" s="12">
        <v>10.75</v>
      </c>
      <c r="AS3" s="13">
        <v>2009</v>
      </c>
      <c r="AT3" s="14"/>
      <c r="AV3" s="9" t="s">
        <v>39</v>
      </c>
      <c r="AW3" s="12">
        <f>SUM(B3:Z27,AK3:AN27,B38:Z41,AK38:AN41)</f>
        <v>47919.75</v>
      </c>
      <c r="AY3" s="9" t="s">
        <v>40</v>
      </c>
      <c r="AZ3" s="15">
        <f>SUM(AW12:AW18,AX12:BC12)</f>
        <v>117262.25</v>
      </c>
      <c r="BA3" s="16">
        <f>AZ3/BD$19</f>
        <v>0.59488955741796712</v>
      </c>
    </row>
    <row r="4" spans="1:56" x14ac:dyDescent="0.25">
      <c r="A4" s="1" t="s">
        <v>4</v>
      </c>
      <c r="B4" s="12">
        <v>108.5</v>
      </c>
      <c r="C4" s="12">
        <v>12.5</v>
      </c>
      <c r="D4" s="12">
        <v>83.75</v>
      </c>
      <c r="E4" s="12">
        <v>69.75</v>
      </c>
      <c r="F4" s="12">
        <v>377</v>
      </c>
      <c r="G4" s="12">
        <v>146.25</v>
      </c>
      <c r="H4" s="12">
        <v>138.5</v>
      </c>
      <c r="I4" s="12">
        <v>75</v>
      </c>
      <c r="J4" s="12">
        <v>155.75</v>
      </c>
      <c r="K4" s="12">
        <v>31</v>
      </c>
      <c r="L4" s="12">
        <v>114.25</v>
      </c>
      <c r="M4" s="12">
        <v>294.5</v>
      </c>
      <c r="N4" s="12">
        <v>31</v>
      </c>
      <c r="O4" s="12">
        <v>44.75</v>
      </c>
      <c r="P4" s="12">
        <v>37</v>
      </c>
      <c r="Q4" s="12">
        <v>19.5</v>
      </c>
      <c r="R4" s="12">
        <v>23.5</v>
      </c>
      <c r="S4" s="12">
        <v>49.25</v>
      </c>
      <c r="T4" s="12">
        <v>32</v>
      </c>
      <c r="U4" s="12">
        <v>13.5</v>
      </c>
      <c r="V4" s="12">
        <v>23</v>
      </c>
      <c r="W4" s="12">
        <v>8.75</v>
      </c>
      <c r="X4" s="12">
        <v>7.75</v>
      </c>
      <c r="Y4" s="12">
        <v>23</v>
      </c>
      <c r="Z4" s="12">
        <v>33</v>
      </c>
      <c r="AA4" s="12">
        <v>290.5</v>
      </c>
      <c r="AB4" s="12">
        <v>206.75</v>
      </c>
      <c r="AC4" s="12">
        <v>697.25</v>
      </c>
      <c r="AD4" s="12">
        <v>236</v>
      </c>
      <c r="AE4" s="12">
        <v>104.75</v>
      </c>
      <c r="AF4" s="12">
        <v>117.25</v>
      </c>
      <c r="AG4" s="12">
        <v>32</v>
      </c>
      <c r="AH4" s="12">
        <v>69</v>
      </c>
      <c r="AI4" s="12">
        <v>56.25</v>
      </c>
      <c r="AJ4" s="12">
        <v>25.5</v>
      </c>
      <c r="AK4" s="12">
        <v>6.5</v>
      </c>
      <c r="AL4" s="12">
        <v>20</v>
      </c>
      <c r="AM4" s="12">
        <v>6</v>
      </c>
      <c r="AN4" s="12">
        <v>35</v>
      </c>
      <c r="AO4" s="12">
        <v>15.5</v>
      </c>
      <c r="AP4" s="12">
        <v>14.75</v>
      </c>
      <c r="AQ4" s="12">
        <v>45.75</v>
      </c>
      <c r="AR4" s="12">
        <v>20</v>
      </c>
      <c r="AS4" s="13">
        <v>3951.5</v>
      </c>
      <c r="AT4" s="14"/>
      <c r="AV4" s="9" t="s">
        <v>41</v>
      </c>
      <c r="AW4" s="12">
        <f>SUM(AA28:AJ37, AA42:AJ45, AO28:AR37, AO42:AR45)</f>
        <v>62208.5</v>
      </c>
      <c r="AY4" s="9" t="s">
        <v>42</v>
      </c>
      <c r="AZ4" s="15">
        <f>SUM(AX13:BB18)</f>
        <v>74501</v>
      </c>
      <c r="BA4" s="16">
        <f>AZ4/BD$19</f>
        <v>0.37795511272550175</v>
      </c>
    </row>
    <row r="5" spans="1:56" x14ac:dyDescent="0.25">
      <c r="A5" s="1" t="s">
        <v>5</v>
      </c>
      <c r="B5" s="12">
        <v>86.75</v>
      </c>
      <c r="C5" s="12">
        <v>83.25</v>
      </c>
      <c r="D5" s="12">
        <v>7.5</v>
      </c>
      <c r="E5" s="12">
        <v>48.5</v>
      </c>
      <c r="F5" s="12">
        <v>325.75</v>
      </c>
      <c r="G5" s="12">
        <v>78</v>
      </c>
      <c r="H5" s="12">
        <v>58.25</v>
      </c>
      <c r="I5" s="12">
        <v>49.75</v>
      </c>
      <c r="J5" s="12">
        <v>108</v>
      </c>
      <c r="K5" s="12">
        <v>22.25</v>
      </c>
      <c r="L5" s="12">
        <v>48.25</v>
      </c>
      <c r="M5" s="12">
        <v>190</v>
      </c>
      <c r="N5" s="12">
        <v>15</v>
      </c>
      <c r="O5" s="12">
        <v>15</v>
      </c>
      <c r="P5" s="12">
        <v>11.25</v>
      </c>
      <c r="Q5" s="12">
        <v>8</v>
      </c>
      <c r="R5" s="12">
        <v>13.75</v>
      </c>
      <c r="S5" s="12">
        <v>23.25</v>
      </c>
      <c r="T5" s="12">
        <v>10.75</v>
      </c>
      <c r="U5" s="12">
        <v>13.75</v>
      </c>
      <c r="V5" s="12">
        <v>15</v>
      </c>
      <c r="W5" s="12">
        <v>6.25</v>
      </c>
      <c r="X5" s="12">
        <v>3.5</v>
      </c>
      <c r="Y5" s="12">
        <v>21.5</v>
      </c>
      <c r="Z5" s="12">
        <v>13</v>
      </c>
      <c r="AA5" s="12">
        <v>174.25</v>
      </c>
      <c r="AB5" s="12">
        <v>111.25</v>
      </c>
      <c r="AC5" s="12">
        <v>355</v>
      </c>
      <c r="AD5" s="12">
        <v>141</v>
      </c>
      <c r="AE5" s="12">
        <v>61.75</v>
      </c>
      <c r="AF5" s="12">
        <v>47.25</v>
      </c>
      <c r="AG5" s="12">
        <v>19</v>
      </c>
      <c r="AH5" s="12">
        <v>12.75</v>
      </c>
      <c r="AI5" s="12">
        <v>14.75</v>
      </c>
      <c r="AJ5" s="12">
        <v>2.25</v>
      </c>
      <c r="AK5" s="12">
        <v>7.5</v>
      </c>
      <c r="AL5" s="12">
        <v>11.25</v>
      </c>
      <c r="AM5" s="12">
        <v>2.5</v>
      </c>
      <c r="AN5" s="12">
        <v>12</v>
      </c>
      <c r="AO5" s="12">
        <v>2.25</v>
      </c>
      <c r="AP5" s="12">
        <v>3.25</v>
      </c>
      <c r="AQ5" s="12">
        <v>33.5</v>
      </c>
      <c r="AR5" s="12">
        <v>15</v>
      </c>
      <c r="AS5" s="13">
        <v>2302.75</v>
      </c>
      <c r="AT5" s="14"/>
      <c r="AV5" s="9" t="s">
        <v>43</v>
      </c>
      <c r="AW5" s="12">
        <f>SUM(AA3:AJ27,B28:Z37,AA38:AJ41,AK28:AN37, B42:Z45, AK42:AN45, AO3:AR27, AO38:AR41)</f>
        <v>86987.75</v>
      </c>
    </row>
    <row r="6" spans="1:56" x14ac:dyDescent="0.25">
      <c r="A6" s="1" t="s">
        <v>6</v>
      </c>
      <c r="B6" s="12">
        <v>59.75</v>
      </c>
      <c r="C6" s="12">
        <v>54.75</v>
      </c>
      <c r="D6" s="12">
        <v>49.25</v>
      </c>
      <c r="E6" s="12">
        <v>8.5</v>
      </c>
      <c r="F6" s="12">
        <v>129.25</v>
      </c>
      <c r="G6" s="12">
        <v>49.5</v>
      </c>
      <c r="H6" s="12">
        <v>70.75</v>
      </c>
      <c r="I6" s="12">
        <v>48.75</v>
      </c>
      <c r="J6" s="12">
        <v>89.75</v>
      </c>
      <c r="K6" s="12">
        <v>24.75</v>
      </c>
      <c r="L6" s="12">
        <v>64.75</v>
      </c>
      <c r="M6" s="12">
        <v>176.5</v>
      </c>
      <c r="N6" s="12">
        <v>17.5</v>
      </c>
      <c r="O6" s="12">
        <v>30</v>
      </c>
      <c r="P6" s="12">
        <v>16.75</v>
      </c>
      <c r="Q6" s="12">
        <v>10.5</v>
      </c>
      <c r="R6" s="12">
        <v>8</v>
      </c>
      <c r="S6" s="12">
        <v>33</v>
      </c>
      <c r="T6" s="12">
        <v>8.5</v>
      </c>
      <c r="U6" s="12">
        <v>11</v>
      </c>
      <c r="V6" s="12">
        <v>19</v>
      </c>
      <c r="W6" s="12">
        <v>10.75</v>
      </c>
      <c r="X6" s="12">
        <v>4.75</v>
      </c>
      <c r="Y6" s="12">
        <v>11.25</v>
      </c>
      <c r="Z6" s="12">
        <v>8.5</v>
      </c>
      <c r="AA6" s="12">
        <v>230.25</v>
      </c>
      <c r="AB6" s="12">
        <v>181</v>
      </c>
      <c r="AC6" s="12">
        <v>365.75</v>
      </c>
      <c r="AD6" s="12">
        <v>260.25</v>
      </c>
      <c r="AE6" s="12">
        <v>123.25</v>
      </c>
      <c r="AF6" s="12">
        <v>99.75</v>
      </c>
      <c r="AG6" s="12">
        <v>26.25</v>
      </c>
      <c r="AH6" s="12">
        <v>21</v>
      </c>
      <c r="AI6" s="12">
        <v>15</v>
      </c>
      <c r="AJ6" s="12">
        <v>3.5</v>
      </c>
      <c r="AK6" s="12">
        <v>7.25</v>
      </c>
      <c r="AL6" s="12">
        <v>15.5</v>
      </c>
      <c r="AM6" s="12">
        <v>2.25</v>
      </c>
      <c r="AN6" s="12">
        <v>16.5</v>
      </c>
      <c r="AO6" s="12">
        <v>4.75</v>
      </c>
      <c r="AP6" s="12">
        <v>5.75</v>
      </c>
      <c r="AQ6" s="12">
        <v>51</v>
      </c>
      <c r="AR6" s="12">
        <v>15.75</v>
      </c>
      <c r="AS6" s="13">
        <v>2460.5</v>
      </c>
      <c r="AT6" s="14"/>
      <c r="AW6" s="12"/>
    </row>
    <row r="7" spans="1:56" x14ac:dyDescent="0.25">
      <c r="A7" s="1" t="s">
        <v>7</v>
      </c>
      <c r="B7" s="12">
        <v>216.75</v>
      </c>
      <c r="C7" s="12">
        <v>377.5</v>
      </c>
      <c r="D7" s="12">
        <v>333.25</v>
      </c>
      <c r="E7" s="12">
        <v>119.75</v>
      </c>
      <c r="F7" s="12">
        <v>21.25</v>
      </c>
      <c r="G7" s="12">
        <v>248.5</v>
      </c>
      <c r="H7" s="12">
        <v>237</v>
      </c>
      <c r="I7" s="12">
        <v>200.25</v>
      </c>
      <c r="J7" s="12">
        <v>256</v>
      </c>
      <c r="K7" s="12">
        <v>98</v>
      </c>
      <c r="L7" s="12">
        <v>189.75</v>
      </c>
      <c r="M7" s="12">
        <v>256</v>
      </c>
      <c r="N7" s="12">
        <v>78</v>
      </c>
      <c r="O7" s="12">
        <v>83.5</v>
      </c>
      <c r="P7" s="12">
        <v>66.5</v>
      </c>
      <c r="Q7" s="12">
        <v>39</v>
      </c>
      <c r="R7" s="12">
        <v>63.5</v>
      </c>
      <c r="S7" s="12">
        <v>215.75</v>
      </c>
      <c r="T7" s="12">
        <v>55.5</v>
      </c>
      <c r="U7" s="12">
        <v>68</v>
      </c>
      <c r="V7" s="12">
        <v>92.5</v>
      </c>
      <c r="W7" s="12">
        <v>43.5</v>
      </c>
      <c r="X7" s="12">
        <v>39.5</v>
      </c>
      <c r="Y7" s="12">
        <v>40.75</v>
      </c>
      <c r="Z7" s="12">
        <v>52</v>
      </c>
      <c r="AA7" s="12">
        <v>580.5</v>
      </c>
      <c r="AB7" s="12">
        <v>334</v>
      </c>
      <c r="AC7" s="12">
        <v>1173.75</v>
      </c>
      <c r="AD7" s="12">
        <v>549</v>
      </c>
      <c r="AE7" s="12">
        <v>256.5</v>
      </c>
      <c r="AF7" s="12">
        <v>200.75</v>
      </c>
      <c r="AG7" s="12">
        <v>82.25</v>
      </c>
      <c r="AH7" s="12">
        <v>52.5</v>
      </c>
      <c r="AI7" s="12">
        <v>84.75</v>
      </c>
      <c r="AJ7" s="12">
        <v>14.25</v>
      </c>
      <c r="AK7" s="12">
        <v>38.75</v>
      </c>
      <c r="AL7" s="12">
        <v>112.25</v>
      </c>
      <c r="AM7" s="12">
        <v>17.5</v>
      </c>
      <c r="AN7" s="12">
        <v>39.25</v>
      </c>
      <c r="AO7" s="12">
        <v>10.75</v>
      </c>
      <c r="AP7" s="12">
        <v>16.25</v>
      </c>
      <c r="AQ7" s="12">
        <v>138.75</v>
      </c>
      <c r="AR7" s="12">
        <v>88.5</v>
      </c>
      <c r="AS7" s="13">
        <v>7282.25</v>
      </c>
      <c r="AT7" s="14"/>
      <c r="AW7" s="12"/>
    </row>
    <row r="8" spans="1:56" x14ac:dyDescent="0.25">
      <c r="A8" s="1" t="s">
        <v>8</v>
      </c>
      <c r="B8" s="12">
        <v>84</v>
      </c>
      <c r="C8" s="12">
        <v>121.5</v>
      </c>
      <c r="D8" s="12">
        <v>63</v>
      </c>
      <c r="E8" s="12">
        <v>47</v>
      </c>
      <c r="F8" s="12">
        <v>188.5</v>
      </c>
      <c r="G8" s="12">
        <v>8.75</v>
      </c>
      <c r="H8" s="12">
        <v>84.5</v>
      </c>
      <c r="I8" s="12">
        <v>86</v>
      </c>
      <c r="J8" s="12">
        <v>123</v>
      </c>
      <c r="K8" s="12">
        <v>37.25</v>
      </c>
      <c r="L8" s="12">
        <v>95.75</v>
      </c>
      <c r="M8" s="12">
        <v>149.5</v>
      </c>
      <c r="N8" s="12">
        <v>24</v>
      </c>
      <c r="O8" s="12">
        <v>43.5</v>
      </c>
      <c r="P8" s="12">
        <v>29</v>
      </c>
      <c r="Q8" s="12">
        <v>12.75</v>
      </c>
      <c r="R8" s="12">
        <v>16.5</v>
      </c>
      <c r="S8" s="12">
        <v>31</v>
      </c>
      <c r="T8" s="12">
        <v>15.25</v>
      </c>
      <c r="U8" s="12">
        <v>7</v>
      </c>
      <c r="V8" s="12">
        <v>19.75</v>
      </c>
      <c r="W8" s="12">
        <v>7.5</v>
      </c>
      <c r="X8" s="12">
        <v>5.25</v>
      </c>
      <c r="Y8" s="12">
        <v>19</v>
      </c>
      <c r="Z8" s="12">
        <v>42.25</v>
      </c>
      <c r="AA8" s="12">
        <v>189.75</v>
      </c>
      <c r="AB8" s="12">
        <v>132.5</v>
      </c>
      <c r="AC8" s="12">
        <v>351</v>
      </c>
      <c r="AD8" s="12">
        <v>243</v>
      </c>
      <c r="AE8" s="12">
        <v>188.75</v>
      </c>
      <c r="AF8" s="12">
        <v>97</v>
      </c>
      <c r="AG8" s="12">
        <v>22.75</v>
      </c>
      <c r="AH8" s="12">
        <v>20.25</v>
      </c>
      <c r="AI8" s="12">
        <v>17</v>
      </c>
      <c r="AJ8" s="12">
        <v>3</v>
      </c>
      <c r="AK8" s="12">
        <v>7.75</v>
      </c>
      <c r="AL8" s="12">
        <v>21.75</v>
      </c>
      <c r="AM8" s="12">
        <v>3</v>
      </c>
      <c r="AN8" s="12">
        <v>20.25</v>
      </c>
      <c r="AO8" s="12">
        <v>2</v>
      </c>
      <c r="AP8" s="12">
        <v>2.75</v>
      </c>
      <c r="AQ8" s="12">
        <v>40.5</v>
      </c>
      <c r="AR8" s="12">
        <v>14.5</v>
      </c>
      <c r="AS8" s="13">
        <v>2739</v>
      </c>
      <c r="AT8" s="14"/>
      <c r="AW8" s="15"/>
    </row>
    <row r="9" spans="1:56" x14ac:dyDescent="0.25">
      <c r="A9" s="1" t="s">
        <v>9</v>
      </c>
      <c r="B9" s="12">
        <v>88.5</v>
      </c>
      <c r="C9" s="12">
        <v>144.5</v>
      </c>
      <c r="D9" s="12">
        <v>64.5</v>
      </c>
      <c r="E9" s="12">
        <v>59</v>
      </c>
      <c r="F9" s="12">
        <v>220.5</v>
      </c>
      <c r="G9" s="12">
        <v>99.25</v>
      </c>
      <c r="H9" s="12">
        <v>12.75</v>
      </c>
      <c r="I9" s="12">
        <v>56.75</v>
      </c>
      <c r="J9" s="12">
        <v>91.5</v>
      </c>
      <c r="K9" s="12">
        <v>31.5</v>
      </c>
      <c r="L9" s="12">
        <v>131.5</v>
      </c>
      <c r="M9" s="12">
        <v>212.25</v>
      </c>
      <c r="N9" s="12">
        <v>54.75</v>
      </c>
      <c r="O9" s="12">
        <v>84.25</v>
      </c>
      <c r="P9" s="12">
        <v>47.75</v>
      </c>
      <c r="Q9" s="12">
        <v>30</v>
      </c>
      <c r="R9" s="12">
        <v>23.25</v>
      </c>
      <c r="S9" s="12">
        <v>47.5</v>
      </c>
      <c r="T9" s="12">
        <v>58</v>
      </c>
      <c r="U9" s="12">
        <v>34.25</v>
      </c>
      <c r="V9" s="12">
        <v>44</v>
      </c>
      <c r="W9" s="12">
        <v>22</v>
      </c>
      <c r="X9" s="12">
        <v>17.75</v>
      </c>
      <c r="Y9" s="12">
        <v>38</v>
      </c>
      <c r="Z9" s="12">
        <v>50</v>
      </c>
      <c r="AA9" s="12">
        <v>332.25</v>
      </c>
      <c r="AB9" s="12">
        <v>262.5</v>
      </c>
      <c r="AC9" s="12">
        <v>704.25</v>
      </c>
      <c r="AD9" s="12">
        <v>392.75</v>
      </c>
      <c r="AE9" s="12">
        <v>281.75</v>
      </c>
      <c r="AF9" s="12">
        <v>150.25</v>
      </c>
      <c r="AG9" s="12">
        <v>40.75</v>
      </c>
      <c r="AH9" s="12">
        <v>33.5</v>
      </c>
      <c r="AI9" s="12">
        <v>28</v>
      </c>
      <c r="AJ9" s="12">
        <v>8</v>
      </c>
      <c r="AK9" s="12">
        <v>8.25</v>
      </c>
      <c r="AL9" s="12">
        <v>32</v>
      </c>
      <c r="AM9" s="12">
        <v>6.75</v>
      </c>
      <c r="AN9" s="12">
        <v>73</v>
      </c>
      <c r="AO9" s="12">
        <v>7.5</v>
      </c>
      <c r="AP9" s="12">
        <v>9.25</v>
      </c>
      <c r="AQ9" s="12">
        <v>51.25</v>
      </c>
      <c r="AR9" s="12">
        <v>20.75</v>
      </c>
      <c r="AS9" s="13">
        <v>4206.75</v>
      </c>
      <c r="AT9" s="14"/>
      <c r="AW9" s="15"/>
    </row>
    <row r="10" spans="1:56" x14ac:dyDescent="0.25">
      <c r="A10" s="1">
        <v>19</v>
      </c>
      <c r="B10" s="12">
        <v>37.5</v>
      </c>
      <c r="C10" s="12">
        <v>76.25</v>
      </c>
      <c r="D10" s="12">
        <v>53.75</v>
      </c>
      <c r="E10" s="12">
        <v>48</v>
      </c>
      <c r="F10" s="12">
        <v>169</v>
      </c>
      <c r="G10" s="12">
        <v>85</v>
      </c>
      <c r="H10" s="12">
        <v>53.75</v>
      </c>
      <c r="I10" s="12">
        <v>5.75</v>
      </c>
      <c r="J10" s="12">
        <v>19.25</v>
      </c>
      <c r="K10" s="12">
        <v>14.5</v>
      </c>
      <c r="L10" s="12">
        <v>55.75</v>
      </c>
      <c r="M10" s="12">
        <v>83.5</v>
      </c>
      <c r="N10" s="12">
        <v>38.75</v>
      </c>
      <c r="O10" s="12">
        <v>60.75</v>
      </c>
      <c r="P10" s="12">
        <v>37</v>
      </c>
      <c r="Q10" s="12">
        <v>17</v>
      </c>
      <c r="R10" s="12">
        <v>18.5</v>
      </c>
      <c r="S10" s="12">
        <v>46.75</v>
      </c>
      <c r="T10" s="12">
        <v>39</v>
      </c>
      <c r="U10" s="12">
        <v>24</v>
      </c>
      <c r="V10" s="12">
        <v>45</v>
      </c>
      <c r="W10" s="12">
        <v>17.75</v>
      </c>
      <c r="X10" s="12">
        <v>15.5</v>
      </c>
      <c r="Y10" s="12">
        <v>42.25</v>
      </c>
      <c r="Z10" s="12">
        <v>32.75</v>
      </c>
      <c r="AA10" s="12">
        <v>144.75</v>
      </c>
      <c r="AB10" s="12">
        <v>133.25</v>
      </c>
      <c r="AC10" s="12">
        <v>336.75</v>
      </c>
      <c r="AD10" s="12">
        <v>188.75</v>
      </c>
      <c r="AE10" s="12">
        <v>109</v>
      </c>
      <c r="AF10" s="12">
        <v>80.5</v>
      </c>
      <c r="AG10" s="12">
        <v>26.5</v>
      </c>
      <c r="AH10" s="12">
        <v>22.25</v>
      </c>
      <c r="AI10" s="12">
        <v>24.75</v>
      </c>
      <c r="AJ10" s="12">
        <v>9</v>
      </c>
      <c r="AK10" s="12">
        <v>7</v>
      </c>
      <c r="AL10" s="12">
        <v>24.75</v>
      </c>
      <c r="AM10" s="12">
        <v>4.5</v>
      </c>
      <c r="AN10" s="12">
        <v>39.5</v>
      </c>
      <c r="AO10" s="12">
        <v>4.5</v>
      </c>
      <c r="AP10" s="12">
        <v>6.75</v>
      </c>
      <c r="AQ10" s="12">
        <v>15.75</v>
      </c>
      <c r="AR10" s="12">
        <v>10.75</v>
      </c>
      <c r="AS10" s="13">
        <v>2326</v>
      </c>
      <c r="AT10" s="14"/>
      <c r="AV10" s="17"/>
      <c r="AW10" s="15"/>
      <c r="BC10" s="11"/>
    </row>
    <row r="11" spans="1:56" x14ac:dyDescent="0.25">
      <c r="A11" s="1">
        <v>12</v>
      </c>
      <c r="B11" s="12">
        <v>64.75</v>
      </c>
      <c r="C11" s="12">
        <v>146.25</v>
      </c>
      <c r="D11" s="12">
        <v>100</v>
      </c>
      <c r="E11" s="12">
        <v>90.5</v>
      </c>
      <c r="F11" s="12">
        <v>230.25</v>
      </c>
      <c r="G11" s="12">
        <v>105.5</v>
      </c>
      <c r="H11" s="12">
        <v>93</v>
      </c>
      <c r="I11" s="12">
        <v>19</v>
      </c>
      <c r="J11" s="12">
        <v>10.25</v>
      </c>
      <c r="K11" s="12">
        <v>15</v>
      </c>
      <c r="L11" s="12">
        <v>113</v>
      </c>
      <c r="M11" s="12">
        <v>181.5</v>
      </c>
      <c r="N11" s="12">
        <v>97.5</v>
      </c>
      <c r="O11" s="12">
        <v>135</v>
      </c>
      <c r="P11" s="12">
        <v>71.75</v>
      </c>
      <c r="Q11" s="12">
        <v>33.25</v>
      </c>
      <c r="R11" s="12">
        <v>45.75</v>
      </c>
      <c r="S11" s="12">
        <v>89</v>
      </c>
      <c r="T11" s="12">
        <v>67.25</v>
      </c>
      <c r="U11" s="12">
        <v>53.5</v>
      </c>
      <c r="V11" s="12">
        <v>72.75</v>
      </c>
      <c r="W11" s="12">
        <v>33</v>
      </c>
      <c r="X11" s="12">
        <v>31</v>
      </c>
      <c r="Y11" s="12">
        <v>55.75</v>
      </c>
      <c r="Z11" s="12">
        <v>61.25</v>
      </c>
      <c r="AA11" s="12">
        <v>263.75</v>
      </c>
      <c r="AB11" s="12">
        <v>234.75</v>
      </c>
      <c r="AC11" s="12">
        <v>660.25</v>
      </c>
      <c r="AD11" s="12">
        <v>276.25</v>
      </c>
      <c r="AE11" s="12">
        <v>105.75</v>
      </c>
      <c r="AF11" s="12">
        <v>96.5</v>
      </c>
      <c r="AG11" s="12">
        <v>47</v>
      </c>
      <c r="AH11" s="12">
        <v>53.25</v>
      </c>
      <c r="AI11" s="12">
        <v>52</v>
      </c>
      <c r="AJ11" s="12">
        <v>20.25</v>
      </c>
      <c r="AK11" s="12">
        <v>11.25</v>
      </c>
      <c r="AL11" s="12">
        <v>41.75</v>
      </c>
      <c r="AM11" s="12">
        <v>11.75</v>
      </c>
      <c r="AN11" s="12">
        <v>68.25</v>
      </c>
      <c r="AO11" s="12">
        <v>12.75</v>
      </c>
      <c r="AP11" s="12">
        <v>9.75</v>
      </c>
      <c r="AQ11" s="12">
        <v>49</v>
      </c>
      <c r="AR11" s="12">
        <v>26</v>
      </c>
      <c r="AS11" s="13">
        <v>4056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19.5</v>
      </c>
      <c r="C12" s="12">
        <v>29</v>
      </c>
      <c r="D12" s="12">
        <v>19.25</v>
      </c>
      <c r="E12" s="12">
        <v>26.25</v>
      </c>
      <c r="F12" s="12">
        <v>100.5</v>
      </c>
      <c r="G12" s="12">
        <v>41</v>
      </c>
      <c r="H12" s="12">
        <v>34</v>
      </c>
      <c r="I12" s="12">
        <v>12.5</v>
      </c>
      <c r="J12" s="12">
        <v>15.25</v>
      </c>
      <c r="K12" s="12">
        <v>7.25</v>
      </c>
      <c r="L12" s="12">
        <v>69.5</v>
      </c>
      <c r="M12" s="12">
        <v>196.5</v>
      </c>
      <c r="N12" s="12">
        <v>99.5</v>
      </c>
      <c r="O12" s="12">
        <v>136.25</v>
      </c>
      <c r="P12" s="12">
        <v>51</v>
      </c>
      <c r="Q12" s="12">
        <v>35.75</v>
      </c>
      <c r="R12" s="12">
        <v>50.5</v>
      </c>
      <c r="S12" s="12">
        <v>91.75</v>
      </c>
      <c r="T12" s="12">
        <v>8.5</v>
      </c>
      <c r="U12" s="12">
        <v>10</v>
      </c>
      <c r="V12" s="12">
        <v>13</v>
      </c>
      <c r="W12" s="12">
        <v>5</v>
      </c>
      <c r="X12" s="12">
        <v>5.5</v>
      </c>
      <c r="Y12" s="12">
        <v>8.75</v>
      </c>
      <c r="Z12" s="12">
        <v>21.5</v>
      </c>
      <c r="AA12" s="12">
        <v>232.75</v>
      </c>
      <c r="AB12" s="12">
        <v>195.5</v>
      </c>
      <c r="AC12" s="12">
        <v>584.5</v>
      </c>
      <c r="AD12" s="12">
        <v>237.75</v>
      </c>
      <c r="AE12" s="12">
        <v>117.75</v>
      </c>
      <c r="AF12" s="12">
        <v>90.25</v>
      </c>
      <c r="AG12" s="12">
        <v>28.5</v>
      </c>
      <c r="AH12" s="12">
        <v>33.5</v>
      </c>
      <c r="AI12" s="12">
        <v>30.75</v>
      </c>
      <c r="AJ12" s="12">
        <v>6.75</v>
      </c>
      <c r="AK12" s="12">
        <v>65.25</v>
      </c>
      <c r="AL12" s="12">
        <v>83</v>
      </c>
      <c r="AM12" s="12">
        <v>3</v>
      </c>
      <c r="AN12" s="12">
        <v>11.25</v>
      </c>
      <c r="AO12" s="12">
        <v>7.75</v>
      </c>
      <c r="AP12" s="12">
        <v>7.5</v>
      </c>
      <c r="AQ12" s="12">
        <v>20.75</v>
      </c>
      <c r="AR12" s="12">
        <v>18.5</v>
      </c>
      <c r="AS12" s="13">
        <v>2882.5</v>
      </c>
      <c r="AT12" s="14"/>
      <c r="AV12" s="17" t="s">
        <v>44</v>
      </c>
      <c r="AW12" s="15">
        <f>SUM(AA28:AD31)</f>
        <v>2770.5</v>
      </c>
      <c r="AX12" s="15">
        <f>SUM(Z28:Z31,H28:K31)</f>
        <v>7388</v>
      </c>
      <c r="AY12" s="15">
        <f>SUM(AE28:AJ31)</f>
        <v>19131.5</v>
      </c>
      <c r="AZ12" s="15">
        <f>SUM(B28:G31)</f>
        <v>7683</v>
      </c>
      <c r="BA12" s="15">
        <f>SUM(AM28:AN31,T28:Y31)</f>
        <v>7793.5</v>
      </c>
      <c r="BB12" s="15">
        <f>SUM(AK28:AL31,L28:S31)</f>
        <v>11183.25</v>
      </c>
      <c r="BC12" s="14">
        <f>SUM(AO28:AR31)</f>
        <v>5407</v>
      </c>
      <c r="BD12" s="9">
        <f t="shared" ref="BD12:BD19" si="0">SUM(AW12:BC12)</f>
        <v>61356.75</v>
      </c>
    </row>
    <row r="13" spans="1:56" x14ac:dyDescent="0.25">
      <c r="A13" s="1" t="s">
        <v>11</v>
      </c>
      <c r="B13" s="12">
        <v>80.75</v>
      </c>
      <c r="C13" s="12">
        <v>108.5</v>
      </c>
      <c r="D13" s="12">
        <v>55</v>
      </c>
      <c r="E13" s="12">
        <v>57.25</v>
      </c>
      <c r="F13" s="12">
        <v>179</v>
      </c>
      <c r="G13" s="12">
        <v>101.25</v>
      </c>
      <c r="H13" s="12">
        <v>135.5</v>
      </c>
      <c r="I13" s="12">
        <v>58.75</v>
      </c>
      <c r="J13" s="12">
        <v>116.75</v>
      </c>
      <c r="K13" s="12">
        <v>54.25</v>
      </c>
      <c r="L13" s="12">
        <v>13.25</v>
      </c>
      <c r="M13" s="12">
        <v>266.5</v>
      </c>
      <c r="N13" s="12">
        <v>170.25</v>
      </c>
      <c r="O13" s="12">
        <v>257</v>
      </c>
      <c r="P13" s="12">
        <v>159.5</v>
      </c>
      <c r="Q13" s="12">
        <v>61.75</v>
      </c>
      <c r="R13" s="12">
        <v>53.5</v>
      </c>
      <c r="S13" s="12">
        <v>94.5</v>
      </c>
      <c r="T13" s="12">
        <v>36.5</v>
      </c>
      <c r="U13" s="12">
        <v>17.25</v>
      </c>
      <c r="V13" s="12">
        <v>30.75</v>
      </c>
      <c r="W13" s="12">
        <v>18</v>
      </c>
      <c r="X13" s="12">
        <v>21.75</v>
      </c>
      <c r="Y13" s="12">
        <v>33.75</v>
      </c>
      <c r="Z13" s="12">
        <v>93.75</v>
      </c>
      <c r="AA13" s="12">
        <v>284.5</v>
      </c>
      <c r="AB13" s="12">
        <v>217.25</v>
      </c>
      <c r="AC13" s="12">
        <v>647.5</v>
      </c>
      <c r="AD13" s="12">
        <v>336.75</v>
      </c>
      <c r="AE13" s="12">
        <v>165.5</v>
      </c>
      <c r="AF13" s="12">
        <v>168.5</v>
      </c>
      <c r="AG13" s="12">
        <v>47.75</v>
      </c>
      <c r="AH13" s="12">
        <v>58.5</v>
      </c>
      <c r="AI13" s="12">
        <v>47.5</v>
      </c>
      <c r="AJ13" s="12">
        <v>16.5</v>
      </c>
      <c r="AK13" s="12">
        <v>46.75</v>
      </c>
      <c r="AL13" s="12">
        <v>122.25</v>
      </c>
      <c r="AM13" s="12">
        <v>7.75</v>
      </c>
      <c r="AN13" s="12">
        <v>59.75</v>
      </c>
      <c r="AO13" s="12">
        <v>12</v>
      </c>
      <c r="AP13" s="12">
        <v>18.5</v>
      </c>
      <c r="AQ13" s="12">
        <v>31.5</v>
      </c>
      <c r="AR13" s="12">
        <v>29.75</v>
      </c>
      <c r="AS13" s="13">
        <v>4593.5</v>
      </c>
      <c r="AT13" s="14"/>
      <c r="AV13" s="17" t="s">
        <v>45</v>
      </c>
      <c r="AW13" s="15">
        <f>SUM(AA27:AD27,AA9:AD12)</f>
        <v>6913</v>
      </c>
      <c r="AX13" s="15">
        <f>SUM(Z27,Z9:Z12,H9:K12,H27:K27)</f>
        <v>831</v>
      </c>
      <c r="AY13" s="15">
        <f>SUM(AE9:AJ12,AE27:AJ27)</f>
        <v>1869.5</v>
      </c>
      <c r="AZ13" s="15">
        <f>SUM(B9:G12,B27:G27)</f>
        <v>2275.25</v>
      </c>
      <c r="BA13" s="15">
        <f>SUM(T9:Y12,AM9:AN12,T27:Y27,AM27:AN27)</f>
        <v>1056.75</v>
      </c>
      <c r="BB13" s="15">
        <f>SUM(L9:S12,AK9:AL12,L27:S27,AK27:AL27)</f>
        <v>3078.75</v>
      </c>
      <c r="BC13" s="14">
        <f>SUM(AO9:AR12,AO27:AR27)</f>
        <v>325.25</v>
      </c>
      <c r="BD13" s="9">
        <f t="shared" si="0"/>
        <v>16349.5</v>
      </c>
    </row>
    <row r="14" spans="1:56" x14ac:dyDescent="0.25">
      <c r="A14" s="1" t="s">
        <v>12</v>
      </c>
      <c r="B14" s="12">
        <v>78.75</v>
      </c>
      <c r="C14" s="12">
        <v>302</v>
      </c>
      <c r="D14" s="12">
        <v>195.5</v>
      </c>
      <c r="E14" s="12">
        <v>190.5</v>
      </c>
      <c r="F14" s="12">
        <v>324</v>
      </c>
      <c r="G14" s="12">
        <v>152.5</v>
      </c>
      <c r="H14" s="12">
        <v>231</v>
      </c>
      <c r="I14" s="12">
        <v>96.75</v>
      </c>
      <c r="J14" s="12">
        <v>208.75</v>
      </c>
      <c r="K14" s="12">
        <v>178.25</v>
      </c>
      <c r="L14" s="12">
        <v>258.25</v>
      </c>
      <c r="M14" s="12">
        <v>8.5</v>
      </c>
      <c r="N14" s="12">
        <v>290.75</v>
      </c>
      <c r="O14" s="12">
        <v>333.75</v>
      </c>
      <c r="P14" s="12">
        <v>235.5</v>
      </c>
      <c r="Q14" s="12">
        <v>138.5</v>
      </c>
      <c r="R14" s="12">
        <v>234.75</v>
      </c>
      <c r="S14" s="12">
        <v>717</v>
      </c>
      <c r="T14" s="12">
        <v>150.5</v>
      </c>
      <c r="U14" s="12">
        <v>228.25</v>
      </c>
      <c r="V14" s="12">
        <v>239.5</v>
      </c>
      <c r="W14" s="12">
        <v>156.5</v>
      </c>
      <c r="X14" s="12">
        <v>105.75</v>
      </c>
      <c r="Y14" s="12">
        <v>154</v>
      </c>
      <c r="Z14" s="12">
        <v>92.75</v>
      </c>
      <c r="AA14" s="12">
        <v>404.5</v>
      </c>
      <c r="AB14" s="12">
        <v>243.25</v>
      </c>
      <c r="AC14" s="12">
        <v>691.25</v>
      </c>
      <c r="AD14" s="12">
        <v>337.5</v>
      </c>
      <c r="AE14" s="12">
        <v>141.25</v>
      </c>
      <c r="AF14" s="12">
        <v>154.75</v>
      </c>
      <c r="AG14" s="12">
        <v>94.75</v>
      </c>
      <c r="AH14" s="12">
        <v>57</v>
      </c>
      <c r="AI14" s="12">
        <v>125.5</v>
      </c>
      <c r="AJ14" s="12">
        <v>26</v>
      </c>
      <c r="AK14" s="12">
        <v>237.5</v>
      </c>
      <c r="AL14" s="12">
        <v>1122.25</v>
      </c>
      <c r="AM14" s="12">
        <v>99.25</v>
      </c>
      <c r="AN14" s="12">
        <v>219</v>
      </c>
      <c r="AO14" s="12">
        <v>33.25</v>
      </c>
      <c r="AP14" s="12">
        <v>31.75</v>
      </c>
      <c r="AQ14" s="12">
        <v>50</v>
      </c>
      <c r="AR14" s="12">
        <v>79.5</v>
      </c>
      <c r="AS14" s="13">
        <v>9450.5</v>
      </c>
      <c r="AT14" s="14"/>
      <c r="AV14" s="17" t="s">
        <v>46</v>
      </c>
      <c r="AW14" s="15">
        <f>SUM(AA32:AD37)</f>
        <v>18782.25</v>
      </c>
      <c r="AX14" s="15">
        <f>SUM(H32:K37,Z32:Z37)</f>
        <v>1965.25</v>
      </c>
      <c r="AY14" s="15">
        <f>SUM(AE32:AJ37)</f>
        <v>6541.5</v>
      </c>
      <c r="AZ14" s="15">
        <f>SUM(B32:G37)</f>
        <v>2193.5</v>
      </c>
      <c r="BA14" s="15">
        <f>SUM(T32:Y37,AM32:AN37)</f>
        <v>1451.25</v>
      </c>
      <c r="BB14" s="15">
        <f>SUM(L32:S37,AK32:AL37)</f>
        <v>2235</v>
      </c>
      <c r="BC14" s="14">
        <f>SUM(AO32:AR37)</f>
        <v>2033.25</v>
      </c>
      <c r="BD14" s="9">
        <f t="shared" si="0"/>
        <v>35202</v>
      </c>
    </row>
    <row r="15" spans="1:56" x14ac:dyDescent="0.25">
      <c r="A15" s="1" t="s">
        <v>13</v>
      </c>
      <c r="B15" s="12">
        <v>22.25</v>
      </c>
      <c r="C15" s="12">
        <v>39.5</v>
      </c>
      <c r="D15" s="12">
        <v>16.75</v>
      </c>
      <c r="E15" s="12">
        <v>17.25</v>
      </c>
      <c r="F15" s="12">
        <v>82.75</v>
      </c>
      <c r="G15" s="12">
        <v>24</v>
      </c>
      <c r="H15" s="12">
        <v>57.25</v>
      </c>
      <c r="I15" s="12">
        <v>46.5</v>
      </c>
      <c r="J15" s="12">
        <v>102</v>
      </c>
      <c r="K15" s="12">
        <v>93</v>
      </c>
      <c r="L15" s="12">
        <v>176.75</v>
      </c>
      <c r="M15" s="12">
        <v>279.25</v>
      </c>
      <c r="N15" s="12">
        <v>8.25</v>
      </c>
      <c r="O15" s="12">
        <v>113</v>
      </c>
      <c r="P15" s="12">
        <v>91.25</v>
      </c>
      <c r="Q15" s="12">
        <v>43.75</v>
      </c>
      <c r="R15" s="12">
        <v>32.5</v>
      </c>
      <c r="S15" s="12">
        <v>50.5</v>
      </c>
      <c r="T15" s="12">
        <v>14.75</v>
      </c>
      <c r="U15" s="12">
        <v>12.75</v>
      </c>
      <c r="V15" s="12">
        <v>17.75</v>
      </c>
      <c r="W15" s="12">
        <v>7.25</v>
      </c>
      <c r="X15" s="12">
        <v>5</v>
      </c>
      <c r="Y15" s="12">
        <v>14</v>
      </c>
      <c r="Z15" s="12">
        <v>26.75</v>
      </c>
      <c r="AA15" s="12">
        <v>205.5</v>
      </c>
      <c r="AB15" s="12">
        <v>128</v>
      </c>
      <c r="AC15" s="12">
        <v>410.75</v>
      </c>
      <c r="AD15" s="12">
        <v>164.75</v>
      </c>
      <c r="AE15" s="12">
        <v>50.5</v>
      </c>
      <c r="AF15" s="12">
        <v>44.75</v>
      </c>
      <c r="AG15" s="12">
        <v>15</v>
      </c>
      <c r="AH15" s="12">
        <v>27.75</v>
      </c>
      <c r="AI15" s="12">
        <v>29.75</v>
      </c>
      <c r="AJ15" s="12">
        <v>14</v>
      </c>
      <c r="AK15" s="12">
        <v>28.75</v>
      </c>
      <c r="AL15" s="12">
        <v>60.5</v>
      </c>
      <c r="AM15" s="12">
        <v>1.25</v>
      </c>
      <c r="AN15" s="12">
        <v>28.5</v>
      </c>
      <c r="AO15" s="12">
        <v>5.5</v>
      </c>
      <c r="AP15" s="12">
        <v>10.5</v>
      </c>
      <c r="AQ15" s="12">
        <v>30.5</v>
      </c>
      <c r="AR15" s="12">
        <v>12</v>
      </c>
      <c r="AS15" s="13">
        <v>2663</v>
      </c>
      <c r="AT15" s="14"/>
      <c r="AV15" s="17" t="s">
        <v>47</v>
      </c>
      <c r="AW15" s="15">
        <f>SUM(AA3:AD8)</f>
        <v>7354.75</v>
      </c>
      <c r="AX15" s="15">
        <f>SUM(H3:K8,Z3:Z8)</f>
        <v>2357</v>
      </c>
      <c r="AY15" s="15">
        <f>SUM(AE3:AJ8)</f>
        <v>2164.75</v>
      </c>
      <c r="AZ15" s="15">
        <f>SUM(B3:G8)</f>
        <v>4127.75</v>
      </c>
      <c r="BA15" s="15">
        <f>SUM(T3:Y8,AM3:AN8)</f>
        <v>907.75</v>
      </c>
      <c r="BB15" s="15">
        <f>SUM(L3:S8,AK3:AL8)</f>
        <v>3238.75</v>
      </c>
      <c r="BC15" s="14">
        <f>SUM(AO3:AR8)</f>
        <v>594.25</v>
      </c>
      <c r="BD15" s="9">
        <f t="shared" si="0"/>
        <v>20745</v>
      </c>
    </row>
    <row r="16" spans="1:56" x14ac:dyDescent="0.25">
      <c r="A16" s="1" t="s">
        <v>14</v>
      </c>
      <c r="B16" s="12">
        <v>27.75</v>
      </c>
      <c r="C16" s="12">
        <v>46</v>
      </c>
      <c r="D16" s="12">
        <v>17.25</v>
      </c>
      <c r="E16" s="12">
        <v>26.25</v>
      </c>
      <c r="F16" s="12">
        <v>93.75</v>
      </c>
      <c r="G16" s="12">
        <v>38.25</v>
      </c>
      <c r="H16" s="12">
        <v>84.75</v>
      </c>
      <c r="I16" s="12">
        <v>77.25</v>
      </c>
      <c r="J16" s="12">
        <v>137.25</v>
      </c>
      <c r="K16" s="12">
        <v>122.25</v>
      </c>
      <c r="L16" s="12">
        <v>236.25</v>
      </c>
      <c r="M16" s="12">
        <v>347.75</v>
      </c>
      <c r="N16" s="12">
        <v>115.25</v>
      </c>
      <c r="O16" s="12">
        <v>8.75</v>
      </c>
      <c r="P16" s="12">
        <v>162.75</v>
      </c>
      <c r="Q16" s="12">
        <v>101.75</v>
      </c>
      <c r="R16" s="12">
        <v>90.5</v>
      </c>
      <c r="S16" s="12">
        <v>163.25</v>
      </c>
      <c r="T16" s="12">
        <v>19.75</v>
      </c>
      <c r="U16" s="12">
        <v>7.25</v>
      </c>
      <c r="V16" s="12">
        <v>13.25</v>
      </c>
      <c r="W16" s="12">
        <v>4.5</v>
      </c>
      <c r="X16" s="12">
        <v>4.25</v>
      </c>
      <c r="Y16" s="12">
        <v>12</v>
      </c>
      <c r="Z16" s="12">
        <v>31</v>
      </c>
      <c r="AA16" s="12">
        <v>188.5</v>
      </c>
      <c r="AB16" s="12">
        <v>126.75</v>
      </c>
      <c r="AC16" s="12">
        <v>401.75</v>
      </c>
      <c r="AD16" s="12">
        <v>135</v>
      </c>
      <c r="AE16" s="12">
        <v>43.5</v>
      </c>
      <c r="AF16" s="12">
        <v>41</v>
      </c>
      <c r="AG16" s="12">
        <v>16</v>
      </c>
      <c r="AH16" s="12">
        <v>25.25</v>
      </c>
      <c r="AI16" s="12">
        <v>24.75</v>
      </c>
      <c r="AJ16" s="12">
        <v>8</v>
      </c>
      <c r="AK16" s="12">
        <v>65.25</v>
      </c>
      <c r="AL16" s="12">
        <v>193.25</v>
      </c>
      <c r="AM16" s="12">
        <v>4.5</v>
      </c>
      <c r="AN16" s="12">
        <v>31.25</v>
      </c>
      <c r="AO16" s="12">
        <v>6.25</v>
      </c>
      <c r="AP16" s="12">
        <v>5.75</v>
      </c>
      <c r="AQ16" s="12">
        <v>18</v>
      </c>
      <c r="AR16" s="12">
        <v>9</v>
      </c>
      <c r="AS16" s="13">
        <v>3332.75</v>
      </c>
      <c r="AT16" s="14"/>
      <c r="AV16" s="17" t="s">
        <v>48</v>
      </c>
      <c r="AW16" s="15">
        <f>SUM(AA21:AD26,AA40:AD41)</f>
        <v>7407.5</v>
      </c>
      <c r="AX16" s="15">
        <f>SUM(H21:K26,H40:K41,Z21:Z26,Z40:Z41)</f>
        <v>1110.75</v>
      </c>
      <c r="AY16" s="15">
        <f>SUM(AE21:AJ26,AE40:AJ41)</f>
        <v>1457.75</v>
      </c>
      <c r="AZ16" s="15">
        <f>SUM(B21:G26,B40:G41)</f>
        <v>969</v>
      </c>
      <c r="BA16" s="15">
        <f>SUM(T21:Y26,T40:Y41,AM21:AN26,AM40:AN41)</f>
        <v>3563.75</v>
      </c>
      <c r="BB16" s="15">
        <f>SUM(L21:S26,L40:S41,AK21:AL26,AK40:AL41)</f>
        <v>2128.75</v>
      </c>
      <c r="BC16" s="14">
        <f>SUM(AO21:AR26,AO40:AR41)</f>
        <v>715</v>
      </c>
      <c r="BD16" s="9">
        <f t="shared" si="0"/>
        <v>17352.5</v>
      </c>
    </row>
    <row r="17" spans="1:56" x14ac:dyDescent="0.25">
      <c r="A17" s="1" t="s">
        <v>15</v>
      </c>
      <c r="B17" s="12">
        <v>25.75</v>
      </c>
      <c r="C17" s="12">
        <v>42.5</v>
      </c>
      <c r="D17" s="12">
        <v>15.5</v>
      </c>
      <c r="E17" s="12">
        <v>14</v>
      </c>
      <c r="F17" s="12">
        <v>55</v>
      </c>
      <c r="G17" s="12">
        <v>29</v>
      </c>
      <c r="H17" s="12">
        <v>48.75</v>
      </c>
      <c r="I17" s="12">
        <v>40</v>
      </c>
      <c r="J17" s="12">
        <v>69.25</v>
      </c>
      <c r="K17" s="12">
        <v>49.25</v>
      </c>
      <c r="L17" s="12">
        <v>158.25</v>
      </c>
      <c r="M17" s="12">
        <v>222.75</v>
      </c>
      <c r="N17" s="12">
        <v>85.75</v>
      </c>
      <c r="O17" s="12">
        <v>163.25</v>
      </c>
      <c r="P17" s="12">
        <v>10.25</v>
      </c>
      <c r="Q17" s="12">
        <v>93.5</v>
      </c>
      <c r="R17" s="12">
        <v>82.5</v>
      </c>
      <c r="S17" s="12">
        <v>154.75</v>
      </c>
      <c r="T17" s="12">
        <v>13</v>
      </c>
      <c r="U17" s="12">
        <v>9</v>
      </c>
      <c r="V17" s="12">
        <v>8.25</v>
      </c>
      <c r="W17" s="12">
        <v>3.25</v>
      </c>
      <c r="X17" s="12">
        <v>2</v>
      </c>
      <c r="Y17" s="12">
        <v>9.25</v>
      </c>
      <c r="Z17" s="12">
        <v>27</v>
      </c>
      <c r="AA17" s="12">
        <v>136.25</v>
      </c>
      <c r="AB17" s="12">
        <v>73</v>
      </c>
      <c r="AC17" s="12">
        <v>208.5</v>
      </c>
      <c r="AD17" s="12">
        <v>98.75</v>
      </c>
      <c r="AE17" s="12">
        <v>27.75</v>
      </c>
      <c r="AF17" s="12">
        <v>29.75</v>
      </c>
      <c r="AG17" s="12">
        <v>10.75</v>
      </c>
      <c r="AH17" s="12">
        <v>19.75</v>
      </c>
      <c r="AI17" s="12">
        <v>19.75</v>
      </c>
      <c r="AJ17" s="12">
        <v>7.25</v>
      </c>
      <c r="AK17" s="12">
        <v>11</v>
      </c>
      <c r="AL17" s="12">
        <v>57.5</v>
      </c>
      <c r="AM17" s="12">
        <v>4</v>
      </c>
      <c r="AN17" s="12">
        <v>25.25</v>
      </c>
      <c r="AO17" s="12">
        <v>4.5</v>
      </c>
      <c r="AP17" s="12">
        <v>6</v>
      </c>
      <c r="AQ17" s="12">
        <v>12.5</v>
      </c>
      <c r="AR17" s="12">
        <v>6.25</v>
      </c>
      <c r="AS17" s="13">
        <v>2190.25</v>
      </c>
      <c r="AT17" s="14"/>
      <c r="AV17" s="1" t="s">
        <v>49</v>
      </c>
      <c r="AW17" s="14">
        <f>SUM(AA13:AD20,AA38:AD39)</f>
        <v>10806.75</v>
      </c>
      <c r="AX17" s="14">
        <f>SUM(H13:K20,H38:K39,Z13:Z20,Z38:Z39)</f>
        <v>3159.5</v>
      </c>
      <c r="AY17" s="14">
        <f>SUM(AE13:AJ20,AE38:AJ39)</f>
        <v>2309.75</v>
      </c>
      <c r="AZ17" s="14">
        <f>SUM(B13:G20,B38:G39)</f>
        <v>3421</v>
      </c>
      <c r="BA17" s="14">
        <f>SUM(T13:Y20,T38:Y39,AM13:AN20,AM38:AN39)</f>
        <v>2195.5</v>
      </c>
      <c r="BB17" s="14">
        <f>SUM(L13:S20,L38:S39,AK13:AL20,AK38:AL39)</f>
        <v>13498.5</v>
      </c>
      <c r="BC17" s="14">
        <f>SUM(AO13:AR20,AO38:AR39)</f>
        <v>792</v>
      </c>
      <c r="BD17" s="9">
        <f t="shared" si="0"/>
        <v>36183</v>
      </c>
    </row>
    <row r="18" spans="1:56" x14ac:dyDescent="0.25">
      <c r="A18" s="1" t="s">
        <v>16</v>
      </c>
      <c r="B18" s="12">
        <v>13.5</v>
      </c>
      <c r="C18" s="12">
        <v>24.75</v>
      </c>
      <c r="D18" s="12">
        <v>8.75</v>
      </c>
      <c r="E18" s="12">
        <v>7.5</v>
      </c>
      <c r="F18" s="12">
        <v>39.75</v>
      </c>
      <c r="G18" s="12">
        <v>14.5</v>
      </c>
      <c r="H18" s="12">
        <v>29</v>
      </c>
      <c r="I18" s="12">
        <v>16.5</v>
      </c>
      <c r="J18" s="12">
        <v>36.25</v>
      </c>
      <c r="K18" s="12">
        <v>27.5</v>
      </c>
      <c r="L18" s="12">
        <v>62.5</v>
      </c>
      <c r="M18" s="12">
        <v>135.75</v>
      </c>
      <c r="N18" s="12">
        <v>43.5</v>
      </c>
      <c r="O18" s="12">
        <v>105.25</v>
      </c>
      <c r="P18" s="12">
        <v>90</v>
      </c>
      <c r="Q18" s="12">
        <v>11.25</v>
      </c>
      <c r="R18" s="12">
        <v>49</v>
      </c>
      <c r="S18" s="12">
        <v>112.25</v>
      </c>
      <c r="T18" s="12">
        <v>14.25</v>
      </c>
      <c r="U18" s="12">
        <v>5.75</v>
      </c>
      <c r="V18" s="12">
        <v>4</v>
      </c>
      <c r="W18" s="12">
        <v>3.25</v>
      </c>
      <c r="X18" s="12">
        <v>2.5</v>
      </c>
      <c r="Y18" s="12">
        <v>3.75</v>
      </c>
      <c r="Z18" s="12">
        <v>7</v>
      </c>
      <c r="AA18" s="12">
        <v>77.75</v>
      </c>
      <c r="AB18" s="12">
        <v>50.75</v>
      </c>
      <c r="AC18" s="12">
        <v>154.25</v>
      </c>
      <c r="AD18" s="12">
        <v>77.75</v>
      </c>
      <c r="AE18" s="12">
        <v>26.25</v>
      </c>
      <c r="AF18" s="12">
        <v>26</v>
      </c>
      <c r="AG18" s="12">
        <v>10.5</v>
      </c>
      <c r="AH18" s="12">
        <v>13.25</v>
      </c>
      <c r="AI18" s="12">
        <v>23</v>
      </c>
      <c r="AJ18" s="12">
        <v>6.75</v>
      </c>
      <c r="AK18" s="12">
        <v>13.75</v>
      </c>
      <c r="AL18" s="12">
        <v>39.5</v>
      </c>
      <c r="AM18" s="12">
        <v>2.5</v>
      </c>
      <c r="AN18" s="12">
        <v>16.75</v>
      </c>
      <c r="AO18" s="12">
        <v>2.5</v>
      </c>
      <c r="AP18" s="12">
        <v>5.25</v>
      </c>
      <c r="AQ18" s="12">
        <v>5.75</v>
      </c>
      <c r="AR18" s="12">
        <v>3.75</v>
      </c>
      <c r="AS18" s="13">
        <v>1424</v>
      </c>
      <c r="AT18" s="14"/>
      <c r="AV18" s="9" t="s">
        <v>62</v>
      </c>
      <c r="AW18" s="15">
        <f>SUM(AA42:AD45)</f>
        <v>4641.25</v>
      </c>
      <c r="AX18" s="9">
        <f>SUM(Z42:Z45,H42:K45)</f>
        <v>368.75</v>
      </c>
      <c r="AY18" s="9">
        <f>SUM(AE42:AJ45)</f>
        <v>2008.25</v>
      </c>
      <c r="AZ18" s="9">
        <f>SUM(B42:G45)</f>
        <v>616.75</v>
      </c>
      <c r="BA18" s="9">
        <f>SUM(T42:Y45, AM42:AN45)</f>
        <v>698.25</v>
      </c>
      <c r="BB18" s="9">
        <f>SUM(AK42:AL45,L42:S45)</f>
        <v>701</v>
      </c>
      <c r="BC18" s="9">
        <f>SUM(AO42:AR45)</f>
        <v>893</v>
      </c>
      <c r="BD18" s="9">
        <f t="shared" si="0"/>
        <v>9927.25</v>
      </c>
    </row>
    <row r="19" spans="1:56" x14ac:dyDescent="0.25">
      <c r="A19" s="1" t="s">
        <v>17</v>
      </c>
      <c r="B19" s="12">
        <v>9</v>
      </c>
      <c r="C19" s="12">
        <v>19</v>
      </c>
      <c r="D19" s="12">
        <v>10.5</v>
      </c>
      <c r="E19" s="12">
        <v>7.5</v>
      </c>
      <c r="F19" s="12">
        <v>67.5</v>
      </c>
      <c r="G19" s="12">
        <v>17.75</v>
      </c>
      <c r="H19" s="12">
        <v>25.5</v>
      </c>
      <c r="I19" s="12">
        <v>19.5</v>
      </c>
      <c r="J19" s="12">
        <v>51</v>
      </c>
      <c r="K19" s="12">
        <v>50.5</v>
      </c>
      <c r="L19" s="12">
        <v>60</v>
      </c>
      <c r="M19" s="12">
        <v>221.25</v>
      </c>
      <c r="N19" s="12">
        <v>38.25</v>
      </c>
      <c r="O19" s="12">
        <v>93.75</v>
      </c>
      <c r="P19" s="12">
        <v>90</v>
      </c>
      <c r="Q19" s="12">
        <v>54</v>
      </c>
      <c r="R19" s="12">
        <v>8</v>
      </c>
      <c r="S19" s="12">
        <v>101</v>
      </c>
      <c r="T19" s="12">
        <v>14.5</v>
      </c>
      <c r="U19" s="12">
        <v>10.75</v>
      </c>
      <c r="V19" s="12">
        <v>8.5</v>
      </c>
      <c r="W19" s="12">
        <v>2</v>
      </c>
      <c r="X19" s="12">
        <v>2.5</v>
      </c>
      <c r="Y19" s="12">
        <v>6.75</v>
      </c>
      <c r="Z19" s="12">
        <v>13</v>
      </c>
      <c r="AA19" s="12">
        <v>135.25</v>
      </c>
      <c r="AB19" s="12">
        <v>84.5</v>
      </c>
      <c r="AC19" s="12">
        <v>254</v>
      </c>
      <c r="AD19" s="12">
        <v>97.5</v>
      </c>
      <c r="AE19" s="12">
        <v>22.25</v>
      </c>
      <c r="AF19" s="12">
        <v>20.25</v>
      </c>
      <c r="AG19" s="12">
        <v>8.75</v>
      </c>
      <c r="AH19" s="12">
        <v>15.75</v>
      </c>
      <c r="AI19" s="12">
        <v>18.75</v>
      </c>
      <c r="AJ19" s="12">
        <v>11.25</v>
      </c>
      <c r="AK19" s="12">
        <v>10.5</v>
      </c>
      <c r="AL19" s="12">
        <v>37.75</v>
      </c>
      <c r="AM19" s="12">
        <v>2</v>
      </c>
      <c r="AN19" s="12">
        <v>16.25</v>
      </c>
      <c r="AO19" s="12">
        <v>4</v>
      </c>
      <c r="AP19" s="12">
        <v>8</v>
      </c>
      <c r="AQ19" s="12">
        <v>16.5</v>
      </c>
      <c r="AR19" s="12">
        <v>7.5</v>
      </c>
      <c r="AS19" s="13">
        <v>1772.75</v>
      </c>
      <c r="AT19" s="14"/>
      <c r="AV19" s="9" t="s">
        <v>50</v>
      </c>
      <c r="AW19" s="15">
        <f>SUM(AW12:AW18)</f>
        <v>58676</v>
      </c>
      <c r="AX19" s="9">
        <f t="shared" ref="AX19:BC19" si="1">SUM(AX12:AX18)</f>
        <v>17180.25</v>
      </c>
      <c r="AY19" s="9">
        <f t="shared" si="1"/>
        <v>35483</v>
      </c>
      <c r="AZ19" s="9">
        <f t="shared" si="1"/>
        <v>21286.25</v>
      </c>
      <c r="BA19" s="9">
        <f t="shared" si="1"/>
        <v>17666.75</v>
      </c>
      <c r="BB19" s="9">
        <f t="shared" si="1"/>
        <v>36064</v>
      </c>
      <c r="BC19" s="9">
        <f t="shared" si="1"/>
        <v>10759.75</v>
      </c>
      <c r="BD19" s="9">
        <f t="shared" si="0"/>
        <v>197116</v>
      </c>
    </row>
    <row r="20" spans="1:56" x14ac:dyDescent="0.25">
      <c r="A20" s="1" t="s">
        <v>18</v>
      </c>
      <c r="B20" s="12">
        <v>20</v>
      </c>
      <c r="C20" s="12">
        <v>50.75</v>
      </c>
      <c r="D20" s="12">
        <v>21.5</v>
      </c>
      <c r="E20" s="12">
        <v>29</v>
      </c>
      <c r="F20" s="12">
        <v>262.75</v>
      </c>
      <c r="G20" s="12">
        <v>39.75</v>
      </c>
      <c r="H20" s="12">
        <v>52.5</v>
      </c>
      <c r="I20" s="12">
        <v>47</v>
      </c>
      <c r="J20" s="12">
        <v>103</v>
      </c>
      <c r="K20" s="12">
        <v>73.75</v>
      </c>
      <c r="L20" s="12">
        <v>93.5</v>
      </c>
      <c r="M20" s="12">
        <v>688.5</v>
      </c>
      <c r="N20" s="12">
        <v>57.5</v>
      </c>
      <c r="O20" s="12">
        <v>163.5</v>
      </c>
      <c r="P20" s="12">
        <v>170.25</v>
      </c>
      <c r="Q20" s="12">
        <v>105</v>
      </c>
      <c r="R20" s="12">
        <v>107.75</v>
      </c>
      <c r="S20" s="12">
        <v>30.25</v>
      </c>
      <c r="T20" s="12">
        <v>20.5</v>
      </c>
      <c r="U20" s="12">
        <v>29.25</v>
      </c>
      <c r="V20" s="12">
        <v>13.5</v>
      </c>
      <c r="W20" s="12">
        <v>6.75</v>
      </c>
      <c r="X20" s="12">
        <v>6</v>
      </c>
      <c r="Y20" s="12">
        <v>19</v>
      </c>
      <c r="Z20" s="12">
        <v>16.5</v>
      </c>
      <c r="AA20" s="12">
        <v>347.5</v>
      </c>
      <c r="AB20" s="12">
        <v>187</v>
      </c>
      <c r="AC20" s="12">
        <v>620</v>
      </c>
      <c r="AD20" s="12">
        <v>202.25</v>
      </c>
      <c r="AE20" s="12">
        <v>57.5</v>
      </c>
      <c r="AF20" s="12">
        <v>39.5</v>
      </c>
      <c r="AG20" s="12">
        <v>23.25</v>
      </c>
      <c r="AH20" s="12">
        <v>25.5</v>
      </c>
      <c r="AI20" s="12">
        <v>46</v>
      </c>
      <c r="AJ20" s="12">
        <v>6.5</v>
      </c>
      <c r="AK20" s="12">
        <v>18</v>
      </c>
      <c r="AL20" s="12">
        <v>68.75</v>
      </c>
      <c r="AM20" s="12">
        <v>5.25</v>
      </c>
      <c r="AN20" s="12">
        <v>31.25</v>
      </c>
      <c r="AO20" s="12">
        <v>8.25</v>
      </c>
      <c r="AP20" s="12">
        <v>9.25</v>
      </c>
      <c r="AQ20" s="12">
        <v>49.5</v>
      </c>
      <c r="AR20" s="12">
        <v>8.5</v>
      </c>
      <c r="AS20" s="13">
        <v>3981.5</v>
      </c>
      <c r="AT20" s="14"/>
      <c r="AV20" s="18"/>
      <c r="AW20" s="15"/>
    </row>
    <row r="21" spans="1:56" x14ac:dyDescent="0.25">
      <c r="A21" s="1" t="s">
        <v>19</v>
      </c>
      <c r="B21" s="12">
        <v>20.25</v>
      </c>
      <c r="C21" s="12">
        <v>32.25</v>
      </c>
      <c r="D21" s="12">
        <v>10.75</v>
      </c>
      <c r="E21" s="12">
        <v>10.75</v>
      </c>
      <c r="F21" s="12">
        <v>60</v>
      </c>
      <c r="G21" s="12">
        <v>18.5</v>
      </c>
      <c r="H21" s="12">
        <v>59.25</v>
      </c>
      <c r="I21" s="12">
        <v>43.75</v>
      </c>
      <c r="J21" s="12">
        <v>68</v>
      </c>
      <c r="K21" s="12">
        <v>13</v>
      </c>
      <c r="L21" s="12">
        <v>32.25</v>
      </c>
      <c r="M21" s="12">
        <v>153.5</v>
      </c>
      <c r="N21" s="12">
        <v>17</v>
      </c>
      <c r="O21" s="12">
        <v>17.75</v>
      </c>
      <c r="P21" s="12">
        <v>11.75</v>
      </c>
      <c r="Q21" s="12">
        <v>12.75</v>
      </c>
      <c r="R21" s="12">
        <v>9.75</v>
      </c>
      <c r="S21" s="12">
        <v>23</v>
      </c>
      <c r="T21" s="12">
        <v>9.75</v>
      </c>
      <c r="U21" s="12">
        <v>62.25</v>
      </c>
      <c r="V21" s="12">
        <v>265</v>
      </c>
      <c r="W21" s="12">
        <v>75</v>
      </c>
      <c r="X21" s="12">
        <v>42.75</v>
      </c>
      <c r="Y21" s="12">
        <v>64</v>
      </c>
      <c r="Z21" s="12">
        <v>11.5</v>
      </c>
      <c r="AA21" s="12">
        <v>260.75</v>
      </c>
      <c r="AB21" s="12">
        <v>122.75</v>
      </c>
      <c r="AC21" s="12">
        <v>307.25</v>
      </c>
      <c r="AD21" s="12">
        <v>143.25</v>
      </c>
      <c r="AE21" s="12">
        <v>62.75</v>
      </c>
      <c r="AF21" s="12">
        <v>54.5</v>
      </c>
      <c r="AG21" s="12">
        <v>27.25</v>
      </c>
      <c r="AH21" s="12">
        <v>31.25</v>
      </c>
      <c r="AI21" s="12">
        <v>38.25</v>
      </c>
      <c r="AJ21" s="12">
        <v>11.75</v>
      </c>
      <c r="AK21" s="12">
        <v>6</v>
      </c>
      <c r="AL21" s="12">
        <v>16.25</v>
      </c>
      <c r="AM21" s="12">
        <v>40.25</v>
      </c>
      <c r="AN21" s="12">
        <v>269.25</v>
      </c>
      <c r="AO21" s="12">
        <v>11.75</v>
      </c>
      <c r="AP21" s="12">
        <v>11.5</v>
      </c>
      <c r="AQ21" s="12">
        <v>56</v>
      </c>
      <c r="AR21" s="12">
        <v>14.5</v>
      </c>
      <c r="AS21" s="13">
        <v>2629.75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10</v>
      </c>
      <c r="C22" s="12">
        <v>13</v>
      </c>
      <c r="D22" s="12">
        <v>10</v>
      </c>
      <c r="E22" s="12">
        <v>9.75</v>
      </c>
      <c r="F22" s="12">
        <v>71.5</v>
      </c>
      <c r="G22" s="12">
        <v>14</v>
      </c>
      <c r="H22" s="12">
        <v>31.5</v>
      </c>
      <c r="I22" s="12">
        <v>27.25</v>
      </c>
      <c r="J22" s="12">
        <v>62</v>
      </c>
      <c r="K22" s="12">
        <v>5.25</v>
      </c>
      <c r="L22" s="12">
        <v>18.5</v>
      </c>
      <c r="M22" s="12">
        <v>217.5</v>
      </c>
      <c r="N22" s="12">
        <v>11.75</v>
      </c>
      <c r="O22" s="12">
        <v>5</v>
      </c>
      <c r="P22" s="12">
        <v>6.75</v>
      </c>
      <c r="Q22" s="12">
        <v>4.5</v>
      </c>
      <c r="R22" s="12">
        <v>8.75</v>
      </c>
      <c r="S22" s="12">
        <v>23.5</v>
      </c>
      <c r="T22" s="12">
        <v>63</v>
      </c>
      <c r="U22" s="12">
        <v>13.25</v>
      </c>
      <c r="V22" s="12">
        <v>77.25</v>
      </c>
      <c r="W22" s="12">
        <v>27.75</v>
      </c>
      <c r="X22" s="12">
        <v>23.5</v>
      </c>
      <c r="Y22" s="12">
        <v>58.25</v>
      </c>
      <c r="Z22" s="12">
        <v>9</v>
      </c>
      <c r="AA22" s="12">
        <v>367.25</v>
      </c>
      <c r="AB22" s="12">
        <v>166</v>
      </c>
      <c r="AC22" s="12">
        <v>396.5</v>
      </c>
      <c r="AD22" s="12">
        <v>141.75</v>
      </c>
      <c r="AE22" s="12">
        <v>39.5</v>
      </c>
      <c r="AF22" s="12">
        <v>30.75</v>
      </c>
      <c r="AG22" s="12">
        <v>16</v>
      </c>
      <c r="AH22" s="12">
        <v>14</v>
      </c>
      <c r="AI22" s="12">
        <v>28.75</v>
      </c>
      <c r="AJ22" s="12">
        <v>12.25</v>
      </c>
      <c r="AK22" s="12">
        <v>3.5</v>
      </c>
      <c r="AL22" s="12">
        <v>10</v>
      </c>
      <c r="AM22" s="12">
        <v>11</v>
      </c>
      <c r="AN22" s="12">
        <v>73.5</v>
      </c>
      <c r="AO22" s="12">
        <v>6</v>
      </c>
      <c r="AP22" s="12">
        <v>6.25</v>
      </c>
      <c r="AQ22" s="12">
        <v>78.25</v>
      </c>
      <c r="AR22" s="12">
        <v>18</v>
      </c>
      <c r="AS22" s="13">
        <v>2241.75</v>
      </c>
      <c r="AT22" s="14"/>
      <c r="AV22" s="17" t="s">
        <v>44</v>
      </c>
      <c r="AW22" s="15">
        <f>AW12</f>
        <v>2770.5</v>
      </c>
      <c r="AX22" s="15"/>
      <c r="AY22" s="15"/>
    </row>
    <row r="23" spans="1:56" x14ac:dyDescent="0.25">
      <c r="A23" s="1" t="s">
        <v>21</v>
      </c>
      <c r="B23" s="12">
        <v>10.25</v>
      </c>
      <c r="C23" s="12">
        <v>21.75</v>
      </c>
      <c r="D23" s="12">
        <v>15.25</v>
      </c>
      <c r="E23" s="12">
        <v>19</v>
      </c>
      <c r="F23" s="12">
        <v>97.5</v>
      </c>
      <c r="G23" s="12">
        <v>20</v>
      </c>
      <c r="H23" s="12">
        <v>46.25</v>
      </c>
      <c r="I23" s="12">
        <v>33.75</v>
      </c>
      <c r="J23" s="12">
        <v>66</v>
      </c>
      <c r="K23" s="12">
        <v>11.5</v>
      </c>
      <c r="L23" s="12">
        <v>32</v>
      </c>
      <c r="M23" s="12">
        <v>232.25</v>
      </c>
      <c r="N23" s="12">
        <v>14.25</v>
      </c>
      <c r="O23" s="12">
        <v>11</v>
      </c>
      <c r="P23" s="12">
        <v>7.5</v>
      </c>
      <c r="Q23" s="12">
        <v>6.25</v>
      </c>
      <c r="R23" s="12">
        <v>9.5</v>
      </c>
      <c r="S23" s="12">
        <v>12.25</v>
      </c>
      <c r="T23" s="12">
        <v>290.25</v>
      </c>
      <c r="U23" s="12">
        <v>105.25</v>
      </c>
      <c r="V23" s="12">
        <v>10.5</v>
      </c>
      <c r="W23" s="12">
        <v>51.25</v>
      </c>
      <c r="X23" s="12">
        <v>49.75</v>
      </c>
      <c r="Y23" s="12">
        <v>102.5</v>
      </c>
      <c r="Z23" s="12">
        <v>9</v>
      </c>
      <c r="AA23" s="12">
        <v>423.75</v>
      </c>
      <c r="AB23" s="12">
        <v>222</v>
      </c>
      <c r="AC23" s="12">
        <v>487.25</v>
      </c>
      <c r="AD23" s="12">
        <v>210.5</v>
      </c>
      <c r="AE23" s="12">
        <v>57.25</v>
      </c>
      <c r="AF23" s="12">
        <v>47.75</v>
      </c>
      <c r="AG23" s="12">
        <v>20.75</v>
      </c>
      <c r="AH23" s="12">
        <v>16.25</v>
      </c>
      <c r="AI23" s="12">
        <v>32.5</v>
      </c>
      <c r="AJ23" s="12">
        <v>10.5</v>
      </c>
      <c r="AK23" s="12">
        <v>5</v>
      </c>
      <c r="AL23" s="12">
        <v>6.75</v>
      </c>
      <c r="AM23" s="12">
        <v>33.25</v>
      </c>
      <c r="AN23" s="12">
        <v>115.75</v>
      </c>
      <c r="AO23" s="12">
        <v>11.75</v>
      </c>
      <c r="AP23" s="12">
        <v>7.25</v>
      </c>
      <c r="AQ23" s="12">
        <v>85.5</v>
      </c>
      <c r="AR23" s="12">
        <v>21.75</v>
      </c>
      <c r="AS23" s="13">
        <v>3100.25</v>
      </c>
      <c r="AT23" s="14"/>
      <c r="AV23" s="17" t="s">
        <v>45</v>
      </c>
      <c r="AW23" s="15">
        <f>AW13+AX12</f>
        <v>14301</v>
      </c>
      <c r="AX23" s="15">
        <f>AX13</f>
        <v>831</v>
      </c>
      <c r="AY23" s="15"/>
      <c r="AZ23" s="15"/>
    </row>
    <row r="24" spans="1:56" x14ac:dyDescent="0.25">
      <c r="A24" s="1" t="s">
        <v>22</v>
      </c>
      <c r="B24" s="12">
        <v>6.75</v>
      </c>
      <c r="C24" s="12">
        <v>6.5</v>
      </c>
      <c r="D24" s="12">
        <v>8</v>
      </c>
      <c r="E24" s="12">
        <v>9.5</v>
      </c>
      <c r="F24" s="12">
        <v>47</v>
      </c>
      <c r="G24" s="12">
        <v>8</v>
      </c>
      <c r="H24" s="12">
        <v>22</v>
      </c>
      <c r="I24" s="12">
        <v>19</v>
      </c>
      <c r="J24" s="12">
        <v>29.25</v>
      </c>
      <c r="K24" s="12">
        <v>3.75</v>
      </c>
      <c r="L24" s="12">
        <v>23</v>
      </c>
      <c r="M24" s="12">
        <v>154.5</v>
      </c>
      <c r="N24" s="12">
        <v>6.25</v>
      </c>
      <c r="O24" s="12">
        <v>4</v>
      </c>
      <c r="P24" s="12">
        <v>3.5</v>
      </c>
      <c r="Q24" s="12">
        <v>4.5</v>
      </c>
      <c r="R24" s="12">
        <v>2.5</v>
      </c>
      <c r="S24" s="12">
        <v>5.75</v>
      </c>
      <c r="T24" s="12">
        <v>93.25</v>
      </c>
      <c r="U24" s="12">
        <v>29.25</v>
      </c>
      <c r="V24" s="12">
        <v>53.75</v>
      </c>
      <c r="W24" s="12">
        <v>6</v>
      </c>
      <c r="X24" s="12">
        <v>13.5</v>
      </c>
      <c r="Y24" s="12">
        <v>58.5</v>
      </c>
      <c r="Z24" s="12">
        <v>3.5</v>
      </c>
      <c r="AA24" s="12">
        <v>249.25</v>
      </c>
      <c r="AB24" s="12">
        <v>116</v>
      </c>
      <c r="AC24" s="12">
        <v>261</v>
      </c>
      <c r="AD24" s="12">
        <v>109.5</v>
      </c>
      <c r="AE24" s="12">
        <v>29.5</v>
      </c>
      <c r="AF24" s="12">
        <v>21.75</v>
      </c>
      <c r="AG24" s="12">
        <v>13.75</v>
      </c>
      <c r="AH24" s="12">
        <v>10.25</v>
      </c>
      <c r="AI24" s="12">
        <v>12.75</v>
      </c>
      <c r="AJ24" s="12">
        <v>3</v>
      </c>
      <c r="AK24" s="12">
        <v>1</v>
      </c>
      <c r="AL24" s="12">
        <v>2.75</v>
      </c>
      <c r="AM24" s="12">
        <v>8.5</v>
      </c>
      <c r="AN24" s="12">
        <v>24.5</v>
      </c>
      <c r="AO24" s="12">
        <v>1.75</v>
      </c>
      <c r="AP24" s="12">
        <v>2.5</v>
      </c>
      <c r="AQ24" s="12">
        <v>54.75</v>
      </c>
      <c r="AR24" s="12">
        <v>11.5</v>
      </c>
      <c r="AS24" s="13">
        <v>1555.5</v>
      </c>
      <c r="AT24" s="14"/>
      <c r="AV24" s="17" t="s">
        <v>46</v>
      </c>
      <c r="AW24" s="15">
        <f>AW14+AY12</f>
        <v>37913.75</v>
      </c>
      <c r="AX24" s="15">
        <f>AX14+AY13</f>
        <v>3834.75</v>
      </c>
      <c r="AY24" s="15">
        <f>AY14</f>
        <v>6541.5</v>
      </c>
      <c r="AZ24" s="15"/>
      <c r="BA24" s="15"/>
    </row>
    <row r="25" spans="1:56" x14ac:dyDescent="0.25">
      <c r="A25" s="1" t="s">
        <v>23</v>
      </c>
      <c r="B25" s="12">
        <v>4.75</v>
      </c>
      <c r="C25" s="12">
        <v>10</v>
      </c>
      <c r="D25" s="12">
        <v>3</v>
      </c>
      <c r="E25" s="12">
        <v>5.25</v>
      </c>
      <c r="F25" s="12">
        <v>43.75</v>
      </c>
      <c r="G25" s="12">
        <v>8</v>
      </c>
      <c r="H25" s="12">
        <v>18.5</v>
      </c>
      <c r="I25" s="12">
        <v>11</v>
      </c>
      <c r="J25" s="12">
        <v>33.25</v>
      </c>
      <c r="K25" s="12">
        <v>4.25</v>
      </c>
      <c r="L25" s="12">
        <v>23.75</v>
      </c>
      <c r="M25" s="12">
        <v>98.5</v>
      </c>
      <c r="N25" s="12">
        <v>5.5</v>
      </c>
      <c r="O25" s="12">
        <v>3.5</v>
      </c>
      <c r="P25" s="12">
        <v>3.75</v>
      </c>
      <c r="Q25" s="12">
        <v>3</v>
      </c>
      <c r="R25" s="12">
        <v>3</v>
      </c>
      <c r="S25" s="12">
        <v>11.5</v>
      </c>
      <c r="T25" s="12">
        <v>39</v>
      </c>
      <c r="U25" s="12">
        <v>24.75</v>
      </c>
      <c r="V25" s="12">
        <v>46.25</v>
      </c>
      <c r="W25" s="12">
        <v>12.5</v>
      </c>
      <c r="X25" s="12">
        <v>5.5</v>
      </c>
      <c r="Y25" s="12">
        <v>51.75</v>
      </c>
      <c r="Z25" s="12">
        <v>4</v>
      </c>
      <c r="AA25" s="12">
        <v>190.5</v>
      </c>
      <c r="AB25" s="12">
        <v>107.25</v>
      </c>
      <c r="AC25" s="12">
        <v>203.5</v>
      </c>
      <c r="AD25" s="12">
        <v>80.5</v>
      </c>
      <c r="AE25" s="12">
        <v>29.5</v>
      </c>
      <c r="AF25" s="12">
        <v>16</v>
      </c>
      <c r="AG25" s="12">
        <v>9</v>
      </c>
      <c r="AH25" s="12">
        <v>3.75</v>
      </c>
      <c r="AI25" s="12">
        <v>9</v>
      </c>
      <c r="AJ25" s="12">
        <v>4</v>
      </c>
      <c r="AK25" s="12">
        <v>0.5</v>
      </c>
      <c r="AL25" s="12">
        <v>4.5</v>
      </c>
      <c r="AM25" s="12">
        <v>2.25</v>
      </c>
      <c r="AN25" s="12">
        <v>15.75</v>
      </c>
      <c r="AO25" s="12">
        <v>1.75</v>
      </c>
      <c r="AP25" s="12">
        <v>2.25</v>
      </c>
      <c r="AQ25" s="12">
        <v>44.5</v>
      </c>
      <c r="AR25" s="12">
        <v>8</v>
      </c>
      <c r="AS25" s="13">
        <v>1210.5</v>
      </c>
      <c r="AT25" s="14"/>
      <c r="AV25" s="17" t="s">
        <v>47</v>
      </c>
      <c r="AW25" s="15">
        <f>AW15+AZ12</f>
        <v>15037.75</v>
      </c>
      <c r="AX25" s="15">
        <f>AX15+AZ13</f>
        <v>4632.25</v>
      </c>
      <c r="AY25" s="15">
        <f>AY15+AZ14</f>
        <v>4358.25</v>
      </c>
      <c r="AZ25" s="15">
        <f>AZ15</f>
        <v>4127.75</v>
      </c>
      <c r="BA25" s="15"/>
      <c r="BB25" s="15"/>
      <c r="BC25" s="14"/>
    </row>
    <row r="26" spans="1:56" x14ac:dyDescent="0.25">
      <c r="A26" s="1" t="s">
        <v>24</v>
      </c>
      <c r="B26" s="12">
        <v>15</v>
      </c>
      <c r="C26" s="12">
        <v>17.5</v>
      </c>
      <c r="D26" s="12">
        <v>27.5</v>
      </c>
      <c r="E26" s="12">
        <v>19.25</v>
      </c>
      <c r="F26" s="12">
        <v>45.75</v>
      </c>
      <c r="G26" s="12">
        <v>21</v>
      </c>
      <c r="H26" s="12">
        <v>38.25</v>
      </c>
      <c r="I26" s="12">
        <v>45.75</v>
      </c>
      <c r="J26" s="12">
        <v>61.25</v>
      </c>
      <c r="K26" s="12">
        <v>14.75</v>
      </c>
      <c r="L26" s="12">
        <v>34.25</v>
      </c>
      <c r="M26" s="12">
        <v>139.75</v>
      </c>
      <c r="N26" s="12">
        <v>15</v>
      </c>
      <c r="O26" s="12">
        <v>9.75</v>
      </c>
      <c r="P26" s="12">
        <v>9</v>
      </c>
      <c r="Q26" s="12">
        <v>3.5</v>
      </c>
      <c r="R26" s="12">
        <v>9</v>
      </c>
      <c r="S26" s="12">
        <v>15.75</v>
      </c>
      <c r="T26" s="12">
        <v>58</v>
      </c>
      <c r="U26" s="12">
        <v>57</v>
      </c>
      <c r="V26" s="12">
        <v>111.75</v>
      </c>
      <c r="W26" s="12">
        <v>56.5</v>
      </c>
      <c r="X26" s="12">
        <v>47.25</v>
      </c>
      <c r="Y26" s="12">
        <v>9.75</v>
      </c>
      <c r="Z26" s="12">
        <v>14.75</v>
      </c>
      <c r="AA26" s="12">
        <v>366.5</v>
      </c>
      <c r="AB26" s="12">
        <v>271</v>
      </c>
      <c r="AC26" s="12">
        <v>602.25</v>
      </c>
      <c r="AD26" s="12">
        <v>328.5</v>
      </c>
      <c r="AE26" s="12">
        <v>190.75</v>
      </c>
      <c r="AF26" s="12">
        <v>115.25</v>
      </c>
      <c r="AG26" s="12">
        <v>28.75</v>
      </c>
      <c r="AH26" s="12">
        <v>19.25</v>
      </c>
      <c r="AI26" s="12">
        <v>16.25</v>
      </c>
      <c r="AJ26" s="12">
        <v>4</v>
      </c>
      <c r="AK26" s="12">
        <v>3.5</v>
      </c>
      <c r="AL26" s="12">
        <v>10</v>
      </c>
      <c r="AM26" s="12">
        <v>7.25</v>
      </c>
      <c r="AN26" s="12">
        <v>27.75</v>
      </c>
      <c r="AO26" s="12">
        <v>5</v>
      </c>
      <c r="AP26" s="12">
        <v>3.5</v>
      </c>
      <c r="AQ26" s="12">
        <v>70.25</v>
      </c>
      <c r="AR26" s="12">
        <v>17.25</v>
      </c>
      <c r="AS26" s="13">
        <v>2984</v>
      </c>
      <c r="AT26" s="14"/>
      <c r="AV26" s="9" t="s">
        <v>48</v>
      </c>
      <c r="AW26" s="15">
        <f>AW16+BA12</f>
        <v>15201</v>
      </c>
      <c r="AX26" s="9">
        <f>AX16+BA13</f>
        <v>2167.5</v>
      </c>
      <c r="AY26" s="9">
        <f>AY16+BA14</f>
        <v>2909</v>
      </c>
      <c r="AZ26" s="9">
        <f>AZ16+BA15</f>
        <v>1876.75</v>
      </c>
      <c r="BA26" s="9">
        <f>BA16</f>
        <v>3563.75</v>
      </c>
    </row>
    <row r="27" spans="1:56" x14ac:dyDescent="0.25">
      <c r="A27" s="1" t="s">
        <v>25</v>
      </c>
      <c r="B27" s="12">
        <v>22.25</v>
      </c>
      <c r="C27" s="12">
        <v>24.75</v>
      </c>
      <c r="D27" s="12">
        <v>10.25</v>
      </c>
      <c r="E27" s="12">
        <v>8.25</v>
      </c>
      <c r="F27" s="12">
        <v>50.5</v>
      </c>
      <c r="G27" s="12">
        <v>40.75</v>
      </c>
      <c r="H27" s="12">
        <v>56.5</v>
      </c>
      <c r="I27" s="12">
        <v>27.5</v>
      </c>
      <c r="J27" s="12">
        <v>66</v>
      </c>
      <c r="K27" s="12">
        <v>18.5</v>
      </c>
      <c r="L27" s="12">
        <v>86</v>
      </c>
      <c r="M27" s="12">
        <v>86.5</v>
      </c>
      <c r="N27" s="12">
        <v>23.5</v>
      </c>
      <c r="O27" s="12">
        <v>31.75</v>
      </c>
      <c r="P27" s="12">
        <v>28</v>
      </c>
      <c r="Q27" s="12">
        <v>10</v>
      </c>
      <c r="R27" s="12">
        <v>14.25</v>
      </c>
      <c r="S27" s="12">
        <v>13.75</v>
      </c>
      <c r="T27" s="12">
        <v>10.5</v>
      </c>
      <c r="U27" s="12">
        <v>7.5</v>
      </c>
      <c r="V27" s="12">
        <v>10.75</v>
      </c>
      <c r="W27" s="12">
        <v>1.5</v>
      </c>
      <c r="X27" s="12">
        <v>4.25</v>
      </c>
      <c r="Y27" s="12">
        <v>14.75</v>
      </c>
      <c r="Z27" s="12">
        <v>5</v>
      </c>
      <c r="AA27" s="12">
        <v>364.25</v>
      </c>
      <c r="AB27" s="12">
        <v>298</v>
      </c>
      <c r="AC27" s="12">
        <v>746.25</v>
      </c>
      <c r="AD27" s="12">
        <v>323.75</v>
      </c>
      <c r="AE27" s="12">
        <v>176.5</v>
      </c>
      <c r="AF27" s="12">
        <v>114.5</v>
      </c>
      <c r="AG27" s="12">
        <v>26</v>
      </c>
      <c r="AH27" s="12">
        <v>24.5</v>
      </c>
      <c r="AI27" s="12">
        <v>26</v>
      </c>
      <c r="AJ27" s="12">
        <v>5.5</v>
      </c>
      <c r="AK27" s="12">
        <v>6.25</v>
      </c>
      <c r="AL27" s="12">
        <v>18.75</v>
      </c>
      <c r="AM27" s="12">
        <v>2.75</v>
      </c>
      <c r="AN27" s="12">
        <v>25.25</v>
      </c>
      <c r="AO27" s="12">
        <v>3.25</v>
      </c>
      <c r="AP27" s="12">
        <v>5.75</v>
      </c>
      <c r="AQ27" s="12">
        <v>30.5</v>
      </c>
      <c r="AR27" s="12">
        <v>7.25</v>
      </c>
      <c r="AS27" s="13">
        <v>2878.25</v>
      </c>
      <c r="AT27" s="14"/>
      <c r="AV27" s="9" t="s">
        <v>49</v>
      </c>
      <c r="AW27" s="15">
        <f>AW17+BB12</f>
        <v>21990</v>
      </c>
      <c r="AX27" s="9">
        <f>AX17+BB13</f>
        <v>6238.25</v>
      </c>
      <c r="AY27" s="9">
        <f>AY17+BB14</f>
        <v>4544.75</v>
      </c>
      <c r="AZ27" s="9">
        <f>AZ17+BB15</f>
        <v>6659.75</v>
      </c>
      <c r="BA27" s="9">
        <f>BA17+BB16</f>
        <v>4324.25</v>
      </c>
      <c r="BB27" s="9">
        <f>BB17</f>
        <v>13498.5</v>
      </c>
    </row>
    <row r="28" spans="1:56" x14ac:dyDescent="0.25">
      <c r="A28" s="1" t="s">
        <v>26</v>
      </c>
      <c r="B28" s="12">
        <v>120</v>
      </c>
      <c r="C28" s="12">
        <v>349.5</v>
      </c>
      <c r="D28" s="12">
        <v>211</v>
      </c>
      <c r="E28" s="12">
        <v>295</v>
      </c>
      <c r="F28" s="12">
        <v>708.5</v>
      </c>
      <c r="G28" s="12">
        <v>236</v>
      </c>
      <c r="H28" s="12">
        <v>449</v>
      </c>
      <c r="I28" s="12">
        <v>215</v>
      </c>
      <c r="J28" s="12">
        <v>348.5</v>
      </c>
      <c r="K28" s="12">
        <v>289.75</v>
      </c>
      <c r="L28" s="12">
        <v>324</v>
      </c>
      <c r="M28" s="12">
        <v>430</v>
      </c>
      <c r="N28" s="12">
        <v>236.75</v>
      </c>
      <c r="O28" s="12">
        <v>233.25</v>
      </c>
      <c r="P28" s="12">
        <v>150.5</v>
      </c>
      <c r="Q28" s="12">
        <v>87.25</v>
      </c>
      <c r="R28" s="12">
        <v>155.75</v>
      </c>
      <c r="S28" s="12">
        <v>415.75</v>
      </c>
      <c r="T28" s="12">
        <v>298.5</v>
      </c>
      <c r="U28" s="12">
        <v>456</v>
      </c>
      <c r="V28" s="12">
        <v>524.75</v>
      </c>
      <c r="W28" s="12">
        <v>289</v>
      </c>
      <c r="X28" s="12">
        <v>231.5</v>
      </c>
      <c r="Y28" s="12">
        <v>452.75</v>
      </c>
      <c r="Z28" s="12">
        <v>454.25</v>
      </c>
      <c r="AA28" s="12">
        <v>67.75</v>
      </c>
      <c r="AB28" s="12">
        <v>57.75</v>
      </c>
      <c r="AC28" s="12">
        <v>362.25</v>
      </c>
      <c r="AD28" s="12">
        <v>190.75</v>
      </c>
      <c r="AE28" s="12">
        <v>540.5</v>
      </c>
      <c r="AF28" s="12">
        <v>694.5</v>
      </c>
      <c r="AG28" s="12">
        <v>393.5</v>
      </c>
      <c r="AH28" s="12">
        <v>505.75</v>
      </c>
      <c r="AI28" s="12">
        <v>278</v>
      </c>
      <c r="AJ28" s="12">
        <v>128.25</v>
      </c>
      <c r="AK28" s="12">
        <v>218.25</v>
      </c>
      <c r="AL28" s="12">
        <v>1161.5</v>
      </c>
      <c r="AM28" s="12">
        <v>118</v>
      </c>
      <c r="AN28" s="12">
        <v>353.25</v>
      </c>
      <c r="AO28" s="12">
        <v>99</v>
      </c>
      <c r="AP28" s="12">
        <v>99.25</v>
      </c>
      <c r="AQ28" s="12">
        <v>438.25</v>
      </c>
      <c r="AR28" s="12">
        <v>253.25</v>
      </c>
      <c r="AS28" s="13">
        <v>13922</v>
      </c>
      <c r="AT28" s="14"/>
      <c r="AV28" s="9" t="s">
        <v>62</v>
      </c>
      <c r="AW28" s="15">
        <f>AW18+BC12</f>
        <v>10048.25</v>
      </c>
      <c r="AX28" s="9">
        <f>AX18+BC13</f>
        <v>694</v>
      </c>
      <c r="AY28" s="9">
        <f>AY18+BC14</f>
        <v>4041.5</v>
      </c>
      <c r="AZ28" s="9">
        <f>AZ18+BC15</f>
        <v>1211</v>
      </c>
      <c r="BA28" s="9">
        <f>BA18+BC16</f>
        <v>1413.25</v>
      </c>
      <c r="BB28" s="9">
        <f>SUM(BB18,BC17)</f>
        <v>1493</v>
      </c>
      <c r="BC28" s="9">
        <f>BC18</f>
        <v>893</v>
      </c>
      <c r="BD28" s="9">
        <f>SUM(AW22:BC28)</f>
        <v>197116</v>
      </c>
    </row>
    <row r="29" spans="1:56" x14ac:dyDescent="0.25">
      <c r="A29" s="1" t="s">
        <v>27</v>
      </c>
      <c r="B29" s="12">
        <v>99.75</v>
      </c>
      <c r="C29" s="12">
        <v>238.25</v>
      </c>
      <c r="D29" s="12">
        <v>143.25</v>
      </c>
      <c r="E29" s="12">
        <v>206</v>
      </c>
      <c r="F29" s="12">
        <v>420.25</v>
      </c>
      <c r="G29" s="12">
        <v>173.75</v>
      </c>
      <c r="H29" s="12">
        <v>332</v>
      </c>
      <c r="I29" s="12">
        <v>196.75</v>
      </c>
      <c r="J29" s="12">
        <v>298.75</v>
      </c>
      <c r="K29" s="12">
        <v>252.25</v>
      </c>
      <c r="L29" s="12">
        <v>251.75</v>
      </c>
      <c r="M29" s="12">
        <v>258.75</v>
      </c>
      <c r="N29" s="12">
        <v>167</v>
      </c>
      <c r="O29" s="12">
        <v>166.25</v>
      </c>
      <c r="P29" s="12">
        <v>88.5</v>
      </c>
      <c r="Q29" s="12">
        <v>55</v>
      </c>
      <c r="R29" s="12">
        <v>90</v>
      </c>
      <c r="S29" s="12">
        <v>209.5</v>
      </c>
      <c r="T29" s="12">
        <v>131.25</v>
      </c>
      <c r="U29" s="12">
        <v>173.75</v>
      </c>
      <c r="V29" s="12">
        <v>223.5</v>
      </c>
      <c r="W29" s="12">
        <v>130.5</v>
      </c>
      <c r="X29" s="12">
        <v>111.25</v>
      </c>
      <c r="Y29" s="12">
        <v>302</v>
      </c>
      <c r="Z29" s="12">
        <v>331.5</v>
      </c>
      <c r="AA29" s="12">
        <v>45</v>
      </c>
      <c r="AB29" s="12">
        <v>38.75</v>
      </c>
      <c r="AC29" s="12">
        <v>96.75</v>
      </c>
      <c r="AD29" s="12">
        <v>139.75</v>
      </c>
      <c r="AE29" s="12">
        <v>600.5</v>
      </c>
      <c r="AF29" s="12">
        <v>712.5</v>
      </c>
      <c r="AG29" s="12">
        <v>567.5</v>
      </c>
      <c r="AH29" s="12">
        <v>1530.5</v>
      </c>
      <c r="AI29" s="12">
        <v>337</v>
      </c>
      <c r="AJ29" s="12">
        <v>133.25</v>
      </c>
      <c r="AK29" s="12">
        <v>106.25</v>
      </c>
      <c r="AL29" s="12">
        <v>310</v>
      </c>
      <c r="AM29" s="12">
        <v>51.75</v>
      </c>
      <c r="AN29" s="12">
        <v>122.25</v>
      </c>
      <c r="AO29" s="12">
        <v>104</v>
      </c>
      <c r="AP29" s="12">
        <v>64.5</v>
      </c>
      <c r="AQ29" s="12">
        <v>302.25</v>
      </c>
      <c r="AR29" s="12">
        <v>199.25</v>
      </c>
      <c r="AS29" s="13">
        <v>10513.25</v>
      </c>
      <c r="AT29" s="14"/>
      <c r="AW29" s="15"/>
    </row>
    <row r="30" spans="1:56" x14ac:dyDescent="0.25">
      <c r="A30" s="1" t="s">
        <v>28</v>
      </c>
      <c r="B30" s="12">
        <v>244.25</v>
      </c>
      <c r="C30" s="12">
        <v>623.75</v>
      </c>
      <c r="D30" s="12">
        <v>323.5</v>
      </c>
      <c r="E30" s="12">
        <v>366.25</v>
      </c>
      <c r="F30" s="12">
        <v>1157</v>
      </c>
      <c r="G30" s="12">
        <v>348.5</v>
      </c>
      <c r="H30" s="12">
        <v>636.75</v>
      </c>
      <c r="I30" s="12">
        <v>347.25</v>
      </c>
      <c r="J30" s="12">
        <v>606.5</v>
      </c>
      <c r="K30" s="12">
        <v>498.25</v>
      </c>
      <c r="L30" s="12">
        <v>562.5</v>
      </c>
      <c r="M30" s="12">
        <v>704.5</v>
      </c>
      <c r="N30" s="12">
        <v>347</v>
      </c>
      <c r="O30" s="12">
        <v>348.5</v>
      </c>
      <c r="P30" s="12">
        <v>200.25</v>
      </c>
      <c r="Q30" s="12">
        <v>151.25</v>
      </c>
      <c r="R30" s="12">
        <v>225.75</v>
      </c>
      <c r="S30" s="12">
        <v>573</v>
      </c>
      <c r="T30" s="12">
        <v>274.25</v>
      </c>
      <c r="U30" s="12">
        <v>402.5</v>
      </c>
      <c r="V30" s="12">
        <v>476.25</v>
      </c>
      <c r="W30" s="12">
        <v>252.5</v>
      </c>
      <c r="X30" s="12">
        <v>195.25</v>
      </c>
      <c r="Y30" s="12">
        <v>585.25</v>
      </c>
      <c r="Z30" s="12">
        <v>748</v>
      </c>
      <c r="AA30" s="12">
        <v>409.25</v>
      </c>
      <c r="AB30" s="12">
        <v>96.5</v>
      </c>
      <c r="AC30" s="12">
        <v>143.5</v>
      </c>
      <c r="AD30" s="12">
        <v>382</v>
      </c>
      <c r="AE30" s="12">
        <v>1769.5</v>
      </c>
      <c r="AF30" s="12">
        <v>2207.5</v>
      </c>
      <c r="AG30" s="12">
        <v>1214</v>
      </c>
      <c r="AH30" s="12">
        <v>2261.25</v>
      </c>
      <c r="AI30" s="12">
        <v>1095.25</v>
      </c>
      <c r="AJ30" s="12">
        <v>397.75</v>
      </c>
      <c r="AK30" s="12">
        <v>218.75</v>
      </c>
      <c r="AL30" s="12">
        <v>917.75</v>
      </c>
      <c r="AM30" s="12">
        <v>114.75</v>
      </c>
      <c r="AN30" s="12">
        <v>320.75</v>
      </c>
      <c r="AO30" s="12">
        <v>297.5</v>
      </c>
      <c r="AP30" s="12">
        <v>283.5</v>
      </c>
      <c r="AQ30" s="12">
        <v>1463</v>
      </c>
      <c r="AR30" s="12">
        <v>733</v>
      </c>
      <c r="AS30" s="13">
        <v>25524.25</v>
      </c>
      <c r="AT30" s="14"/>
      <c r="AW30" s="15"/>
    </row>
    <row r="31" spans="1:56" x14ac:dyDescent="0.25">
      <c r="A31" s="1" t="s">
        <v>29</v>
      </c>
      <c r="B31" s="12">
        <v>110.25</v>
      </c>
      <c r="C31" s="12">
        <v>226</v>
      </c>
      <c r="D31" s="12">
        <v>142.75</v>
      </c>
      <c r="E31" s="12">
        <v>236.75</v>
      </c>
      <c r="F31" s="12">
        <v>469.75</v>
      </c>
      <c r="G31" s="12">
        <v>233</v>
      </c>
      <c r="H31" s="12">
        <v>368.5</v>
      </c>
      <c r="I31" s="12">
        <v>205</v>
      </c>
      <c r="J31" s="12">
        <v>263</v>
      </c>
      <c r="K31" s="12">
        <v>210.25</v>
      </c>
      <c r="L31" s="12">
        <v>342.25</v>
      </c>
      <c r="M31" s="12">
        <v>299.5</v>
      </c>
      <c r="N31" s="12">
        <v>160.5</v>
      </c>
      <c r="O31" s="12">
        <v>137.5</v>
      </c>
      <c r="P31" s="12">
        <v>91.75</v>
      </c>
      <c r="Q31" s="12">
        <v>75.5</v>
      </c>
      <c r="R31" s="12">
        <v>93.75</v>
      </c>
      <c r="S31" s="12">
        <v>232</v>
      </c>
      <c r="T31" s="12">
        <v>148.25</v>
      </c>
      <c r="U31" s="12">
        <v>145.25</v>
      </c>
      <c r="V31" s="12">
        <v>192</v>
      </c>
      <c r="W31" s="12">
        <v>111.5</v>
      </c>
      <c r="X31" s="12">
        <v>86</v>
      </c>
      <c r="Y31" s="12">
        <v>319.75</v>
      </c>
      <c r="Z31" s="12">
        <v>336.75</v>
      </c>
      <c r="AA31" s="12">
        <v>158.75</v>
      </c>
      <c r="AB31" s="12">
        <v>112</v>
      </c>
      <c r="AC31" s="12">
        <v>374</v>
      </c>
      <c r="AD31" s="12">
        <v>95.75</v>
      </c>
      <c r="AE31" s="12">
        <v>879.5</v>
      </c>
      <c r="AF31" s="12">
        <v>943.5</v>
      </c>
      <c r="AG31" s="12">
        <v>471.5</v>
      </c>
      <c r="AH31" s="12">
        <v>840.75</v>
      </c>
      <c r="AI31" s="12">
        <v>417</v>
      </c>
      <c r="AJ31" s="12">
        <v>212.25</v>
      </c>
      <c r="AK31" s="12">
        <v>94.75</v>
      </c>
      <c r="AL31" s="12">
        <v>290.5</v>
      </c>
      <c r="AM31" s="12">
        <v>42.25</v>
      </c>
      <c r="AN31" s="12">
        <v>157</v>
      </c>
      <c r="AO31" s="12">
        <v>151</v>
      </c>
      <c r="AP31" s="12">
        <v>174.5</v>
      </c>
      <c r="AQ31" s="12">
        <v>434.75</v>
      </c>
      <c r="AR31" s="12">
        <v>310</v>
      </c>
      <c r="AS31" s="13">
        <v>11397.25</v>
      </c>
      <c r="AT31" s="14"/>
      <c r="AW31" s="15"/>
    </row>
    <row r="32" spans="1:56" x14ac:dyDescent="0.25">
      <c r="A32" s="1">
        <v>16</v>
      </c>
      <c r="B32" s="12">
        <v>81.25</v>
      </c>
      <c r="C32" s="12">
        <v>95.5</v>
      </c>
      <c r="D32" s="12">
        <v>65.5</v>
      </c>
      <c r="E32" s="12">
        <v>133</v>
      </c>
      <c r="F32" s="12">
        <v>296</v>
      </c>
      <c r="G32" s="12">
        <v>224.5</v>
      </c>
      <c r="H32" s="12">
        <v>344.25</v>
      </c>
      <c r="I32" s="12">
        <v>118.75</v>
      </c>
      <c r="J32" s="12">
        <v>117.25</v>
      </c>
      <c r="K32" s="12">
        <v>113</v>
      </c>
      <c r="L32" s="12">
        <v>152.25</v>
      </c>
      <c r="M32" s="12">
        <v>138.25</v>
      </c>
      <c r="N32" s="12">
        <v>52</v>
      </c>
      <c r="O32" s="12">
        <v>45.75</v>
      </c>
      <c r="P32" s="12">
        <v>30.5</v>
      </c>
      <c r="Q32" s="12">
        <v>29.25</v>
      </c>
      <c r="R32" s="12">
        <v>24.25</v>
      </c>
      <c r="S32" s="12">
        <v>52.5</v>
      </c>
      <c r="T32" s="12">
        <v>63.25</v>
      </c>
      <c r="U32" s="12">
        <v>46.25</v>
      </c>
      <c r="V32" s="12">
        <v>55.75</v>
      </c>
      <c r="W32" s="12">
        <v>38</v>
      </c>
      <c r="X32" s="12">
        <v>31.5</v>
      </c>
      <c r="Y32" s="12">
        <v>208.25</v>
      </c>
      <c r="Z32" s="12">
        <v>175</v>
      </c>
      <c r="AA32" s="12">
        <v>483</v>
      </c>
      <c r="AB32" s="12">
        <v>435.75</v>
      </c>
      <c r="AC32" s="12">
        <v>1990.25</v>
      </c>
      <c r="AD32" s="12">
        <v>1033.5</v>
      </c>
      <c r="AE32" s="12">
        <v>56.5</v>
      </c>
      <c r="AF32" s="12">
        <v>360.25</v>
      </c>
      <c r="AG32" s="12">
        <v>324.75</v>
      </c>
      <c r="AH32" s="12">
        <v>607</v>
      </c>
      <c r="AI32" s="12">
        <v>248</v>
      </c>
      <c r="AJ32" s="12">
        <v>109.25</v>
      </c>
      <c r="AK32" s="12">
        <v>31.75</v>
      </c>
      <c r="AL32" s="12">
        <v>82</v>
      </c>
      <c r="AM32" s="12">
        <v>21.5</v>
      </c>
      <c r="AN32" s="12">
        <v>51.25</v>
      </c>
      <c r="AO32" s="12">
        <v>59.5</v>
      </c>
      <c r="AP32" s="12">
        <v>97</v>
      </c>
      <c r="AQ32" s="12">
        <v>132</v>
      </c>
      <c r="AR32" s="12">
        <v>195</v>
      </c>
      <c r="AS32" s="13">
        <v>9050</v>
      </c>
      <c r="AT32" s="14"/>
      <c r="AW32" s="15"/>
    </row>
    <row r="33" spans="1:49" x14ac:dyDescent="0.25">
      <c r="A33" s="1">
        <v>24</v>
      </c>
      <c r="B33" s="12">
        <v>81.25</v>
      </c>
      <c r="C33" s="12">
        <v>118.75</v>
      </c>
      <c r="D33" s="12">
        <v>43.75</v>
      </c>
      <c r="E33" s="12">
        <v>85.75</v>
      </c>
      <c r="F33" s="12">
        <v>199.75</v>
      </c>
      <c r="G33" s="12">
        <v>100.25</v>
      </c>
      <c r="H33" s="12">
        <v>165.5</v>
      </c>
      <c r="I33" s="12">
        <v>84.25</v>
      </c>
      <c r="J33" s="12">
        <v>92</v>
      </c>
      <c r="K33" s="12">
        <v>75</v>
      </c>
      <c r="L33" s="12">
        <v>167.5</v>
      </c>
      <c r="M33" s="12">
        <v>149.5</v>
      </c>
      <c r="N33" s="12">
        <v>43.5</v>
      </c>
      <c r="O33" s="12">
        <v>38.25</v>
      </c>
      <c r="P33" s="12">
        <v>26.5</v>
      </c>
      <c r="Q33" s="12">
        <v>20.5</v>
      </c>
      <c r="R33" s="12">
        <v>20.25</v>
      </c>
      <c r="S33" s="12">
        <v>33</v>
      </c>
      <c r="T33" s="12">
        <v>46.25</v>
      </c>
      <c r="U33" s="12">
        <v>30</v>
      </c>
      <c r="V33" s="12">
        <v>46</v>
      </c>
      <c r="W33" s="12">
        <v>19.25</v>
      </c>
      <c r="X33" s="12">
        <v>17.5</v>
      </c>
      <c r="Y33" s="12">
        <v>113.5</v>
      </c>
      <c r="Z33" s="12">
        <v>130</v>
      </c>
      <c r="AA33" s="12">
        <v>575.5</v>
      </c>
      <c r="AB33" s="12">
        <v>486.75</v>
      </c>
      <c r="AC33" s="12">
        <v>2395.75</v>
      </c>
      <c r="AD33" s="12">
        <v>1010</v>
      </c>
      <c r="AE33" s="12">
        <v>328.5</v>
      </c>
      <c r="AF33" s="12">
        <v>60.5</v>
      </c>
      <c r="AG33" s="12">
        <v>243.5</v>
      </c>
      <c r="AH33" s="12">
        <v>562.25</v>
      </c>
      <c r="AI33" s="12">
        <v>253</v>
      </c>
      <c r="AJ33" s="12">
        <v>132.5</v>
      </c>
      <c r="AK33" s="12">
        <v>17.25</v>
      </c>
      <c r="AL33" s="12">
        <v>57.25</v>
      </c>
      <c r="AM33" s="12">
        <v>12</v>
      </c>
      <c r="AN33" s="12">
        <v>77.75</v>
      </c>
      <c r="AO33" s="12">
        <v>68.5</v>
      </c>
      <c r="AP33" s="12">
        <v>135.25</v>
      </c>
      <c r="AQ33" s="12">
        <v>136</v>
      </c>
      <c r="AR33" s="12">
        <v>138.75</v>
      </c>
      <c r="AS33" s="13">
        <v>8638.75</v>
      </c>
      <c r="AT33" s="14"/>
      <c r="AW33" s="15"/>
    </row>
    <row r="34" spans="1:49" x14ac:dyDescent="0.25">
      <c r="A34" s="1" t="s">
        <v>30</v>
      </c>
      <c r="B34" s="12">
        <v>17.5</v>
      </c>
      <c r="C34" s="12">
        <v>36.5</v>
      </c>
      <c r="D34" s="12">
        <v>21</v>
      </c>
      <c r="E34" s="12">
        <v>25.25</v>
      </c>
      <c r="F34" s="12">
        <v>77.5</v>
      </c>
      <c r="G34" s="12">
        <v>23.25</v>
      </c>
      <c r="H34" s="12">
        <v>36</v>
      </c>
      <c r="I34" s="12">
        <v>24.5</v>
      </c>
      <c r="J34" s="12">
        <v>42.5</v>
      </c>
      <c r="K34" s="12">
        <v>25.25</v>
      </c>
      <c r="L34" s="12">
        <v>37.75</v>
      </c>
      <c r="M34" s="12">
        <v>88.25</v>
      </c>
      <c r="N34" s="12">
        <v>21.25</v>
      </c>
      <c r="O34" s="12">
        <v>14</v>
      </c>
      <c r="P34" s="12">
        <v>14.25</v>
      </c>
      <c r="Q34" s="12">
        <v>9.75</v>
      </c>
      <c r="R34" s="12">
        <v>7.25</v>
      </c>
      <c r="S34" s="12">
        <v>26.5</v>
      </c>
      <c r="T34" s="12">
        <v>20.75</v>
      </c>
      <c r="U34" s="12">
        <v>16.75</v>
      </c>
      <c r="V34" s="12">
        <v>24.25</v>
      </c>
      <c r="W34" s="12">
        <v>14</v>
      </c>
      <c r="X34" s="12">
        <v>11</v>
      </c>
      <c r="Y34" s="12">
        <v>35.25</v>
      </c>
      <c r="Z34" s="12">
        <v>25.25</v>
      </c>
      <c r="AA34" s="12">
        <v>333.75</v>
      </c>
      <c r="AB34" s="12">
        <v>296.5</v>
      </c>
      <c r="AC34" s="12">
        <v>1485.25</v>
      </c>
      <c r="AD34" s="12">
        <v>422</v>
      </c>
      <c r="AE34" s="12">
        <v>292.75</v>
      </c>
      <c r="AF34" s="12">
        <v>239.25</v>
      </c>
      <c r="AG34" s="12">
        <v>33.25</v>
      </c>
      <c r="AH34" s="12">
        <v>109</v>
      </c>
      <c r="AI34" s="12">
        <v>63</v>
      </c>
      <c r="AJ34" s="12">
        <v>44.75</v>
      </c>
      <c r="AK34" s="12">
        <v>12</v>
      </c>
      <c r="AL34" s="12">
        <v>29.75</v>
      </c>
      <c r="AM34" s="12">
        <v>5</v>
      </c>
      <c r="AN34" s="12">
        <v>28.25</v>
      </c>
      <c r="AO34" s="12">
        <v>21.5</v>
      </c>
      <c r="AP34" s="12">
        <v>49</v>
      </c>
      <c r="AQ34" s="12">
        <v>67</v>
      </c>
      <c r="AR34" s="12">
        <v>49</v>
      </c>
      <c r="AS34" s="13">
        <v>4276.5</v>
      </c>
      <c r="AT34" s="14"/>
      <c r="AW34" s="15"/>
    </row>
    <row r="35" spans="1:49" x14ac:dyDescent="0.25">
      <c r="A35" s="1" t="s">
        <v>31</v>
      </c>
      <c r="B35" s="12">
        <v>31</v>
      </c>
      <c r="C35" s="12">
        <v>64</v>
      </c>
      <c r="D35" s="12">
        <v>19.25</v>
      </c>
      <c r="E35" s="12">
        <v>18.25</v>
      </c>
      <c r="F35" s="12">
        <v>52.75</v>
      </c>
      <c r="G35" s="12">
        <v>19.25</v>
      </c>
      <c r="H35" s="12">
        <v>35.5</v>
      </c>
      <c r="I35" s="12">
        <v>24.5</v>
      </c>
      <c r="J35" s="12">
        <v>49.25</v>
      </c>
      <c r="K35" s="12">
        <v>25.75</v>
      </c>
      <c r="L35" s="12">
        <v>62.5</v>
      </c>
      <c r="M35" s="12">
        <v>56.25</v>
      </c>
      <c r="N35" s="12">
        <v>25.75</v>
      </c>
      <c r="O35" s="12">
        <v>21.75</v>
      </c>
      <c r="P35" s="12">
        <v>16.75</v>
      </c>
      <c r="Q35" s="12">
        <v>13.75</v>
      </c>
      <c r="R35" s="12">
        <v>13.25</v>
      </c>
      <c r="S35" s="12">
        <v>23.5</v>
      </c>
      <c r="T35" s="12">
        <v>23.25</v>
      </c>
      <c r="U35" s="12">
        <v>14</v>
      </c>
      <c r="V35" s="12">
        <v>23.5</v>
      </c>
      <c r="W35" s="12">
        <v>9.25</v>
      </c>
      <c r="X35" s="12">
        <v>7.25</v>
      </c>
      <c r="Y35" s="12">
        <v>14.5</v>
      </c>
      <c r="Z35" s="12">
        <v>35</v>
      </c>
      <c r="AA35" s="12">
        <v>429.75</v>
      </c>
      <c r="AB35" s="12">
        <v>486</v>
      </c>
      <c r="AC35" s="12">
        <v>3180.75</v>
      </c>
      <c r="AD35" s="12">
        <v>723.5</v>
      </c>
      <c r="AE35" s="12">
        <v>573.75</v>
      </c>
      <c r="AF35" s="12">
        <v>517.75</v>
      </c>
      <c r="AG35" s="12">
        <v>118.75</v>
      </c>
      <c r="AH35" s="12">
        <v>52.25</v>
      </c>
      <c r="AI35" s="12">
        <v>78.5</v>
      </c>
      <c r="AJ35" s="12">
        <v>83.5</v>
      </c>
      <c r="AK35" s="12">
        <v>12.25</v>
      </c>
      <c r="AL35" s="12">
        <v>27.75</v>
      </c>
      <c r="AM35" s="12">
        <v>4.5</v>
      </c>
      <c r="AN35" s="12">
        <v>45.25</v>
      </c>
      <c r="AO35" s="12">
        <v>45.5</v>
      </c>
      <c r="AP35" s="12">
        <v>113.25</v>
      </c>
      <c r="AQ35" s="12">
        <v>100.25</v>
      </c>
      <c r="AR35" s="12">
        <v>74</v>
      </c>
      <c r="AS35" s="13">
        <v>7367</v>
      </c>
      <c r="AT35" s="14"/>
      <c r="AW35" s="15"/>
    </row>
    <row r="36" spans="1:49" x14ac:dyDescent="0.25">
      <c r="A36" s="1" t="s">
        <v>32</v>
      </c>
      <c r="B36" s="12">
        <v>22.25</v>
      </c>
      <c r="C36" s="12">
        <v>51.5</v>
      </c>
      <c r="D36" s="12">
        <v>16</v>
      </c>
      <c r="E36" s="12">
        <v>16.25</v>
      </c>
      <c r="F36" s="12">
        <v>85.5</v>
      </c>
      <c r="G36" s="12">
        <v>16</v>
      </c>
      <c r="H36" s="12">
        <v>31.5</v>
      </c>
      <c r="I36" s="12">
        <v>33</v>
      </c>
      <c r="J36" s="12">
        <v>53.75</v>
      </c>
      <c r="K36" s="12">
        <v>29.5</v>
      </c>
      <c r="L36" s="12">
        <v>51</v>
      </c>
      <c r="M36" s="12">
        <v>121.5</v>
      </c>
      <c r="N36" s="12">
        <v>26</v>
      </c>
      <c r="O36" s="12">
        <v>27</v>
      </c>
      <c r="P36" s="12">
        <v>18.5</v>
      </c>
      <c r="Q36" s="12">
        <v>21.75</v>
      </c>
      <c r="R36" s="12">
        <v>20.5</v>
      </c>
      <c r="S36" s="12">
        <v>35</v>
      </c>
      <c r="T36" s="12">
        <v>35.75</v>
      </c>
      <c r="U36" s="12">
        <v>28.5</v>
      </c>
      <c r="V36" s="12">
        <v>40</v>
      </c>
      <c r="W36" s="12">
        <v>12</v>
      </c>
      <c r="X36" s="12">
        <v>10.25</v>
      </c>
      <c r="Y36" s="12">
        <v>18.75</v>
      </c>
      <c r="Z36" s="12">
        <v>28.75</v>
      </c>
      <c r="AA36" s="12">
        <v>232</v>
      </c>
      <c r="AB36" s="12">
        <v>244.5</v>
      </c>
      <c r="AC36" s="12">
        <v>1246</v>
      </c>
      <c r="AD36" s="12">
        <v>411.5</v>
      </c>
      <c r="AE36" s="12">
        <v>225</v>
      </c>
      <c r="AF36" s="12">
        <v>235.5</v>
      </c>
      <c r="AG36" s="12">
        <v>56.75</v>
      </c>
      <c r="AH36" s="12">
        <v>85.25</v>
      </c>
      <c r="AI36" s="12">
        <v>12.75</v>
      </c>
      <c r="AJ36" s="12">
        <v>35.75</v>
      </c>
      <c r="AK36" s="12">
        <v>14.5</v>
      </c>
      <c r="AL36" s="12">
        <v>41.75</v>
      </c>
      <c r="AM36" s="12">
        <v>13</v>
      </c>
      <c r="AN36" s="12">
        <v>41.5</v>
      </c>
      <c r="AO36" s="12">
        <v>26.25</v>
      </c>
      <c r="AP36" s="12">
        <v>100.25</v>
      </c>
      <c r="AQ36" s="12">
        <v>152.25</v>
      </c>
      <c r="AR36" s="12">
        <v>88.25</v>
      </c>
      <c r="AS36" s="13">
        <v>4113.25</v>
      </c>
      <c r="AT36" s="14"/>
      <c r="AW36" s="15"/>
    </row>
    <row r="37" spans="1:49" x14ac:dyDescent="0.25">
      <c r="A37" s="1" t="s">
        <v>33</v>
      </c>
      <c r="B37" s="12">
        <v>8.5</v>
      </c>
      <c r="C37" s="12">
        <v>19.25</v>
      </c>
      <c r="D37" s="12">
        <v>2.5</v>
      </c>
      <c r="E37" s="12">
        <v>2.25</v>
      </c>
      <c r="F37" s="12">
        <v>16.25</v>
      </c>
      <c r="G37" s="12">
        <v>6.5</v>
      </c>
      <c r="H37" s="12">
        <v>7.5</v>
      </c>
      <c r="I37" s="12">
        <v>9.75</v>
      </c>
      <c r="J37" s="12">
        <v>21</v>
      </c>
      <c r="K37" s="12">
        <v>4.25</v>
      </c>
      <c r="L37" s="12">
        <v>19.75</v>
      </c>
      <c r="M37" s="12">
        <v>27.25</v>
      </c>
      <c r="N37" s="12">
        <v>8.75</v>
      </c>
      <c r="O37" s="12">
        <v>11.5</v>
      </c>
      <c r="P37" s="12">
        <v>5.25</v>
      </c>
      <c r="Q37" s="12">
        <v>4.75</v>
      </c>
      <c r="R37" s="12">
        <v>10.5</v>
      </c>
      <c r="S37" s="12">
        <v>8.25</v>
      </c>
      <c r="T37" s="12">
        <v>11.75</v>
      </c>
      <c r="U37" s="12">
        <v>13</v>
      </c>
      <c r="V37" s="12">
        <v>12</v>
      </c>
      <c r="W37" s="12">
        <v>4</v>
      </c>
      <c r="X37" s="12">
        <v>6</v>
      </c>
      <c r="Y37" s="12">
        <v>3.75</v>
      </c>
      <c r="Z37" s="12">
        <v>7.75</v>
      </c>
      <c r="AA37" s="12">
        <v>101.75</v>
      </c>
      <c r="AB37" s="12">
        <v>101.5</v>
      </c>
      <c r="AC37" s="12">
        <v>479.75</v>
      </c>
      <c r="AD37" s="12">
        <v>197.25</v>
      </c>
      <c r="AE37" s="12">
        <v>85</v>
      </c>
      <c r="AF37" s="12">
        <v>133</v>
      </c>
      <c r="AG37" s="12">
        <v>46</v>
      </c>
      <c r="AH37" s="12">
        <v>94.75</v>
      </c>
      <c r="AI37" s="12">
        <v>34.75</v>
      </c>
      <c r="AJ37" s="12">
        <v>4.5</v>
      </c>
      <c r="AK37" s="12">
        <v>3.5</v>
      </c>
      <c r="AL37" s="12">
        <v>11.75</v>
      </c>
      <c r="AM37" s="12">
        <v>3.75</v>
      </c>
      <c r="AN37" s="12">
        <v>22.5</v>
      </c>
      <c r="AO37" s="12">
        <v>7</v>
      </c>
      <c r="AP37" s="12">
        <v>38.75</v>
      </c>
      <c r="AQ37" s="12">
        <v>103.75</v>
      </c>
      <c r="AR37" s="12">
        <v>35.25</v>
      </c>
      <c r="AS37" s="13">
        <v>1756.5</v>
      </c>
      <c r="AT37" s="14"/>
      <c r="AW37" s="15"/>
    </row>
    <row r="38" spans="1:49" x14ac:dyDescent="0.25">
      <c r="A38" s="1" t="s">
        <v>34</v>
      </c>
      <c r="B38" s="12">
        <v>3.5</v>
      </c>
      <c r="C38" s="12">
        <v>7.5</v>
      </c>
      <c r="D38" s="12">
        <v>6</v>
      </c>
      <c r="E38" s="12">
        <v>8.5</v>
      </c>
      <c r="F38" s="12">
        <v>45.25</v>
      </c>
      <c r="G38" s="12">
        <v>10.5</v>
      </c>
      <c r="H38" s="12">
        <v>11.25</v>
      </c>
      <c r="I38" s="12">
        <v>9.5</v>
      </c>
      <c r="J38" s="12">
        <v>15.5</v>
      </c>
      <c r="K38" s="12">
        <v>52.25</v>
      </c>
      <c r="L38" s="12">
        <v>44.5</v>
      </c>
      <c r="M38" s="12">
        <v>231.25</v>
      </c>
      <c r="N38" s="12">
        <v>36</v>
      </c>
      <c r="O38" s="12">
        <v>71.5</v>
      </c>
      <c r="P38" s="12">
        <v>14.25</v>
      </c>
      <c r="Q38" s="12">
        <v>13.25</v>
      </c>
      <c r="R38" s="12">
        <v>9.25</v>
      </c>
      <c r="S38" s="12">
        <v>18.75</v>
      </c>
      <c r="T38" s="12">
        <v>6</v>
      </c>
      <c r="U38" s="12">
        <v>0.75</v>
      </c>
      <c r="V38" s="12">
        <v>4</v>
      </c>
      <c r="W38" s="12">
        <v>1.5</v>
      </c>
      <c r="X38" s="12">
        <v>2.5</v>
      </c>
      <c r="Y38" s="12">
        <v>7</v>
      </c>
      <c r="Z38" s="12">
        <v>8.5</v>
      </c>
      <c r="AA38" s="12">
        <v>186.75</v>
      </c>
      <c r="AB38" s="12">
        <v>84.25</v>
      </c>
      <c r="AC38" s="12">
        <v>212</v>
      </c>
      <c r="AD38" s="12">
        <v>104.5</v>
      </c>
      <c r="AE38" s="12">
        <v>27.75</v>
      </c>
      <c r="AF38" s="12">
        <v>20.5</v>
      </c>
      <c r="AG38" s="12">
        <v>8.5</v>
      </c>
      <c r="AH38" s="12">
        <v>12.25</v>
      </c>
      <c r="AI38" s="12">
        <v>12.5</v>
      </c>
      <c r="AJ38" s="12">
        <v>3.75</v>
      </c>
      <c r="AK38" s="12">
        <v>4.25</v>
      </c>
      <c r="AL38" s="12">
        <v>102.75</v>
      </c>
      <c r="AM38" s="12">
        <v>1.25</v>
      </c>
      <c r="AN38" s="12">
        <v>5.5</v>
      </c>
      <c r="AO38" s="12">
        <v>2</v>
      </c>
      <c r="AP38" s="12">
        <v>3.25</v>
      </c>
      <c r="AQ38" s="12">
        <v>19</v>
      </c>
      <c r="AR38" s="12">
        <v>3.75</v>
      </c>
      <c r="AS38" s="13">
        <v>1453.25</v>
      </c>
      <c r="AT38" s="14"/>
      <c r="AW38" s="15"/>
    </row>
    <row r="39" spans="1:49" x14ac:dyDescent="0.25">
      <c r="A39" s="1" t="s">
        <v>35</v>
      </c>
      <c r="B39" s="12">
        <v>17.25</v>
      </c>
      <c r="C39" s="12">
        <v>22.25</v>
      </c>
      <c r="D39" s="12">
        <v>13.25</v>
      </c>
      <c r="E39" s="12">
        <v>16.75</v>
      </c>
      <c r="F39" s="12">
        <v>122.75</v>
      </c>
      <c r="G39" s="12">
        <v>25.25</v>
      </c>
      <c r="H39" s="12">
        <v>39.75</v>
      </c>
      <c r="I39" s="12">
        <v>24.25</v>
      </c>
      <c r="J39" s="12">
        <v>47.75</v>
      </c>
      <c r="K39" s="12">
        <v>84.75</v>
      </c>
      <c r="L39" s="12">
        <v>124.75</v>
      </c>
      <c r="M39" s="12">
        <v>1087.75</v>
      </c>
      <c r="N39" s="12">
        <v>73.25</v>
      </c>
      <c r="O39" s="12">
        <v>204.25</v>
      </c>
      <c r="P39" s="12">
        <v>65</v>
      </c>
      <c r="Q39" s="12">
        <v>38.25</v>
      </c>
      <c r="R39" s="12">
        <v>34</v>
      </c>
      <c r="S39" s="12">
        <v>77.25</v>
      </c>
      <c r="T39" s="12">
        <v>15</v>
      </c>
      <c r="U39" s="12">
        <v>10.75</v>
      </c>
      <c r="V39" s="12">
        <v>6</v>
      </c>
      <c r="W39" s="12">
        <v>2</v>
      </c>
      <c r="X39" s="12">
        <v>3</v>
      </c>
      <c r="Y39" s="12">
        <v>15.75</v>
      </c>
      <c r="Z39" s="12">
        <v>18.75</v>
      </c>
      <c r="AA39" s="12">
        <v>1022</v>
      </c>
      <c r="AB39" s="12">
        <v>318.75</v>
      </c>
      <c r="AC39" s="12">
        <v>857.5</v>
      </c>
      <c r="AD39" s="12">
        <v>292.5</v>
      </c>
      <c r="AE39" s="12">
        <v>76</v>
      </c>
      <c r="AF39" s="12">
        <v>59.5</v>
      </c>
      <c r="AG39" s="12">
        <v>27.5</v>
      </c>
      <c r="AH39" s="12">
        <v>36</v>
      </c>
      <c r="AI39" s="12">
        <v>52.25</v>
      </c>
      <c r="AJ39" s="12">
        <v>13.5</v>
      </c>
      <c r="AK39" s="12">
        <v>114.75</v>
      </c>
      <c r="AL39" s="12">
        <v>22.5</v>
      </c>
      <c r="AM39" s="12">
        <v>4.25</v>
      </c>
      <c r="AN39" s="12">
        <v>12.5</v>
      </c>
      <c r="AO39" s="12">
        <v>15.5</v>
      </c>
      <c r="AP39" s="12">
        <v>16</v>
      </c>
      <c r="AQ39" s="12">
        <v>162</v>
      </c>
      <c r="AR39" s="12">
        <v>28.75</v>
      </c>
      <c r="AS39" s="13">
        <v>5321.5</v>
      </c>
      <c r="AT39" s="14"/>
      <c r="AW39" s="15"/>
    </row>
    <row r="40" spans="1:49" x14ac:dyDescent="0.25">
      <c r="A40" s="1" t="s">
        <v>36</v>
      </c>
      <c r="B40" s="12">
        <v>6.75</v>
      </c>
      <c r="C40" s="12">
        <v>5.5</v>
      </c>
      <c r="D40" s="12">
        <v>0.75</v>
      </c>
      <c r="E40" s="12">
        <v>1.5</v>
      </c>
      <c r="F40" s="12">
        <v>15</v>
      </c>
      <c r="G40" s="12">
        <v>2</v>
      </c>
      <c r="H40" s="12">
        <v>10</v>
      </c>
      <c r="I40" s="12">
        <v>6.75</v>
      </c>
      <c r="J40" s="12">
        <v>17.75</v>
      </c>
      <c r="K40" s="12">
        <v>2.5</v>
      </c>
      <c r="L40" s="12">
        <v>6.25</v>
      </c>
      <c r="M40" s="12">
        <v>98.25</v>
      </c>
      <c r="N40" s="12">
        <v>2.75</v>
      </c>
      <c r="O40" s="12">
        <v>3.75</v>
      </c>
      <c r="P40" s="12">
        <v>3.5</v>
      </c>
      <c r="Q40" s="12">
        <v>3</v>
      </c>
      <c r="R40" s="12">
        <v>3</v>
      </c>
      <c r="S40" s="12">
        <v>4.5</v>
      </c>
      <c r="T40" s="12">
        <v>31</v>
      </c>
      <c r="U40" s="12">
        <v>14.25</v>
      </c>
      <c r="V40" s="12">
        <v>27.75</v>
      </c>
      <c r="W40" s="12">
        <v>8.75</v>
      </c>
      <c r="X40" s="12">
        <v>4.25</v>
      </c>
      <c r="Y40" s="12">
        <v>13.5</v>
      </c>
      <c r="Z40" s="12">
        <v>3.75</v>
      </c>
      <c r="AA40" s="12">
        <v>109.5</v>
      </c>
      <c r="AB40" s="12">
        <v>48.75</v>
      </c>
      <c r="AC40" s="12">
        <v>109</v>
      </c>
      <c r="AD40" s="12">
        <v>50.25</v>
      </c>
      <c r="AE40" s="12">
        <v>17.25</v>
      </c>
      <c r="AF40" s="12">
        <v>14.25</v>
      </c>
      <c r="AG40" s="12">
        <v>5.25</v>
      </c>
      <c r="AH40" s="12">
        <v>8</v>
      </c>
      <c r="AI40" s="12">
        <v>13.5</v>
      </c>
      <c r="AJ40" s="12">
        <v>0.75</v>
      </c>
      <c r="AK40" s="12">
        <v>0.5</v>
      </c>
      <c r="AL40" s="12">
        <v>3</v>
      </c>
      <c r="AM40" s="12">
        <v>4.75</v>
      </c>
      <c r="AN40" s="12">
        <v>36.25</v>
      </c>
      <c r="AO40" s="12">
        <v>3.25</v>
      </c>
      <c r="AP40" s="12">
        <v>5.25</v>
      </c>
      <c r="AQ40" s="12">
        <v>27.25</v>
      </c>
      <c r="AR40" s="12">
        <v>3.75</v>
      </c>
      <c r="AS40" s="13">
        <v>757.25</v>
      </c>
      <c r="AT40" s="14"/>
      <c r="AW40" s="15"/>
    </row>
    <row r="41" spans="1:49" x14ac:dyDescent="0.25">
      <c r="A41" s="1" t="s">
        <v>37</v>
      </c>
      <c r="B41" s="12">
        <v>33.75</v>
      </c>
      <c r="C41" s="12">
        <v>44</v>
      </c>
      <c r="D41" s="12">
        <v>11.75</v>
      </c>
      <c r="E41" s="12">
        <v>13</v>
      </c>
      <c r="F41" s="12">
        <v>42.75</v>
      </c>
      <c r="G41" s="12">
        <v>21.25</v>
      </c>
      <c r="H41" s="12">
        <v>84</v>
      </c>
      <c r="I41" s="12">
        <v>43</v>
      </c>
      <c r="J41" s="12">
        <v>74.75</v>
      </c>
      <c r="K41" s="12">
        <v>13.5</v>
      </c>
      <c r="L41" s="12">
        <v>60.5</v>
      </c>
      <c r="M41" s="12">
        <v>214.25</v>
      </c>
      <c r="N41" s="12">
        <v>27.5</v>
      </c>
      <c r="O41" s="12">
        <v>25.25</v>
      </c>
      <c r="P41" s="12">
        <v>28.5</v>
      </c>
      <c r="Q41" s="12">
        <v>21.25</v>
      </c>
      <c r="R41" s="12">
        <v>18.5</v>
      </c>
      <c r="S41" s="12">
        <v>27.5</v>
      </c>
      <c r="T41" s="12">
        <v>292.5</v>
      </c>
      <c r="U41" s="12">
        <v>83</v>
      </c>
      <c r="V41" s="12">
        <v>118.75</v>
      </c>
      <c r="W41" s="12">
        <v>29.5</v>
      </c>
      <c r="X41" s="12">
        <v>16.25</v>
      </c>
      <c r="Y41" s="12">
        <v>32.25</v>
      </c>
      <c r="Z41" s="12">
        <v>34.5</v>
      </c>
      <c r="AA41" s="12">
        <v>321.5</v>
      </c>
      <c r="AB41" s="12">
        <v>123.25</v>
      </c>
      <c r="AC41" s="12">
        <v>358.5</v>
      </c>
      <c r="AD41" s="12">
        <v>152</v>
      </c>
      <c r="AE41" s="12">
        <v>52.75</v>
      </c>
      <c r="AF41" s="12">
        <v>91</v>
      </c>
      <c r="AG41" s="12">
        <v>33.25</v>
      </c>
      <c r="AH41" s="12">
        <v>58.75</v>
      </c>
      <c r="AI41" s="12">
        <v>51</v>
      </c>
      <c r="AJ41" s="12">
        <v>23.5</v>
      </c>
      <c r="AK41" s="12">
        <v>2.25</v>
      </c>
      <c r="AL41" s="12">
        <v>13.5</v>
      </c>
      <c r="AM41" s="12">
        <v>41.25</v>
      </c>
      <c r="AN41" s="12">
        <v>15.25</v>
      </c>
      <c r="AO41" s="12">
        <v>19</v>
      </c>
      <c r="AP41" s="12">
        <v>16.25</v>
      </c>
      <c r="AQ41" s="12">
        <v>68</v>
      </c>
      <c r="AR41" s="12">
        <v>20.75</v>
      </c>
      <c r="AS41" s="13">
        <v>2873.5</v>
      </c>
      <c r="AT41" s="14"/>
      <c r="AW41" s="15"/>
    </row>
    <row r="42" spans="1:49" x14ac:dyDescent="0.25">
      <c r="A42" s="1" t="s">
        <v>57</v>
      </c>
      <c r="B42" s="12">
        <v>5.5</v>
      </c>
      <c r="C42" s="12">
        <v>10.25</v>
      </c>
      <c r="D42" s="12">
        <v>2.5</v>
      </c>
      <c r="E42" s="12">
        <v>3.25</v>
      </c>
      <c r="F42" s="12">
        <v>16.25</v>
      </c>
      <c r="G42" s="12">
        <v>3</v>
      </c>
      <c r="H42" s="12">
        <v>9</v>
      </c>
      <c r="I42" s="12">
        <v>6</v>
      </c>
      <c r="J42" s="12">
        <v>14.25</v>
      </c>
      <c r="K42" s="12">
        <v>6.25</v>
      </c>
      <c r="L42" s="12">
        <v>12.75</v>
      </c>
      <c r="M42" s="12">
        <v>28.5</v>
      </c>
      <c r="N42" s="12">
        <v>3</v>
      </c>
      <c r="O42" s="12">
        <v>6.25</v>
      </c>
      <c r="P42" s="12">
        <v>7.5</v>
      </c>
      <c r="Q42" s="12">
        <v>2.75</v>
      </c>
      <c r="R42" s="12">
        <v>5.25</v>
      </c>
      <c r="S42" s="12">
        <v>5</v>
      </c>
      <c r="T42" s="12">
        <v>14.25</v>
      </c>
      <c r="U42" s="12">
        <v>5.75</v>
      </c>
      <c r="V42" s="12">
        <v>9.25</v>
      </c>
      <c r="W42" s="12">
        <v>2.75</v>
      </c>
      <c r="X42" s="12">
        <v>1</v>
      </c>
      <c r="Y42" s="12">
        <v>5</v>
      </c>
      <c r="Z42" s="12">
        <v>4.75</v>
      </c>
      <c r="AA42" s="12">
        <v>90</v>
      </c>
      <c r="AB42" s="12">
        <v>79.75</v>
      </c>
      <c r="AC42" s="12">
        <v>325.25</v>
      </c>
      <c r="AD42" s="12">
        <v>133.5</v>
      </c>
      <c r="AE42" s="12">
        <v>60.5</v>
      </c>
      <c r="AF42" s="12">
        <v>78</v>
      </c>
      <c r="AG42" s="12">
        <v>24</v>
      </c>
      <c r="AH42" s="12">
        <v>49.5</v>
      </c>
      <c r="AI42" s="12">
        <v>43.25</v>
      </c>
      <c r="AJ42" s="12">
        <v>12.25</v>
      </c>
      <c r="AK42" s="12">
        <v>2.75</v>
      </c>
      <c r="AL42" s="12">
        <v>13.25</v>
      </c>
      <c r="AM42" s="12">
        <v>4</v>
      </c>
      <c r="AN42" s="12">
        <v>13.25</v>
      </c>
      <c r="AO42" s="12">
        <v>3.25</v>
      </c>
      <c r="AP42" s="12">
        <v>27</v>
      </c>
      <c r="AQ42" s="12">
        <v>37.75</v>
      </c>
      <c r="AR42" s="12">
        <v>17.75</v>
      </c>
      <c r="AS42" s="13">
        <v>1205</v>
      </c>
      <c r="AT42" s="14"/>
      <c r="AW42" s="15"/>
    </row>
    <row r="43" spans="1:49" x14ac:dyDescent="0.25">
      <c r="A43" s="1" t="s">
        <v>58</v>
      </c>
      <c r="B43" s="12">
        <v>8</v>
      </c>
      <c r="C43" s="12">
        <v>16.5</v>
      </c>
      <c r="D43" s="12">
        <v>2.75</v>
      </c>
      <c r="E43" s="12">
        <v>5.5</v>
      </c>
      <c r="F43" s="12">
        <v>19</v>
      </c>
      <c r="G43" s="12">
        <v>4.75</v>
      </c>
      <c r="H43" s="12">
        <v>9.5</v>
      </c>
      <c r="I43" s="12">
        <v>5.5</v>
      </c>
      <c r="J43" s="12">
        <v>13.5</v>
      </c>
      <c r="K43" s="12">
        <v>8.75</v>
      </c>
      <c r="L43" s="12">
        <v>17.5</v>
      </c>
      <c r="M43" s="12">
        <v>32.25</v>
      </c>
      <c r="N43" s="12">
        <v>13.75</v>
      </c>
      <c r="O43" s="12">
        <v>6.25</v>
      </c>
      <c r="P43" s="12">
        <v>5.25</v>
      </c>
      <c r="Q43" s="12">
        <v>4.5</v>
      </c>
      <c r="R43" s="12">
        <v>3</v>
      </c>
      <c r="S43" s="12">
        <v>7.5</v>
      </c>
      <c r="T43" s="12">
        <v>14</v>
      </c>
      <c r="U43" s="12">
        <v>6</v>
      </c>
      <c r="V43" s="12">
        <v>7.25</v>
      </c>
      <c r="W43" s="12">
        <v>2.25</v>
      </c>
      <c r="X43" s="12">
        <v>2.25</v>
      </c>
      <c r="Y43" s="12">
        <v>4</v>
      </c>
      <c r="Z43" s="12">
        <v>4.5</v>
      </c>
      <c r="AA43" s="12">
        <v>85.5</v>
      </c>
      <c r="AB43" s="12">
        <v>55.25</v>
      </c>
      <c r="AC43" s="12">
        <v>297.5</v>
      </c>
      <c r="AD43" s="12">
        <v>170.25</v>
      </c>
      <c r="AE43" s="12">
        <v>84.25</v>
      </c>
      <c r="AF43" s="12">
        <v>147.75</v>
      </c>
      <c r="AG43" s="12">
        <v>50.5</v>
      </c>
      <c r="AH43" s="12">
        <v>119.5</v>
      </c>
      <c r="AI43" s="12">
        <v>94.25</v>
      </c>
      <c r="AJ43" s="12">
        <v>47.25</v>
      </c>
      <c r="AK43" s="12">
        <v>4.25</v>
      </c>
      <c r="AL43" s="12">
        <v>15</v>
      </c>
      <c r="AM43" s="12">
        <v>5.5</v>
      </c>
      <c r="AN43" s="12">
        <v>16.75</v>
      </c>
      <c r="AO43" s="12">
        <v>26</v>
      </c>
      <c r="AP43" s="12">
        <v>6.75</v>
      </c>
      <c r="AQ43" s="12">
        <v>69.5</v>
      </c>
      <c r="AR43" s="12">
        <v>28</v>
      </c>
      <c r="AS43" s="13">
        <v>1547.75</v>
      </c>
      <c r="AT43" s="14"/>
      <c r="AW43" s="15"/>
    </row>
    <row r="44" spans="1:49" x14ac:dyDescent="0.25">
      <c r="A44" s="1" t="s">
        <v>59</v>
      </c>
      <c r="B44" s="12">
        <v>23.75</v>
      </c>
      <c r="C44" s="12">
        <v>51.75</v>
      </c>
      <c r="D44" s="12">
        <v>35</v>
      </c>
      <c r="E44" s="12">
        <v>62.75</v>
      </c>
      <c r="F44" s="12">
        <v>121.75</v>
      </c>
      <c r="G44" s="12">
        <v>34.75</v>
      </c>
      <c r="H44" s="12">
        <v>65.5</v>
      </c>
      <c r="I44" s="12">
        <v>24.25</v>
      </c>
      <c r="J44" s="12">
        <v>51</v>
      </c>
      <c r="K44" s="12">
        <v>24.25</v>
      </c>
      <c r="L44" s="12">
        <v>27</v>
      </c>
      <c r="M44" s="12">
        <v>32.5</v>
      </c>
      <c r="N44" s="12">
        <v>26</v>
      </c>
      <c r="O44" s="12">
        <v>16</v>
      </c>
      <c r="P44" s="12">
        <v>15</v>
      </c>
      <c r="Q44" s="12">
        <v>7.25</v>
      </c>
      <c r="R44" s="12">
        <v>9.5</v>
      </c>
      <c r="S44" s="12">
        <v>40</v>
      </c>
      <c r="T44" s="12">
        <v>50.5</v>
      </c>
      <c r="U44" s="12">
        <v>76</v>
      </c>
      <c r="V44" s="12">
        <v>101.25</v>
      </c>
      <c r="W44" s="12">
        <v>48.5</v>
      </c>
      <c r="X44" s="12">
        <v>50</v>
      </c>
      <c r="Y44" s="12">
        <v>77.75</v>
      </c>
      <c r="Z44" s="12">
        <v>38.5</v>
      </c>
      <c r="AA44" s="12">
        <v>319.5</v>
      </c>
      <c r="AB44" s="12">
        <v>216</v>
      </c>
      <c r="AC44" s="12">
        <v>1132.25</v>
      </c>
      <c r="AD44" s="12">
        <v>379.75</v>
      </c>
      <c r="AE44" s="12">
        <v>127.75</v>
      </c>
      <c r="AF44" s="12">
        <v>120.5</v>
      </c>
      <c r="AG44" s="12">
        <v>73.25</v>
      </c>
      <c r="AH44" s="12">
        <v>89</v>
      </c>
      <c r="AI44" s="12">
        <v>137.75</v>
      </c>
      <c r="AJ44" s="12">
        <v>92.75</v>
      </c>
      <c r="AK44" s="12">
        <v>20.75</v>
      </c>
      <c r="AL44" s="12">
        <v>134.75</v>
      </c>
      <c r="AM44" s="12">
        <v>20.25</v>
      </c>
      <c r="AN44" s="12">
        <v>58</v>
      </c>
      <c r="AO44" s="12">
        <v>32.25</v>
      </c>
      <c r="AP44" s="12">
        <v>68</v>
      </c>
      <c r="AQ44" s="12">
        <v>14.5</v>
      </c>
      <c r="AR44" s="12">
        <v>249.5</v>
      </c>
      <c r="AS44" s="13">
        <v>4397</v>
      </c>
      <c r="AT44" s="14"/>
      <c r="AW44" s="15"/>
    </row>
    <row r="45" spans="1:49" x14ac:dyDescent="0.25">
      <c r="A45" s="1" t="s">
        <v>60</v>
      </c>
      <c r="B45" s="12">
        <v>15</v>
      </c>
      <c r="C45" s="12">
        <v>21</v>
      </c>
      <c r="D45" s="12">
        <v>16.25</v>
      </c>
      <c r="E45" s="12">
        <v>18.25</v>
      </c>
      <c r="F45" s="12">
        <v>102.5</v>
      </c>
      <c r="G45" s="12">
        <v>16.75</v>
      </c>
      <c r="H45" s="12">
        <v>16.5</v>
      </c>
      <c r="I45" s="12">
        <v>10.5</v>
      </c>
      <c r="J45" s="12">
        <v>26.5</v>
      </c>
      <c r="K45" s="12">
        <v>19.5</v>
      </c>
      <c r="L45" s="12">
        <v>25.75</v>
      </c>
      <c r="M45" s="12">
        <v>77</v>
      </c>
      <c r="N45" s="12">
        <v>11</v>
      </c>
      <c r="O45" s="12">
        <v>10.25</v>
      </c>
      <c r="P45" s="12">
        <v>5.75</v>
      </c>
      <c r="Q45" s="12">
        <v>5</v>
      </c>
      <c r="R45" s="12">
        <v>4.75</v>
      </c>
      <c r="S45" s="12">
        <v>9.5</v>
      </c>
      <c r="T45" s="12">
        <v>16.5</v>
      </c>
      <c r="U45" s="12">
        <v>13.5</v>
      </c>
      <c r="V45" s="12">
        <v>17</v>
      </c>
      <c r="W45" s="12">
        <v>9.25</v>
      </c>
      <c r="X45" s="12">
        <v>11</v>
      </c>
      <c r="Y45" s="12">
        <v>18.5</v>
      </c>
      <c r="Z45" s="12">
        <v>10.25</v>
      </c>
      <c r="AA45" s="12">
        <v>203.5</v>
      </c>
      <c r="AB45" s="12">
        <v>169.5</v>
      </c>
      <c r="AC45" s="12">
        <v>720.75</v>
      </c>
      <c r="AD45" s="12">
        <v>263</v>
      </c>
      <c r="AE45" s="12">
        <v>154.5</v>
      </c>
      <c r="AF45" s="12">
        <v>137.75</v>
      </c>
      <c r="AG45" s="12">
        <v>48.5</v>
      </c>
      <c r="AH45" s="12">
        <v>73.25</v>
      </c>
      <c r="AI45" s="12">
        <v>108.25</v>
      </c>
      <c r="AJ45" s="12">
        <v>34</v>
      </c>
      <c r="AK45" s="12">
        <v>2.75</v>
      </c>
      <c r="AL45" s="12">
        <v>24.25</v>
      </c>
      <c r="AM45" s="12">
        <v>3.5</v>
      </c>
      <c r="AN45" s="12">
        <v>13.5</v>
      </c>
      <c r="AO45" s="12">
        <v>25.25</v>
      </c>
      <c r="AP45" s="12">
        <v>30.75</v>
      </c>
      <c r="AQ45" s="12">
        <v>240.5</v>
      </c>
      <c r="AR45" s="12">
        <v>16.25</v>
      </c>
      <c r="AS45" s="13">
        <v>2777.5</v>
      </c>
      <c r="AT45" s="14"/>
      <c r="AW45" s="15"/>
    </row>
    <row r="46" spans="1:49" x14ac:dyDescent="0.25">
      <c r="A46" s="11" t="s">
        <v>50</v>
      </c>
      <c r="B46" s="14">
        <v>2069</v>
      </c>
      <c r="C46" s="14">
        <v>3909.25</v>
      </c>
      <c r="D46" s="14">
        <v>2357.5</v>
      </c>
      <c r="E46" s="14">
        <v>2512.75</v>
      </c>
      <c r="F46" s="14">
        <v>7448.25</v>
      </c>
      <c r="G46" s="14">
        <v>2989.5</v>
      </c>
      <c r="H46" s="14">
        <v>4449</v>
      </c>
      <c r="I46" s="14">
        <v>2585.5</v>
      </c>
      <c r="J46" s="14">
        <v>4294.75</v>
      </c>
      <c r="K46" s="14">
        <v>2752.5</v>
      </c>
      <c r="L46" s="14">
        <v>4562.25</v>
      </c>
      <c r="M46" s="14">
        <v>9148</v>
      </c>
      <c r="N46" s="14">
        <v>2662.75</v>
      </c>
      <c r="O46" s="14">
        <v>3366.25</v>
      </c>
      <c r="P46" s="14">
        <v>2264.25</v>
      </c>
      <c r="Q46" s="14">
        <v>1437.25</v>
      </c>
      <c r="R46" s="14">
        <v>1740</v>
      </c>
      <c r="S46" s="14">
        <v>3974.5</v>
      </c>
      <c r="T46" s="14">
        <v>2655.25</v>
      </c>
      <c r="U46" s="14">
        <v>2397.5</v>
      </c>
      <c r="V46" s="14">
        <v>3172.5</v>
      </c>
      <c r="W46" s="14">
        <v>1577</v>
      </c>
      <c r="X46" s="14">
        <v>1271.5</v>
      </c>
      <c r="Y46" s="14">
        <v>3113.25</v>
      </c>
      <c r="Z46" s="14">
        <v>3098.5</v>
      </c>
      <c r="AA46" s="14">
        <v>11718.5</v>
      </c>
      <c r="AB46" s="14">
        <v>7727</v>
      </c>
      <c r="AC46" s="14">
        <v>27638.75</v>
      </c>
      <c r="AD46" s="14">
        <v>11591.75</v>
      </c>
      <c r="AE46" s="14">
        <v>8510.25</v>
      </c>
      <c r="AF46" s="14">
        <v>8773.25</v>
      </c>
      <c r="AG46" s="14">
        <v>4450.5</v>
      </c>
      <c r="AH46" s="14">
        <v>7818.25</v>
      </c>
      <c r="AI46" s="14">
        <v>4172.5</v>
      </c>
      <c r="AJ46" s="14">
        <v>1758.25</v>
      </c>
      <c r="AK46" s="14">
        <v>1504.25</v>
      </c>
      <c r="AL46" s="14">
        <v>5404.5</v>
      </c>
      <c r="AM46" s="14">
        <v>764</v>
      </c>
      <c r="AN46" s="14">
        <v>2715.75</v>
      </c>
      <c r="AO46" s="14">
        <v>1198.5</v>
      </c>
      <c r="AP46" s="14">
        <v>1549.5</v>
      </c>
      <c r="AQ46" s="14">
        <v>5072.5</v>
      </c>
      <c r="AR46" s="14">
        <v>2939.25</v>
      </c>
      <c r="AS46" s="14">
        <v>197116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39600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5.8</v>
      </c>
      <c r="C3" s="12">
        <v>73.2</v>
      </c>
      <c r="D3" s="12">
        <v>65.8</v>
      </c>
      <c r="E3" s="12">
        <v>36.6</v>
      </c>
      <c r="F3" s="12">
        <v>113.4</v>
      </c>
      <c r="G3" s="12">
        <v>75.599999999999994</v>
      </c>
      <c r="H3" s="12">
        <v>53.4</v>
      </c>
      <c r="I3" s="12">
        <v>25.2</v>
      </c>
      <c r="J3" s="12">
        <v>46.2</v>
      </c>
      <c r="K3" s="12">
        <v>17.600000000000001</v>
      </c>
      <c r="L3" s="12">
        <v>57.4</v>
      </c>
      <c r="M3" s="12">
        <v>70.400000000000006</v>
      </c>
      <c r="N3" s="12">
        <v>17.600000000000001</v>
      </c>
      <c r="O3" s="12">
        <v>22.4</v>
      </c>
      <c r="P3" s="12">
        <v>20</v>
      </c>
      <c r="Q3" s="12">
        <v>12</v>
      </c>
      <c r="R3" s="12">
        <v>5.4</v>
      </c>
      <c r="S3" s="12">
        <v>14.8</v>
      </c>
      <c r="T3" s="12">
        <v>16</v>
      </c>
      <c r="U3" s="12">
        <v>3.4</v>
      </c>
      <c r="V3" s="12">
        <v>8.6</v>
      </c>
      <c r="W3" s="12">
        <v>2.8</v>
      </c>
      <c r="X3" s="12">
        <v>3</v>
      </c>
      <c r="Y3" s="12">
        <v>8</v>
      </c>
      <c r="Z3" s="12">
        <v>14.8</v>
      </c>
      <c r="AA3" s="12">
        <v>74</v>
      </c>
      <c r="AB3" s="12">
        <v>48.4</v>
      </c>
      <c r="AC3" s="12">
        <v>197</v>
      </c>
      <c r="AD3" s="12">
        <v>114</v>
      </c>
      <c r="AE3" s="12">
        <v>56.4</v>
      </c>
      <c r="AF3" s="12">
        <v>64.599999999999994</v>
      </c>
      <c r="AG3" s="12">
        <v>14.8</v>
      </c>
      <c r="AH3" s="12">
        <v>26</v>
      </c>
      <c r="AI3" s="12">
        <v>14.8</v>
      </c>
      <c r="AJ3" s="12">
        <v>6.6</v>
      </c>
      <c r="AK3" s="12">
        <v>2.8</v>
      </c>
      <c r="AL3" s="12">
        <v>9.6</v>
      </c>
      <c r="AM3" s="12">
        <v>2.2000000000000002</v>
      </c>
      <c r="AN3" s="12">
        <v>24.8</v>
      </c>
      <c r="AO3" s="12">
        <v>5.2</v>
      </c>
      <c r="AP3" s="12">
        <v>5.6</v>
      </c>
      <c r="AQ3" s="12">
        <v>22.4</v>
      </c>
      <c r="AR3" s="12">
        <v>13.2</v>
      </c>
      <c r="AS3" s="12">
        <v>1491.8</v>
      </c>
      <c r="AT3" s="14"/>
      <c r="AV3" s="9" t="s">
        <v>39</v>
      </c>
      <c r="AW3" s="12">
        <f>SUM(B3:Z27,AK3:AN27,B38:Z41,AK38:AN41)</f>
        <v>32843.799999999974</v>
      </c>
      <c r="AY3" s="9" t="s">
        <v>40</v>
      </c>
      <c r="AZ3" s="15">
        <f>SUM(AW12:AW18,AX12:BC12)</f>
        <v>97008.799999999988</v>
      </c>
      <c r="BA3" s="16">
        <f>AZ3/BD$19</f>
        <v>0.63186224828761306</v>
      </c>
    </row>
    <row r="4" spans="1:56" x14ac:dyDescent="0.25">
      <c r="A4" s="1" t="s">
        <v>4</v>
      </c>
      <c r="B4" s="12">
        <v>82.6</v>
      </c>
      <c r="C4" s="12">
        <v>10.6</v>
      </c>
      <c r="D4" s="12">
        <v>65.8</v>
      </c>
      <c r="E4" s="12">
        <v>49.2</v>
      </c>
      <c r="F4" s="12">
        <v>247.4</v>
      </c>
      <c r="G4" s="12">
        <v>113.6</v>
      </c>
      <c r="H4" s="12">
        <v>97.6</v>
      </c>
      <c r="I4" s="12">
        <v>44.2</v>
      </c>
      <c r="J4" s="12">
        <v>101.6</v>
      </c>
      <c r="K4" s="12">
        <v>32</v>
      </c>
      <c r="L4" s="12">
        <v>83.4</v>
      </c>
      <c r="M4" s="12">
        <v>203</v>
      </c>
      <c r="N4" s="12">
        <v>27.6</v>
      </c>
      <c r="O4" s="12">
        <v>30.6</v>
      </c>
      <c r="P4" s="12">
        <v>27.2</v>
      </c>
      <c r="Q4" s="12">
        <v>12.4</v>
      </c>
      <c r="R4" s="12">
        <v>15.8</v>
      </c>
      <c r="S4" s="12">
        <v>41.8</v>
      </c>
      <c r="T4" s="12">
        <v>18.8</v>
      </c>
      <c r="U4" s="12">
        <v>8.8000000000000007</v>
      </c>
      <c r="V4" s="12">
        <v>15.6</v>
      </c>
      <c r="W4" s="12">
        <v>7.6</v>
      </c>
      <c r="X4" s="12">
        <v>5</v>
      </c>
      <c r="Y4" s="12">
        <v>16</v>
      </c>
      <c r="Z4" s="12">
        <v>19.600000000000001</v>
      </c>
      <c r="AA4" s="12">
        <v>222</v>
      </c>
      <c r="AB4" s="12">
        <v>139</v>
      </c>
      <c r="AC4" s="12">
        <v>468</v>
      </c>
      <c r="AD4" s="12">
        <v>291.2</v>
      </c>
      <c r="AE4" s="12">
        <v>70</v>
      </c>
      <c r="AF4" s="12">
        <v>73</v>
      </c>
      <c r="AG4" s="12">
        <v>31.2</v>
      </c>
      <c r="AH4" s="12">
        <v>51</v>
      </c>
      <c r="AI4" s="12">
        <v>33.799999999999997</v>
      </c>
      <c r="AJ4" s="12">
        <v>13.8</v>
      </c>
      <c r="AK4" s="12">
        <v>4.5999999999999996</v>
      </c>
      <c r="AL4" s="12">
        <v>18.2</v>
      </c>
      <c r="AM4" s="12">
        <v>1.6</v>
      </c>
      <c r="AN4" s="12">
        <v>34.200000000000003</v>
      </c>
      <c r="AO4" s="12">
        <v>8.4</v>
      </c>
      <c r="AP4" s="12">
        <v>7</v>
      </c>
      <c r="AQ4" s="12">
        <v>54.4</v>
      </c>
      <c r="AR4" s="12">
        <v>18.2</v>
      </c>
      <c r="AS4" s="12">
        <v>2917.4</v>
      </c>
      <c r="AT4" s="14"/>
      <c r="AV4" s="9" t="s">
        <v>41</v>
      </c>
      <c r="AW4" s="12">
        <f>SUM(AA28:AJ37, AA42:AJ45, AO28:AR37, AO42:AR45)</f>
        <v>50313.59999999994</v>
      </c>
      <c r="AY4" s="9" t="s">
        <v>42</v>
      </c>
      <c r="AZ4" s="15">
        <f>SUM(AX13:BB18)</f>
        <v>51287.200000000004</v>
      </c>
      <c r="BA4" s="16">
        <f>AZ4/BD$19</f>
        <v>0.33405676083382618</v>
      </c>
    </row>
    <row r="5" spans="1:56" x14ac:dyDescent="0.25">
      <c r="A5" s="1" t="s">
        <v>5</v>
      </c>
      <c r="B5" s="12">
        <v>67.599999999999994</v>
      </c>
      <c r="C5" s="12">
        <v>61</v>
      </c>
      <c r="D5" s="12">
        <v>5.8</v>
      </c>
      <c r="E5" s="12">
        <v>41.8</v>
      </c>
      <c r="F5" s="12">
        <v>249.6</v>
      </c>
      <c r="G5" s="12">
        <v>62.4</v>
      </c>
      <c r="H5" s="12">
        <v>50.4</v>
      </c>
      <c r="I5" s="12">
        <v>31.2</v>
      </c>
      <c r="J5" s="12">
        <v>64.400000000000006</v>
      </c>
      <c r="K5" s="12">
        <v>24.6</v>
      </c>
      <c r="L5" s="12">
        <v>36.4</v>
      </c>
      <c r="M5" s="12">
        <v>95.6</v>
      </c>
      <c r="N5" s="12">
        <v>12.2</v>
      </c>
      <c r="O5" s="12">
        <v>13.4</v>
      </c>
      <c r="P5" s="12">
        <v>7</v>
      </c>
      <c r="Q5" s="12">
        <v>6.4</v>
      </c>
      <c r="R5" s="12">
        <v>6.8</v>
      </c>
      <c r="S5" s="12">
        <v>24.4</v>
      </c>
      <c r="T5" s="12">
        <v>8.1999999999999993</v>
      </c>
      <c r="U5" s="12">
        <v>8.6</v>
      </c>
      <c r="V5" s="12">
        <v>14.4</v>
      </c>
      <c r="W5" s="12">
        <v>7.6</v>
      </c>
      <c r="X5" s="12">
        <v>3.6</v>
      </c>
      <c r="Y5" s="12">
        <v>23.4</v>
      </c>
      <c r="Z5" s="12">
        <v>10.4</v>
      </c>
      <c r="AA5" s="12">
        <v>134.6</v>
      </c>
      <c r="AB5" s="12">
        <v>83.2</v>
      </c>
      <c r="AC5" s="12">
        <v>260.2</v>
      </c>
      <c r="AD5" s="12">
        <v>189.8</v>
      </c>
      <c r="AE5" s="12">
        <v>34</v>
      </c>
      <c r="AF5" s="12">
        <v>30.4</v>
      </c>
      <c r="AG5" s="12">
        <v>13.4</v>
      </c>
      <c r="AH5" s="12">
        <v>18.399999999999999</v>
      </c>
      <c r="AI5" s="12">
        <v>8.8000000000000007</v>
      </c>
      <c r="AJ5" s="12">
        <v>2.4</v>
      </c>
      <c r="AK5" s="12">
        <v>3.8</v>
      </c>
      <c r="AL5" s="12">
        <v>7.6</v>
      </c>
      <c r="AM5" s="12">
        <v>1</v>
      </c>
      <c r="AN5" s="12">
        <v>7.2</v>
      </c>
      <c r="AO5" s="12">
        <v>3.2</v>
      </c>
      <c r="AP5" s="12">
        <v>3.6</v>
      </c>
      <c r="AQ5" s="12">
        <v>46.2</v>
      </c>
      <c r="AR5" s="12">
        <v>11.2</v>
      </c>
      <c r="AS5" s="12">
        <v>1796.2</v>
      </c>
      <c r="AT5" s="14"/>
      <c r="AV5" s="9" t="s">
        <v>43</v>
      </c>
      <c r="AW5" s="12">
        <f>SUM(AA3:AJ27,B28:Z37,AA38:AJ41,AK28:AN37, B42:Z45, AK42:AN45, AO3:AR27, AO38:AR41)</f>
        <v>70370.999999999985</v>
      </c>
    </row>
    <row r="6" spans="1:56" x14ac:dyDescent="0.25">
      <c r="A6" s="1" t="s">
        <v>6</v>
      </c>
      <c r="B6" s="12">
        <v>41</v>
      </c>
      <c r="C6" s="12">
        <v>46.4</v>
      </c>
      <c r="D6" s="12">
        <v>43.2</v>
      </c>
      <c r="E6" s="12">
        <v>4.4000000000000004</v>
      </c>
      <c r="F6" s="12">
        <v>69.2</v>
      </c>
      <c r="G6" s="12">
        <v>54.8</v>
      </c>
      <c r="H6" s="12">
        <v>55.8</v>
      </c>
      <c r="I6" s="12">
        <v>42.2</v>
      </c>
      <c r="J6" s="12">
        <v>66.400000000000006</v>
      </c>
      <c r="K6" s="12">
        <v>24.2</v>
      </c>
      <c r="L6" s="12">
        <v>42.4</v>
      </c>
      <c r="M6" s="12">
        <v>108.6</v>
      </c>
      <c r="N6" s="12">
        <v>16.2</v>
      </c>
      <c r="O6" s="12">
        <v>16</v>
      </c>
      <c r="P6" s="12">
        <v>9.6</v>
      </c>
      <c r="Q6" s="12">
        <v>5.4</v>
      </c>
      <c r="R6" s="12">
        <v>8</v>
      </c>
      <c r="S6" s="12">
        <v>24.6</v>
      </c>
      <c r="T6" s="12">
        <v>9.4</v>
      </c>
      <c r="U6" s="12">
        <v>14</v>
      </c>
      <c r="V6" s="12">
        <v>15.4</v>
      </c>
      <c r="W6" s="12">
        <v>6.6</v>
      </c>
      <c r="X6" s="12">
        <v>4.2</v>
      </c>
      <c r="Y6" s="12">
        <v>12</v>
      </c>
      <c r="Z6" s="12">
        <v>8.8000000000000007</v>
      </c>
      <c r="AA6" s="12">
        <v>184.2</v>
      </c>
      <c r="AB6" s="12">
        <v>152</v>
      </c>
      <c r="AC6" s="12">
        <v>340.6</v>
      </c>
      <c r="AD6" s="12">
        <v>272</v>
      </c>
      <c r="AE6" s="12">
        <v>81.400000000000006</v>
      </c>
      <c r="AF6" s="12">
        <v>71</v>
      </c>
      <c r="AG6" s="12">
        <v>21.6</v>
      </c>
      <c r="AH6" s="12">
        <v>12.6</v>
      </c>
      <c r="AI6" s="12">
        <v>15.8</v>
      </c>
      <c r="AJ6" s="12">
        <v>3.6</v>
      </c>
      <c r="AK6" s="12">
        <v>5.6</v>
      </c>
      <c r="AL6" s="12">
        <v>12.8</v>
      </c>
      <c r="AM6" s="12">
        <v>1.6</v>
      </c>
      <c r="AN6" s="12">
        <v>13.4</v>
      </c>
      <c r="AO6" s="12">
        <v>1.4</v>
      </c>
      <c r="AP6" s="12">
        <v>2.4</v>
      </c>
      <c r="AQ6" s="12">
        <v>67.2</v>
      </c>
      <c r="AR6" s="12">
        <v>13.6</v>
      </c>
      <c r="AS6" s="12">
        <v>2021.6</v>
      </c>
      <c r="AT6" s="14"/>
      <c r="AW6" s="12"/>
    </row>
    <row r="7" spans="1:56" x14ac:dyDescent="0.25">
      <c r="A7" s="1" t="s">
        <v>7</v>
      </c>
      <c r="B7" s="12">
        <v>138.6</v>
      </c>
      <c r="C7" s="12">
        <v>239.8</v>
      </c>
      <c r="D7" s="12">
        <v>232.6</v>
      </c>
      <c r="E7" s="12">
        <v>75.599999999999994</v>
      </c>
      <c r="F7" s="12">
        <v>13.4</v>
      </c>
      <c r="G7" s="12">
        <v>174</v>
      </c>
      <c r="H7" s="12">
        <v>146.6</v>
      </c>
      <c r="I7" s="12">
        <v>133.4</v>
      </c>
      <c r="J7" s="12">
        <v>176</v>
      </c>
      <c r="K7" s="12">
        <v>78.8</v>
      </c>
      <c r="L7" s="12">
        <v>117</v>
      </c>
      <c r="M7" s="12">
        <v>284.39999999999998</v>
      </c>
      <c r="N7" s="12">
        <v>52.4</v>
      </c>
      <c r="O7" s="12">
        <v>42.8</v>
      </c>
      <c r="P7" s="12">
        <v>48</v>
      </c>
      <c r="Q7" s="12">
        <v>21.6</v>
      </c>
      <c r="R7" s="12">
        <v>47.4</v>
      </c>
      <c r="S7" s="12">
        <v>195.6</v>
      </c>
      <c r="T7" s="12">
        <v>32</v>
      </c>
      <c r="U7" s="12">
        <v>36</v>
      </c>
      <c r="V7" s="12">
        <v>62</v>
      </c>
      <c r="W7" s="12">
        <v>26.4</v>
      </c>
      <c r="X7" s="12">
        <v>17.600000000000001</v>
      </c>
      <c r="Y7" s="12">
        <v>31.6</v>
      </c>
      <c r="Z7" s="12">
        <v>36.799999999999997</v>
      </c>
      <c r="AA7" s="12">
        <v>399.6</v>
      </c>
      <c r="AB7" s="12">
        <v>237.8</v>
      </c>
      <c r="AC7" s="12">
        <v>963.8</v>
      </c>
      <c r="AD7" s="12">
        <v>619.79999999999995</v>
      </c>
      <c r="AE7" s="12">
        <v>163</v>
      </c>
      <c r="AF7" s="12">
        <v>134.4</v>
      </c>
      <c r="AG7" s="12">
        <v>64.400000000000006</v>
      </c>
      <c r="AH7" s="12">
        <v>46.2</v>
      </c>
      <c r="AI7" s="12">
        <v>53.4</v>
      </c>
      <c r="AJ7" s="12">
        <v>10.6</v>
      </c>
      <c r="AK7" s="12">
        <v>17.2</v>
      </c>
      <c r="AL7" s="12">
        <v>70.8</v>
      </c>
      <c r="AM7" s="12">
        <v>8.6</v>
      </c>
      <c r="AN7" s="12">
        <v>19.8</v>
      </c>
      <c r="AO7" s="12">
        <v>10.8</v>
      </c>
      <c r="AP7" s="12">
        <v>15.8</v>
      </c>
      <c r="AQ7" s="12">
        <v>178.8</v>
      </c>
      <c r="AR7" s="12">
        <v>66</v>
      </c>
      <c r="AS7" s="12">
        <v>5541.2</v>
      </c>
      <c r="AT7" s="14"/>
      <c r="AW7" s="12"/>
    </row>
    <row r="8" spans="1:56" x14ac:dyDescent="0.25">
      <c r="A8" s="1" t="s">
        <v>8</v>
      </c>
      <c r="B8" s="12">
        <v>79.8</v>
      </c>
      <c r="C8" s="12">
        <v>103.8</v>
      </c>
      <c r="D8" s="12">
        <v>56.4</v>
      </c>
      <c r="E8" s="12">
        <v>56</v>
      </c>
      <c r="F8" s="12">
        <v>131.19999999999999</v>
      </c>
      <c r="G8" s="12">
        <v>5.2</v>
      </c>
      <c r="H8" s="12">
        <v>81.8</v>
      </c>
      <c r="I8" s="12">
        <v>64</v>
      </c>
      <c r="J8" s="12">
        <v>80.2</v>
      </c>
      <c r="K8" s="12">
        <v>41.8</v>
      </c>
      <c r="L8" s="12">
        <v>79.8</v>
      </c>
      <c r="M8" s="12">
        <v>113</v>
      </c>
      <c r="N8" s="12">
        <v>20.2</v>
      </c>
      <c r="O8" s="12">
        <v>36.4</v>
      </c>
      <c r="P8" s="12">
        <v>22.2</v>
      </c>
      <c r="Q8" s="12">
        <v>9.1999999999999993</v>
      </c>
      <c r="R8" s="12">
        <v>16</v>
      </c>
      <c r="S8" s="12">
        <v>25.2</v>
      </c>
      <c r="T8" s="12">
        <v>16.399999999999999</v>
      </c>
      <c r="U8" s="12">
        <v>9.8000000000000007</v>
      </c>
      <c r="V8" s="12">
        <v>11.6</v>
      </c>
      <c r="W8" s="12">
        <v>7.8</v>
      </c>
      <c r="X8" s="12">
        <v>4.5999999999999996</v>
      </c>
      <c r="Y8" s="12">
        <v>13.4</v>
      </c>
      <c r="Z8" s="12">
        <v>33.4</v>
      </c>
      <c r="AA8" s="12">
        <v>144.6</v>
      </c>
      <c r="AB8" s="12">
        <v>128.4</v>
      </c>
      <c r="AC8" s="12">
        <v>301.39999999999998</v>
      </c>
      <c r="AD8" s="12">
        <v>280.39999999999998</v>
      </c>
      <c r="AE8" s="12">
        <v>119</v>
      </c>
      <c r="AF8" s="12">
        <v>87.4</v>
      </c>
      <c r="AG8" s="12">
        <v>17.8</v>
      </c>
      <c r="AH8" s="12">
        <v>14.2</v>
      </c>
      <c r="AI8" s="12">
        <v>12.8</v>
      </c>
      <c r="AJ8" s="12">
        <v>3.6</v>
      </c>
      <c r="AK8" s="12">
        <v>6.2</v>
      </c>
      <c r="AL8" s="12">
        <v>25.6</v>
      </c>
      <c r="AM8" s="12">
        <v>2</v>
      </c>
      <c r="AN8" s="12">
        <v>15.4</v>
      </c>
      <c r="AO8" s="12">
        <v>3.2</v>
      </c>
      <c r="AP8" s="12">
        <v>1.6</v>
      </c>
      <c r="AQ8" s="12">
        <v>50.2</v>
      </c>
      <c r="AR8" s="12">
        <v>13.6</v>
      </c>
      <c r="AS8" s="12">
        <v>2346.6</v>
      </c>
      <c r="AT8" s="14"/>
      <c r="AW8" s="15"/>
    </row>
    <row r="9" spans="1:56" x14ac:dyDescent="0.25">
      <c r="A9" s="1" t="s">
        <v>9</v>
      </c>
      <c r="B9" s="12">
        <v>60.8</v>
      </c>
      <c r="C9" s="12">
        <v>91.6</v>
      </c>
      <c r="D9" s="12">
        <v>51.2</v>
      </c>
      <c r="E9" s="12">
        <v>47.4</v>
      </c>
      <c r="F9" s="12">
        <v>142</v>
      </c>
      <c r="G9" s="12">
        <v>81.8</v>
      </c>
      <c r="H9" s="12">
        <v>9.1999999999999993</v>
      </c>
      <c r="I9" s="12">
        <v>36.6</v>
      </c>
      <c r="J9" s="12">
        <v>65.400000000000006</v>
      </c>
      <c r="K9" s="12">
        <v>25.8</v>
      </c>
      <c r="L9" s="12">
        <v>84.8</v>
      </c>
      <c r="M9" s="12">
        <v>148</v>
      </c>
      <c r="N9" s="12">
        <v>32.799999999999997</v>
      </c>
      <c r="O9" s="12">
        <v>50.8</v>
      </c>
      <c r="P9" s="12">
        <v>30</v>
      </c>
      <c r="Q9" s="12">
        <v>21</v>
      </c>
      <c r="R9" s="12">
        <v>12.2</v>
      </c>
      <c r="S9" s="12">
        <v>41</v>
      </c>
      <c r="T9" s="12">
        <v>38.6</v>
      </c>
      <c r="U9" s="12">
        <v>18</v>
      </c>
      <c r="V9" s="12">
        <v>31</v>
      </c>
      <c r="W9" s="12">
        <v>15.4</v>
      </c>
      <c r="X9" s="12">
        <v>10</v>
      </c>
      <c r="Y9" s="12">
        <v>26</v>
      </c>
      <c r="Z9" s="12">
        <v>43.8</v>
      </c>
      <c r="AA9" s="12">
        <v>265.39999999999998</v>
      </c>
      <c r="AB9" s="12">
        <v>180.2</v>
      </c>
      <c r="AC9" s="12">
        <v>491.2</v>
      </c>
      <c r="AD9" s="12">
        <v>454.2</v>
      </c>
      <c r="AE9" s="12">
        <v>159.6</v>
      </c>
      <c r="AF9" s="12">
        <v>109.6</v>
      </c>
      <c r="AG9" s="12">
        <v>30.4</v>
      </c>
      <c r="AH9" s="12">
        <v>23</v>
      </c>
      <c r="AI9" s="12">
        <v>19.600000000000001</v>
      </c>
      <c r="AJ9" s="12">
        <v>4.8</v>
      </c>
      <c r="AK9" s="12">
        <v>10.199999999999999</v>
      </c>
      <c r="AL9" s="12">
        <v>22.6</v>
      </c>
      <c r="AM9" s="12">
        <v>5.8</v>
      </c>
      <c r="AN9" s="12">
        <v>59.4</v>
      </c>
      <c r="AO9" s="12">
        <v>5</v>
      </c>
      <c r="AP9" s="12">
        <v>7.4</v>
      </c>
      <c r="AQ9" s="12">
        <v>76</v>
      </c>
      <c r="AR9" s="12">
        <v>10.8</v>
      </c>
      <c r="AS9" s="12">
        <v>3150.4</v>
      </c>
      <c r="AT9" s="14"/>
      <c r="AW9" s="15"/>
    </row>
    <row r="10" spans="1:56" x14ac:dyDescent="0.25">
      <c r="A10" s="1">
        <v>19</v>
      </c>
      <c r="B10" s="12">
        <v>24.8</v>
      </c>
      <c r="C10" s="12">
        <v>40.799999999999997</v>
      </c>
      <c r="D10" s="12">
        <v>25.2</v>
      </c>
      <c r="E10" s="12">
        <v>34.6</v>
      </c>
      <c r="F10" s="12">
        <v>124.2</v>
      </c>
      <c r="G10" s="12">
        <v>66</v>
      </c>
      <c r="H10" s="12">
        <v>33.799999999999997</v>
      </c>
      <c r="I10" s="12">
        <v>4.2</v>
      </c>
      <c r="J10" s="12">
        <v>13.4</v>
      </c>
      <c r="K10" s="12">
        <v>15</v>
      </c>
      <c r="L10" s="12">
        <v>36.6</v>
      </c>
      <c r="M10" s="12">
        <v>71.599999999999994</v>
      </c>
      <c r="N10" s="12">
        <v>30.6</v>
      </c>
      <c r="O10" s="12">
        <v>33.799999999999997</v>
      </c>
      <c r="P10" s="12">
        <v>23</v>
      </c>
      <c r="Q10" s="12">
        <v>8.6</v>
      </c>
      <c r="R10" s="12">
        <v>10.8</v>
      </c>
      <c r="S10" s="12">
        <v>27.2</v>
      </c>
      <c r="T10" s="12">
        <v>21.8</v>
      </c>
      <c r="U10" s="12">
        <v>16.399999999999999</v>
      </c>
      <c r="V10" s="12">
        <v>22.6</v>
      </c>
      <c r="W10" s="12">
        <v>6.2</v>
      </c>
      <c r="X10" s="12">
        <v>6.8</v>
      </c>
      <c r="Y10" s="12">
        <v>24.8</v>
      </c>
      <c r="Z10" s="12">
        <v>19.2</v>
      </c>
      <c r="AA10" s="12">
        <v>115.4</v>
      </c>
      <c r="AB10" s="12">
        <v>89.8</v>
      </c>
      <c r="AC10" s="12">
        <v>248.4</v>
      </c>
      <c r="AD10" s="12">
        <v>218</v>
      </c>
      <c r="AE10" s="12">
        <v>82.6</v>
      </c>
      <c r="AF10" s="12">
        <v>56.4</v>
      </c>
      <c r="AG10" s="12">
        <v>19.2</v>
      </c>
      <c r="AH10" s="12">
        <v>12.2</v>
      </c>
      <c r="AI10" s="12">
        <v>16.399999999999999</v>
      </c>
      <c r="AJ10" s="12">
        <v>7</v>
      </c>
      <c r="AK10" s="12">
        <v>5.2</v>
      </c>
      <c r="AL10" s="12">
        <v>13.4</v>
      </c>
      <c r="AM10" s="12">
        <v>5</v>
      </c>
      <c r="AN10" s="12">
        <v>21.6</v>
      </c>
      <c r="AO10" s="12">
        <v>2.2000000000000002</v>
      </c>
      <c r="AP10" s="12">
        <v>2.2000000000000002</v>
      </c>
      <c r="AQ10" s="12">
        <v>34.200000000000003</v>
      </c>
      <c r="AR10" s="12">
        <v>7.8</v>
      </c>
      <c r="AS10" s="12">
        <v>1699</v>
      </c>
      <c r="AT10" s="14"/>
      <c r="AV10" s="17"/>
      <c r="AW10" s="15"/>
      <c r="BC10" s="11"/>
    </row>
    <row r="11" spans="1:56" x14ac:dyDescent="0.25">
      <c r="A11" s="1">
        <v>12</v>
      </c>
      <c r="B11" s="12">
        <v>43.6</v>
      </c>
      <c r="C11" s="12">
        <v>80</v>
      </c>
      <c r="D11" s="12">
        <v>49.8</v>
      </c>
      <c r="E11" s="12">
        <v>58</v>
      </c>
      <c r="F11" s="12">
        <v>162.19999999999999</v>
      </c>
      <c r="G11" s="12">
        <v>73</v>
      </c>
      <c r="H11" s="12">
        <v>59.6</v>
      </c>
      <c r="I11" s="12">
        <v>10.4</v>
      </c>
      <c r="J11" s="12">
        <v>6.6</v>
      </c>
      <c r="K11" s="12">
        <v>16.2</v>
      </c>
      <c r="L11" s="12">
        <v>77</v>
      </c>
      <c r="M11" s="12">
        <v>124.4</v>
      </c>
      <c r="N11" s="12">
        <v>59.6</v>
      </c>
      <c r="O11" s="12">
        <v>75.2</v>
      </c>
      <c r="P11" s="12">
        <v>44</v>
      </c>
      <c r="Q11" s="12">
        <v>21.4</v>
      </c>
      <c r="R11" s="12">
        <v>33.799999999999997</v>
      </c>
      <c r="S11" s="12">
        <v>54</v>
      </c>
      <c r="T11" s="12">
        <v>35.6</v>
      </c>
      <c r="U11" s="12">
        <v>29.2</v>
      </c>
      <c r="V11" s="12">
        <v>50.2</v>
      </c>
      <c r="W11" s="12">
        <v>16.2</v>
      </c>
      <c r="X11" s="12">
        <v>25.4</v>
      </c>
      <c r="Y11" s="12">
        <v>34.200000000000003</v>
      </c>
      <c r="Z11" s="12">
        <v>38.4</v>
      </c>
      <c r="AA11" s="12">
        <v>205.4</v>
      </c>
      <c r="AB11" s="12">
        <v>177</v>
      </c>
      <c r="AC11" s="12">
        <v>509.8</v>
      </c>
      <c r="AD11" s="12">
        <v>280.60000000000002</v>
      </c>
      <c r="AE11" s="12">
        <v>70.599999999999994</v>
      </c>
      <c r="AF11" s="12">
        <v>60</v>
      </c>
      <c r="AG11" s="12">
        <v>34</v>
      </c>
      <c r="AH11" s="12">
        <v>35.200000000000003</v>
      </c>
      <c r="AI11" s="12">
        <v>32</v>
      </c>
      <c r="AJ11" s="12">
        <v>16.600000000000001</v>
      </c>
      <c r="AK11" s="12">
        <v>12.8</v>
      </c>
      <c r="AL11" s="12">
        <v>28.2</v>
      </c>
      <c r="AM11" s="12">
        <v>6.6</v>
      </c>
      <c r="AN11" s="12">
        <v>44.6</v>
      </c>
      <c r="AO11" s="12">
        <v>8.4</v>
      </c>
      <c r="AP11" s="12">
        <v>4.2</v>
      </c>
      <c r="AQ11" s="12">
        <v>81.8</v>
      </c>
      <c r="AR11" s="12">
        <v>12.4</v>
      </c>
      <c r="AS11" s="12">
        <v>2898.2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20.8</v>
      </c>
      <c r="C12" s="12">
        <v>24.6</v>
      </c>
      <c r="D12" s="12">
        <v>26.8</v>
      </c>
      <c r="E12" s="12">
        <v>28.2</v>
      </c>
      <c r="F12" s="12">
        <v>75.8</v>
      </c>
      <c r="G12" s="12">
        <v>42.2</v>
      </c>
      <c r="H12" s="12">
        <v>28.4</v>
      </c>
      <c r="I12" s="12">
        <v>14.4</v>
      </c>
      <c r="J12" s="12">
        <v>15.6</v>
      </c>
      <c r="K12" s="12">
        <v>4.5999999999999996</v>
      </c>
      <c r="L12" s="12">
        <v>105.6</v>
      </c>
      <c r="M12" s="12">
        <v>128.80000000000001</v>
      </c>
      <c r="N12" s="12">
        <v>75.400000000000006</v>
      </c>
      <c r="O12" s="12">
        <v>96.4</v>
      </c>
      <c r="P12" s="12">
        <v>37.799999999999997</v>
      </c>
      <c r="Q12" s="12">
        <v>24.2</v>
      </c>
      <c r="R12" s="12">
        <v>34.6</v>
      </c>
      <c r="S12" s="12">
        <v>47.4</v>
      </c>
      <c r="T12" s="12">
        <v>9</v>
      </c>
      <c r="U12" s="12">
        <v>7.8</v>
      </c>
      <c r="V12" s="12">
        <v>9</v>
      </c>
      <c r="W12" s="12">
        <v>5.4</v>
      </c>
      <c r="X12" s="12">
        <v>4</v>
      </c>
      <c r="Y12" s="12">
        <v>13</v>
      </c>
      <c r="Z12" s="12">
        <v>27.6</v>
      </c>
      <c r="AA12" s="12">
        <v>203.6</v>
      </c>
      <c r="AB12" s="12">
        <v>173.6</v>
      </c>
      <c r="AC12" s="12">
        <v>514.4</v>
      </c>
      <c r="AD12" s="12">
        <v>296.39999999999998</v>
      </c>
      <c r="AE12" s="12">
        <v>101.8</v>
      </c>
      <c r="AF12" s="12">
        <v>96</v>
      </c>
      <c r="AG12" s="12">
        <v>32.4</v>
      </c>
      <c r="AH12" s="12">
        <v>34.200000000000003</v>
      </c>
      <c r="AI12" s="12">
        <v>28.8</v>
      </c>
      <c r="AJ12" s="12">
        <v>5.2</v>
      </c>
      <c r="AK12" s="12">
        <v>44.6</v>
      </c>
      <c r="AL12" s="12">
        <v>51</v>
      </c>
      <c r="AM12" s="12">
        <v>6.4</v>
      </c>
      <c r="AN12" s="12">
        <v>11.4</v>
      </c>
      <c r="AO12" s="12">
        <v>5.6</v>
      </c>
      <c r="AP12" s="12">
        <v>4.8</v>
      </c>
      <c r="AQ12" s="12">
        <v>27</v>
      </c>
      <c r="AR12" s="12">
        <v>18.2</v>
      </c>
      <c r="AS12" s="12">
        <v>2562.8000000000002</v>
      </c>
      <c r="AT12" s="14"/>
      <c r="AV12" s="17" t="s">
        <v>44</v>
      </c>
      <c r="AW12" s="15">
        <f>SUM(AA28:AD31)</f>
        <v>2484.0000000000005</v>
      </c>
      <c r="AX12" s="15">
        <f>SUM(Z28:Z31,H28:K31)</f>
        <v>6146.4000000000015</v>
      </c>
      <c r="AY12" s="15">
        <f>SUM(AE28:AJ31)</f>
        <v>14623.6</v>
      </c>
      <c r="AZ12" s="15">
        <f>SUM(B28:G31)</f>
        <v>6190.2</v>
      </c>
      <c r="BA12" s="15">
        <f>SUM(AM28:AN31,T28:Y31)</f>
        <v>6279.4000000000005</v>
      </c>
      <c r="BB12" s="15">
        <f>SUM(AK28:AL31,L28:S31)</f>
        <v>9267.4</v>
      </c>
      <c r="BC12" s="14">
        <f>SUM(AO28:AR31)</f>
        <v>5057.4000000000005</v>
      </c>
      <c r="BD12" s="9">
        <f t="shared" ref="BD12:BD19" si="0">SUM(AW12:BC12)</f>
        <v>50048.4</v>
      </c>
    </row>
    <row r="13" spans="1:56" x14ac:dyDescent="0.25">
      <c r="A13" s="1" t="s">
        <v>11</v>
      </c>
      <c r="B13" s="12">
        <v>73.2</v>
      </c>
      <c r="C13" s="12">
        <v>72.400000000000006</v>
      </c>
      <c r="D13" s="12">
        <v>38.6</v>
      </c>
      <c r="E13" s="12">
        <v>44.4</v>
      </c>
      <c r="F13" s="12">
        <v>123.4</v>
      </c>
      <c r="G13" s="12">
        <v>90.6</v>
      </c>
      <c r="H13" s="12">
        <v>88.8</v>
      </c>
      <c r="I13" s="12">
        <v>49</v>
      </c>
      <c r="J13" s="12">
        <v>77.599999999999994</v>
      </c>
      <c r="K13" s="12">
        <v>99</v>
      </c>
      <c r="L13" s="12">
        <v>8.8000000000000007</v>
      </c>
      <c r="M13" s="12">
        <v>172.2</v>
      </c>
      <c r="N13" s="12">
        <v>112</v>
      </c>
      <c r="O13" s="12">
        <v>186.4</v>
      </c>
      <c r="P13" s="12">
        <v>108.6</v>
      </c>
      <c r="Q13" s="12">
        <v>50.4</v>
      </c>
      <c r="R13" s="12">
        <v>39.4</v>
      </c>
      <c r="S13" s="12">
        <v>80.2</v>
      </c>
      <c r="T13" s="12">
        <v>27.6</v>
      </c>
      <c r="U13" s="12">
        <v>11.6</v>
      </c>
      <c r="V13" s="12">
        <v>15.2</v>
      </c>
      <c r="W13" s="12">
        <v>13.6</v>
      </c>
      <c r="X13" s="12">
        <v>10.6</v>
      </c>
      <c r="Y13" s="12">
        <v>29.6</v>
      </c>
      <c r="Z13" s="12">
        <v>70.400000000000006</v>
      </c>
      <c r="AA13" s="12">
        <v>216.4</v>
      </c>
      <c r="AB13" s="12">
        <v>134</v>
      </c>
      <c r="AC13" s="12">
        <v>493.6</v>
      </c>
      <c r="AD13" s="12">
        <v>393</v>
      </c>
      <c r="AE13" s="12">
        <v>112.6</v>
      </c>
      <c r="AF13" s="12">
        <v>99.2</v>
      </c>
      <c r="AG13" s="12">
        <v>28.4</v>
      </c>
      <c r="AH13" s="12">
        <v>51.4</v>
      </c>
      <c r="AI13" s="12">
        <v>37.4</v>
      </c>
      <c r="AJ13" s="12">
        <v>9.8000000000000007</v>
      </c>
      <c r="AK13" s="12">
        <v>30.8</v>
      </c>
      <c r="AL13" s="12">
        <v>76.8</v>
      </c>
      <c r="AM13" s="12">
        <v>8.1999999999999993</v>
      </c>
      <c r="AN13" s="12">
        <v>42.8</v>
      </c>
      <c r="AO13" s="12">
        <v>9.1999999999999993</v>
      </c>
      <c r="AP13" s="12">
        <v>10</v>
      </c>
      <c r="AQ13" s="12">
        <v>57.2</v>
      </c>
      <c r="AR13" s="12">
        <v>16.399999999999999</v>
      </c>
      <c r="AS13" s="12">
        <v>3520.8</v>
      </c>
      <c r="AT13" s="14"/>
      <c r="AV13" s="17" t="s">
        <v>45</v>
      </c>
      <c r="AW13" s="15">
        <f>SUM(AA27:AD27,AA9:AD12)</f>
        <v>5906.4000000000005</v>
      </c>
      <c r="AX13" s="15">
        <f>SUM(Z27,Z9:Z12,H9:K12,H27:K27)</f>
        <v>605.5999999999998</v>
      </c>
      <c r="AY13" s="15">
        <f>SUM(AE9:AJ12,AE27:AJ27)</f>
        <v>1320.7999999999997</v>
      </c>
      <c r="AZ13" s="15">
        <f>SUM(B9:G12,B27:G27)</f>
        <v>1592.7999999999997</v>
      </c>
      <c r="BA13" s="15">
        <f>SUM(T9:Y12,AM9:AN12,T27:Y27,AM27:AN27)</f>
        <v>692.99999999999989</v>
      </c>
      <c r="BB13" s="15">
        <f>SUM(L9:S12,AK9:AL12,L27:S27,AK27:AL27)</f>
        <v>2123.0000000000009</v>
      </c>
      <c r="BC13" s="14">
        <f>SUM(AO9:AR12,AO27:AR27)</f>
        <v>351.59999999999997</v>
      </c>
      <c r="BD13" s="9">
        <f t="shared" si="0"/>
        <v>12593.199999999999</v>
      </c>
    </row>
    <row r="14" spans="1:56" x14ac:dyDescent="0.25">
      <c r="A14" s="1" t="s">
        <v>12</v>
      </c>
      <c r="B14" s="12">
        <v>66.2</v>
      </c>
      <c r="C14" s="12">
        <v>201</v>
      </c>
      <c r="D14" s="12">
        <v>81.400000000000006</v>
      </c>
      <c r="E14" s="12">
        <v>87</v>
      </c>
      <c r="F14" s="12">
        <v>134</v>
      </c>
      <c r="G14" s="12">
        <v>90.4</v>
      </c>
      <c r="H14" s="12">
        <v>134.80000000000001</v>
      </c>
      <c r="I14" s="12">
        <v>77.2</v>
      </c>
      <c r="J14" s="12">
        <v>127.4</v>
      </c>
      <c r="K14" s="12">
        <v>107.2</v>
      </c>
      <c r="L14" s="12">
        <v>157</v>
      </c>
      <c r="M14" s="12">
        <v>9.1999999999999993</v>
      </c>
      <c r="N14" s="12">
        <v>154.19999999999999</v>
      </c>
      <c r="O14" s="12">
        <v>205.6</v>
      </c>
      <c r="P14" s="12">
        <v>139.6</v>
      </c>
      <c r="Q14" s="12">
        <v>99.2</v>
      </c>
      <c r="R14" s="12">
        <v>130.80000000000001</v>
      </c>
      <c r="S14" s="12">
        <v>361.8</v>
      </c>
      <c r="T14" s="12">
        <v>101.4</v>
      </c>
      <c r="U14" s="12">
        <v>116.8</v>
      </c>
      <c r="V14" s="12">
        <v>109.2</v>
      </c>
      <c r="W14" s="12">
        <v>91.4</v>
      </c>
      <c r="X14" s="12">
        <v>62.8</v>
      </c>
      <c r="Y14" s="12">
        <v>62.2</v>
      </c>
      <c r="Z14" s="12">
        <v>62.8</v>
      </c>
      <c r="AA14" s="12">
        <v>263.39999999999998</v>
      </c>
      <c r="AB14" s="12">
        <v>152.6</v>
      </c>
      <c r="AC14" s="12">
        <v>486</v>
      </c>
      <c r="AD14" s="12">
        <v>275.2</v>
      </c>
      <c r="AE14" s="12">
        <v>74.400000000000006</v>
      </c>
      <c r="AF14" s="12">
        <v>87</v>
      </c>
      <c r="AG14" s="12">
        <v>37.4</v>
      </c>
      <c r="AH14" s="12">
        <v>40.4</v>
      </c>
      <c r="AI14" s="12">
        <v>64.599999999999994</v>
      </c>
      <c r="AJ14" s="12">
        <v>17.2</v>
      </c>
      <c r="AK14" s="12">
        <v>136.6</v>
      </c>
      <c r="AL14" s="12">
        <v>734.6</v>
      </c>
      <c r="AM14" s="12">
        <v>56.6</v>
      </c>
      <c r="AN14" s="12">
        <v>138.80000000000001</v>
      </c>
      <c r="AO14" s="12">
        <v>22.2</v>
      </c>
      <c r="AP14" s="12">
        <v>19.2</v>
      </c>
      <c r="AQ14" s="12">
        <v>45.6</v>
      </c>
      <c r="AR14" s="12">
        <v>40.799999999999997</v>
      </c>
      <c r="AS14" s="12">
        <v>5663.2</v>
      </c>
      <c r="AT14" s="14"/>
      <c r="AV14" s="17" t="s">
        <v>46</v>
      </c>
      <c r="AW14" s="15">
        <f>SUM(AA32:AD37)</f>
        <v>14692.600000000004</v>
      </c>
      <c r="AX14" s="15">
        <f>SUM(H32:K37,Z32:Z37)</f>
        <v>1261.8000000000002</v>
      </c>
      <c r="AY14" s="15">
        <f>SUM(AE32:AJ37)</f>
        <v>4493.4000000000005</v>
      </c>
      <c r="AZ14" s="15">
        <f>SUM(B32:G37)</f>
        <v>1412.4</v>
      </c>
      <c r="BA14" s="15">
        <f>SUM(T32:Y37,AM32:AN37)</f>
        <v>982.59999999999991</v>
      </c>
      <c r="BB14" s="15">
        <f>SUM(L32:S37,AK32:AL37)</f>
        <v>1546.6000000000001</v>
      </c>
      <c r="BC14" s="14">
        <f>SUM(AO32:AR37)</f>
        <v>1867.9999999999998</v>
      </c>
      <c r="BD14" s="9">
        <f t="shared" si="0"/>
        <v>26257.400000000005</v>
      </c>
    </row>
    <row r="15" spans="1:56" x14ac:dyDescent="0.25">
      <c r="A15" s="1" t="s">
        <v>13</v>
      </c>
      <c r="B15" s="12">
        <v>14.4</v>
      </c>
      <c r="C15" s="12">
        <v>26.4</v>
      </c>
      <c r="D15" s="12">
        <v>12</v>
      </c>
      <c r="E15" s="12">
        <v>19</v>
      </c>
      <c r="F15" s="12">
        <v>54.8</v>
      </c>
      <c r="G15" s="12">
        <v>26.2</v>
      </c>
      <c r="H15" s="12">
        <v>37</v>
      </c>
      <c r="I15" s="12">
        <v>36.4</v>
      </c>
      <c r="J15" s="12">
        <v>67</v>
      </c>
      <c r="K15" s="12">
        <v>83.2</v>
      </c>
      <c r="L15" s="12">
        <v>107.2</v>
      </c>
      <c r="M15" s="12">
        <v>155</v>
      </c>
      <c r="N15" s="12">
        <v>6.6</v>
      </c>
      <c r="O15" s="12">
        <v>79</v>
      </c>
      <c r="P15" s="12">
        <v>61</v>
      </c>
      <c r="Q15" s="12">
        <v>30.4</v>
      </c>
      <c r="R15" s="12">
        <v>28.4</v>
      </c>
      <c r="S15" s="12">
        <v>43.6</v>
      </c>
      <c r="T15" s="12">
        <v>13.8</v>
      </c>
      <c r="U15" s="12">
        <v>3.8</v>
      </c>
      <c r="V15" s="12">
        <v>10.199999999999999</v>
      </c>
      <c r="W15" s="12">
        <v>1.6</v>
      </c>
      <c r="X15" s="12">
        <v>4.4000000000000004</v>
      </c>
      <c r="Y15" s="12">
        <v>9</v>
      </c>
      <c r="Z15" s="12">
        <v>20.6</v>
      </c>
      <c r="AA15" s="12">
        <v>147.6</v>
      </c>
      <c r="AB15" s="12">
        <v>97.2</v>
      </c>
      <c r="AC15" s="12">
        <v>311.39999999999998</v>
      </c>
      <c r="AD15" s="12">
        <v>192</v>
      </c>
      <c r="AE15" s="12">
        <v>29.8</v>
      </c>
      <c r="AF15" s="12">
        <v>35.4</v>
      </c>
      <c r="AG15" s="12">
        <v>14</v>
      </c>
      <c r="AH15" s="12">
        <v>19.2</v>
      </c>
      <c r="AI15" s="12">
        <v>18.600000000000001</v>
      </c>
      <c r="AJ15" s="12">
        <v>6.4</v>
      </c>
      <c r="AK15" s="12">
        <v>20</v>
      </c>
      <c r="AL15" s="12">
        <v>41</v>
      </c>
      <c r="AM15" s="12">
        <v>3.6</v>
      </c>
      <c r="AN15" s="12">
        <v>16.600000000000001</v>
      </c>
      <c r="AO15" s="12">
        <v>4.2</v>
      </c>
      <c r="AP15" s="12">
        <v>5</v>
      </c>
      <c r="AQ15" s="12">
        <v>26.6</v>
      </c>
      <c r="AR15" s="12">
        <v>7.2</v>
      </c>
      <c r="AS15" s="12">
        <v>1946.8</v>
      </c>
      <c r="AT15" s="14"/>
      <c r="AV15" s="17" t="s">
        <v>47</v>
      </c>
      <c r="AW15" s="15">
        <f>SUM(AA3:AD8)</f>
        <v>6245.9999999999991</v>
      </c>
      <c r="AX15" s="15">
        <f>SUM(H3:K8,Z3:Z8)</f>
        <v>1703.3999999999999</v>
      </c>
      <c r="AY15" s="15">
        <f>SUM(AE3:AJ8)</f>
        <v>1496.2</v>
      </c>
      <c r="AZ15" s="15">
        <f>SUM(B3:G8)</f>
        <v>2993.2000000000003</v>
      </c>
      <c r="BA15" s="15">
        <f>SUM(T3:Y8,AM3:AN8)</f>
        <v>642.00000000000011</v>
      </c>
      <c r="BB15" s="15">
        <f>SUM(L3:S8,AK3:AL8)</f>
        <v>2410.7999999999988</v>
      </c>
      <c r="BC15" s="14">
        <f>SUM(AO3:AR8)</f>
        <v>623.20000000000016</v>
      </c>
      <c r="BD15" s="9">
        <f t="shared" si="0"/>
        <v>16114.8</v>
      </c>
    </row>
    <row r="16" spans="1:56" x14ac:dyDescent="0.25">
      <c r="A16" s="1" t="s">
        <v>14</v>
      </c>
      <c r="B16" s="12">
        <v>24.6</v>
      </c>
      <c r="C16" s="12">
        <v>28.6</v>
      </c>
      <c r="D16" s="12">
        <v>13.6</v>
      </c>
      <c r="E16" s="12">
        <v>18</v>
      </c>
      <c r="F16" s="12">
        <v>38.200000000000003</v>
      </c>
      <c r="G16" s="12">
        <v>39.799999999999997</v>
      </c>
      <c r="H16" s="12">
        <v>53</v>
      </c>
      <c r="I16" s="12">
        <v>37.4</v>
      </c>
      <c r="J16" s="12">
        <v>79.400000000000006</v>
      </c>
      <c r="K16" s="12">
        <v>90.8</v>
      </c>
      <c r="L16" s="12">
        <v>183.6</v>
      </c>
      <c r="M16" s="12">
        <v>221.6</v>
      </c>
      <c r="N16" s="12">
        <v>75.2</v>
      </c>
      <c r="O16" s="12">
        <v>11.2</v>
      </c>
      <c r="P16" s="12">
        <v>107.2</v>
      </c>
      <c r="Q16" s="12">
        <v>75</v>
      </c>
      <c r="R16" s="12">
        <v>62.4</v>
      </c>
      <c r="S16" s="12">
        <v>127</v>
      </c>
      <c r="T16" s="12">
        <v>15</v>
      </c>
      <c r="U16" s="12">
        <v>5</v>
      </c>
      <c r="V16" s="12">
        <v>7.8</v>
      </c>
      <c r="W16" s="12">
        <v>2.8</v>
      </c>
      <c r="X16" s="12">
        <v>2.8</v>
      </c>
      <c r="Y16" s="12">
        <v>10.8</v>
      </c>
      <c r="Z16" s="12">
        <v>19.600000000000001</v>
      </c>
      <c r="AA16" s="12">
        <v>148.4</v>
      </c>
      <c r="AB16" s="12">
        <v>94.6</v>
      </c>
      <c r="AC16" s="12">
        <v>310.2</v>
      </c>
      <c r="AD16" s="12">
        <v>201.6</v>
      </c>
      <c r="AE16" s="12">
        <v>30.2</v>
      </c>
      <c r="AF16" s="12">
        <v>28.8</v>
      </c>
      <c r="AG16" s="12">
        <v>14.6</v>
      </c>
      <c r="AH16" s="12">
        <v>18.399999999999999</v>
      </c>
      <c r="AI16" s="12">
        <v>22.2</v>
      </c>
      <c r="AJ16" s="12">
        <v>9.4</v>
      </c>
      <c r="AK16" s="12">
        <v>51.6</v>
      </c>
      <c r="AL16" s="12">
        <v>159</v>
      </c>
      <c r="AM16" s="12">
        <v>4.4000000000000004</v>
      </c>
      <c r="AN16" s="12">
        <v>25</v>
      </c>
      <c r="AO16" s="12">
        <v>5.8</v>
      </c>
      <c r="AP16" s="12">
        <v>4.2</v>
      </c>
      <c r="AQ16" s="12">
        <v>19.2</v>
      </c>
      <c r="AR16" s="12">
        <v>5.6</v>
      </c>
      <c r="AS16" s="12">
        <v>2503.6</v>
      </c>
      <c r="AT16" s="14"/>
      <c r="AV16" s="17" t="s">
        <v>48</v>
      </c>
      <c r="AW16" s="15">
        <f>SUM(AA21:AD26,AA40:AD41)</f>
        <v>6323</v>
      </c>
      <c r="AX16" s="15">
        <f>SUM(H21:K26,H40:K41,Z21:Z26,Z40:Z41)</f>
        <v>759.99999999999989</v>
      </c>
      <c r="AY16" s="15">
        <f>SUM(AE21:AJ26,AE40:AJ41)</f>
        <v>1025.4000000000001</v>
      </c>
      <c r="AZ16" s="15">
        <f>SUM(B21:G26,B40:G41)</f>
        <v>676.39999999999986</v>
      </c>
      <c r="BA16" s="15">
        <f>SUM(T21:Y26,T40:Y41,AM21:AN26,AM40:AN41)</f>
        <v>2430.4</v>
      </c>
      <c r="BB16" s="15">
        <f>SUM(L21:S26,L40:S41,AK21:AL26,AK40:AL41)</f>
        <v>1436.6000000000006</v>
      </c>
      <c r="BC16" s="14">
        <f>SUM(AO21:AR26,AO40:AR41)</f>
        <v>817.20000000000027</v>
      </c>
      <c r="BD16" s="9">
        <f t="shared" si="0"/>
        <v>13469</v>
      </c>
    </row>
    <row r="17" spans="1:56" x14ac:dyDescent="0.25">
      <c r="A17" s="1" t="s">
        <v>15</v>
      </c>
      <c r="B17" s="12">
        <v>21.8</v>
      </c>
      <c r="C17" s="12">
        <v>29</v>
      </c>
      <c r="D17" s="12">
        <v>9.4</v>
      </c>
      <c r="E17" s="12">
        <v>11.6</v>
      </c>
      <c r="F17" s="12">
        <v>43.8</v>
      </c>
      <c r="G17" s="12">
        <v>21.8</v>
      </c>
      <c r="H17" s="12">
        <v>39</v>
      </c>
      <c r="I17" s="12">
        <v>26.8</v>
      </c>
      <c r="J17" s="12">
        <v>46</v>
      </c>
      <c r="K17" s="12">
        <v>40.799999999999997</v>
      </c>
      <c r="L17" s="12">
        <v>103.8</v>
      </c>
      <c r="M17" s="12">
        <v>151.6</v>
      </c>
      <c r="N17" s="12">
        <v>65.599999999999994</v>
      </c>
      <c r="O17" s="12">
        <v>109.8</v>
      </c>
      <c r="P17" s="12">
        <v>6.8</v>
      </c>
      <c r="Q17" s="12">
        <v>56.8</v>
      </c>
      <c r="R17" s="12">
        <v>65.2</v>
      </c>
      <c r="S17" s="12">
        <v>122.8</v>
      </c>
      <c r="T17" s="12">
        <v>12</v>
      </c>
      <c r="U17" s="12">
        <v>7.6</v>
      </c>
      <c r="V17" s="12">
        <v>5.8</v>
      </c>
      <c r="W17" s="12">
        <v>2.6</v>
      </c>
      <c r="X17" s="12">
        <v>1.6</v>
      </c>
      <c r="Y17" s="12">
        <v>5.2</v>
      </c>
      <c r="Z17" s="12">
        <v>11.4</v>
      </c>
      <c r="AA17" s="12">
        <v>80</v>
      </c>
      <c r="AB17" s="12">
        <v>44.4</v>
      </c>
      <c r="AC17" s="12">
        <v>148.19999999999999</v>
      </c>
      <c r="AD17" s="12">
        <v>126.8</v>
      </c>
      <c r="AE17" s="12">
        <v>20</v>
      </c>
      <c r="AF17" s="12">
        <v>21.8</v>
      </c>
      <c r="AG17" s="12">
        <v>7</v>
      </c>
      <c r="AH17" s="12">
        <v>11.2</v>
      </c>
      <c r="AI17" s="12">
        <v>12.4</v>
      </c>
      <c r="AJ17" s="12">
        <v>4.4000000000000004</v>
      </c>
      <c r="AK17" s="12">
        <v>12.6</v>
      </c>
      <c r="AL17" s="12">
        <v>41.4</v>
      </c>
      <c r="AM17" s="12">
        <v>3.4</v>
      </c>
      <c r="AN17" s="12">
        <v>18.8</v>
      </c>
      <c r="AO17" s="12">
        <v>7.2</v>
      </c>
      <c r="AP17" s="12">
        <v>3.4</v>
      </c>
      <c r="AQ17" s="12">
        <v>13.8</v>
      </c>
      <c r="AR17" s="12">
        <v>4.8</v>
      </c>
      <c r="AS17" s="12">
        <v>1600.2</v>
      </c>
      <c r="AT17" s="14"/>
      <c r="AV17" s="1" t="s">
        <v>49</v>
      </c>
      <c r="AW17" s="14">
        <f>SUM(AA13:AD20,AA38:AD39)</f>
        <v>9055.8000000000011</v>
      </c>
      <c r="AX17" s="14">
        <f>SUM(H13:K20,H38:K39,Z13:Z20,Z38:Z39)</f>
        <v>2203.2000000000003</v>
      </c>
      <c r="AY17" s="14">
        <f>SUM(AE13:AJ20,AE38:AJ39)</f>
        <v>1552.0000000000002</v>
      </c>
      <c r="AZ17" s="14">
        <f>SUM(B13:G20,B38:G39)</f>
        <v>2204.1999999999989</v>
      </c>
      <c r="BA17" s="14">
        <f>SUM(T13:Y20,T38:Y39,AM13:AN20,AM38:AN39)</f>
        <v>1354.1999999999998</v>
      </c>
      <c r="BB17" s="14">
        <f>SUM(L13:S20,L38:S39,AK13:AL20,AK38:AL39)</f>
        <v>9015.0000000000018</v>
      </c>
      <c r="BC17" s="14">
        <f>SUM(AO13:AR20,AO38:AR39)</f>
        <v>694.80000000000018</v>
      </c>
      <c r="BD17" s="9">
        <f t="shared" si="0"/>
        <v>26079.200000000001</v>
      </c>
    </row>
    <row r="18" spans="1:56" x14ac:dyDescent="0.25">
      <c r="A18" s="1" t="s">
        <v>16</v>
      </c>
      <c r="B18" s="12">
        <v>12.8</v>
      </c>
      <c r="C18" s="12">
        <v>14.4</v>
      </c>
      <c r="D18" s="12">
        <v>7.8</v>
      </c>
      <c r="E18" s="12">
        <v>4.8</v>
      </c>
      <c r="F18" s="12">
        <v>22.2</v>
      </c>
      <c r="G18" s="12">
        <v>11.6</v>
      </c>
      <c r="H18" s="12">
        <v>20.6</v>
      </c>
      <c r="I18" s="12">
        <v>9.4</v>
      </c>
      <c r="J18" s="12">
        <v>27.8</v>
      </c>
      <c r="K18" s="12">
        <v>21.2</v>
      </c>
      <c r="L18" s="12">
        <v>48.4</v>
      </c>
      <c r="M18" s="12">
        <v>105.2</v>
      </c>
      <c r="N18" s="12">
        <v>31.6</v>
      </c>
      <c r="O18" s="12">
        <v>85.2</v>
      </c>
      <c r="P18" s="12">
        <v>56.2</v>
      </c>
      <c r="Q18" s="12">
        <v>6.6</v>
      </c>
      <c r="R18" s="12">
        <v>38.799999999999997</v>
      </c>
      <c r="S18" s="12">
        <v>67.8</v>
      </c>
      <c r="T18" s="12">
        <v>8.4</v>
      </c>
      <c r="U18" s="12">
        <v>2</v>
      </c>
      <c r="V18" s="12">
        <v>3.6</v>
      </c>
      <c r="W18" s="12">
        <v>2.4</v>
      </c>
      <c r="X18" s="12">
        <v>1.2</v>
      </c>
      <c r="Y18" s="12">
        <v>3.4</v>
      </c>
      <c r="Z18" s="12">
        <v>8.6</v>
      </c>
      <c r="AA18" s="12">
        <v>62</v>
      </c>
      <c r="AB18" s="12">
        <v>32.6</v>
      </c>
      <c r="AC18" s="12">
        <v>123</v>
      </c>
      <c r="AD18" s="12">
        <v>85</v>
      </c>
      <c r="AE18" s="12">
        <v>21.4</v>
      </c>
      <c r="AF18" s="12">
        <v>17.8</v>
      </c>
      <c r="AG18" s="12">
        <v>7.4</v>
      </c>
      <c r="AH18" s="12">
        <v>9.1999999999999993</v>
      </c>
      <c r="AI18" s="12">
        <v>11.2</v>
      </c>
      <c r="AJ18" s="12">
        <v>2.6</v>
      </c>
      <c r="AK18" s="12">
        <v>9.6</v>
      </c>
      <c r="AL18" s="12">
        <v>22</v>
      </c>
      <c r="AM18" s="12">
        <v>2.8</v>
      </c>
      <c r="AN18" s="12">
        <v>12.2</v>
      </c>
      <c r="AO18" s="12">
        <v>2.4</v>
      </c>
      <c r="AP18" s="12">
        <v>1.8</v>
      </c>
      <c r="AQ18" s="12">
        <v>10.6</v>
      </c>
      <c r="AR18" s="12">
        <v>2.8</v>
      </c>
      <c r="AS18" s="12">
        <v>1058.4000000000001</v>
      </c>
      <c r="AT18" s="14"/>
      <c r="AV18" s="9" t="s">
        <v>62</v>
      </c>
      <c r="AW18" s="15">
        <f>SUM(AA42:AD45)</f>
        <v>4736.6000000000004</v>
      </c>
      <c r="AX18" s="9">
        <f>SUM(Z42:Z45,H42:K45)</f>
        <v>259.59999999999997</v>
      </c>
      <c r="AY18" s="9">
        <f>SUM(AE42:AJ45)</f>
        <v>1480.4</v>
      </c>
      <c r="AZ18" s="9">
        <f>SUM(B42:G45)</f>
        <v>444.40000000000003</v>
      </c>
      <c r="BA18" s="9">
        <f>SUM(T42:Y45, AM42:AN45)</f>
        <v>622.40000000000009</v>
      </c>
      <c r="BB18" s="9">
        <f>SUM(AK42:AL45,L42:S45)</f>
        <v>545.4</v>
      </c>
      <c r="BC18" s="9">
        <f>SUM(AO42:AR45)</f>
        <v>877.6</v>
      </c>
      <c r="BD18" s="9">
        <f t="shared" si="0"/>
        <v>8966.4</v>
      </c>
    </row>
    <row r="19" spans="1:56" x14ac:dyDescent="0.25">
      <c r="A19" s="1" t="s">
        <v>17</v>
      </c>
      <c r="B19" s="12">
        <v>8</v>
      </c>
      <c r="C19" s="12">
        <v>16.600000000000001</v>
      </c>
      <c r="D19" s="12">
        <v>8.6</v>
      </c>
      <c r="E19" s="12">
        <v>7.6</v>
      </c>
      <c r="F19" s="12">
        <v>38</v>
      </c>
      <c r="G19" s="12">
        <v>17</v>
      </c>
      <c r="H19" s="12">
        <v>18.2</v>
      </c>
      <c r="I19" s="12">
        <v>14</v>
      </c>
      <c r="J19" s="12">
        <v>32.6</v>
      </c>
      <c r="K19" s="12">
        <v>35.799999999999997</v>
      </c>
      <c r="L19" s="12">
        <v>49.4</v>
      </c>
      <c r="M19" s="12">
        <v>138.6</v>
      </c>
      <c r="N19" s="12">
        <v>29.6</v>
      </c>
      <c r="O19" s="12">
        <v>66.599999999999994</v>
      </c>
      <c r="P19" s="12">
        <v>66.400000000000006</v>
      </c>
      <c r="Q19" s="12">
        <v>34.4</v>
      </c>
      <c r="R19" s="12">
        <v>5</v>
      </c>
      <c r="S19" s="12">
        <v>69.2</v>
      </c>
      <c r="T19" s="12">
        <v>9.4</v>
      </c>
      <c r="U19" s="12">
        <v>5.2</v>
      </c>
      <c r="V19" s="12">
        <v>6.2</v>
      </c>
      <c r="W19" s="12">
        <v>3.2</v>
      </c>
      <c r="X19" s="12">
        <v>3.4</v>
      </c>
      <c r="Y19" s="12">
        <v>3</v>
      </c>
      <c r="Z19" s="12">
        <v>10.4</v>
      </c>
      <c r="AA19" s="12">
        <v>90</v>
      </c>
      <c r="AB19" s="12">
        <v>55.6</v>
      </c>
      <c r="AC19" s="12">
        <v>179.2</v>
      </c>
      <c r="AD19" s="12">
        <v>112.6</v>
      </c>
      <c r="AE19" s="12">
        <v>15.8</v>
      </c>
      <c r="AF19" s="12">
        <v>13.8</v>
      </c>
      <c r="AG19" s="12">
        <v>7</v>
      </c>
      <c r="AH19" s="12">
        <v>16</v>
      </c>
      <c r="AI19" s="12">
        <v>13.2</v>
      </c>
      <c r="AJ19" s="12">
        <v>8.1999999999999993</v>
      </c>
      <c r="AK19" s="12">
        <v>8.4</v>
      </c>
      <c r="AL19" s="12">
        <v>27.2</v>
      </c>
      <c r="AM19" s="12">
        <v>2.4</v>
      </c>
      <c r="AN19" s="12">
        <v>16.2</v>
      </c>
      <c r="AO19" s="12">
        <v>1.8</v>
      </c>
      <c r="AP19" s="12">
        <v>5</v>
      </c>
      <c r="AQ19" s="12">
        <v>21.8</v>
      </c>
      <c r="AR19" s="12">
        <v>2.8</v>
      </c>
      <c r="AS19" s="12">
        <v>1293.4000000000001</v>
      </c>
      <c r="AT19" s="14"/>
      <c r="AV19" s="9" t="s">
        <v>50</v>
      </c>
      <c r="AW19" s="15">
        <f>SUM(AW12:AW18)</f>
        <v>49444.400000000009</v>
      </c>
      <c r="AX19" s="9">
        <f t="shared" ref="AX19:BC19" si="1">SUM(AX12:AX18)</f>
        <v>12940.000000000002</v>
      </c>
      <c r="AY19" s="9">
        <f t="shared" si="1"/>
        <v>25991.800000000003</v>
      </c>
      <c r="AZ19" s="9">
        <f t="shared" si="1"/>
        <v>15513.599999999999</v>
      </c>
      <c r="BA19" s="9">
        <f t="shared" si="1"/>
        <v>13003.999999999998</v>
      </c>
      <c r="BB19" s="9">
        <f t="shared" si="1"/>
        <v>26344.800000000003</v>
      </c>
      <c r="BC19" s="9">
        <f t="shared" si="1"/>
        <v>10289.800000000001</v>
      </c>
      <c r="BD19" s="9">
        <f t="shared" si="0"/>
        <v>153528.40000000002</v>
      </c>
    </row>
    <row r="20" spans="1:56" x14ac:dyDescent="0.25">
      <c r="A20" s="1" t="s">
        <v>18</v>
      </c>
      <c r="B20" s="12">
        <v>16.8</v>
      </c>
      <c r="C20" s="12">
        <v>42.6</v>
      </c>
      <c r="D20" s="12">
        <v>26.4</v>
      </c>
      <c r="E20" s="12">
        <v>28.8</v>
      </c>
      <c r="F20" s="12">
        <v>144.4</v>
      </c>
      <c r="G20" s="12">
        <v>29.6</v>
      </c>
      <c r="H20" s="12">
        <v>40.200000000000003</v>
      </c>
      <c r="I20" s="12">
        <v>31.4</v>
      </c>
      <c r="J20" s="12">
        <v>57.8</v>
      </c>
      <c r="K20" s="12">
        <v>55.8</v>
      </c>
      <c r="L20" s="12">
        <v>74.400000000000006</v>
      </c>
      <c r="M20" s="12">
        <v>374.8</v>
      </c>
      <c r="N20" s="12">
        <v>44.6</v>
      </c>
      <c r="O20" s="12">
        <v>125.8</v>
      </c>
      <c r="P20" s="12">
        <v>135.80000000000001</v>
      </c>
      <c r="Q20" s="12">
        <v>75</v>
      </c>
      <c r="R20" s="12">
        <v>73</v>
      </c>
      <c r="S20" s="12">
        <v>34</v>
      </c>
      <c r="T20" s="12">
        <v>19</v>
      </c>
      <c r="U20" s="12">
        <v>13.4</v>
      </c>
      <c r="V20" s="12">
        <v>13</v>
      </c>
      <c r="W20" s="12">
        <v>6</v>
      </c>
      <c r="X20" s="12">
        <v>4.2</v>
      </c>
      <c r="Y20" s="12">
        <v>16.8</v>
      </c>
      <c r="Z20" s="12">
        <v>9.8000000000000007</v>
      </c>
      <c r="AA20" s="12">
        <v>233</v>
      </c>
      <c r="AB20" s="12">
        <v>127.8</v>
      </c>
      <c r="AC20" s="12">
        <v>454.4</v>
      </c>
      <c r="AD20" s="12">
        <v>307.39999999999998</v>
      </c>
      <c r="AE20" s="12">
        <v>37</v>
      </c>
      <c r="AF20" s="12">
        <v>26.8</v>
      </c>
      <c r="AG20" s="12">
        <v>16.600000000000001</v>
      </c>
      <c r="AH20" s="12">
        <v>21.2</v>
      </c>
      <c r="AI20" s="12">
        <v>27.6</v>
      </c>
      <c r="AJ20" s="12">
        <v>5.2</v>
      </c>
      <c r="AK20" s="12">
        <v>20</v>
      </c>
      <c r="AL20" s="12">
        <v>60.4</v>
      </c>
      <c r="AM20" s="12">
        <v>4.5999999999999996</v>
      </c>
      <c r="AN20" s="12">
        <v>32.6</v>
      </c>
      <c r="AO20" s="12">
        <v>6</v>
      </c>
      <c r="AP20" s="12">
        <v>5.2</v>
      </c>
      <c r="AQ20" s="12">
        <v>61.6</v>
      </c>
      <c r="AR20" s="12">
        <v>4</v>
      </c>
      <c r="AS20" s="12">
        <v>2944.8</v>
      </c>
      <c r="AT20" s="14"/>
      <c r="AV20" s="18"/>
      <c r="AW20" s="15"/>
    </row>
    <row r="21" spans="1:56" x14ac:dyDescent="0.25">
      <c r="A21" s="1" t="s">
        <v>19</v>
      </c>
      <c r="B21" s="12">
        <v>16.600000000000001</v>
      </c>
      <c r="C21" s="12">
        <v>13</v>
      </c>
      <c r="D21" s="12">
        <v>9</v>
      </c>
      <c r="E21" s="12">
        <v>6.8</v>
      </c>
      <c r="F21" s="12">
        <v>30.2</v>
      </c>
      <c r="G21" s="12">
        <v>17.399999999999999</v>
      </c>
      <c r="H21" s="12">
        <v>44.8</v>
      </c>
      <c r="I21" s="12">
        <v>21.8</v>
      </c>
      <c r="J21" s="12">
        <v>42</v>
      </c>
      <c r="K21" s="12">
        <v>7.8</v>
      </c>
      <c r="L21" s="12">
        <v>27.4</v>
      </c>
      <c r="M21" s="12">
        <v>107</v>
      </c>
      <c r="N21" s="12">
        <v>12.6</v>
      </c>
      <c r="O21" s="12">
        <v>11.8</v>
      </c>
      <c r="P21" s="12">
        <v>11.4</v>
      </c>
      <c r="Q21" s="12">
        <v>8.4</v>
      </c>
      <c r="R21" s="12">
        <v>7.8</v>
      </c>
      <c r="S21" s="12">
        <v>20</v>
      </c>
      <c r="T21" s="12">
        <v>9.6</v>
      </c>
      <c r="U21" s="12">
        <v>36.200000000000003</v>
      </c>
      <c r="V21" s="12">
        <v>182.6</v>
      </c>
      <c r="W21" s="12">
        <v>53.6</v>
      </c>
      <c r="X21" s="12">
        <v>22</v>
      </c>
      <c r="Y21" s="12">
        <v>35</v>
      </c>
      <c r="Z21" s="12">
        <v>6</v>
      </c>
      <c r="AA21" s="12">
        <v>161</v>
      </c>
      <c r="AB21" s="12">
        <v>82.4</v>
      </c>
      <c r="AC21" s="12">
        <v>205.8</v>
      </c>
      <c r="AD21" s="12">
        <v>178.6</v>
      </c>
      <c r="AE21" s="12">
        <v>40.200000000000003</v>
      </c>
      <c r="AF21" s="12">
        <v>32.200000000000003</v>
      </c>
      <c r="AG21" s="12">
        <v>18</v>
      </c>
      <c r="AH21" s="12">
        <v>26.2</v>
      </c>
      <c r="AI21" s="12">
        <v>25.2</v>
      </c>
      <c r="AJ21" s="12">
        <v>5.4</v>
      </c>
      <c r="AK21" s="12">
        <v>4.2</v>
      </c>
      <c r="AL21" s="12">
        <v>10</v>
      </c>
      <c r="AM21" s="12">
        <v>22</v>
      </c>
      <c r="AN21" s="12">
        <v>166.2</v>
      </c>
      <c r="AO21" s="12">
        <v>12.2</v>
      </c>
      <c r="AP21" s="12">
        <v>12.2</v>
      </c>
      <c r="AQ21" s="12">
        <v>70.8</v>
      </c>
      <c r="AR21" s="12">
        <v>15</v>
      </c>
      <c r="AS21" s="12">
        <v>1848.4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5.6</v>
      </c>
      <c r="C22" s="12">
        <v>8.1999999999999993</v>
      </c>
      <c r="D22" s="12">
        <v>9.8000000000000007</v>
      </c>
      <c r="E22" s="12">
        <v>12.8</v>
      </c>
      <c r="F22" s="12">
        <v>37</v>
      </c>
      <c r="G22" s="12">
        <v>10.199999999999999</v>
      </c>
      <c r="H22" s="12">
        <v>17.600000000000001</v>
      </c>
      <c r="I22" s="12">
        <v>18</v>
      </c>
      <c r="J22" s="12">
        <v>30</v>
      </c>
      <c r="K22" s="12">
        <v>4.5999999999999996</v>
      </c>
      <c r="L22" s="12">
        <v>7.4</v>
      </c>
      <c r="M22" s="12">
        <v>130.19999999999999</v>
      </c>
      <c r="N22" s="12">
        <v>3.4</v>
      </c>
      <c r="O22" s="12">
        <v>5.4</v>
      </c>
      <c r="P22" s="12">
        <v>4.2</v>
      </c>
      <c r="Q22" s="12">
        <v>3</v>
      </c>
      <c r="R22" s="12">
        <v>6.2</v>
      </c>
      <c r="S22" s="12">
        <v>19.600000000000001</v>
      </c>
      <c r="T22" s="12">
        <v>38</v>
      </c>
      <c r="U22" s="12">
        <v>9</v>
      </c>
      <c r="V22" s="12">
        <v>73</v>
      </c>
      <c r="W22" s="12">
        <v>21.8</v>
      </c>
      <c r="X22" s="12">
        <v>16.2</v>
      </c>
      <c r="Y22" s="12">
        <v>42</v>
      </c>
      <c r="Z22" s="12">
        <v>3.6</v>
      </c>
      <c r="AA22" s="12">
        <v>271.2</v>
      </c>
      <c r="AB22" s="12">
        <v>138.19999999999999</v>
      </c>
      <c r="AC22" s="12">
        <v>282.39999999999998</v>
      </c>
      <c r="AD22" s="12">
        <v>189.6</v>
      </c>
      <c r="AE22" s="12">
        <v>28.4</v>
      </c>
      <c r="AF22" s="12">
        <v>19</v>
      </c>
      <c r="AG22" s="12">
        <v>15.6</v>
      </c>
      <c r="AH22" s="12">
        <v>9.6</v>
      </c>
      <c r="AI22" s="12">
        <v>24.8</v>
      </c>
      <c r="AJ22" s="12">
        <v>5</v>
      </c>
      <c r="AK22" s="12">
        <v>2.4</v>
      </c>
      <c r="AL22" s="12">
        <v>4</v>
      </c>
      <c r="AM22" s="12">
        <v>7.4</v>
      </c>
      <c r="AN22" s="12">
        <v>41.4</v>
      </c>
      <c r="AO22" s="12">
        <v>7.6</v>
      </c>
      <c r="AP22" s="12">
        <v>3.8</v>
      </c>
      <c r="AQ22" s="12">
        <v>107.2</v>
      </c>
      <c r="AR22" s="12">
        <v>13.6</v>
      </c>
      <c r="AS22" s="12">
        <v>1708</v>
      </c>
      <c r="AT22" s="14"/>
      <c r="AV22" s="17" t="s">
        <v>44</v>
      </c>
      <c r="AW22" s="15">
        <f>AW12</f>
        <v>2484.0000000000005</v>
      </c>
      <c r="AX22" s="15"/>
      <c r="AY22" s="15"/>
    </row>
    <row r="23" spans="1:56" x14ac:dyDescent="0.25">
      <c r="A23" s="1" t="s">
        <v>21</v>
      </c>
      <c r="B23" s="12">
        <v>7.6</v>
      </c>
      <c r="C23" s="12">
        <v>16.2</v>
      </c>
      <c r="D23" s="12">
        <v>11.8</v>
      </c>
      <c r="E23" s="12">
        <v>15.8</v>
      </c>
      <c r="F23" s="12">
        <v>70.400000000000006</v>
      </c>
      <c r="G23" s="12">
        <v>14.2</v>
      </c>
      <c r="H23" s="12">
        <v>37.6</v>
      </c>
      <c r="I23" s="12">
        <v>27.4</v>
      </c>
      <c r="J23" s="12">
        <v>55.4</v>
      </c>
      <c r="K23" s="12">
        <v>7</v>
      </c>
      <c r="L23" s="12">
        <v>12.2</v>
      </c>
      <c r="M23" s="12">
        <v>134.6</v>
      </c>
      <c r="N23" s="12">
        <v>8.4</v>
      </c>
      <c r="O23" s="12">
        <v>8</v>
      </c>
      <c r="P23" s="12">
        <v>6.4</v>
      </c>
      <c r="Q23" s="12">
        <v>5</v>
      </c>
      <c r="R23" s="12">
        <v>5</v>
      </c>
      <c r="S23" s="12">
        <v>14</v>
      </c>
      <c r="T23" s="12">
        <v>213.6</v>
      </c>
      <c r="U23" s="12">
        <v>72.599999999999994</v>
      </c>
      <c r="V23" s="12">
        <v>11.6</v>
      </c>
      <c r="W23" s="12">
        <v>35.799999999999997</v>
      </c>
      <c r="X23" s="12">
        <v>32.200000000000003</v>
      </c>
      <c r="Y23" s="12">
        <v>72.8</v>
      </c>
      <c r="Z23" s="12">
        <v>7.2</v>
      </c>
      <c r="AA23" s="12">
        <v>367</v>
      </c>
      <c r="AB23" s="12">
        <v>175.6</v>
      </c>
      <c r="AC23" s="12">
        <v>372</v>
      </c>
      <c r="AD23" s="12">
        <v>245.4</v>
      </c>
      <c r="AE23" s="12">
        <v>34.6</v>
      </c>
      <c r="AF23" s="12">
        <v>33.200000000000003</v>
      </c>
      <c r="AG23" s="12">
        <v>20.8</v>
      </c>
      <c r="AH23" s="12">
        <v>12.6</v>
      </c>
      <c r="AI23" s="12">
        <v>25.2</v>
      </c>
      <c r="AJ23" s="12">
        <v>6.6</v>
      </c>
      <c r="AK23" s="12">
        <v>3.2</v>
      </c>
      <c r="AL23" s="12">
        <v>5.8</v>
      </c>
      <c r="AM23" s="12">
        <v>22.4</v>
      </c>
      <c r="AN23" s="12">
        <v>73.8</v>
      </c>
      <c r="AO23" s="12">
        <v>4.5999999999999996</v>
      </c>
      <c r="AP23" s="12">
        <v>9.1999999999999993</v>
      </c>
      <c r="AQ23" s="12">
        <v>134.80000000000001</v>
      </c>
      <c r="AR23" s="12">
        <v>14</v>
      </c>
      <c r="AS23" s="12">
        <v>2463.6</v>
      </c>
      <c r="AT23" s="14"/>
      <c r="AV23" s="17" t="s">
        <v>45</v>
      </c>
      <c r="AW23" s="15">
        <f>AW13+AX12</f>
        <v>12052.800000000003</v>
      </c>
      <c r="AX23" s="15">
        <f>AX13</f>
        <v>605.5999999999998</v>
      </c>
      <c r="AY23" s="15"/>
      <c r="AZ23" s="15"/>
    </row>
    <row r="24" spans="1:56" x14ac:dyDescent="0.25">
      <c r="A24" s="1" t="s">
        <v>22</v>
      </c>
      <c r="B24" s="12">
        <v>5</v>
      </c>
      <c r="C24" s="12">
        <v>6.4</v>
      </c>
      <c r="D24" s="12">
        <v>5.8</v>
      </c>
      <c r="E24" s="12">
        <v>5.8</v>
      </c>
      <c r="F24" s="12">
        <v>28.2</v>
      </c>
      <c r="G24" s="12">
        <v>9.8000000000000007</v>
      </c>
      <c r="H24" s="12">
        <v>13</v>
      </c>
      <c r="I24" s="12">
        <v>9</v>
      </c>
      <c r="J24" s="12">
        <v>18.399999999999999</v>
      </c>
      <c r="K24" s="12">
        <v>5.4</v>
      </c>
      <c r="L24" s="12">
        <v>12</v>
      </c>
      <c r="M24" s="12">
        <v>101.4</v>
      </c>
      <c r="N24" s="12">
        <v>1.4</v>
      </c>
      <c r="O24" s="12">
        <v>3.6</v>
      </c>
      <c r="P24" s="12">
        <v>2</v>
      </c>
      <c r="Q24" s="12">
        <v>1.4</v>
      </c>
      <c r="R24" s="12">
        <v>4.2</v>
      </c>
      <c r="S24" s="12">
        <v>5.4</v>
      </c>
      <c r="T24" s="12">
        <v>67</v>
      </c>
      <c r="U24" s="12">
        <v>19.8</v>
      </c>
      <c r="V24" s="12">
        <v>35</v>
      </c>
      <c r="W24" s="12">
        <v>3.6</v>
      </c>
      <c r="X24" s="12">
        <v>8.4</v>
      </c>
      <c r="Y24" s="12">
        <v>49.4</v>
      </c>
      <c r="Z24" s="12">
        <v>1.4</v>
      </c>
      <c r="AA24" s="12">
        <v>208.6</v>
      </c>
      <c r="AB24" s="12">
        <v>98.6</v>
      </c>
      <c r="AC24" s="12">
        <v>195</v>
      </c>
      <c r="AD24" s="12">
        <v>151.19999999999999</v>
      </c>
      <c r="AE24" s="12">
        <v>16</v>
      </c>
      <c r="AF24" s="12">
        <v>13</v>
      </c>
      <c r="AG24" s="12">
        <v>12.8</v>
      </c>
      <c r="AH24" s="12">
        <v>5</v>
      </c>
      <c r="AI24" s="12">
        <v>12.6</v>
      </c>
      <c r="AJ24" s="12">
        <v>2.6</v>
      </c>
      <c r="AK24" s="12">
        <v>1.2</v>
      </c>
      <c r="AL24" s="12">
        <v>2.4</v>
      </c>
      <c r="AM24" s="12">
        <v>2.2000000000000002</v>
      </c>
      <c r="AN24" s="12">
        <v>19.8</v>
      </c>
      <c r="AO24" s="12">
        <v>1.4</v>
      </c>
      <c r="AP24" s="12">
        <v>2.8</v>
      </c>
      <c r="AQ24" s="12">
        <v>62.8</v>
      </c>
      <c r="AR24" s="12">
        <v>8.1999999999999993</v>
      </c>
      <c r="AS24" s="12">
        <v>1239</v>
      </c>
      <c r="AT24" s="14"/>
      <c r="AV24" s="17" t="s">
        <v>46</v>
      </c>
      <c r="AW24" s="15">
        <f>AW14+AY12</f>
        <v>29316.200000000004</v>
      </c>
      <c r="AX24" s="15">
        <f>AX14+AY13</f>
        <v>2582.6</v>
      </c>
      <c r="AY24" s="15">
        <f>AY14</f>
        <v>4493.4000000000005</v>
      </c>
      <c r="AZ24" s="15"/>
      <c r="BA24" s="15"/>
    </row>
    <row r="25" spans="1:56" x14ac:dyDescent="0.25">
      <c r="A25" s="1" t="s">
        <v>23</v>
      </c>
      <c r="B25" s="12">
        <v>4.5999999999999996</v>
      </c>
      <c r="C25" s="12">
        <v>1.8</v>
      </c>
      <c r="D25" s="12">
        <v>6.8</v>
      </c>
      <c r="E25" s="12">
        <v>4.2</v>
      </c>
      <c r="F25" s="12">
        <v>23.6</v>
      </c>
      <c r="G25" s="12">
        <v>6.6</v>
      </c>
      <c r="H25" s="12">
        <v>15.2</v>
      </c>
      <c r="I25" s="12">
        <v>6.6</v>
      </c>
      <c r="J25" s="12">
        <v>26.2</v>
      </c>
      <c r="K25" s="12">
        <v>1.8</v>
      </c>
      <c r="L25" s="12">
        <v>10.6</v>
      </c>
      <c r="M25" s="12">
        <v>62</v>
      </c>
      <c r="N25" s="12">
        <v>5.8</v>
      </c>
      <c r="O25" s="12">
        <v>3</v>
      </c>
      <c r="P25" s="12">
        <v>3.6</v>
      </c>
      <c r="Q25" s="12">
        <v>0.6</v>
      </c>
      <c r="R25" s="12">
        <v>3.2</v>
      </c>
      <c r="S25" s="12">
        <v>4.4000000000000004</v>
      </c>
      <c r="T25" s="12">
        <v>27.4</v>
      </c>
      <c r="U25" s="12">
        <v>16</v>
      </c>
      <c r="V25" s="12">
        <v>28.6</v>
      </c>
      <c r="W25" s="12">
        <v>13.4</v>
      </c>
      <c r="X25" s="12">
        <v>2.4</v>
      </c>
      <c r="Y25" s="12">
        <v>36</v>
      </c>
      <c r="Z25" s="12">
        <v>1.4</v>
      </c>
      <c r="AA25" s="12">
        <v>170</v>
      </c>
      <c r="AB25" s="12">
        <v>90.6</v>
      </c>
      <c r="AC25" s="12">
        <v>175.4</v>
      </c>
      <c r="AD25" s="12">
        <v>116.6</v>
      </c>
      <c r="AE25" s="12">
        <v>16</v>
      </c>
      <c r="AF25" s="12">
        <v>15.4</v>
      </c>
      <c r="AG25" s="12">
        <v>11.2</v>
      </c>
      <c r="AH25" s="12">
        <v>5.4</v>
      </c>
      <c r="AI25" s="12">
        <v>10.8</v>
      </c>
      <c r="AJ25" s="12">
        <v>3.4</v>
      </c>
      <c r="AK25" s="12">
        <v>1.2</v>
      </c>
      <c r="AL25" s="12">
        <v>2.2000000000000002</v>
      </c>
      <c r="AM25" s="12">
        <v>1</v>
      </c>
      <c r="AN25" s="12">
        <v>10.6</v>
      </c>
      <c r="AO25" s="12">
        <v>0.2</v>
      </c>
      <c r="AP25" s="12">
        <v>0.8</v>
      </c>
      <c r="AQ25" s="12">
        <v>51.4</v>
      </c>
      <c r="AR25" s="12">
        <v>6.2</v>
      </c>
      <c r="AS25" s="12">
        <v>1004.2</v>
      </c>
      <c r="AT25" s="14"/>
      <c r="AV25" s="17" t="s">
        <v>47</v>
      </c>
      <c r="AW25" s="15">
        <f>AW15+AZ12</f>
        <v>12436.199999999999</v>
      </c>
      <c r="AX25" s="15">
        <f>AX15+AZ13</f>
        <v>3296.2</v>
      </c>
      <c r="AY25" s="15">
        <f>AY15+AZ14</f>
        <v>2908.6000000000004</v>
      </c>
      <c r="AZ25" s="15">
        <f>AZ15</f>
        <v>2993.2000000000003</v>
      </c>
      <c r="BA25" s="15"/>
      <c r="BB25" s="15"/>
      <c r="BC25" s="14"/>
    </row>
    <row r="26" spans="1:56" x14ac:dyDescent="0.25">
      <c r="A26" s="1" t="s">
        <v>24</v>
      </c>
      <c r="B26" s="12">
        <v>11</v>
      </c>
      <c r="C26" s="12">
        <v>13.4</v>
      </c>
      <c r="D26" s="12">
        <v>24</v>
      </c>
      <c r="E26" s="12">
        <v>14.8</v>
      </c>
      <c r="F26" s="12">
        <v>38.6</v>
      </c>
      <c r="G26" s="12">
        <v>12.8</v>
      </c>
      <c r="H26" s="12">
        <v>30</v>
      </c>
      <c r="I26" s="12">
        <v>24.2</v>
      </c>
      <c r="J26" s="12">
        <v>47.8</v>
      </c>
      <c r="K26" s="12">
        <v>15</v>
      </c>
      <c r="L26" s="12">
        <v>26.4</v>
      </c>
      <c r="M26" s="12">
        <v>87.8</v>
      </c>
      <c r="N26" s="12">
        <v>10.199999999999999</v>
      </c>
      <c r="O26" s="12">
        <v>8.4</v>
      </c>
      <c r="P26" s="12">
        <v>6.2</v>
      </c>
      <c r="Q26" s="12">
        <v>3.8</v>
      </c>
      <c r="R26" s="12">
        <v>5.6</v>
      </c>
      <c r="S26" s="12">
        <v>19.399999999999999</v>
      </c>
      <c r="T26" s="12">
        <v>37.200000000000003</v>
      </c>
      <c r="U26" s="12">
        <v>43.6</v>
      </c>
      <c r="V26" s="12">
        <v>70.2</v>
      </c>
      <c r="W26" s="12">
        <v>46.2</v>
      </c>
      <c r="X26" s="12">
        <v>37.799999999999997</v>
      </c>
      <c r="Y26" s="12">
        <v>8.8000000000000007</v>
      </c>
      <c r="Z26" s="12">
        <v>12</v>
      </c>
      <c r="AA26" s="12">
        <v>279.8</v>
      </c>
      <c r="AB26" s="12">
        <v>210</v>
      </c>
      <c r="AC26" s="12">
        <v>473.4</v>
      </c>
      <c r="AD26" s="12">
        <v>411.2</v>
      </c>
      <c r="AE26" s="12">
        <v>116.2</v>
      </c>
      <c r="AF26" s="12">
        <v>87.8</v>
      </c>
      <c r="AG26" s="12">
        <v>24.6</v>
      </c>
      <c r="AH26" s="12">
        <v>14.8</v>
      </c>
      <c r="AI26" s="12">
        <v>16.399999999999999</v>
      </c>
      <c r="AJ26" s="12">
        <v>2.2000000000000002</v>
      </c>
      <c r="AK26" s="12">
        <v>4.5999999999999996</v>
      </c>
      <c r="AL26" s="12">
        <v>8.6</v>
      </c>
      <c r="AM26" s="12">
        <v>7.2</v>
      </c>
      <c r="AN26" s="12">
        <v>22.6</v>
      </c>
      <c r="AO26" s="12">
        <v>3.6</v>
      </c>
      <c r="AP26" s="12">
        <v>3.4</v>
      </c>
      <c r="AQ26" s="12">
        <v>102.2</v>
      </c>
      <c r="AR26" s="12">
        <v>18.600000000000001</v>
      </c>
      <c r="AS26" s="12">
        <v>2462.4</v>
      </c>
      <c r="AT26" s="14"/>
      <c r="AV26" s="9" t="s">
        <v>48</v>
      </c>
      <c r="AW26" s="15">
        <f>AW16+BA12</f>
        <v>12602.400000000001</v>
      </c>
      <c r="AX26" s="9">
        <f>AX16+BA13</f>
        <v>1452.9999999999998</v>
      </c>
      <c r="AY26" s="9">
        <f>AY16+BA14</f>
        <v>2008</v>
      </c>
      <c r="AZ26" s="9">
        <f>AZ16+BA15</f>
        <v>1318.4</v>
      </c>
      <c r="BA26" s="9">
        <f>BA16</f>
        <v>2430.4</v>
      </c>
    </row>
    <row r="27" spans="1:56" x14ac:dyDescent="0.25">
      <c r="A27" s="1" t="s">
        <v>25</v>
      </c>
      <c r="B27" s="12">
        <v>12.6</v>
      </c>
      <c r="C27" s="12">
        <v>16.8</v>
      </c>
      <c r="D27" s="12">
        <v>8.4</v>
      </c>
      <c r="E27" s="12">
        <v>8</v>
      </c>
      <c r="F27" s="12">
        <v>36.799999999999997</v>
      </c>
      <c r="G27" s="12">
        <v>34.799999999999997</v>
      </c>
      <c r="H27" s="12">
        <v>38</v>
      </c>
      <c r="I27" s="12">
        <v>17.8</v>
      </c>
      <c r="J27" s="12">
        <v>36.799999999999997</v>
      </c>
      <c r="K27" s="12">
        <v>17.399999999999999</v>
      </c>
      <c r="L27" s="12">
        <v>73.2</v>
      </c>
      <c r="M27" s="12">
        <v>60.2</v>
      </c>
      <c r="N27" s="12">
        <v>15.4</v>
      </c>
      <c r="O27" s="12">
        <v>25</v>
      </c>
      <c r="P27" s="12">
        <v>16</v>
      </c>
      <c r="Q27" s="12">
        <v>4.4000000000000004</v>
      </c>
      <c r="R27" s="12">
        <v>9.8000000000000007</v>
      </c>
      <c r="S27" s="12">
        <v>8.4</v>
      </c>
      <c r="T27" s="12">
        <v>9.6</v>
      </c>
      <c r="U27" s="12">
        <v>3</v>
      </c>
      <c r="V27" s="12">
        <v>5.8</v>
      </c>
      <c r="W27" s="12">
        <v>2.2000000000000002</v>
      </c>
      <c r="X27" s="12">
        <v>1.8</v>
      </c>
      <c r="Y27" s="12">
        <v>10.6</v>
      </c>
      <c r="Z27" s="12">
        <v>7.4</v>
      </c>
      <c r="AA27" s="12">
        <v>281.60000000000002</v>
      </c>
      <c r="AB27" s="12">
        <v>201.8</v>
      </c>
      <c r="AC27" s="12">
        <v>549</v>
      </c>
      <c r="AD27" s="12">
        <v>450.6</v>
      </c>
      <c r="AE27" s="12">
        <v>94</v>
      </c>
      <c r="AF27" s="12">
        <v>70.599999999999994</v>
      </c>
      <c r="AG27" s="12">
        <v>18.600000000000001</v>
      </c>
      <c r="AH27" s="12">
        <v>24.4</v>
      </c>
      <c r="AI27" s="12">
        <v>18</v>
      </c>
      <c r="AJ27" s="12">
        <v>7.6</v>
      </c>
      <c r="AK27" s="12">
        <v>5.4</v>
      </c>
      <c r="AL27" s="12">
        <v>14.8</v>
      </c>
      <c r="AM27" s="12">
        <v>1.8</v>
      </c>
      <c r="AN27" s="12">
        <v>20.8</v>
      </c>
      <c r="AO27" s="12">
        <v>2.4</v>
      </c>
      <c r="AP27" s="12">
        <v>4.4000000000000004</v>
      </c>
      <c r="AQ27" s="12">
        <v>28.8</v>
      </c>
      <c r="AR27" s="12">
        <v>8</v>
      </c>
      <c r="AS27" s="12">
        <v>2282.8000000000002</v>
      </c>
      <c r="AT27" s="14"/>
      <c r="AV27" s="9" t="s">
        <v>49</v>
      </c>
      <c r="AW27" s="15">
        <f>AW17+BB12</f>
        <v>18323.2</v>
      </c>
      <c r="AX27" s="9">
        <f>AX17+BB13</f>
        <v>4326.2000000000007</v>
      </c>
      <c r="AY27" s="9">
        <f>AY17+BB14</f>
        <v>3098.6000000000004</v>
      </c>
      <c r="AZ27" s="9">
        <f>AZ17+BB15</f>
        <v>4614.9999999999982</v>
      </c>
      <c r="BA27" s="9">
        <f>BA17+BB16</f>
        <v>2790.8</v>
      </c>
      <c r="BB27" s="9">
        <f>BB17</f>
        <v>9015.0000000000018</v>
      </c>
    </row>
    <row r="28" spans="1:56" x14ac:dyDescent="0.25">
      <c r="A28" s="1" t="s">
        <v>26</v>
      </c>
      <c r="B28" s="12">
        <v>98.8</v>
      </c>
      <c r="C28" s="12">
        <v>280.60000000000002</v>
      </c>
      <c r="D28" s="12">
        <v>163</v>
      </c>
      <c r="E28" s="12">
        <v>241.8</v>
      </c>
      <c r="F28" s="12">
        <v>500.6</v>
      </c>
      <c r="G28" s="12">
        <v>193.2</v>
      </c>
      <c r="H28" s="12">
        <v>326.2</v>
      </c>
      <c r="I28" s="12">
        <v>175.6</v>
      </c>
      <c r="J28" s="12">
        <v>280.39999999999998</v>
      </c>
      <c r="K28" s="12">
        <v>216.8</v>
      </c>
      <c r="L28" s="12">
        <v>262.2</v>
      </c>
      <c r="M28" s="12">
        <v>371.2</v>
      </c>
      <c r="N28" s="12">
        <v>176.6</v>
      </c>
      <c r="O28" s="12">
        <v>169.4</v>
      </c>
      <c r="P28" s="12">
        <v>92</v>
      </c>
      <c r="Q28" s="12">
        <v>75.400000000000006</v>
      </c>
      <c r="R28" s="12">
        <v>111.2</v>
      </c>
      <c r="S28" s="12">
        <v>305</v>
      </c>
      <c r="T28" s="12">
        <v>187.4</v>
      </c>
      <c r="U28" s="12">
        <v>333.6</v>
      </c>
      <c r="V28" s="12">
        <v>427.2</v>
      </c>
      <c r="W28" s="12">
        <v>237.6</v>
      </c>
      <c r="X28" s="12">
        <v>187.6</v>
      </c>
      <c r="Y28" s="12">
        <v>345.4</v>
      </c>
      <c r="Z28" s="12">
        <v>385</v>
      </c>
      <c r="AA28" s="12">
        <v>59.4</v>
      </c>
      <c r="AB28" s="12">
        <v>37.799999999999997</v>
      </c>
      <c r="AC28" s="12">
        <v>265</v>
      </c>
      <c r="AD28" s="12">
        <v>242.6</v>
      </c>
      <c r="AE28" s="12">
        <v>332.2</v>
      </c>
      <c r="AF28" s="12">
        <v>436</v>
      </c>
      <c r="AG28" s="12">
        <v>251</v>
      </c>
      <c r="AH28" s="12">
        <v>322.2</v>
      </c>
      <c r="AI28" s="12">
        <v>184.4</v>
      </c>
      <c r="AJ28" s="12">
        <v>70.400000000000006</v>
      </c>
      <c r="AK28" s="12">
        <v>181.2</v>
      </c>
      <c r="AL28" s="12">
        <v>969.8</v>
      </c>
      <c r="AM28" s="12">
        <v>134.19999999999999</v>
      </c>
      <c r="AN28" s="12">
        <v>220.6</v>
      </c>
      <c r="AO28" s="12">
        <v>61.6</v>
      </c>
      <c r="AP28" s="12">
        <v>55.2</v>
      </c>
      <c r="AQ28" s="12">
        <v>442.8</v>
      </c>
      <c r="AR28" s="12">
        <v>179</v>
      </c>
      <c r="AS28" s="12">
        <v>10589.2</v>
      </c>
      <c r="AT28" s="14"/>
      <c r="AV28" s="9" t="s">
        <v>62</v>
      </c>
      <c r="AW28" s="15">
        <f>AW18+BC12</f>
        <v>9794</v>
      </c>
      <c r="AX28" s="9">
        <f>AX18+BC13</f>
        <v>611.19999999999993</v>
      </c>
      <c r="AY28" s="9">
        <f>AY18+BC14</f>
        <v>3348.3999999999996</v>
      </c>
      <c r="AZ28" s="9">
        <f>AZ18+BC15</f>
        <v>1067.6000000000001</v>
      </c>
      <c r="BA28" s="9">
        <f>BA18+BC16</f>
        <v>1439.6000000000004</v>
      </c>
      <c r="BB28" s="9">
        <f>SUM(BB18,BC17)</f>
        <v>1240.2000000000003</v>
      </c>
      <c r="BC28" s="9">
        <f>BC18</f>
        <v>877.6</v>
      </c>
      <c r="BD28" s="9">
        <f>SUM(AW22:BC28)</f>
        <v>153528.40000000005</v>
      </c>
    </row>
    <row r="29" spans="1:56" x14ac:dyDescent="0.25">
      <c r="A29" s="1" t="s">
        <v>27</v>
      </c>
      <c r="B29" s="12">
        <v>57.8</v>
      </c>
      <c r="C29" s="12">
        <v>153</v>
      </c>
      <c r="D29" s="12">
        <v>104.4</v>
      </c>
      <c r="E29" s="12">
        <v>202.8</v>
      </c>
      <c r="F29" s="12">
        <v>308.8</v>
      </c>
      <c r="G29" s="12">
        <v>148.19999999999999</v>
      </c>
      <c r="H29" s="12">
        <v>245.6</v>
      </c>
      <c r="I29" s="12">
        <v>128.6</v>
      </c>
      <c r="J29" s="12">
        <v>248.6</v>
      </c>
      <c r="K29" s="12">
        <v>213</v>
      </c>
      <c r="L29" s="12">
        <v>174.8</v>
      </c>
      <c r="M29" s="12">
        <v>196.6</v>
      </c>
      <c r="N29" s="12">
        <v>121</v>
      </c>
      <c r="O29" s="12">
        <v>128.6</v>
      </c>
      <c r="P29" s="12">
        <v>54.2</v>
      </c>
      <c r="Q29" s="12">
        <v>40.6</v>
      </c>
      <c r="R29" s="12">
        <v>67.2</v>
      </c>
      <c r="S29" s="12">
        <v>150.19999999999999</v>
      </c>
      <c r="T29" s="12">
        <v>88.2</v>
      </c>
      <c r="U29" s="12">
        <v>135</v>
      </c>
      <c r="V29" s="12">
        <v>178</v>
      </c>
      <c r="W29" s="12">
        <v>99.2</v>
      </c>
      <c r="X29" s="12">
        <v>95</v>
      </c>
      <c r="Y29" s="12">
        <v>240.2</v>
      </c>
      <c r="Z29" s="12">
        <v>229.6</v>
      </c>
      <c r="AA29" s="12">
        <v>24.8</v>
      </c>
      <c r="AB29" s="12">
        <v>33</v>
      </c>
      <c r="AC29" s="12">
        <v>75.599999999999994</v>
      </c>
      <c r="AD29" s="12">
        <v>134.6</v>
      </c>
      <c r="AE29" s="12">
        <v>384.2</v>
      </c>
      <c r="AF29" s="12">
        <v>479.6</v>
      </c>
      <c r="AG29" s="12">
        <v>396.2</v>
      </c>
      <c r="AH29" s="12">
        <v>1052</v>
      </c>
      <c r="AI29" s="12">
        <v>203.8</v>
      </c>
      <c r="AJ29" s="12">
        <v>87.6</v>
      </c>
      <c r="AK29" s="12">
        <v>76.400000000000006</v>
      </c>
      <c r="AL29" s="12">
        <v>241.6</v>
      </c>
      <c r="AM29" s="12">
        <v>42.4</v>
      </c>
      <c r="AN29" s="12">
        <v>107.8</v>
      </c>
      <c r="AO29" s="12">
        <v>46.6</v>
      </c>
      <c r="AP29" s="12">
        <v>45.8</v>
      </c>
      <c r="AQ29" s="12">
        <v>332.2</v>
      </c>
      <c r="AR29" s="12">
        <v>146.6</v>
      </c>
      <c r="AS29" s="12">
        <v>7720</v>
      </c>
      <c r="AT29" s="14"/>
      <c r="AW29" s="15"/>
    </row>
    <row r="30" spans="1:56" x14ac:dyDescent="0.25">
      <c r="A30" s="1" t="s">
        <v>28</v>
      </c>
      <c r="B30" s="12">
        <v>150.19999999999999</v>
      </c>
      <c r="C30" s="12">
        <v>428.2</v>
      </c>
      <c r="D30" s="12">
        <v>236</v>
      </c>
      <c r="E30" s="12">
        <v>284.39999999999998</v>
      </c>
      <c r="F30" s="12">
        <v>867</v>
      </c>
      <c r="G30" s="12">
        <v>312.8</v>
      </c>
      <c r="H30" s="12">
        <v>486</v>
      </c>
      <c r="I30" s="12">
        <v>263.2</v>
      </c>
      <c r="J30" s="12">
        <v>458.2</v>
      </c>
      <c r="K30" s="12">
        <v>439.6</v>
      </c>
      <c r="L30" s="12">
        <v>465.6</v>
      </c>
      <c r="M30" s="12">
        <v>471.4</v>
      </c>
      <c r="N30" s="12">
        <v>269.39999999999998</v>
      </c>
      <c r="O30" s="12">
        <v>278.39999999999998</v>
      </c>
      <c r="P30" s="12">
        <v>155</v>
      </c>
      <c r="Q30" s="12">
        <v>122.4</v>
      </c>
      <c r="R30" s="12">
        <v>160</v>
      </c>
      <c r="S30" s="12">
        <v>434.6</v>
      </c>
      <c r="T30" s="12">
        <v>211.4</v>
      </c>
      <c r="U30" s="12">
        <v>261.39999999999998</v>
      </c>
      <c r="V30" s="12">
        <v>330.8</v>
      </c>
      <c r="W30" s="12">
        <v>177.6</v>
      </c>
      <c r="X30" s="12">
        <v>156.80000000000001</v>
      </c>
      <c r="Y30" s="12">
        <v>416.8</v>
      </c>
      <c r="Z30" s="12">
        <v>573.6</v>
      </c>
      <c r="AA30" s="12">
        <v>252</v>
      </c>
      <c r="AB30" s="12">
        <v>62.4</v>
      </c>
      <c r="AC30" s="12">
        <v>131.4</v>
      </c>
      <c r="AD30" s="12">
        <v>366.6</v>
      </c>
      <c r="AE30" s="12">
        <v>1243.4000000000001</v>
      </c>
      <c r="AF30" s="12">
        <v>1649.6</v>
      </c>
      <c r="AG30" s="12">
        <v>899.6</v>
      </c>
      <c r="AH30" s="12">
        <v>1656.8</v>
      </c>
      <c r="AI30" s="12">
        <v>781.4</v>
      </c>
      <c r="AJ30" s="12">
        <v>293.60000000000002</v>
      </c>
      <c r="AK30" s="12">
        <v>164.6</v>
      </c>
      <c r="AL30" s="12">
        <v>598.6</v>
      </c>
      <c r="AM30" s="12">
        <v>90.4</v>
      </c>
      <c r="AN30" s="12">
        <v>260.8</v>
      </c>
      <c r="AO30" s="12">
        <v>220.6</v>
      </c>
      <c r="AP30" s="12">
        <v>186.6</v>
      </c>
      <c r="AQ30" s="12">
        <v>1328.4</v>
      </c>
      <c r="AR30" s="12">
        <v>572</v>
      </c>
      <c r="AS30" s="12">
        <v>19169.599999999999</v>
      </c>
      <c r="AT30" s="14"/>
      <c r="AW30" s="15"/>
    </row>
    <row r="31" spans="1:56" x14ac:dyDescent="0.25">
      <c r="A31" s="1" t="s">
        <v>29</v>
      </c>
      <c r="B31" s="12">
        <v>96.6</v>
      </c>
      <c r="C31" s="12">
        <v>257</v>
      </c>
      <c r="D31" s="12">
        <v>165.4</v>
      </c>
      <c r="E31" s="12">
        <v>231.2</v>
      </c>
      <c r="F31" s="12">
        <v>456.8</v>
      </c>
      <c r="G31" s="12">
        <v>251.6</v>
      </c>
      <c r="H31" s="12">
        <v>402.6</v>
      </c>
      <c r="I31" s="12">
        <v>198.8</v>
      </c>
      <c r="J31" s="12">
        <v>236.6</v>
      </c>
      <c r="K31" s="12">
        <v>250</v>
      </c>
      <c r="L31" s="12">
        <v>359.8</v>
      </c>
      <c r="M31" s="12">
        <v>277.39999999999998</v>
      </c>
      <c r="N31" s="12">
        <v>183.6</v>
      </c>
      <c r="O31" s="12">
        <v>201.8</v>
      </c>
      <c r="P31" s="12">
        <v>113.8</v>
      </c>
      <c r="Q31" s="12">
        <v>79.8</v>
      </c>
      <c r="R31" s="12">
        <v>103.2</v>
      </c>
      <c r="S31" s="12">
        <v>281.2</v>
      </c>
      <c r="T31" s="12">
        <v>151.6</v>
      </c>
      <c r="U31" s="12">
        <v>165.8</v>
      </c>
      <c r="V31" s="12">
        <v>200.8</v>
      </c>
      <c r="W31" s="12">
        <v>132.19999999999999</v>
      </c>
      <c r="X31" s="12">
        <v>102.4</v>
      </c>
      <c r="Y31" s="12">
        <v>320.2</v>
      </c>
      <c r="Z31" s="12">
        <v>388.4</v>
      </c>
      <c r="AA31" s="12">
        <v>200.2</v>
      </c>
      <c r="AB31" s="12">
        <v>145.19999999999999</v>
      </c>
      <c r="AC31" s="12">
        <v>354.6</v>
      </c>
      <c r="AD31" s="12">
        <v>98.8</v>
      </c>
      <c r="AE31" s="12">
        <v>866.6</v>
      </c>
      <c r="AF31" s="12">
        <v>998.6</v>
      </c>
      <c r="AG31" s="12">
        <v>507.8</v>
      </c>
      <c r="AH31" s="12">
        <v>773.4</v>
      </c>
      <c r="AI31" s="12">
        <v>517.20000000000005</v>
      </c>
      <c r="AJ31" s="12">
        <v>236</v>
      </c>
      <c r="AK31" s="12">
        <v>112.8</v>
      </c>
      <c r="AL31" s="12">
        <v>468.8</v>
      </c>
      <c r="AM31" s="12">
        <v>62.8</v>
      </c>
      <c r="AN31" s="12">
        <v>178.2</v>
      </c>
      <c r="AO31" s="12">
        <v>166.4</v>
      </c>
      <c r="AP31" s="12">
        <v>182.8</v>
      </c>
      <c r="AQ31" s="12">
        <v>596.20000000000005</v>
      </c>
      <c r="AR31" s="12">
        <v>494.6</v>
      </c>
      <c r="AS31" s="12">
        <v>12569.6</v>
      </c>
      <c r="AT31" s="14"/>
      <c r="AW31" s="15"/>
    </row>
    <row r="32" spans="1:56" x14ac:dyDescent="0.25">
      <c r="A32" s="1">
        <v>16</v>
      </c>
      <c r="B32" s="12">
        <v>52.4</v>
      </c>
      <c r="C32" s="12">
        <v>54</v>
      </c>
      <c r="D32" s="12">
        <v>28.8</v>
      </c>
      <c r="E32" s="12">
        <v>78.599999999999994</v>
      </c>
      <c r="F32" s="12">
        <v>158.6</v>
      </c>
      <c r="G32" s="12">
        <v>109.6</v>
      </c>
      <c r="H32" s="12">
        <v>140.80000000000001</v>
      </c>
      <c r="I32" s="12">
        <v>75.400000000000006</v>
      </c>
      <c r="J32" s="12">
        <v>69.400000000000006</v>
      </c>
      <c r="K32" s="12">
        <v>75</v>
      </c>
      <c r="L32" s="12">
        <v>97</v>
      </c>
      <c r="M32" s="12">
        <v>86.8</v>
      </c>
      <c r="N32" s="12">
        <v>24</v>
      </c>
      <c r="O32" s="12">
        <v>26.8</v>
      </c>
      <c r="P32" s="12">
        <v>25.2</v>
      </c>
      <c r="Q32" s="12">
        <v>16.8</v>
      </c>
      <c r="R32" s="12">
        <v>13.2</v>
      </c>
      <c r="S32" s="12">
        <v>37.200000000000003</v>
      </c>
      <c r="T32" s="12">
        <v>35</v>
      </c>
      <c r="U32" s="12">
        <v>25.2</v>
      </c>
      <c r="V32" s="12">
        <v>31.4</v>
      </c>
      <c r="W32" s="12">
        <v>19.8</v>
      </c>
      <c r="X32" s="12">
        <v>20.6</v>
      </c>
      <c r="Y32" s="12">
        <v>95.2</v>
      </c>
      <c r="Z32" s="12">
        <v>94</v>
      </c>
      <c r="AA32" s="12">
        <v>329.6</v>
      </c>
      <c r="AB32" s="12">
        <v>263</v>
      </c>
      <c r="AC32" s="12">
        <v>1409.2</v>
      </c>
      <c r="AD32" s="12">
        <v>976.2</v>
      </c>
      <c r="AE32" s="12">
        <v>57.2</v>
      </c>
      <c r="AF32" s="12">
        <v>243.6</v>
      </c>
      <c r="AG32" s="12">
        <v>195</v>
      </c>
      <c r="AH32" s="12">
        <v>403.4</v>
      </c>
      <c r="AI32" s="12">
        <v>147</v>
      </c>
      <c r="AJ32" s="12">
        <v>83</v>
      </c>
      <c r="AK32" s="12">
        <v>15.4</v>
      </c>
      <c r="AL32" s="12">
        <v>59.4</v>
      </c>
      <c r="AM32" s="12">
        <v>9.4</v>
      </c>
      <c r="AN32" s="12">
        <v>34.200000000000003</v>
      </c>
      <c r="AO32" s="12">
        <v>37.6</v>
      </c>
      <c r="AP32" s="12">
        <v>61.2</v>
      </c>
      <c r="AQ32" s="12">
        <v>220.2</v>
      </c>
      <c r="AR32" s="12">
        <v>91.4</v>
      </c>
      <c r="AS32" s="12">
        <v>6126.8</v>
      </c>
      <c r="AT32" s="14"/>
      <c r="AW32" s="15"/>
    </row>
    <row r="33" spans="1:49" x14ac:dyDescent="0.25">
      <c r="A33" s="1">
        <v>24</v>
      </c>
      <c r="B33" s="12">
        <v>70.2</v>
      </c>
      <c r="C33" s="12">
        <v>73.2</v>
      </c>
      <c r="D33" s="12">
        <v>31</v>
      </c>
      <c r="E33" s="12">
        <v>60</v>
      </c>
      <c r="F33" s="12">
        <v>126.4</v>
      </c>
      <c r="G33" s="12">
        <v>71.599999999999994</v>
      </c>
      <c r="H33" s="12">
        <v>109.6</v>
      </c>
      <c r="I33" s="12">
        <v>61.6</v>
      </c>
      <c r="J33" s="12">
        <v>61.6</v>
      </c>
      <c r="K33" s="12">
        <v>82.4</v>
      </c>
      <c r="L33" s="12">
        <v>101.4</v>
      </c>
      <c r="M33" s="12">
        <v>109.4</v>
      </c>
      <c r="N33" s="12">
        <v>33.200000000000003</v>
      </c>
      <c r="O33" s="12">
        <v>30</v>
      </c>
      <c r="P33" s="12">
        <v>16</v>
      </c>
      <c r="Q33" s="12">
        <v>13.2</v>
      </c>
      <c r="R33" s="12">
        <v>13</v>
      </c>
      <c r="S33" s="12">
        <v>26.4</v>
      </c>
      <c r="T33" s="12">
        <v>29.2</v>
      </c>
      <c r="U33" s="12">
        <v>21.4</v>
      </c>
      <c r="V33" s="12">
        <v>30.8</v>
      </c>
      <c r="W33" s="12">
        <v>14.4</v>
      </c>
      <c r="X33" s="12">
        <v>13.6</v>
      </c>
      <c r="Y33" s="12">
        <v>78.599999999999994</v>
      </c>
      <c r="Z33" s="12">
        <v>80</v>
      </c>
      <c r="AA33" s="12">
        <v>376</v>
      </c>
      <c r="AB33" s="12">
        <v>298.39999999999998</v>
      </c>
      <c r="AC33" s="12">
        <v>1831.6</v>
      </c>
      <c r="AD33" s="12">
        <v>1044.5999999999999</v>
      </c>
      <c r="AE33" s="12">
        <v>221</v>
      </c>
      <c r="AF33" s="12">
        <v>60.6</v>
      </c>
      <c r="AG33" s="12">
        <v>166.8</v>
      </c>
      <c r="AH33" s="12">
        <v>408</v>
      </c>
      <c r="AI33" s="12">
        <v>151.80000000000001</v>
      </c>
      <c r="AJ33" s="12">
        <v>83.6</v>
      </c>
      <c r="AK33" s="12">
        <v>19.8</v>
      </c>
      <c r="AL33" s="12">
        <v>41.6</v>
      </c>
      <c r="AM33" s="12">
        <v>8</v>
      </c>
      <c r="AN33" s="12">
        <v>50</v>
      </c>
      <c r="AO33" s="12">
        <v>47.4</v>
      </c>
      <c r="AP33" s="12">
        <v>97.6</v>
      </c>
      <c r="AQ33" s="12">
        <v>217.2</v>
      </c>
      <c r="AR33" s="12">
        <v>90.6</v>
      </c>
      <c r="AS33" s="12">
        <v>6572.8</v>
      </c>
      <c r="AT33" s="14"/>
      <c r="AW33" s="15"/>
    </row>
    <row r="34" spans="1:49" x14ac:dyDescent="0.25">
      <c r="A34" s="1" t="s">
        <v>30</v>
      </c>
      <c r="B34" s="12">
        <v>17</v>
      </c>
      <c r="C34" s="12">
        <v>27.2</v>
      </c>
      <c r="D34" s="12">
        <v>15.4</v>
      </c>
      <c r="E34" s="12">
        <v>21</v>
      </c>
      <c r="F34" s="12">
        <v>63</v>
      </c>
      <c r="G34" s="12">
        <v>18.8</v>
      </c>
      <c r="H34" s="12">
        <v>29.4</v>
      </c>
      <c r="I34" s="12">
        <v>15.2</v>
      </c>
      <c r="J34" s="12">
        <v>30</v>
      </c>
      <c r="K34" s="12">
        <v>26</v>
      </c>
      <c r="L34" s="12">
        <v>26.2</v>
      </c>
      <c r="M34" s="12">
        <v>48</v>
      </c>
      <c r="N34" s="12">
        <v>14.4</v>
      </c>
      <c r="O34" s="12">
        <v>16.399999999999999</v>
      </c>
      <c r="P34" s="12">
        <v>5.6</v>
      </c>
      <c r="Q34" s="12">
        <v>6.4</v>
      </c>
      <c r="R34" s="12">
        <v>6.4</v>
      </c>
      <c r="S34" s="12">
        <v>18</v>
      </c>
      <c r="T34" s="12">
        <v>16.399999999999999</v>
      </c>
      <c r="U34" s="12">
        <v>12.2</v>
      </c>
      <c r="V34" s="12">
        <v>21.8</v>
      </c>
      <c r="W34" s="12">
        <v>10.199999999999999</v>
      </c>
      <c r="X34" s="12">
        <v>10.199999999999999</v>
      </c>
      <c r="Y34" s="12">
        <v>26.8</v>
      </c>
      <c r="Z34" s="12">
        <v>23.2</v>
      </c>
      <c r="AA34" s="12">
        <v>218</v>
      </c>
      <c r="AB34" s="12">
        <v>184.4</v>
      </c>
      <c r="AC34" s="12">
        <v>1121.8</v>
      </c>
      <c r="AD34" s="12">
        <v>503.8</v>
      </c>
      <c r="AE34" s="12">
        <v>199.6</v>
      </c>
      <c r="AF34" s="12">
        <v>150</v>
      </c>
      <c r="AG34" s="12">
        <v>38.4</v>
      </c>
      <c r="AH34" s="12">
        <v>56.8</v>
      </c>
      <c r="AI34" s="12">
        <v>45</v>
      </c>
      <c r="AJ34" s="12">
        <v>29.6</v>
      </c>
      <c r="AK34" s="12">
        <v>8.1999999999999993</v>
      </c>
      <c r="AL34" s="12">
        <v>29.2</v>
      </c>
      <c r="AM34" s="12">
        <v>4</v>
      </c>
      <c r="AN34" s="12">
        <v>25</v>
      </c>
      <c r="AO34" s="12">
        <v>17.8</v>
      </c>
      <c r="AP34" s="12">
        <v>41</v>
      </c>
      <c r="AQ34" s="12">
        <v>103.4</v>
      </c>
      <c r="AR34" s="12">
        <v>40.6</v>
      </c>
      <c r="AS34" s="12">
        <v>3341.8</v>
      </c>
      <c r="AT34" s="14"/>
      <c r="AW34" s="15"/>
    </row>
    <row r="35" spans="1:49" x14ac:dyDescent="0.25">
      <c r="A35" s="1" t="s">
        <v>31</v>
      </c>
      <c r="B35" s="12">
        <v>22</v>
      </c>
      <c r="C35" s="12">
        <v>41.2</v>
      </c>
      <c r="D35" s="12">
        <v>13.2</v>
      </c>
      <c r="E35" s="12">
        <v>16.600000000000001</v>
      </c>
      <c r="F35" s="12">
        <v>38.6</v>
      </c>
      <c r="G35" s="12">
        <v>16</v>
      </c>
      <c r="H35" s="12">
        <v>29.8</v>
      </c>
      <c r="I35" s="12">
        <v>12.6</v>
      </c>
      <c r="J35" s="12">
        <v>39.6</v>
      </c>
      <c r="K35" s="12">
        <v>28</v>
      </c>
      <c r="L35" s="12">
        <v>46.2</v>
      </c>
      <c r="M35" s="12">
        <v>45.4</v>
      </c>
      <c r="N35" s="12">
        <v>18.399999999999999</v>
      </c>
      <c r="O35" s="12">
        <v>20.8</v>
      </c>
      <c r="P35" s="12">
        <v>13.6</v>
      </c>
      <c r="Q35" s="12">
        <v>8.8000000000000007</v>
      </c>
      <c r="R35" s="12">
        <v>15.6</v>
      </c>
      <c r="S35" s="12">
        <v>17.600000000000001</v>
      </c>
      <c r="T35" s="12">
        <v>23.4</v>
      </c>
      <c r="U35" s="12">
        <v>14</v>
      </c>
      <c r="V35" s="12">
        <v>13.6</v>
      </c>
      <c r="W35" s="12">
        <v>6.2</v>
      </c>
      <c r="X35" s="12">
        <v>4.5999999999999996</v>
      </c>
      <c r="Y35" s="12">
        <v>13.8</v>
      </c>
      <c r="Z35" s="12">
        <v>28.2</v>
      </c>
      <c r="AA35" s="12">
        <v>328.2</v>
      </c>
      <c r="AB35" s="12">
        <v>314.2</v>
      </c>
      <c r="AC35" s="12">
        <v>2388.6</v>
      </c>
      <c r="AD35" s="12">
        <v>680.2</v>
      </c>
      <c r="AE35" s="12">
        <v>387.2</v>
      </c>
      <c r="AF35" s="12">
        <v>370.2</v>
      </c>
      <c r="AG35" s="12">
        <v>62</v>
      </c>
      <c r="AH35" s="12">
        <v>53.4</v>
      </c>
      <c r="AI35" s="12">
        <v>55.8</v>
      </c>
      <c r="AJ35" s="12">
        <v>60.6</v>
      </c>
      <c r="AK35" s="12">
        <v>4.4000000000000004</v>
      </c>
      <c r="AL35" s="12">
        <v>27.6</v>
      </c>
      <c r="AM35" s="12">
        <v>4.8</v>
      </c>
      <c r="AN35" s="12">
        <v>41</v>
      </c>
      <c r="AO35" s="12">
        <v>31.2</v>
      </c>
      <c r="AP35" s="12">
        <v>81</v>
      </c>
      <c r="AQ35" s="12">
        <v>106.4</v>
      </c>
      <c r="AR35" s="12">
        <v>58.6</v>
      </c>
      <c r="AS35" s="12">
        <v>5603.2</v>
      </c>
      <c r="AT35" s="14"/>
      <c r="AW35" s="15"/>
    </row>
    <row r="36" spans="1:49" x14ac:dyDescent="0.25">
      <c r="A36" s="1" t="s">
        <v>32</v>
      </c>
      <c r="B36" s="12">
        <v>21.4</v>
      </c>
      <c r="C36" s="12">
        <v>36.200000000000003</v>
      </c>
      <c r="D36" s="12">
        <v>10.199999999999999</v>
      </c>
      <c r="E36" s="12">
        <v>13.4</v>
      </c>
      <c r="F36" s="12">
        <v>45.8</v>
      </c>
      <c r="G36" s="12">
        <v>13</v>
      </c>
      <c r="H36" s="12">
        <v>21.8</v>
      </c>
      <c r="I36" s="12">
        <v>18</v>
      </c>
      <c r="J36" s="12">
        <v>33.4</v>
      </c>
      <c r="K36" s="12">
        <v>20.399999999999999</v>
      </c>
      <c r="L36" s="12">
        <v>37.4</v>
      </c>
      <c r="M36" s="12">
        <v>70.599999999999994</v>
      </c>
      <c r="N36" s="12">
        <v>18.2</v>
      </c>
      <c r="O36" s="12">
        <v>20</v>
      </c>
      <c r="P36" s="12">
        <v>12.4</v>
      </c>
      <c r="Q36" s="12">
        <v>13.2</v>
      </c>
      <c r="R36" s="12">
        <v>9.4</v>
      </c>
      <c r="S36" s="12">
        <v>23.4</v>
      </c>
      <c r="T36" s="12">
        <v>20.8</v>
      </c>
      <c r="U36" s="12">
        <v>23.6</v>
      </c>
      <c r="V36" s="12">
        <v>24</v>
      </c>
      <c r="W36" s="12">
        <v>14</v>
      </c>
      <c r="X36" s="12">
        <v>9.6</v>
      </c>
      <c r="Y36" s="12">
        <v>17</v>
      </c>
      <c r="Z36" s="12">
        <v>19.399999999999999</v>
      </c>
      <c r="AA36" s="12">
        <v>145</v>
      </c>
      <c r="AB36" s="12">
        <v>149.19999999999999</v>
      </c>
      <c r="AC36" s="12">
        <v>853.6</v>
      </c>
      <c r="AD36" s="12">
        <v>541.6</v>
      </c>
      <c r="AE36" s="12">
        <v>159.4</v>
      </c>
      <c r="AF36" s="12">
        <v>158.80000000000001</v>
      </c>
      <c r="AG36" s="12">
        <v>52.2</v>
      </c>
      <c r="AH36" s="12">
        <v>69.599999999999994</v>
      </c>
      <c r="AI36" s="12">
        <v>9.1999999999999993</v>
      </c>
      <c r="AJ36" s="12">
        <v>29.6</v>
      </c>
      <c r="AK36" s="12">
        <v>6.6</v>
      </c>
      <c r="AL36" s="12">
        <v>47.4</v>
      </c>
      <c r="AM36" s="12">
        <v>5</v>
      </c>
      <c r="AN36" s="12">
        <v>40</v>
      </c>
      <c r="AO36" s="12">
        <v>20</v>
      </c>
      <c r="AP36" s="12">
        <v>83</v>
      </c>
      <c r="AQ36" s="12">
        <v>172</v>
      </c>
      <c r="AR36" s="12">
        <v>76.2</v>
      </c>
      <c r="AS36" s="12">
        <v>3185</v>
      </c>
      <c r="AT36" s="14"/>
      <c r="AW36" s="15"/>
    </row>
    <row r="37" spans="1:49" x14ac:dyDescent="0.25">
      <c r="A37" s="1" t="s">
        <v>33</v>
      </c>
      <c r="B37" s="12">
        <v>11</v>
      </c>
      <c r="C37" s="12">
        <v>14.2</v>
      </c>
      <c r="D37" s="12">
        <v>2</v>
      </c>
      <c r="E37" s="12">
        <v>4.5999999999999996</v>
      </c>
      <c r="F37" s="12">
        <v>11.4</v>
      </c>
      <c r="G37" s="12">
        <v>4.8</v>
      </c>
      <c r="H37" s="12">
        <v>4.4000000000000004</v>
      </c>
      <c r="I37" s="12">
        <v>4.8</v>
      </c>
      <c r="J37" s="12">
        <v>14.6</v>
      </c>
      <c r="K37" s="12">
        <v>5.6</v>
      </c>
      <c r="L37" s="12">
        <v>10.199999999999999</v>
      </c>
      <c r="M37" s="12">
        <v>20.6</v>
      </c>
      <c r="N37" s="12">
        <v>6</v>
      </c>
      <c r="O37" s="12">
        <v>10.8</v>
      </c>
      <c r="P37" s="12">
        <v>4</v>
      </c>
      <c r="Q37" s="12">
        <v>3.6</v>
      </c>
      <c r="R37" s="12">
        <v>6</v>
      </c>
      <c r="S37" s="12">
        <v>6.2</v>
      </c>
      <c r="T37" s="12">
        <v>8.4</v>
      </c>
      <c r="U37" s="12">
        <v>7.6</v>
      </c>
      <c r="V37" s="12">
        <v>11</v>
      </c>
      <c r="W37" s="12">
        <v>3.2</v>
      </c>
      <c r="X37" s="12">
        <v>3.2</v>
      </c>
      <c r="Y37" s="12">
        <v>3.6</v>
      </c>
      <c r="Z37" s="12">
        <v>7.6</v>
      </c>
      <c r="AA37" s="12">
        <v>69.2</v>
      </c>
      <c r="AB37" s="12">
        <v>68.400000000000006</v>
      </c>
      <c r="AC37" s="12">
        <v>371</v>
      </c>
      <c r="AD37" s="12">
        <v>226.8</v>
      </c>
      <c r="AE37" s="12">
        <v>71.400000000000006</v>
      </c>
      <c r="AF37" s="12">
        <v>82.6</v>
      </c>
      <c r="AG37" s="12">
        <v>32.4</v>
      </c>
      <c r="AH37" s="12">
        <v>67.599999999999994</v>
      </c>
      <c r="AI37" s="12">
        <v>26.2</v>
      </c>
      <c r="AJ37" s="12">
        <v>4.8</v>
      </c>
      <c r="AK37" s="12">
        <v>2.8</v>
      </c>
      <c r="AL37" s="12">
        <v>14.8</v>
      </c>
      <c r="AM37" s="12">
        <v>6.4</v>
      </c>
      <c r="AN37" s="12">
        <v>20.399999999999999</v>
      </c>
      <c r="AO37" s="12">
        <v>8.6</v>
      </c>
      <c r="AP37" s="12">
        <v>31.6</v>
      </c>
      <c r="AQ37" s="12">
        <v>105.2</v>
      </c>
      <c r="AR37" s="12">
        <v>28.2</v>
      </c>
      <c r="AS37" s="12">
        <v>1427.8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6</v>
      </c>
      <c r="D38" s="12">
        <v>4.8</v>
      </c>
      <c r="E38" s="12">
        <v>5.6</v>
      </c>
      <c r="F38" s="12">
        <v>16</v>
      </c>
      <c r="G38" s="12">
        <v>6.6</v>
      </c>
      <c r="H38" s="12">
        <v>10.199999999999999</v>
      </c>
      <c r="I38" s="12">
        <v>7.2</v>
      </c>
      <c r="J38" s="12">
        <v>10.8</v>
      </c>
      <c r="K38" s="12">
        <v>45.2</v>
      </c>
      <c r="L38" s="12">
        <v>30.4</v>
      </c>
      <c r="M38" s="12">
        <v>134.80000000000001</v>
      </c>
      <c r="N38" s="12">
        <v>23.2</v>
      </c>
      <c r="O38" s="12">
        <v>59.4</v>
      </c>
      <c r="P38" s="12">
        <v>12</v>
      </c>
      <c r="Q38" s="12">
        <v>10.6</v>
      </c>
      <c r="R38" s="12">
        <v>10.4</v>
      </c>
      <c r="S38" s="12">
        <v>15.2</v>
      </c>
      <c r="T38" s="12">
        <v>2.8</v>
      </c>
      <c r="U38" s="12">
        <v>2.2000000000000002</v>
      </c>
      <c r="V38" s="12">
        <v>3</v>
      </c>
      <c r="W38" s="12">
        <v>0.6</v>
      </c>
      <c r="X38" s="12">
        <v>0.6</v>
      </c>
      <c r="Y38" s="12">
        <v>4</v>
      </c>
      <c r="Z38" s="12">
        <v>6.6</v>
      </c>
      <c r="AA38" s="12">
        <v>149</v>
      </c>
      <c r="AB38" s="12">
        <v>74</v>
      </c>
      <c r="AC38" s="12">
        <v>187.8</v>
      </c>
      <c r="AD38" s="12">
        <v>133.19999999999999</v>
      </c>
      <c r="AE38" s="12">
        <v>13.2</v>
      </c>
      <c r="AF38" s="12">
        <v>15.2</v>
      </c>
      <c r="AG38" s="12">
        <v>13.6</v>
      </c>
      <c r="AH38" s="12">
        <v>7.2</v>
      </c>
      <c r="AI38" s="12">
        <v>9.8000000000000007</v>
      </c>
      <c r="AJ38" s="12">
        <v>2.4</v>
      </c>
      <c r="AK38" s="12">
        <v>3.8</v>
      </c>
      <c r="AL38" s="12">
        <v>82.2</v>
      </c>
      <c r="AM38" s="12">
        <v>0.2</v>
      </c>
      <c r="AN38" s="12">
        <v>3.2</v>
      </c>
      <c r="AO38" s="12">
        <v>4.5999999999999996</v>
      </c>
      <c r="AP38" s="12">
        <v>1.6</v>
      </c>
      <c r="AQ38" s="12">
        <v>20.6</v>
      </c>
      <c r="AR38" s="12">
        <v>3.4</v>
      </c>
      <c r="AS38" s="12">
        <v>1155.2</v>
      </c>
      <c r="AT38" s="14"/>
      <c r="AW38" s="15"/>
    </row>
    <row r="39" spans="1:49" x14ac:dyDescent="0.25">
      <c r="A39" s="1" t="s">
        <v>35</v>
      </c>
      <c r="B39" s="12">
        <v>11</v>
      </c>
      <c r="C39" s="12">
        <v>20.8</v>
      </c>
      <c r="D39" s="12">
        <v>12</v>
      </c>
      <c r="E39" s="12">
        <v>16</v>
      </c>
      <c r="F39" s="12">
        <v>60.6</v>
      </c>
      <c r="G39" s="12">
        <v>29.2</v>
      </c>
      <c r="H39" s="12">
        <v>25.6</v>
      </c>
      <c r="I39" s="12">
        <v>15.4</v>
      </c>
      <c r="J39" s="12">
        <v>29.6</v>
      </c>
      <c r="K39" s="12">
        <v>61</v>
      </c>
      <c r="L39" s="12">
        <v>74.400000000000006</v>
      </c>
      <c r="M39" s="12">
        <v>759.6</v>
      </c>
      <c r="N39" s="12">
        <v>45.6</v>
      </c>
      <c r="O39" s="12">
        <v>163</v>
      </c>
      <c r="P39" s="12">
        <v>41.8</v>
      </c>
      <c r="Q39" s="12">
        <v>22.8</v>
      </c>
      <c r="R39" s="12">
        <v>26.2</v>
      </c>
      <c r="S39" s="12">
        <v>46.4</v>
      </c>
      <c r="T39" s="12">
        <v>11.8</v>
      </c>
      <c r="U39" s="12">
        <v>3.8</v>
      </c>
      <c r="V39" s="12">
        <v>8</v>
      </c>
      <c r="W39" s="12">
        <v>2.8</v>
      </c>
      <c r="X39" s="12">
        <v>2.4</v>
      </c>
      <c r="Y39" s="12">
        <v>7</v>
      </c>
      <c r="Z39" s="12">
        <v>15.4</v>
      </c>
      <c r="AA39" s="12">
        <v>822.6</v>
      </c>
      <c r="AB39" s="12">
        <v>285.8</v>
      </c>
      <c r="AC39" s="12">
        <v>719.6</v>
      </c>
      <c r="AD39" s="12">
        <v>504.6</v>
      </c>
      <c r="AE39" s="12">
        <v>64.400000000000006</v>
      </c>
      <c r="AF39" s="12">
        <v>43.8</v>
      </c>
      <c r="AG39" s="12">
        <v>29.2</v>
      </c>
      <c r="AH39" s="12">
        <v>27.2</v>
      </c>
      <c r="AI39" s="12">
        <v>50.2</v>
      </c>
      <c r="AJ39" s="12">
        <v>14.2</v>
      </c>
      <c r="AK39" s="12">
        <v>81</v>
      </c>
      <c r="AL39" s="12">
        <v>11.6</v>
      </c>
      <c r="AM39" s="12">
        <v>1.2</v>
      </c>
      <c r="AN39" s="12">
        <v>14</v>
      </c>
      <c r="AO39" s="12">
        <v>14.8</v>
      </c>
      <c r="AP39" s="12">
        <v>10.6</v>
      </c>
      <c r="AQ39" s="12">
        <v>164.2</v>
      </c>
      <c r="AR39" s="12">
        <v>21.6</v>
      </c>
      <c r="AS39" s="12">
        <v>4392.8</v>
      </c>
      <c r="AT39" s="14"/>
      <c r="AW39" s="15"/>
    </row>
    <row r="40" spans="1:49" x14ac:dyDescent="0.25">
      <c r="A40" s="1" t="s">
        <v>36</v>
      </c>
      <c r="B40" s="12">
        <v>3.6</v>
      </c>
      <c r="C40" s="12">
        <v>1.8</v>
      </c>
      <c r="D40" s="12">
        <v>1.8</v>
      </c>
      <c r="E40" s="12">
        <v>1.6</v>
      </c>
      <c r="F40" s="12">
        <v>10</v>
      </c>
      <c r="G40" s="12">
        <v>1.4</v>
      </c>
      <c r="H40" s="12">
        <v>6.6</v>
      </c>
      <c r="I40" s="12">
        <v>6.4</v>
      </c>
      <c r="J40" s="12">
        <v>11.4</v>
      </c>
      <c r="K40" s="12">
        <v>2.8</v>
      </c>
      <c r="L40" s="12">
        <v>7</v>
      </c>
      <c r="M40" s="12">
        <v>59.6</v>
      </c>
      <c r="N40" s="12">
        <v>1.8</v>
      </c>
      <c r="O40" s="12">
        <v>3.4</v>
      </c>
      <c r="P40" s="12">
        <v>3.4</v>
      </c>
      <c r="Q40" s="12">
        <v>2.2000000000000002</v>
      </c>
      <c r="R40" s="12">
        <v>1.4</v>
      </c>
      <c r="S40" s="12">
        <v>3.4</v>
      </c>
      <c r="T40" s="12">
        <v>17.2</v>
      </c>
      <c r="U40" s="12">
        <v>7.2</v>
      </c>
      <c r="V40" s="12">
        <v>18.399999999999999</v>
      </c>
      <c r="W40" s="12">
        <v>2.4</v>
      </c>
      <c r="X40" s="12">
        <v>2.6</v>
      </c>
      <c r="Y40" s="12">
        <v>10.199999999999999</v>
      </c>
      <c r="Z40" s="12">
        <v>1.6</v>
      </c>
      <c r="AA40" s="12">
        <v>108.6</v>
      </c>
      <c r="AB40" s="12">
        <v>41.8</v>
      </c>
      <c r="AC40" s="12">
        <v>85</v>
      </c>
      <c r="AD40" s="12">
        <v>70</v>
      </c>
      <c r="AE40" s="12">
        <v>8.8000000000000007</v>
      </c>
      <c r="AF40" s="12">
        <v>7</v>
      </c>
      <c r="AG40" s="12">
        <v>5.2</v>
      </c>
      <c r="AH40" s="12">
        <v>5</v>
      </c>
      <c r="AI40" s="12">
        <v>5.4</v>
      </c>
      <c r="AJ40" s="12">
        <v>3.4</v>
      </c>
      <c r="AK40" s="12">
        <v>0.4</v>
      </c>
      <c r="AL40" s="12">
        <v>1.4</v>
      </c>
      <c r="AM40" s="12">
        <v>2.6</v>
      </c>
      <c r="AN40" s="12">
        <v>35</v>
      </c>
      <c r="AO40" s="12">
        <v>2.6</v>
      </c>
      <c r="AP40" s="12">
        <v>4.2</v>
      </c>
      <c r="AQ40" s="12">
        <v>30.4</v>
      </c>
      <c r="AR40" s="12">
        <v>5.2</v>
      </c>
      <c r="AS40" s="12">
        <v>611.20000000000005</v>
      </c>
      <c r="AT40" s="14"/>
      <c r="AW40" s="15"/>
    </row>
    <row r="41" spans="1:49" x14ac:dyDescent="0.25">
      <c r="A41" s="1" t="s">
        <v>37</v>
      </c>
      <c r="B41" s="12">
        <v>26.2</v>
      </c>
      <c r="C41" s="12">
        <v>35.799999999999997</v>
      </c>
      <c r="D41" s="12">
        <v>9</v>
      </c>
      <c r="E41" s="12">
        <v>11.2</v>
      </c>
      <c r="F41" s="12">
        <v>21.8</v>
      </c>
      <c r="G41" s="12">
        <v>16.399999999999999</v>
      </c>
      <c r="H41" s="12">
        <v>68.400000000000006</v>
      </c>
      <c r="I41" s="12">
        <v>23.8</v>
      </c>
      <c r="J41" s="12">
        <v>50</v>
      </c>
      <c r="K41" s="12">
        <v>10.6</v>
      </c>
      <c r="L41" s="12">
        <v>46.6</v>
      </c>
      <c r="M41" s="12">
        <v>143.6</v>
      </c>
      <c r="N41" s="12">
        <v>24.4</v>
      </c>
      <c r="O41" s="12">
        <v>26</v>
      </c>
      <c r="P41" s="12">
        <v>23</v>
      </c>
      <c r="Q41" s="12">
        <v>15.8</v>
      </c>
      <c r="R41" s="12">
        <v>11.2</v>
      </c>
      <c r="S41" s="12">
        <v>24.4</v>
      </c>
      <c r="T41" s="12">
        <v>175.6</v>
      </c>
      <c r="U41" s="12">
        <v>48.8</v>
      </c>
      <c r="V41" s="12">
        <v>82.8</v>
      </c>
      <c r="W41" s="12">
        <v>16</v>
      </c>
      <c r="X41" s="12">
        <v>11</v>
      </c>
      <c r="Y41" s="12">
        <v>29.4</v>
      </c>
      <c r="Z41" s="12">
        <v>20.2</v>
      </c>
      <c r="AA41" s="12">
        <v>199</v>
      </c>
      <c r="AB41" s="12">
        <v>95.6</v>
      </c>
      <c r="AC41" s="12">
        <v>291.8</v>
      </c>
      <c r="AD41" s="12">
        <v>181.6</v>
      </c>
      <c r="AE41" s="12">
        <v>38.6</v>
      </c>
      <c r="AF41" s="12">
        <v>63.4</v>
      </c>
      <c r="AG41" s="12">
        <v>29.2</v>
      </c>
      <c r="AH41" s="12">
        <v>36.200000000000003</v>
      </c>
      <c r="AI41" s="12">
        <v>40.200000000000003</v>
      </c>
      <c r="AJ41" s="12">
        <v>14.2</v>
      </c>
      <c r="AK41" s="12">
        <v>3.8</v>
      </c>
      <c r="AL41" s="12">
        <v>12.2</v>
      </c>
      <c r="AM41" s="12">
        <v>30.6</v>
      </c>
      <c r="AN41" s="12">
        <v>15.6</v>
      </c>
      <c r="AO41" s="12">
        <v>11.6</v>
      </c>
      <c r="AP41" s="12">
        <v>15.2</v>
      </c>
      <c r="AQ41" s="12">
        <v>68.8</v>
      </c>
      <c r="AR41" s="12">
        <v>12.6</v>
      </c>
      <c r="AS41" s="12">
        <v>2132.1999999999998</v>
      </c>
      <c r="AT41" s="14"/>
      <c r="AW41" s="15"/>
    </row>
    <row r="42" spans="1:49" x14ac:dyDescent="0.25">
      <c r="A42" s="1" t="s">
        <v>57</v>
      </c>
      <c r="B42" s="12">
        <v>5.2</v>
      </c>
      <c r="C42" s="12">
        <v>12</v>
      </c>
      <c r="D42" s="12">
        <v>2.8</v>
      </c>
      <c r="E42" s="12">
        <v>3.8</v>
      </c>
      <c r="F42" s="12">
        <v>11.2</v>
      </c>
      <c r="G42" s="12">
        <v>2.6</v>
      </c>
      <c r="H42" s="12">
        <v>5.8</v>
      </c>
      <c r="I42" s="12">
        <v>1.8</v>
      </c>
      <c r="J42" s="12">
        <v>7.6</v>
      </c>
      <c r="K42" s="12">
        <v>4.8</v>
      </c>
      <c r="L42" s="12">
        <v>8</v>
      </c>
      <c r="M42" s="12">
        <v>25</v>
      </c>
      <c r="N42" s="12">
        <v>6</v>
      </c>
      <c r="O42" s="12">
        <v>5</v>
      </c>
      <c r="P42" s="12">
        <v>5.4</v>
      </c>
      <c r="Q42" s="12">
        <v>2.4</v>
      </c>
      <c r="R42" s="12">
        <v>3.4</v>
      </c>
      <c r="S42" s="12">
        <v>4.8</v>
      </c>
      <c r="T42" s="12">
        <v>11.2</v>
      </c>
      <c r="U42" s="12">
        <v>4</v>
      </c>
      <c r="V42" s="12">
        <v>6.4</v>
      </c>
      <c r="W42" s="12">
        <v>2.6</v>
      </c>
      <c r="X42" s="12">
        <v>0.6</v>
      </c>
      <c r="Y42" s="12">
        <v>4.2</v>
      </c>
      <c r="Z42" s="12">
        <v>5.2</v>
      </c>
      <c r="AA42" s="12">
        <v>60</v>
      </c>
      <c r="AB42" s="12">
        <v>40.200000000000003</v>
      </c>
      <c r="AC42" s="12">
        <v>235.6</v>
      </c>
      <c r="AD42" s="12">
        <v>166.6</v>
      </c>
      <c r="AE42" s="12">
        <v>41.4</v>
      </c>
      <c r="AF42" s="12">
        <v>42.6</v>
      </c>
      <c r="AG42" s="12">
        <v>25</v>
      </c>
      <c r="AH42" s="12">
        <v>35.200000000000003</v>
      </c>
      <c r="AI42" s="12">
        <v>25.6</v>
      </c>
      <c r="AJ42" s="12">
        <v>10.199999999999999</v>
      </c>
      <c r="AK42" s="12">
        <v>2.8</v>
      </c>
      <c r="AL42" s="12">
        <v>14.4</v>
      </c>
      <c r="AM42" s="12">
        <v>2.8</v>
      </c>
      <c r="AN42" s="12">
        <v>16</v>
      </c>
      <c r="AO42" s="12">
        <v>5.4</v>
      </c>
      <c r="AP42" s="12">
        <v>19</v>
      </c>
      <c r="AQ42" s="12">
        <v>52.6</v>
      </c>
      <c r="AR42" s="12">
        <v>13.8</v>
      </c>
      <c r="AS42" s="12">
        <v>961</v>
      </c>
      <c r="AT42" s="14"/>
      <c r="AW42" s="15"/>
    </row>
    <row r="43" spans="1:49" x14ac:dyDescent="0.25">
      <c r="A43" s="1" t="s">
        <v>58</v>
      </c>
      <c r="B43" s="12">
        <v>5.6</v>
      </c>
      <c r="C43" s="12">
        <v>8.4</v>
      </c>
      <c r="D43" s="12">
        <v>4.2</v>
      </c>
      <c r="E43" s="12">
        <v>3.4</v>
      </c>
      <c r="F43" s="12">
        <v>16.399999999999999</v>
      </c>
      <c r="G43" s="12">
        <v>3.8</v>
      </c>
      <c r="H43" s="12">
        <v>8.6</v>
      </c>
      <c r="I43" s="12">
        <v>3.6</v>
      </c>
      <c r="J43" s="12">
        <v>5.6</v>
      </c>
      <c r="K43" s="12">
        <v>6</v>
      </c>
      <c r="L43" s="12">
        <v>9</v>
      </c>
      <c r="M43" s="12">
        <v>19.600000000000001</v>
      </c>
      <c r="N43" s="12">
        <v>6.4</v>
      </c>
      <c r="O43" s="12">
        <v>3.8</v>
      </c>
      <c r="P43" s="12">
        <v>4.8</v>
      </c>
      <c r="Q43" s="12">
        <v>3.2</v>
      </c>
      <c r="R43" s="12">
        <v>3.4</v>
      </c>
      <c r="S43" s="12">
        <v>4.8</v>
      </c>
      <c r="T43" s="12">
        <v>10.8</v>
      </c>
      <c r="U43" s="12">
        <v>5</v>
      </c>
      <c r="V43" s="12">
        <v>7.8</v>
      </c>
      <c r="W43" s="12">
        <v>3</v>
      </c>
      <c r="X43" s="12">
        <v>2.2000000000000002</v>
      </c>
      <c r="Y43" s="12">
        <v>2.6</v>
      </c>
      <c r="Z43" s="12">
        <v>4</v>
      </c>
      <c r="AA43" s="12">
        <v>51.2</v>
      </c>
      <c r="AB43" s="12">
        <v>40.799999999999997</v>
      </c>
      <c r="AC43" s="12">
        <v>203.6</v>
      </c>
      <c r="AD43" s="12">
        <v>189</v>
      </c>
      <c r="AE43" s="12">
        <v>65.400000000000006</v>
      </c>
      <c r="AF43" s="12">
        <v>101.4</v>
      </c>
      <c r="AG43" s="12">
        <v>37</v>
      </c>
      <c r="AH43" s="12">
        <v>101.2</v>
      </c>
      <c r="AI43" s="12">
        <v>80</v>
      </c>
      <c r="AJ43" s="12">
        <v>31.8</v>
      </c>
      <c r="AK43" s="12">
        <v>2.2000000000000002</v>
      </c>
      <c r="AL43" s="12">
        <v>10.4</v>
      </c>
      <c r="AM43" s="12">
        <v>2.2000000000000002</v>
      </c>
      <c r="AN43" s="12">
        <v>15.6</v>
      </c>
      <c r="AO43" s="12">
        <v>18</v>
      </c>
      <c r="AP43" s="12">
        <v>3</v>
      </c>
      <c r="AQ43" s="12">
        <v>80.2</v>
      </c>
      <c r="AR43" s="12">
        <v>21</v>
      </c>
      <c r="AS43" s="12">
        <v>1210</v>
      </c>
      <c r="AT43" s="14"/>
      <c r="AW43" s="15"/>
    </row>
    <row r="44" spans="1:49" x14ac:dyDescent="0.25">
      <c r="A44" s="1" t="s">
        <v>59</v>
      </c>
      <c r="B44" s="12">
        <v>17</v>
      </c>
      <c r="C44" s="12">
        <v>34.6</v>
      </c>
      <c r="D44" s="12">
        <v>24.6</v>
      </c>
      <c r="E44" s="12">
        <v>44.2</v>
      </c>
      <c r="F44" s="12">
        <v>85.2</v>
      </c>
      <c r="G44" s="12">
        <v>30.6</v>
      </c>
      <c r="H44" s="12">
        <v>40</v>
      </c>
      <c r="I44" s="12">
        <v>19.2</v>
      </c>
      <c r="J44" s="12">
        <v>35.6</v>
      </c>
      <c r="K44" s="12">
        <v>14.8</v>
      </c>
      <c r="L44" s="12">
        <v>25.4</v>
      </c>
      <c r="M44" s="12">
        <v>39.799999999999997</v>
      </c>
      <c r="N44" s="12">
        <v>12.6</v>
      </c>
      <c r="O44" s="12">
        <v>13.2</v>
      </c>
      <c r="P44" s="12">
        <v>11</v>
      </c>
      <c r="Q44" s="12">
        <v>4.4000000000000004</v>
      </c>
      <c r="R44" s="12">
        <v>12</v>
      </c>
      <c r="S44" s="12">
        <v>34.6</v>
      </c>
      <c r="T44" s="12">
        <v>36.6</v>
      </c>
      <c r="U44" s="12">
        <v>67.599999999999994</v>
      </c>
      <c r="V44" s="12">
        <v>89</v>
      </c>
      <c r="W44" s="12">
        <v>52.4</v>
      </c>
      <c r="X44" s="12">
        <v>53.6</v>
      </c>
      <c r="Y44" s="12">
        <v>69.8</v>
      </c>
      <c r="Z44" s="12">
        <v>27.6</v>
      </c>
      <c r="AA44" s="12">
        <v>339.2</v>
      </c>
      <c r="AB44" s="12">
        <v>306.2</v>
      </c>
      <c r="AC44" s="12">
        <v>1303</v>
      </c>
      <c r="AD44" s="12">
        <v>410.8</v>
      </c>
      <c r="AE44" s="12">
        <v>120.2</v>
      </c>
      <c r="AF44" s="12">
        <v>102.2</v>
      </c>
      <c r="AG44" s="12">
        <v>48.2</v>
      </c>
      <c r="AH44" s="12">
        <v>68.8</v>
      </c>
      <c r="AI44" s="12">
        <v>85</v>
      </c>
      <c r="AJ44" s="12">
        <v>62.8</v>
      </c>
      <c r="AK44" s="12">
        <v>15</v>
      </c>
      <c r="AL44" s="12">
        <v>120.4</v>
      </c>
      <c r="AM44" s="12">
        <v>17.399999999999999</v>
      </c>
      <c r="AN44" s="12">
        <v>51</v>
      </c>
      <c r="AO44" s="12">
        <v>26.4</v>
      </c>
      <c r="AP44" s="12">
        <v>49.8</v>
      </c>
      <c r="AQ44" s="12">
        <v>25.2</v>
      </c>
      <c r="AR44" s="12">
        <v>183.6</v>
      </c>
      <c r="AS44" s="12">
        <v>4230.6000000000004</v>
      </c>
      <c r="AT44" s="14"/>
      <c r="AW44" s="15"/>
    </row>
    <row r="45" spans="1:49" x14ac:dyDescent="0.25">
      <c r="A45" s="1" t="s">
        <v>60</v>
      </c>
      <c r="B45" s="12">
        <v>11.2</v>
      </c>
      <c r="C45" s="12">
        <v>16.8</v>
      </c>
      <c r="D45" s="12">
        <v>9</v>
      </c>
      <c r="E45" s="12">
        <v>12.6</v>
      </c>
      <c r="F45" s="12">
        <v>67</v>
      </c>
      <c r="G45" s="12">
        <v>12.2</v>
      </c>
      <c r="H45" s="12">
        <v>14.2</v>
      </c>
      <c r="I45" s="12">
        <v>9.4</v>
      </c>
      <c r="J45" s="12">
        <v>18</v>
      </c>
      <c r="K45" s="12">
        <v>16.600000000000001</v>
      </c>
      <c r="L45" s="12">
        <v>15.8</v>
      </c>
      <c r="M45" s="12">
        <v>43.6</v>
      </c>
      <c r="N45" s="12">
        <v>6.8</v>
      </c>
      <c r="O45" s="12">
        <v>7.4</v>
      </c>
      <c r="P45" s="12">
        <v>5.6</v>
      </c>
      <c r="Q45" s="12">
        <v>2.6</v>
      </c>
      <c r="R45" s="12">
        <v>3</v>
      </c>
      <c r="S45" s="12">
        <v>4.8</v>
      </c>
      <c r="T45" s="12">
        <v>9</v>
      </c>
      <c r="U45" s="12">
        <v>13</v>
      </c>
      <c r="V45" s="12">
        <v>14.2</v>
      </c>
      <c r="W45" s="12">
        <v>8.4</v>
      </c>
      <c r="X45" s="12">
        <v>6.2</v>
      </c>
      <c r="Y45" s="12">
        <v>15.8</v>
      </c>
      <c r="Z45" s="12">
        <v>11.2</v>
      </c>
      <c r="AA45" s="12">
        <v>164.4</v>
      </c>
      <c r="AB45" s="12">
        <v>124.2</v>
      </c>
      <c r="AC45" s="12">
        <v>580</v>
      </c>
      <c r="AD45" s="12">
        <v>521.79999999999995</v>
      </c>
      <c r="AE45" s="12">
        <v>100.2</v>
      </c>
      <c r="AF45" s="12">
        <v>91.2</v>
      </c>
      <c r="AG45" s="12">
        <v>37.799999999999997</v>
      </c>
      <c r="AH45" s="12">
        <v>58.4</v>
      </c>
      <c r="AI45" s="12">
        <v>82.6</v>
      </c>
      <c r="AJ45" s="12">
        <v>26.2</v>
      </c>
      <c r="AK45" s="12">
        <v>2.8</v>
      </c>
      <c r="AL45" s="12">
        <v>19.8</v>
      </c>
      <c r="AM45" s="12">
        <v>4.2</v>
      </c>
      <c r="AN45" s="12">
        <v>17.2</v>
      </c>
      <c r="AO45" s="12">
        <v>11.6</v>
      </c>
      <c r="AP45" s="12">
        <v>23.2</v>
      </c>
      <c r="AQ45" s="12">
        <v>332.4</v>
      </c>
      <c r="AR45" s="12">
        <v>12.4</v>
      </c>
      <c r="AS45" s="12">
        <v>2564.8000000000002</v>
      </c>
      <c r="AT45" s="14"/>
      <c r="AW45" s="15"/>
    </row>
    <row r="46" spans="1:49" x14ac:dyDescent="0.25">
      <c r="A46" s="11" t="s">
        <v>50</v>
      </c>
      <c r="B46" s="14">
        <v>1545.4</v>
      </c>
      <c r="C46" s="14">
        <v>2779.6</v>
      </c>
      <c r="D46" s="14">
        <v>1733.6</v>
      </c>
      <c r="E46" s="14">
        <v>1974</v>
      </c>
      <c r="F46" s="14">
        <v>5057.2</v>
      </c>
      <c r="G46" s="14">
        <v>2423.8000000000002</v>
      </c>
      <c r="H46" s="14">
        <v>3220</v>
      </c>
      <c r="I46" s="14">
        <v>1852.8</v>
      </c>
      <c r="J46" s="14">
        <v>3049</v>
      </c>
      <c r="K46" s="14">
        <v>2392</v>
      </c>
      <c r="L46" s="14">
        <v>3419.6</v>
      </c>
      <c r="M46" s="14">
        <v>6282.2</v>
      </c>
      <c r="N46" s="14">
        <v>1912.8</v>
      </c>
      <c r="O46" s="14">
        <v>2536.8000000000002</v>
      </c>
      <c r="P46" s="14">
        <v>1599</v>
      </c>
      <c r="Q46" s="14">
        <v>1040.8</v>
      </c>
      <c r="R46" s="14">
        <v>1251.8</v>
      </c>
      <c r="S46" s="14">
        <v>2931.8</v>
      </c>
      <c r="T46" s="14">
        <v>1861.6</v>
      </c>
      <c r="U46" s="14">
        <v>1669</v>
      </c>
      <c r="V46" s="14">
        <v>2317.1999999999998</v>
      </c>
      <c r="W46" s="14">
        <v>1204.8</v>
      </c>
      <c r="X46" s="14">
        <v>978.8</v>
      </c>
      <c r="Y46" s="14">
        <v>2297.6</v>
      </c>
      <c r="Z46" s="14">
        <v>2426.1999999999998</v>
      </c>
      <c r="AA46" s="14">
        <v>8825.2000000000007</v>
      </c>
      <c r="AB46" s="14">
        <v>5710</v>
      </c>
      <c r="AC46" s="14">
        <v>21462.6</v>
      </c>
      <c r="AD46" s="14">
        <v>13446.6</v>
      </c>
      <c r="AE46" s="14">
        <v>5999.4</v>
      </c>
      <c r="AF46" s="14">
        <v>6481</v>
      </c>
      <c r="AG46" s="14">
        <v>3359.8</v>
      </c>
      <c r="AH46" s="14">
        <v>5760.4</v>
      </c>
      <c r="AI46" s="14">
        <v>3077</v>
      </c>
      <c r="AJ46" s="14">
        <v>1314.2</v>
      </c>
      <c r="AK46" s="14">
        <v>1128.8</v>
      </c>
      <c r="AL46" s="14">
        <v>4241.2</v>
      </c>
      <c r="AM46" s="14">
        <v>619.4</v>
      </c>
      <c r="AN46" s="14">
        <v>2055.6</v>
      </c>
      <c r="AO46" s="14">
        <v>897</v>
      </c>
      <c r="AP46" s="14">
        <v>1137.4000000000001</v>
      </c>
      <c r="AQ46" s="14">
        <v>5851</v>
      </c>
      <c r="AR46" s="14">
        <v>2404.4</v>
      </c>
      <c r="AS46" s="14">
        <v>153528.4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L9" sqref="L8:L9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39600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80.904761904761898</v>
      </c>
      <c r="C5" s="4">
        <v>56.80952380952381</v>
      </c>
      <c r="D5" s="4">
        <v>218</v>
      </c>
      <c r="E5" s="4">
        <v>242</v>
      </c>
      <c r="F5" s="4">
        <v>685</v>
      </c>
      <c r="G5" s="4">
        <v>1100.8095238095239</v>
      </c>
      <c r="H5" s="4">
        <v>865.66666666666663</v>
      </c>
      <c r="I5" s="4">
        <v>1360.8095238095239</v>
      </c>
      <c r="J5" s="5">
        <v>4610</v>
      </c>
    </row>
    <row r="6" spans="1:10" x14ac:dyDescent="0.25">
      <c r="A6" s="1" t="s">
        <v>27</v>
      </c>
      <c r="B6" s="4">
        <v>60.19047619047619</v>
      </c>
      <c r="C6" s="4">
        <v>76.761904761904759</v>
      </c>
      <c r="D6" s="4">
        <v>132.14285714285714</v>
      </c>
      <c r="E6" s="4">
        <v>230.9047619047619</v>
      </c>
      <c r="F6" s="4">
        <v>889.04761904761904</v>
      </c>
      <c r="G6" s="4">
        <v>1536.6190476190477</v>
      </c>
      <c r="H6" s="4">
        <v>1223.1428571428571</v>
      </c>
      <c r="I6" s="4">
        <v>2489.5714285714284</v>
      </c>
      <c r="J6" s="5">
        <v>6638.3809523809523</v>
      </c>
    </row>
    <row r="7" spans="1:10" x14ac:dyDescent="0.25">
      <c r="A7" s="1" t="s">
        <v>28</v>
      </c>
      <c r="B7" s="4">
        <v>318.04761904761904</v>
      </c>
      <c r="C7" s="4">
        <v>188.52380952380952</v>
      </c>
      <c r="D7" s="4">
        <v>102.80952380952381</v>
      </c>
      <c r="E7" s="4">
        <v>180.23809523809524</v>
      </c>
      <c r="F7" s="4">
        <v>876.14285714285711</v>
      </c>
      <c r="G7" s="4">
        <v>1244.1428571428571</v>
      </c>
      <c r="H7" s="4">
        <v>849.57142857142856</v>
      </c>
      <c r="I7" s="4">
        <v>2057.4761904761904</v>
      </c>
      <c r="J7" s="5">
        <v>5816.9523809523807</v>
      </c>
    </row>
    <row r="8" spans="1:10" x14ac:dyDescent="0.25">
      <c r="A8" s="1" t="s">
        <v>29</v>
      </c>
      <c r="B8" s="4">
        <v>218.57142857142858</v>
      </c>
      <c r="C8" s="4">
        <v>218.14285714285714</v>
      </c>
      <c r="D8" s="4">
        <v>211.38095238095238</v>
      </c>
      <c r="E8" s="4">
        <v>67.761904761904759</v>
      </c>
      <c r="F8" s="4">
        <v>597.09523809523807</v>
      </c>
      <c r="G8" s="4">
        <v>784.57142857142856</v>
      </c>
      <c r="H8" s="4">
        <v>580.85714285714289</v>
      </c>
      <c r="I8" s="4">
        <v>1359.2857142857142</v>
      </c>
      <c r="J8" s="5">
        <v>4037.6666666666665</v>
      </c>
    </row>
    <row r="9" spans="1:10" x14ac:dyDescent="0.25">
      <c r="A9" s="1">
        <v>16</v>
      </c>
      <c r="B9" s="4">
        <v>616.57142857142856</v>
      </c>
      <c r="C9" s="4">
        <v>725.14285714285711</v>
      </c>
      <c r="D9" s="4">
        <v>1105.2857142857142</v>
      </c>
      <c r="E9" s="4">
        <v>624.66666666666663</v>
      </c>
      <c r="F9" s="4">
        <v>36.761904761904759</v>
      </c>
      <c r="G9" s="4">
        <v>253.8095238095238</v>
      </c>
      <c r="H9" s="4">
        <v>259.09523809523807</v>
      </c>
      <c r="I9" s="4">
        <v>629.19047619047615</v>
      </c>
      <c r="J9" s="5">
        <v>4250.5238095238092</v>
      </c>
    </row>
    <row r="10" spans="1:10" x14ac:dyDescent="0.25">
      <c r="A10" s="1">
        <v>24</v>
      </c>
      <c r="B10" s="4">
        <v>898.28571428571433</v>
      </c>
      <c r="C10" s="4">
        <v>1165.7142857142858</v>
      </c>
      <c r="D10" s="4">
        <v>1513.7142857142858</v>
      </c>
      <c r="E10" s="4">
        <v>778.80952380952385</v>
      </c>
      <c r="F10" s="4">
        <v>266.04761904761904</v>
      </c>
      <c r="G10" s="4">
        <v>47</v>
      </c>
      <c r="H10" s="4">
        <v>173.1904761904762</v>
      </c>
      <c r="I10" s="4">
        <v>537.33333333333337</v>
      </c>
      <c r="J10" s="5">
        <v>5380.0952380952376</v>
      </c>
    </row>
    <row r="11" spans="1:10" x14ac:dyDescent="0.25">
      <c r="A11" s="1" t="s">
        <v>30</v>
      </c>
      <c r="B11" s="4">
        <v>791.80952380952385</v>
      </c>
      <c r="C11" s="4">
        <v>919</v>
      </c>
      <c r="D11" s="4">
        <v>1066.3809523809523</v>
      </c>
      <c r="E11" s="4">
        <v>517.71428571428567</v>
      </c>
      <c r="F11" s="4">
        <v>258.71428571428572</v>
      </c>
      <c r="G11" s="4">
        <v>194.28571428571428</v>
      </c>
      <c r="H11" s="4">
        <v>30.238095238095237</v>
      </c>
      <c r="I11" s="4">
        <v>145.9047619047619</v>
      </c>
      <c r="J11" s="5">
        <v>3924.0476190476193</v>
      </c>
    </row>
    <row r="12" spans="1:10" x14ac:dyDescent="0.25">
      <c r="A12" s="1" t="s">
        <v>31</v>
      </c>
      <c r="B12" s="4">
        <v>1198.8571428571429</v>
      </c>
      <c r="C12" s="4">
        <v>1382.5714285714287</v>
      </c>
      <c r="D12" s="4">
        <v>3007.3333333333335</v>
      </c>
      <c r="E12" s="4">
        <v>1204.5714285714287</v>
      </c>
      <c r="F12" s="4">
        <v>651.57142857142856</v>
      </c>
      <c r="G12" s="4">
        <v>563.04761904761904</v>
      </c>
      <c r="H12" s="4">
        <v>151</v>
      </c>
      <c r="I12" s="4">
        <v>54.61904761904762</v>
      </c>
      <c r="J12" s="5">
        <v>8213.5714285714275</v>
      </c>
    </row>
    <row r="13" spans="1:10" s="3" customFormat="1" x14ac:dyDescent="0.25">
      <c r="A13" s="3" t="s">
        <v>50</v>
      </c>
      <c r="B13" s="5">
        <v>4183.2380952380954</v>
      </c>
      <c r="C13" s="5">
        <v>4732.666666666667</v>
      </c>
      <c r="D13" s="5">
        <v>7357.0476190476184</v>
      </c>
      <c r="E13" s="5">
        <v>3846.666666666667</v>
      </c>
      <c r="F13" s="5">
        <v>4260.3809523809523</v>
      </c>
      <c r="G13" s="5">
        <v>5724.2857142857147</v>
      </c>
      <c r="H13" s="5">
        <v>4132.7619047619046</v>
      </c>
      <c r="I13" s="5">
        <v>8634.1904761904752</v>
      </c>
      <c r="J13" s="5">
        <v>42871.238095238092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29.75</v>
      </c>
      <c r="C17" s="4">
        <v>11.5</v>
      </c>
      <c r="D17" s="4">
        <v>82.75</v>
      </c>
      <c r="E17" s="4">
        <v>57.5</v>
      </c>
      <c r="F17" s="4">
        <v>280.5</v>
      </c>
      <c r="G17" s="4">
        <v>325.5</v>
      </c>
      <c r="H17" s="4">
        <v>175</v>
      </c>
      <c r="I17" s="4">
        <v>362</v>
      </c>
      <c r="J17" s="5">
        <v>1324.5</v>
      </c>
    </row>
    <row r="18" spans="1:10" x14ac:dyDescent="0.25">
      <c r="A18" s="1" t="s">
        <v>27</v>
      </c>
      <c r="B18" s="4">
        <v>10.5</v>
      </c>
      <c r="C18" s="4">
        <v>23</v>
      </c>
      <c r="D18" s="4">
        <v>35.5</v>
      </c>
      <c r="E18" s="4">
        <v>45</v>
      </c>
      <c r="F18" s="4">
        <v>335.25</v>
      </c>
      <c r="G18" s="4">
        <v>381.5</v>
      </c>
      <c r="H18" s="4">
        <v>360.75</v>
      </c>
      <c r="I18" s="4">
        <v>1178.25</v>
      </c>
      <c r="J18" s="5">
        <v>2369.75</v>
      </c>
    </row>
    <row r="19" spans="1:10" x14ac:dyDescent="0.25">
      <c r="A19" s="1" t="s">
        <v>28</v>
      </c>
      <c r="B19" s="4">
        <v>92.5</v>
      </c>
      <c r="C19" s="4">
        <v>29.25</v>
      </c>
      <c r="D19" s="4">
        <v>89.5</v>
      </c>
      <c r="E19" s="4">
        <v>87</v>
      </c>
      <c r="F19" s="4">
        <v>758.5</v>
      </c>
      <c r="G19" s="4">
        <v>1071</v>
      </c>
      <c r="H19" s="4">
        <v>637.75</v>
      </c>
      <c r="I19" s="4">
        <v>1524</v>
      </c>
      <c r="J19" s="5">
        <v>4289.5</v>
      </c>
    </row>
    <row r="20" spans="1:10" x14ac:dyDescent="0.25">
      <c r="A20" s="1" t="s">
        <v>29</v>
      </c>
      <c r="B20" s="4">
        <v>43.75</v>
      </c>
      <c r="C20" s="4">
        <v>26</v>
      </c>
      <c r="D20" s="4">
        <v>96.5</v>
      </c>
      <c r="E20" s="4">
        <v>54.75</v>
      </c>
      <c r="F20" s="4">
        <v>434.75</v>
      </c>
      <c r="G20" s="4">
        <v>462.25</v>
      </c>
      <c r="H20" s="4">
        <v>249.75</v>
      </c>
      <c r="I20" s="4">
        <v>549.75</v>
      </c>
      <c r="J20" s="5">
        <v>1917.5</v>
      </c>
    </row>
    <row r="21" spans="1:10" x14ac:dyDescent="0.25">
      <c r="A21" s="1">
        <v>16</v>
      </c>
      <c r="B21" s="4">
        <v>230.75</v>
      </c>
      <c r="C21" s="4">
        <v>192.75</v>
      </c>
      <c r="D21" s="4">
        <v>900.5</v>
      </c>
      <c r="E21" s="4">
        <v>455.75</v>
      </c>
      <c r="F21" s="4">
        <v>40.75</v>
      </c>
      <c r="G21" s="4">
        <v>202</v>
      </c>
      <c r="H21" s="4">
        <v>172.75</v>
      </c>
      <c r="I21" s="4">
        <v>405.25</v>
      </c>
      <c r="J21" s="5">
        <v>2600.5</v>
      </c>
    </row>
    <row r="22" spans="1:10" x14ac:dyDescent="0.25">
      <c r="A22" s="1">
        <v>24</v>
      </c>
      <c r="B22" s="4">
        <v>270.75</v>
      </c>
      <c r="C22" s="4">
        <v>227.5</v>
      </c>
      <c r="D22" s="4">
        <v>1178.25</v>
      </c>
      <c r="E22" s="4">
        <v>484.75</v>
      </c>
      <c r="F22" s="4">
        <v>188.75</v>
      </c>
      <c r="G22" s="4">
        <v>45.75</v>
      </c>
      <c r="H22" s="4">
        <v>137.25</v>
      </c>
      <c r="I22" s="4">
        <v>352.5</v>
      </c>
      <c r="J22" s="5">
        <v>2885.5</v>
      </c>
    </row>
    <row r="23" spans="1:10" x14ac:dyDescent="0.25">
      <c r="A23" s="1" t="s">
        <v>30</v>
      </c>
      <c r="B23" s="4">
        <v>151.75</v>
      </c>
      <c r="C23" s="4">
        <v>154</v>
      </c>
      <c r="D23" s="4">
        <v>817</v>
      </c>
      <c r="E23" s="4">
        <v>222.25</v>
      </c>
      <c r="F23" s="4">
        <v>153.25</v>
      </c>
      <c r="G23" s="4">
        <v>127.75</v>
      </c>
      <c r="H23" s="4">
        <v>27.5</v>
      </c>
      <c r="I23" s="4">
        <v>80.5</v>
      </c>
      <c r="J23" s="5">
        <v>1734</v>
      </c>
    </row>
    <row r="24" spans="1:10" x14ac:dyDescent="0.25">
      <c r="A24" s="1" t="s">
        <v>31</v>
      </c>
      <c r="B24" s="4">
        <v>310</v>
      </c>
      <c r="C24" s="4">
        <v>355.75</v>
      </c>
      <c r="D24" s="4">
        <v>2259.75</v>
      </c>
      <c r="E24" s="4">
        <v>478.75</v>
      </c>
      <c r="F24" s="4">
        <v>394.25</v>
      </c>
      <c r="G24" s="4">
        <v>334.75</v>
      </c>
      <c r="H24" s="4">
        <v>86.25</v>
      </c>
      <c r="I24" s="4">
        <v>46.25</v>
      </c>
      <c r="J24" s="5">
        <v>4265.75</v>
      </c>
    </row>
    <row r="25" spans="1:10" s="3" customFormat="1" x14ac:dyDescent="0.25">
      <c r="A25" s="3" t="s">
        <v>50</v>
      </c>
      <c r="B25" s="5">
        <v>1139.75</v>
      </c>
      <c r="C25" s="5">
        <v>1019.75</v>
      </c>
      <c r="D25" s="5">
        <v>5459.75</v>
      </c>
      <c r="E25" s="5">
        <v>1885.75</v>
      </c>
      <c r="F25" s="5">
        <v>2586</v>
      </c>
      <c r="G25" s="5">
        <v>2950.5</v>
      </c>
      <c r="H25" s="5">
        <v>1847</v>
      </c>
      <c r="I25" s="5">
        <v>4498.5</v>
      </c>
      <c r="J25" s="5">
        <v>21387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33.4</v>
      </c>
      <c r="C29" s="4">
        <v>8.8000000000000007</v>
      </c>
      <c r="D29" s="4">
        <v>52.4</v>
      </c>
      <c r="E29" s="4">
        <v>49</v>
      </c>
      <c r="F29" s="4">
        <v>162.19999999999999</v>
      </c>
      <c r="G29" s="4">
        <v>193.8</v>
      </c>
      <c r="H29" s="4">
        <v>101.8</v>
      </c>
      <c r="I29" s="4">
        <v>211.2</v>
      </c>
      <c r="J29" s="5">
        <v>812.6</v>
      </c>
    </row>
    <row r="30" spans="1:10" x14ac:dyDescent="0.25">
      <c r="A30" s="1" t="s">
        <v>27</v>
      </c>
      <c r="B30" s="4">
        <v>7.2</v>
      </c>
      <c r="C30" s="4">
        <v>20.8</v>
      </c>
      <c r="D30" s="4">
        <v>27</v>
      </c>
      <c r="E30" s="4">
        <v>39.6</v>
      </c>
      <c r="F30" s="4">
        <v>193</v>
      </c>
      <c r="G30" s="4">
        <v>242.8</v>
      </c>
      <c r="H30" s="4">
        <v>224</v>
      </c>
      <c r="I30" s="4">
        <v>778.4</v>
      </c>
      <c r="J30" s="5">
        <v>1532.8</v>
      </c>
    </row>
    <row r="31" spans="1:10" x14ac:dyDescent="0.25">
      <c r="A31" s="1" t="s">
        <v>28</v>
      </c>
      <c r="B31" s="4">
        <v>51.4</v>
      </c>
      <c r="C31" s="4">
        <v>18.2</v>
      </c>
      <c r="D31" s="4">
        <v>83</v>
      </c>
      <c r="E31" s="4">
        <v>79</v>
      </c>
      <c r="F31" s="4">
        <v>486.4</v>
      </c>
      <c r="G31" s="4">
        <v>711.6</v>
      </c>
      <c r="H31" s="4">
        <v>425.4</v>
      </c>
      <c r="I31" s="4">
        <v>1035.5999999999999</v>
      </c>
      <c r="J31" s="5">
        <v>2890.6</v>
      </c>
    </row>
    <row r="32" spans="1:10" x14ac:dyDescent="0.25">
      <c r="A32" s="1" t="s">
        <v>29</v>
      </c>
      <c r="B32" s="4">
        <v>41.4</v>
      </c>
      <c r="C32" s="4">
        <v>24.2</v>
      </c>
      <c r="D32" s="4">
        <v>93.4</v>
      </c>
      <c r="E32" s="4">
        <v>65.599999999999994</v>
      </c>
      <c r="F32" s="4">
        <v>335.6</v>
      </c>
      <c r="G32" s="4">
        <v>387.4</v>
      </c>
      <c r="H32" s="4">
        <v>208.4</v>
      </c>
      <c r="I32" s="4">
        <v>449.4</v>
      </c>
      <c r="J32" s="5">
        <v>1605.4</v>
      </c>
    </row>
    <row r="33" spans="1:10" x14ac:dyDescent="0.25">
      <c r="A33" s="1">
        <v>16</v>
      </c>
      <c r="B33" s="4">
        <v>164</v>
      </c>
      <c r="C33" s="4">
        <v>113.8</v>
      </c>
      <c r="D33" s="4">
        <v>639.20000000000005</v>
      </c>
      <c r="E33" s="4">
        <v>366</v>
      </c>
      <c r="F33" s="4">
        <v>45.6</v>
      </c>
      <c r="G33" s="4">
        <v>127.4</v>
      </c>
      <c r="H33" s="4">
        <v>97.6</v>
      </c>
      <c r="I33" s="4">
        <v>252.2</v>
      </c>
      <c r="J33" s="5">
        <v>1805.8</v>
      </c>
    </row>
    <row r="34" spans="1:10" x14ac:dyDescent="0.25">
      <c r="A34" s="1">
        <v>24</v>
      </c>
      <c r="B34" s="4">
        <v>185.2</v>
      </c>
      <c r="C34" s="4">
        <v>139.6</v>
      </c>
      <c r="D34" s="4">
        <v>845.8</v>
      </c>
      <c r="E34" s="4">
        <v>400.6</v>
      </c>
      <c r="F34" s="4">
        <v>124</v>
      </c>
      <c r="G34" s="4">
        <v>47.6</v>
      </c>
      <c r="H34" s="4">
        <v>85</v>
      </c>
      <c r="I34" s="4">
        <v>243.6</v>
      </c>
      <c r="J34" s="5">
        <v>2071.4</v>
      </c>
    </row>
    <row r="35" spans="1:10" x14ac:dyDescent="0.25">
      <c r="A35" s="1" t="s">
        <v>30</v>
      </c>
      <c r="B35" s="4">
        <v>104.8</v>
      </c>
      <c r="C35" s="4">
        <v>92.4</v>
      </c>
      <c r="D35" s="4">
        <v>615.4</v>
      </c>
      <c r="E35" s="4">
        <v>194.8</v>
      </c>
      <c r="F35" s="4">
        <v>104.6</v>
      </c>
      <c r="G35" s="4">
        <v>77.8</v>
      </c>
      <c r="H35" s="4">
        <v>30.4</v>
      </c>
      <c r="I35" s="4">
        <v>36.799999999999997</v>
      </c>
      <c r="J35" s="5">
        <v>1257</v>
      </c>
    </row>
    <row r="36" spans="1:10" x14ac:dyDescent="0.25">
      <c r="A36" s="1" t="s">
        <v>31</v>
      </c>
      <c r="B36" s="4">
        <v>233</v>
      </c>
      <c r="C36" s="4">
        <v>228.2</v>
      </c>
      <c r="D36" s="4">
        <v>1682.4</v>
      </c>
      <c r="E36" s="4">
        <v>388.8</v>
      </c>
      <c r="F36" s="4">
        <v>255.6</v>
      </c>
      <c r="G36" s="4">
        <v>225.6</v>
      </c>
      <c r="H36" s="4">
        <v>42</v>
      </c>
      <c r="I36" s="4">
        <v>45.6</v>
      </c>
      <c r="J36" s="5">
        <v>3101.2</v>
      </c>
    </row>
    <row r="37" spans="1:10" s="3" customFormat="1" x14ac:dyDescent="0.25">
      <c r="A37" s="3" t="s">
        <v>50</v>
      </c>
      <c r="B37" s="5">
        <v>820.4</v>
      </c>
      <c r="C37" s="5">
        <v>646</v>
      </c>
      <c r="D37" s="5">
        <v>4038.6</v>
      </c>
      <c r="E37" s="5">
        <v>1583.4</v>
      </c>
      <c r="F37" s="5">
        <v>1707</v>
      </c>
      <c r="G37" s="5">
        <v>2014</v>
      </c>
      <c r="H37" s="5">
        <v>1214.5999999999999</v>
      </c>
      <c r="I37" s="5">
        <v>3052.8</v>
      </c>
      <c r="J37" s="5">
        <v>15076.8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2019-10-05T07:29:43Z</dcterms:modified>
</cp:coreProperties>
</file>