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8E734B8B-BBE6-4F31-B954-E231A014A908}" xr6:coauthVersionLast="41" xr6:coauthVersionMax="41" xr10:uidLastSave="{00000000-0000-0000-0000-000000000000}"/>
  <bookViews>
    <workbookView xWindow="2160" yWindow="2160" windowWidth="17280" windowHeight="8964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AW12" i="2"/>
  <c r="AW22" i="2" s="1"/>
  <c r="AW13" i="2"/>
  <c r="AW23" i="2" s="1"/>
  <c r="AX12" i="2"/>
  <c r="AX13" i="2"/>
  <c r="AX23" i="2"/>
  <c r="AW14" i="2"/>
  <c r="AW19" i="2"/>
  <c r="AY12" i="2"/>
  <c r="AW24" i="2"/>
  <c r="AX14" i="2"/>
  <c r="AY13" i="2"/>
  <c r="AX24" i="2" s="1"/>
  <c r="AY14" i="2"/>
  <c r="AY24" i="2" s="1"/>
  <c r="AW15" i="2"/>
  <c r="AZ12" i="2"/>
  <c r="AW25" i="2"/>
  <c r="AX15" i="2"/>
  <c r="AZ13" i="2"/>
  <c r="AX25" i="2" s="1"/>
  <c r="AY15" i="2"/>
  <c r="AY25" i="2" s="1"/>
  <c r="AZ14" i="2"/>
  <c r="AZ15" i="2"/>
  <c r="AZ25" i="2" s="1"/>
  <c r="AW16" i="2"/>
  <c r="BA12" i="2"/>
  <c r="AW26" i="2"/>
  <c r="AX16" i="2"/>
  <c r="BD16" i="2" s="1"/>
  <c r="BA13" i="2"/>
  <c r="BA19" i="2" s="1"/>
  <c r="AY16" i="2"/>
  <c r="AY26" i="2" s="1"/>
  <c r="BA14" i="2"/>
  <c r="AZ16" i="2"/>
  <c r="AZ26" i="2" s="1"/>
  <c r="BA15" i="2"/>
  <c r="BA16" i="2"/>
  <c r="BA26" i="2" s="1"/>
  <c r="AW17" i="2"/>
  <c r="BB12" i="2"/>
  <c r="AW27" i="2"/>
  <c r="AX17" i="2"/>
  <c r="BB13" i="2"/>
  <c r="AX27" i="2" s="1"/>
  <c r="AY17" i="2"/>
  <c r="BD17" i="2" s="1"/>
  <c r="BB14" i="2"/>
  <c r="BD14" i="2" s="1"/>
  <c r="AZ17" i="2"/>
  <c r="BB15" i="2"/>
  <c r="AZ27" i="2" s="1"/>
  <c r="BA17" i="2"/>
  <c r="BB16" i="2"/>
  <c r="BA27" i="2"/>
  <c r="BB17" i="2"/>
  <c r="BB27" i="2"/>
  <c r="AW18" i="2"/>
  <c r="AW28" i="2" s="1"/>
  <c r="BC12" i="2"/>
  <c r="AX18" i="2"/>
  <c r="BC13" i="2"/>
  <c r="AX28" i="2" s="1"/>
  <c r="AY18" i="2"/>
  <c r="BC14" i="2"/>
  <c r="AY28" i="2"/>
  <c r="AZ18" i="2"/>
  <c r="BC15" i="2"/>
  <c r="AZ28" i="2" s="1"/>
  <c r="BA18" i="2"/>
  <c r="BD18" i="2" s="1"/>
  <c r="BC16" i="2"/>
  <c r="BB18" i="2"/>
  <c r="BC17" i="2"/>
  <c r="BB28" i="2" s="1"/>
  <c r="BC18" i="2"/>
  <c r="BC28" i="2" s="1"/>
  <c r="AX19" i="2"/>
  <c r="BB19" i="2"/>
  <c r="AW5" i="2"/>
  <c r="AW4" i="2"/>
  <c r="AW3" i="2"/>
  <c r="G1" i="2"/>
  <c r="AW12" i="3"/>
  <c r="AW22" i="3"/>
  <c r="AW13" i="3"/>
  <c r="AX12" i="3"/>
  <c r="AX19" i="3" s="1"/>
  <c r="AW23" i="3"/>
  <c r="AX13" i="3"/>
  <c r="AX23" i="3" s="1"/>
  <c r="AW14" i="3"/>
  <c r="AY12" i="3"/>
  <c r="AW24" i="3"/>
  <c r="AX14" i="3"/>
  <c r="AX24" i="3" s="1"/>
  <c r="AY13" i="3"/>
  <c r="AY19" i="3" s="1"/>
  <c r="AY14" i="3"/>
  <c r="AY24" i="3" s="1"/>
  <c r="AW15" i="3"/>
  <c r="AW25" i="3" s="1"/>
  <c r="AZ12" i="3"/>
  <c r="AX15" i="3"/>
  <c r="AZ13" i="3"/>
  <c r="AY15" i="3"/>
  <c r="AZ14" i="3"/>
  <c r="AY25" i="3"/>
  <c r="AZ15" i="3"/>
  <c r="AZ25" i="3"/>
  <c r="AW16" i="3"/>
  <c r="BA12" i="3"/>
  <c r="AW26" i="3" s="1"/>
  <c r="AX16" i="3"/>
  <c r="AX26" i="3" s="1"/>
  <c r="BA13" i="3"/>
  <c r="AY16" i="3"/>
  <c r="AY26" i="3"/>
  <c r="BA14" i="3"/>
  <c r="AZ16" i="3"/>
  <c r="BD16" i="3" s="1"/>
  <c r="BA15" i="3"/>
  <c r="AZ26" i="3"/>
  <c r="BA16" i="3"/>
  <c r="BA26" i="3"/>
  <c r="AW17" i="3"/>
  <c r="BD17" i="3" s="1"/>
  <c r="BB12" i="3"/>
  <c r="AX17" i="3"/>
  <c r="AX27" i="3" s="1"/>
  <c r="BB13" i="3"/>
  <c r="AY17" i="3"/>
  <c r="BB14" i="3"/>
  <c r="AY27" i="3"/>
  <c r="AZ17" i="3"/>
  <c r="BB15" i="3"/>
  <c r="AZ27" i="3"/>
  <c r="BA17" i="3"/>
  <c r="BA27" i="3" s="1"/>
  <c r="BB16" i="3"/>
  <c r="BB17" i="3"/>
  <c r="BB27" i="3"/>
  <c r="AW18" i="3"/>
  <c r="BC12" i="3"/>
  <c r="BC19" i="3" s="1"/>
  <c r="AX18" i="3"/>
  <c r="AX28" i="3" s="1"/>
  <c r="BC13" i="3"/>
  <c r="BD13" i="3" s="1"/>
  <c r="AY18" i="3"/>
  <c r="AY28" i="3" s="1"/>
  <c r="BC14" i="3"/>
  <c r="AZ18" i="3"/>
  <c r="BC15" i="3"/>
  <c r="AZ28" i="3" s="1"/>
  <c r="BA18" i="3"/>
  <c r="BC16" i="3"/>
  <c r="BA28" i="3" s="1"/>
  <c r="BB18" i="3"/>
  <c r="BB28" i="3" s="1"/>
  <c r="BC17" i="3"/>
  <c r="BC18" i="3"/>
  <c r="BC28" i="3" s="1"/>
  <c r="BD12" i="3"/>
  <c r="AW5" i="3"/>
  <c r="AW4" i="3"/>
  <c r="AW3" i="3"/>
  <c r="G1" i="3"/>
  <c r="AW12" i="1"/>
  <c r="AW22" i="1"/>
  <c r="AW13" i="1"/>
  <c r="BD13" i="1" s="1"/>
  <c r="AX12" i="1"/>
  <c r="AW23" i="1"/>
  <c r="AX13" i="1"/>
  <c r="AX23" i="1"/>
  <c r="AW14" i="1"/>
  <c r="AW24" i="1" s="1"/>
  <c r="AY12" i="1"/>
  <c r="BD12" i="1" s="1"/>
  <c r="AX14" i="1"/>
  <c r="AY13" i="1"/>
  <c r="AX24" i="1"/>
  <c r="AY14" i="1"/>
  <c r="AY24" i="1" s="1"/>
  <c r="AW15" i="1"/>
  <c r="BD15" i="1" s="1"/>
  <c r="AZ12" i="1"/>
  <c r="AW25" i="1"/>
  <c r="AX15" i="1"/>
  <c r="AZ13" i="1"/>
  <c r="AZ4" i="1" s="1"/>
  <c r="AX25" i="1"/>
  <c r="AY15" i="1"/>
  <c r="AY25" i="1" s="1"/>
  <c r="AZ14" i="1"/>
  <c r="AZ15" i="1"/>
  <c r="AZ25" i="1"/>
  <c r="AW16" i="1"/>
  <c r="BA12" i="1"/>
  <c r="BA19" i="1" s="1"/>
  <c r="AX16" i="1"/>
  <c r="BD16" i="1" s="1"/>
  <c r="BA13" i="1"/>
  <c r="AX26" i="1" s="1"/>
  <c r="AY16" i="1"/>
  <c r="AY26" i="1" s="1"/>
  <c r="BA14" i="1"/>
  <c r="AZ16" i="1"/>
  <c r="AZ26" i="1"/>
  <c r="BA15" i="1"/>
  <c r="BA16" i="1"/>
  <c r="BA26" i="1" s="1"/>
  <c r="AW17" i="1"/>
  <c r="AW19" i="1" s="1"/>
  <c r="BB12" i="1"/>
  <c r="BB19" i="1" s="1"/>
  <c r="AW27" i="1"/>
  <c r="AX17" i="1"/>
  <c r="AX27" i="1" s="1"/>
  <c r="BB13" i="1"/>
  <c r="AY17" i="1"/>
  <c r="BB14" i="1"/>
  <c r="AY27" i="1"/>
  <c r="AZ17" i="1"/>
  <c r="AZ27" i="1" s="1"/>
  <c r="BB15" i="1"/>
  <c r="BA17" i="1"/>
  <c r="BB16" i="1"/>
  <c r="BA27" i="1" s="1"/>
  <c r="BB17" i="1"/>
  <c r="BB27" i="1" s="1"/>
  <c r="AW18" i="1"/>
  <c r="BD18" i="1" s="1"/>
  <c r="BC12" i="1"/>
  <c r="AW28" i="1"/>
  <c r="AX18" i="1"/>
  <c r="AX28" i="1" s="1"/>
  <c r="BC13" i="1"/>
  <c r="BC19" i="1" s="1"/>
  <c r="AY18" i="1"/>
  <c r="BC14" i="1"/>
  <c r="AY28" i="1"/>
  <c r="AZ18" i="1"/>
  <c r="AZ28" i="1" s="1"/>
  <c r="BC15" i="1"/>
  <c r="BA18" i="1"/>
  <c r="BC16" i="1"/>
  <c r="BA28" i="1"/>
  <c r="BB18" i="1"/>
  <c r="BB28" i="1" s="1"/>
  <c r="BC17" i="1"/>
  <c r="BC18" i="1"/>
  <c r="BC28" i="1"/>
  <c r="AW5" i="1"/>
  <c r="AW4" i="1"/>
  <c r="AW3" i="1"/>
  <c r="AX25" i="3"/>
  <c r="AZ3" i="3"/>
  <c r="BB19" i="3"/>
  <c r="AZ19" i="3"/>
  <c r="AY19" i="2"/>
  <c r="BD19" i="1" l="1"/>
  <c r="BA4" i="1" s="1"/>
  <c r="AW26" i="1"/>
  <c r="BD28" i="1" s="1"/>
  <c r="BD14" i="3"/>
  <c r="AW28" i="3"/>
  <c r="AZ19" i="2"/>
  <c r="BD19" i="2" s="1"/>
  <c r="AX26" i="2"/>
  <c r="BD28" i="2" s="1"/>
  <c r="AY19" i="1"/>
  <c r="BD18" i="3"/>
  <c r="AX19" i="1"/>
  <c r="AZ19" i="1"/>
  <c r="BA19" i="3"/>
  <c r="AZ3" i="1"/>
  <c r="BA3" i="1" s="1"/>
  <c r="BD12" i="2"/>
  <c r="BD14" i="1"/>
  <c r="AW27" i="3"/>
  <c r="BD28" i="3" s="1"/>
  <c r="BD15" i="3"/>
  <c r="AZ3" i="2"/>
  <c r="BC19" i="2"/>
  <c r="AZ4" i="2"/>
  <c r="BD17" i="1"/>
  <c r="AW19" i="3"/>
  <c r="BA28" i="2"/>
  <c r="AY27" i="2"/>
  <c r="BD13" i="2"/>
  <c r="AZ4" i="3"/>
  <c r="BD15" i="2"/>
  <c r="BA3" i="2" l="1"/>
  <c r="BD19" i="3"/>
  <c r="BA3" i="3" s="1"/>
  <c r="BA4" i="2"/>
  <c r="BA4" i="3" l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<sst xmlns="http://schemas.openxmlformats.org/spreadsheetml/2006/main" count="400" uniqueCount="63">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</sst>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59</v>
      </c>
      <c r="G1" s="21">
        <v>39637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7.9090909090909092</v>
      </c>
      <c r="C3" s="12">
        <v>147.95454545454547</v>
      </c>
      <c r="D3" s="12">
        <v>134.27272727272728</v>
      </c>
      <c r="E3" s="12">
        <v>85</v>
      </c>
      <c r="F3" s="12">
        <v>391.04545454545456</v>
      </c>
      <c r="G3" s="12">
        <v>123.81818181818181</v>
      </c>
      <c r="H3" s="12">
        <v>151.90909090909091</v>
      </c>
      <c r="I3" s="12">
        <v>142.40909090909091</v>
      </c>
      <c r="J3" s="12">
        <v>205.27272727272728</v>
      </c>
      <c r="K3" s="12">
        <v>40.545454545454547</v>
      </c>
      <c r="L3" s="12">
        <v>109.81818181818181</v>
      </c>
      <c r="M3" s="12">
        <v>100</v>
      </c>
      <c r="N3" s="12">
        <v>48.727272727272727</v>
      </c>
      <c r="O3" s="12">
        <v>44.409090909090907</v>
      </c>
      <c r="P3" s="12">
        <v>40.409090909090907</v>
      </c>
      <c r="Q3" s="12">
        <v>23.454545454545453</v>
      </c>
      <c r="R3" s="12">
        <v>16.863636363636363</v>
      </c>
      <c r="S3" s="12">
        <v>36.727272727272727</v>
      </c>
      <c r="T3" s="12">
        <v>32.272727272727273</v>
      </c>
      <c r="U3" s="12">
        <v>18.681818181818183</v>
      </c>
      <c r="V3" s="12">
        <v>25.09090909090909</v>
      </c>
      <c r="W3" s="12">
        <v>7.6818181818181817</v>
      </c>
      <c r="X3" s="12">
        <v>10.045454545454545</v>
      </c>
      <c r="Y3" s="12">
        <v>18.272727272727273</v>
      </c>
      <c r="Z3" s="12">
        <v>26.727272727272727</v>
      </c>
      <c r="AA3" s="12">
        <v>280.54545454545456</v>
      </c>
      <c r="AB3" s="12">
        <v>263.72727272727275</v>
      </c>
      <c r="AC3" s="12">
        <v>327.59090909090907</v>
      </c>
      <c r="AD3" s="12">
        <v>258.86363636363637</v>
      </c>
      <c r="AE3" s="12">
        <v>121.54545454545455</v>
      </c>
      <c r="AF3" s="12">
        <v>118.09090909090909</v>
      </c>
      <c r="AG3" s="12">
        <v>29.90909090909091</v>
      </c>
      <c r="AH3" s="12">
        <v>46.909090909090907</v>
      </c>
      <c r="AI3" s="12">
        <v>31.09090909090909</v>
      </c>
      <c r="AJ3" s="12">
        <v>13</v>
      </c>
      <c r="AK3" s="12">
        <v>8.8636363636363633</v>
      </c>
      <c r="AL3" s="12">
        <v>23.454545454545453</v>
      </c>
      <c r="AM3" s="12">
        <v>8.4090909090909083</v>
      </c>
      <c r="AN3" s="12">
        <v>44.68181818181818</v>
      </c>
      <c r="AO3" s="12">
        <v>10.727272727272727</v>
      </c>
      <c r="AP3" s="12">
        <v>10.227272727272727</v>
      </c>
      <c r="AQ3" s="12">
        <v>36.727272727272727</v>
      </c>
      <c r="AR3" s="12">
        <v>19.636363636363637</v>
      </c>
      <c r="AS3" s="13">
        <v>3643.3181818181811</v>
      </c>
      <c r="AT3" s="14"/>
      <c r="AV3" s="9" t="s">
        <v>38</v>
      </c>
      <c r="AW3" s="12">
        <f>SUM(B3:Z27,AK3:AN27,B38:Z41,AK38:AN41)</f>
        <v>88147.59090909097</v>
      </c>
      <c r="AY3" s="9" t="s">
        <v>39</v>
      </c>
      <c r="AZ3" s="15">
        <f>SUM(AW12:AW18,AX12:BC12)</f>
        <v>241225.36363636362</v>
      </c>
      <c r="BA3" s="16">
        <f>AZ3/BD$19</f>
        <v>0.64332495076834117</v>
      </c>
    </row>
    <row r="4" spans="1:56" x14ac:dyDescent="0.25">
      <c r="A4" s="1" t="s">
        <v>3</v>
      </c>
      <c r="B4" s="12">
        <v>188.36363636363637</v>
      </c>
      <c r="C4" s="12">
        <v>11.772727272727273</v>
      </c>
      <c r="D4" s="12">
        <v>136.36363636363637</v>
      </c>
      <c r="E4" s="12">
        <v>100.72727272727273</v>
      </c>
      <c r="F4" s="12">
        <v>938.68181818181813</v>
      </c>
      <c r="G4" s="12">
        <v>207.81818181818181</v>
      </c>
      <c r="H4" s="12">
        <v>299.27272727272725</v>
      </c>
      <c r="I4" s="12">
        <v>476.40909090909093</v>
      </c>
      <c r="J4" s="12">
        <v>674.13636363636363</v>
      </c>
      <c r="K4" s="12">
        <v>120.86363636363636</v>
      </c>
      <c r="L4" s="12">
        <v>165.09090909090909</v>
      </c>
      <c r="M4" s="12">
        <v>199.5</v>
      </c>
      <c r="N4" s="12">
        <v>72.227272727272734</v>
      </c>
      <c r="O4" s="12">
        <v>61.272727272727273</v>
      </c>
      <c r="P4" s="12">
        <v>73.727272727272734</v>
      </c>
      <c r="Q4" s="12">
        <v>36.409090909090907</v>
      </c>
      <c r="R4" s="12">
        <v>36.272727272727273</v>
      </c>
      <c r="S4" s="12">
        <v>85.63636363636364</v>
      </c>
      <c r="T4" s="12">
        <v>54.454545454545453</v>
      </c>
      <c r="U4" s="12">
        <v>30.818181818181817</v>
      </c>
      <c r="V4" s="12">
        <v>50.81818181818182</v>
      </c>
      <c r="W4" s="12">
        <v>12.454545454545455</v>
      </c>
      <c r="X4" s="12">
        <v>16.40909090909091</v>
      </c>
      <c r="Y4" s="12">
        <v>31.5</v>
      </c>
      <c r="Z4" s="12">
        <v>54.18181818181818</v>
      </c>
      <c r="AA4" s="12">
        <v>957.0454545454545</v>
      </c>
      <c r="AB4" s="12">
        <v>915.5</v>
      </c>
      <c r="AC4" s="12">
        <v>899.5454545454545</v>
      </c>
      <c r="AD4" s="12">
        <v>687.77272727272725</v>
      </c>
      <c r="AE4" s="12">
        <v>164.04545454545453</v>
      </c>
      <c r="AF4" s="12">
        <v>169.22727272727272</v>
      </c>
      <c r="AG4" s="12">
        <v>57.727272727272727</v>
      </c>
      <c r="AH4" s="12">
        <v>79.13636363636364</v>
      </c>
      <c r="AI4" s="12">
        <v>94.909090909090907</v>
      </c>
      <c r="AJ4" s="12">
        <v>24.818181818181817</v>
      </c>
      <c r="AK4" s="12">
        <v>10.454545454545455</v>
      </c>
      <c r="AL4" s="12">
        <v>55.136363636363633</v>
      </c>
      <c r="AM4" s="12">
        <v>8.9090909090909083</v>
      </c>
      <c r="AN4" s="12">
        <v>47.18181818181818</v>
      </c>
      <c r="AO4" s="12">
        <v>29.09090909090909</v>
      </c>
      <c r="AP4" s="12">
        <v>27.681818181818183</v>
      </c>
      <c r="AQ4" s="12">
        <v>79</v>
      </c>
      <c r="AR4" s="12">
        <v>46.636363636363633</v>
      </c>
      <c r="AS4" s="13">
        <v>8489</v>
      </c>
      <c r="AT4" s="14"/>
      <c r="AV4" s="9" t="s">
        <v>40</v>
      </c>
      <c r="AW4" s="12">
        <f>SUM(AA28:AJ37, AA42:AJ45, AO28:AR37, AO42:AR45)</f>
        <v>110699.81818181815</v>
      </c>
      <c r="AY4" s="9" t="s">
        <v>41</v>
      </c>
      <c r="AZ4" s="15">
        <f>SUM(AX13:BB18)</f>
        <v>125746.90909090906</v>
      </c>
      <c r="BA4" s="16">
        <f>AZ4/BD$19</f>
        <v>0.33535496798805708</v>
      </c>
    </row>
    <row r="5" spans="1:56" x14ac:dyDescent="0.25">
      <c r="A5" s="1" t="s">
        <v>4</v>
      </c>
      <c r="B5" s="12">
        <v>137.5</v>
      </c>
      <c r="C5" s="12">
        <v>119.18181818181819</v>
      </c>
      <c r="D5" s="12">
        <v>6.8181818181818183</v>
      </c>
      <c r="E5" s="12">
        <v>70.681818181818187</v>
      </c>
      <c r="F5" s="12">
        <v>671.0454545454545</v>
      </c>
      <c r="G5" s="12">
        <v>86.727272727272734</v>
      </c>
      <c r="H5" s="12">
        <v>128.5</v>
      </c>
      <c r="I5" s="12">
        <v>224.5</v>
      </c>
      <c r="J5" s="12">
        <v>308.77272727272725</v>
      </c>
      <c r="K5" s="12">
        <v>101.31818181818181</v>
      </c>
      <c r="L5" s="12">
        <v>71</v>
      </c>
      <c r="M5" s="12">
        <v>82.5</v>
      </c>
      <c r="N5" s="12">
        <v>25.181818181818183</v>
      </c>
      <c r="O5" s="12">
        <v>17.181818181818183</v>
      </c>
      <c r="P5" s="12">
        <v>32.5</v>
      </c>
      <c r="Q5" s="12">
        <v>10.181818181818182</v>
      </c>
      <c r="R5" s="12">
        <v>8.3636363636363633</v>
      </c>
      <c r="S5" s="12">
        <v>44.363636363636367</v>
      </c>
      <c r="T5" s="12">
        <v>28.863636363636363</v>
      </c>
      <c r="U5" s="12">
        <v>19.318181818181817</v>
      </c>
      <c r="V5" s="12">
        <v>28.40909090909091</v>
      </c>
      <c r="W5" s="12">
        <v>12.136363636363637</v>
      </c>
      <c r="X5" s="12">
        <v>12.272727272727273</v>
      </c>
      <c r="Y5" s="12">
        <v>34.090909090909093</v>
      </c>
      <c r="Z5" s="12">
        <v>13.636363636363637</v>
      </c>
      <c r="AA5" s="12">
        <v>541.63636363636363</v>
      </c>
      <c r="AB5" s="12">
        <v>547.36363636363637</v>
      </c>
      <c r="AC5" s="12">
        <v>417.81818181818181</v>
      </c>
      <c r="AD5" s="12">
        <v>313.54545454545456</v>
      </c>
      <c r="AE5" s="12">
        <v>69.454545454545453</v>
      </c>
      <c r="AF5" s="12">
        <v>42.727272727272727</v>
      </c>
      <c r="AG5" s="12">
        <v>30.636363636363637</v>
      </c>
      <c r="AH5" s="12">
        <v>31.318181818181817</v>
      </c>
      <c r="AI5" s="12">
        <v>29.227272727272727</v>
      </c>
      <c r="AJ5" s="12">
        <v>3.9545454545454546</v>
      </c>
      <c r="AK5" s="12">
        <v>10.181818181818182</v>
      </c>
      <c r="AL5" s="12">
        <v>23.818181818181817</v>
      </c>
      <c r="AM5" s="12">
        <v>4.2272727272727275</v>
      </c>
      <c r="AN5" s="12">
        <v>13.318181818181818</v>
      </c>
      <c r="AO5" s="12">
        <v>5.2727272727272725</v>
      </c>
      <c r="AP5" s="12">
        <v>4.5909090909090908</v>
      </c>
      <c r="AQ5" s="12">
        <v>53.590909090909093</v>
      </c>
      <c r="AR5" s="12">
        <v>17.045454545454547</v>
      </c>
      <c r="AS5" s="13">
        <v>4454.7727272727288</v>
      </c>
      <c r="AT5" s="14"/>
      <c r="AV5" s="9" t="s">
        <v>42</v>
      </c>
      <c r="AW5" s="12">
        <f>SUM(AA3:AJ27,B28:Z37,AA38:AJ41,AK28:AN37, B42:Z45, AK42:AN45, AO3:AR27, AO38:AR41)</f>
        <v>176119.18181818177</v>
      </c>
    </row>
    <row r="6" spans="1:56" x14ac:dyDescent="0.25">
      <c r="A6" s="1" t="s">
        <v>5</v>
      </c>
      <c r="B6" s="12">
        <v>87.318181818181813</v>
      </c>
      <c r="C6" s="12">
        <v>90</v>
      </c>
      <c r="D6" s="12">
        <v>70.227272727272734</v>
      </c>
      <c r="E6" s="12">
        <v>7.0454545454545459</v>
      </c>
      <c r="F6" s="12">
        <v>179.18181818181819</v>
      </c>
      <c r="G6" s="12">
        <v>68</v>
      </c>
      <c r="H6" s="12">
        <v>89.454545454545453</v>
      </c>
      <c r="I6" s="12">
        <v>195.81818181818181</v>
      </c>
      <c r="J6" s="12">
        <v>253.40909090909091</v>
      </c>
      <c r="K6" s="12">
        <v>63.18181818181818</v>
      </c>
      <c r="L6" s="12">
        <v>83.63636363636364</v>
      </c>
      <c r="M6" s="12">
        <v>88.227272727272734</v>
      </c>
      <c r="N6" s="12">
        <v>30.772727272727273</v>
      </c>
      <c r="O6" s="12">
        <v>27.227272727272727</v>
      </c>
      <c r="P6" s="12">
        <v>19.454545454545453</v>
      </c>
      <c r="Q6" s="12">
        <v>9.454545454545455</v>
      </c>
      <c r="R6" s="12">
        <v>12.909090909090908</v>
      </c>
      <c r="S6" s="12">
        <v>35.863636363636367</v>
      </c>
      <c r="T6" s="12">
        <v>21</v>
      </c>
      <c r="U6" s="12">
        <v>16.954545454545453</v>
      </c>
      <c r="V6" s="12">
        <v>26.40909090909091</v>
      </c>
      <c r="W6" s="12">
        <v>12.181818181818182</v>
      </c>
      <c r="X6" s="12">
        <v>12.318181818181818</v>
      </c>
      <c r="Y6" s="12">
        <v>20.818181818181817</v>
      </c>
      <c r="Z6" s="12">
        <v>18.818181818181817</v>
      </c>
      <c r="AA6" s="12">
        <v>667.68181818181813</v>
      </c>
      <c r="AB6" s="12">
        <v>653.77272727272725</v>
      </c>
      <c r="AC6" s="12">
        <v>426.09090909090907</v>
      </c>
      <c r="AD6" s="12">
        <v>380.09090909090907</v>
      </c>
      <c r="AE6" s="12">
        <v>114.90909090909091</v>
      </c>
      <c r="AF6" s="12">
        <v>79</v>
      </c>
      <c r="AG6" s="12">
        <v>26.954545454545453</v>
      </c>
      <c r="AH6" s="12">
        <v>20.318181818181817</v>
      </c>
      <c r="AI6" s="12">
        <v>28</v>
      </c>
      <c r="AJ6" s="12">
        <v>3.7272727272727271</v>
      </c>
      <c r="AK6" s="12">
        <v>8.3636363636363633</v>
      </c>
      <c r="AL6" s="12">
        <v>20.636363636363637</v>
      </c>
      <c r="AM6" s="12">
        <v>2.9545454545454546</v>
      </c>
      <c r="AN6" s="12">
        <v>12.727272727272727</v>
      </c>
      <c r="AO6" s="12">
        <v>3.5909090909090908</v>
      </c>
      <c r="AP6" s="12">
        <v>5.9545454545454541</v>
      </c>
      <c r="AQ6" s="12">
        <v>69.545454545454547</v>
      </c>
      <c r="AR6" s="12">
        <v>27.59090909090909</v>
      </c>
      <c r="AS6" s="13">
        <v>4091.590909090909</v>
      </c>
      <c r="AT6" s="14"/>
      <c r="AW6" s="12"/>
    </row>
    <row r="7" spans="1:56" x14ac:dyDescent="0.25">
      <c r="A7" s="1" t="s">
        <v>6</v>
      </c>
      <c r="B7" s="12">
        <v>426.68181818181819</v>
      </c>
      <c r="C7" s="12">
        <v>957.40909090909088</v>
      </c>
      <c r="D7" s="12">
        <v>656.09090909090912</v>
      </c>
      <c r="E7" s="12">
        <v>196.95454545454547</v>
      </c>
      <c r="F7" s="12">
        <v>20.59090909090909</v>
      </c>
      <c r="G7" s="12">
        <v>383.13636363636363</v>
      </c>
      <c r="H7" s="12">
        <v>473.22727272727275</v>
      </c>
      <c r="I7" s="12">
        <v>484.45454545454544</v>
      </c>
      <c r="J7" s="12">
        <v>611.36363636363637</v>
      </c>
      <c r="K7" s="12">
        <v>272.68181818181819</v>
      </c>
      <c r="L7" s="12">
        <v>348.27272727272725</v>
      </c>
      <c r="M7" s="12">
        <v>289.68181818181819</v>
      </c>
      <c r="N7" s="12">
        <v>203.77272727272728</v>
      </c>
      <c r="O7" s="12">
        <v>206</v>
      </c>
      <c r="P7" s="12">
        <v>146.81818181818181</v>
      </c>
      <c r="Q7" s="12">
        <v>116.86363636363636</v>
      </c>
      <c r="R7" s="12">
        <v>151.04545454545453</v>
      </c>
      <c r="S7" s="12">
        <v>367.72727272727275</v>
      </c>
      <c r="T7" s="12">
        <v>152.09090909090909</v>
      </c>
      <c r="U7" s="12">
        <v>187.95454545454547</v>
      </c>
      <c r="V7" s="12">
        <v>197.13636363636363</v>
      </c>
      <c r="W7" s="12">
        <v>110.22727272727273</v>
      </c>
      <c r="X7" s="12">
        <v>91.545454545454547</v>
      </c>
      <c r="Y7" s="12">
        <v>58.909090909090907</v>
      </c>
      <c r="Z7" s="12">
        <v>80.590909090909093</v>
      </c>
      <c r="AA7" s="12">
        <v>997.4545454545455</v>
      </c>
      <c r="AB7" s="12">
        <v>909.81818181818187</v>
      </c>
      <c r="AC7" s="12">
        <v>1220.4545454545455</v>
      </c>
      <c r="AD7" s="12">
        <v>791.63636363636363</v>
      </c>
      <c r="AE7" s="12">
        <v>316.77272727272725</v>
      </c>
      <c r="AF7" s="12">
        <v>284</v>
      </c>
      <c r="AG7" s="12">
        <v>149.27272727272728</v>
      </c>
      <c r="AH7" s="12">
        <v>118.68181818181819</v>
      </c>
      <c r="AI7" s="12">
        <v>142.5</v>
      </c>
      <c r="AJ7" s="12">
        <v>35.590909090909093</v>
      </c>
      <c r="AK7" s="12">
        <v>87</v>
      </c>
      <c r="AL7" s="12">
        <v>234.81818181818181</v>
      </c>
      <c r="AM7" s="12">
        <v>42.68181818181818</v>
      </c>
      <c r="AN7" s="12">
        <v>118.36363636363636</v>
      </c>
      <c r="AO7" s="12">
        <v>38.5</v>
      </c>
      <c r="AP7" s="12">
        <v>32.090909090909093</v>
      </c>
      <c r="AQ7" s="12">
        <v>148.72727272727272</v>
      </c>
      <c r="AR7" s="12">
        <v>170.45454545454547</v>
      </c>
      <c r="AS7" s="13">
        <v>13030.045454545458</v>
      </c>
      <c r="AT7" s="14"/>
      <c r="AW7" s="12"/>
    </row>
    <row r="8" spans="1:56" x14ac:dyDescent="0.25">
      <c r="A8" s="1" t="s">
        <v>7</v>
      </c>
      <c r="B8" s="12">
        <v>119.95454545454545</v>
      </c>
      <c r="C8" s="12">
        <v>183.40909090909091</v>
      </c>
      <c r="D8" s="12">
        <v>83.590909090909093</v>
      </c>
      <c r="E8" s="12">
        <v>63.227272727272727</v>
      </c>
      <c r="F8" s="12">
        <v>329.31818181818181</v>
      </c>
      <c r="G8" s="12">
        <v>7.7272727272727275</v>
      </c>
      <c r="H8" s="12">
        <v>105</v>
      </c>
      <c r="I8" s="12">
        <v>199.04545454545453</v>
      </c>
      <c r="J8" s="12">
        <v>272.40909090909093</v>
      </c>
      <c r="K8" s="12">
        <v>82.545454545454547</v>
      </c>
      <c r="L8" s="12">
        <v>128.54545454545453</v>
      </c>
      <c r="M8" s="12">
        <v>132.45454545454547</v>
      </c>
      <c r="N8" s="12">
        <v>52.954545454545453</v>
      </c>
      <c r="O8" s="12">
        <v>52.5</v>
      </c>
      <c r="P8" s="12">
        <v>48.5</v>
      </c>
      <c r="Q8" s="12">
        <v>27.818181818181817</v>
      </c>
      <c r="R8" s="12">
        <v>34.31818181818182</v>
      </c>
      <c r="S8" s="12">
        <v>59.909090909090907</v>
      </c>
      <c r="T8" s="12">
        <v>39.5</v>
      </c>
      <c r="U8" s="12">
        <v>28.454545454545453</v>
      </c>
      <c r="V8" s="12">
        <v>33.363636363636367</v>
      </c>
      <c r="W8" s="12">
        <v>14.454545454545455</v>
      </c>
      <c r="X8" s="12">
        <v>15.681818181818182</v>
      </c>
      <c r="Y8" s="12">
        <v>19.818181818181817</v>
      </c>
      <c r="Z8" s="12">
        <v>47.272727272727273</v>
      </c>
      <c r="AA8" s="12">
        <v>544.81818181818187</v>
      </c>
      <c r="AB8" s="12">
        <v>573.81818181818187</v>
      </c>
      <c r="AC8" s="12">
        <v>433.77272727272725</v>
      </c>
      <c r="AD8" s="12">
        <v>411.81818181818181</v>
      </c>
      <c r="AE8" s="12">
        <v>168.04545454545453</v>
      </c>
      <c r="AF8" s="12">
        <v>106.90909090909091</v>
      </c>
      <c r="AG8" s="12">
        <v>29.136363636363637</v>
      </c>
      <c r="AH8" s="12">
        <v>32.045454545454547</v>
      </c>
      <c r="AI8" s="12">
        <v>35.590909090909093</v>
      </c>
      <c r="AJ8" s="12">
        <v>9.8636363636363633</v>
      </c>
      <c r="AK8" s="12">
        <v>14.590909090909092</v>
      </c>
      <c r="AL8" s="12">
        <v>46.5</v>
      </c>
      <c r="AM8" s="12">
        <v>8.954545454545455</v>
      </c>
      <c r="AN8" s="12">
        <v>25.90909090909091</v>
      </c>
      <c r="AO8" s="12">
        <v>5.5909090909090908</v>
      </c>
      <c r="AP8" s="12">
        <v>5.0909090909090908</v>
      </c>
      <c r="AQ8" s="12">
        <v>45</v>
      </c>
      <c r="AR8" s="12">
        <v>25.772727272727273</v>
      </c>
      <c r="AS8" s="13">
        <v>4705</v>
      </c>
      <c r="AT8" s="14"/>
      <c r="AW8" s="15"/>
    </row>
    <row r="9" spans="1:56" x14ac:dyDescent="0.25">
      <c r="A9" s="1" t="s">
        <v>8</v>
      </c>
      <c r="B9" s="12">
        <v>169.09090909090909</v>
      </c>
      <c r="C9" s="12">
        <v>289.86363636363637</v>
      </c>
      <c r="D9" s="12">
        <v>123.90909090909091</v>
      </c>
      <c r="E9" s="12">
        <v>89.545454545454547</v>
      </c>
      <c r="F9" s="12">
        <v>443.95454545454544</v>
      </c>
      <c r="G9" s="12">
        <v>106.45454545454545</v>
      </c>
      <c r="H9" s="12">
        <v>13.681818181818182</v>
      </c>
      <c r="I9" s="12">
        <v>171.63636363636363</v>
      </c>
      <c r="J9" s="12">
        <v>260.09090909090907</v>
      </c>
      <c r="K9" s="12">
        <v>92.409090909090907</v>
      </c>
      <c r="L9" s="12">
        <v>176.63636363636363</v>
      </c>
      <c r="M9" s="12">
        <v>208.72727272727272</v>
      </c>
      <c r="N9" s="12">
        <v>116.40909090909091</v>
      </c>
      <c r="O9" s="12">
        <v>124.63636363636364</v>
      </c>
      <c r="P9" s="12">
        <v>117.18181818181819</v>
      </c>
      <c r="Q9" s="12">
        <v>76.36363636363636</v>
      </c>
      <c r="R9" s="12">
        <v>82.227272727272734</v>
      </c>
      <c r="S9" s="12">
        <v>150.81818181818181</v>
      </c>
      <c r="T9" s="12">
        <v>143.09090909090909</v>
      </c>
      <c r="U9" s="12">
        <v>122.22727272727273</v>
      </c>
      <c r="V9" s="12">
        <v>142.63636363636363</v>
      </c>
      <c r="W9" s="12">
        <v>44.363636363636367</v>
      </c>
      <c r="X9" s="12">
        <v>48.409090909090907</v>
      </c>
      <c r="Y9" s="12">
        <v>52.909090909090907</v>
      </c>
      <c r="Z9" s="12">
        <v>79</v>
      </c>
      <c r="AA9" s="12">
        <v>907.40909090909088</v>
      </c>
      <c r="AB9" s="12">
        <v>882.68181818181813</v>
      </c>
      <c r="AC9" s="12">
        <v>819.13636363636363</v>
      </c>
      <c r="AD9" s="12">
        <v>709.22727272727275</v>
      </c>
      <c r="AE9" s="12">
        <v>249.22727272727272</v>
      </c>
      <c r="AF9" s="12">
        <v>190.54545454545453</v>
      </c>
      <c r="AG9" s="12">
        <v>73.409090909090907</v>
      </c>
      <c r="AH9" s="12">
        <v>74.045454545454547</v>
      </c>
      <c r="AI9" s="12">
        <v>70.772727272727266</v>
      </c>
      <c r="AJ9" s="12">
        <v>27.863636363636363</v>
      </c>
      <c r="AK9" s="12">
        <v>29.90909090909091</v>
      </c>
      <c r="AL9" s="12">
        <v>94.318181818181813</v>
      </c>
      <c r="AM9" s="12">
        <v>45.363636363636367</v>
      </c>
      <c r="AN9" s="12">
        <v>169.81818181818181</v>
      </c>
      <c r="AO9" s="12">
        <v>28.181818181818183</v>
      </c>
      <c r="AP9" s="12">
        <v>23</v>
      </c>
      <c r="AQ9" s="12">
        <v>82.227272727272734</v>
      </c>
      <c r="AR9" s="12">
        <v>49.727272727272727</v>
      </c>
      <c r="AS9" s="13">
        <v>7973.136363636364</v>
      </c>
      <c r="AT9" s="14"/>
      <c r="AW9" s="15"/>
    </row>
    <row r="10" spans="1:56" x14ac:dyDescent="0.25">
      <c r="A10" s="1">
        <v>19</v>
      </c>
      <c r="B10" s="12">
        <v>149.5</v>
      </c>
      <c r="C10" s="12">
        <v>484.95454545454544</v>
      </c>
      <c r="D10" s="12">
        <v>227.22727272727272</v>
      </c>
      <c r="E10" s="12">
        <v>200.54545454545453</v>
      </c>
      <c r="F10" s="12">
        <v>447.54545454545456</v>
      </c>
      <c r="G10" s="12">
        <v>204.04545454545453</v>
      </c>
      <c r="H10" s="12">
        <v>155</v>
      </c>
      <c r="I10" s="12">
        <v>12.454545454545455</v>
      </c>
      <c r="J10" s="12">
        <v>81.36363636363636</v>
      </c>
      <c r="K10" s="12">
        <v>47.727272727272727</v>
      </c>
      <c r="L10" s="12">
        <v>139.09090909090909</v>
      </c>
      <c r="M10" s="12">
        <v>186</v>
      </c>
      <c r="N10" s="12">
        <v>224.59090909090909</v>
      </c>
      <c r="O10" s="12">
        <v>223.31818181818181</v>
      </c>
      <c r="P10" s="12">
        <v>189.59090909090909</v>
      </c>
      <c r="Q10" s="12">
        <v>146.40909090909091</v>
      </c>
      <c r="R10" s="12">
        <v>166.68181818181819</v>
      </c>
      <c r="S10" s="12">
        <v>376.45454545454544</v>
      </c>
      <c r="T10" s="12">
        <v>255.72727272727272</v>
      </c>
      <c r="U10" s="12">
        <v>357.27272727272725</v>
      </c>
      <c r="V10" s="12">
        <v>257.86363636363637</v>
      </c>
      <c r="W10" s="12">
        <v>139.90909090909091</v>
      </c>
      <c r="X10" s="12">
        <v>104.77272727272727</v>
      </c>
      <c r="Y10" s="12">
        <v>132.13636363636363</v>
      </c>
      <c r="Z10" s="12">
        <v>50.31818181818182</v>
      </c>
      <c r="AA10" s="12">
        <v>743.63636363636363</v>
      </c>
      <c r="AB10" s="12">
        <v>671.86363636363637</v>
      </c>
      <c r="AC10" s="12">
        <v>555.27272727272725</v>
      </c>
      <c r="AD10" s="12">
        <v>564.09090909090912</v>
      </c>
      <c r="AE10" s="12">
        <v>196.40909090909091</v>
      </c>
      <c r="AF10" s="12">
        <v>187.86363636363637</v>
      </c>
      <c r="AG10" s="12">
        <v>120.22727272727273</v>
      </c>
      <c r="AH10" s="12">
        <v>98</v>
      </c>
      <c r="AI10" s="12">
        <v>130.22727272727272</v>
      </c>
      <c r="AJ10" s="12">
        <v>60.136363636363633</v>
      </c>
      <c r="AK10" s="12">
        <v>79.63636363636364</v>
      </c>
      <c r="AL10" s="12">
        <v>236.59090909090909</v>
      </c>
      <c r="AM10" s="12">
        <v>144.36363636363637</v>
      </c>
      <c r="AN10" s="12">
        <v>233.77272727272728</v>
      </c>
      <c r="AO10" s="12">
        <v>60.81818181818182</v>
      </c>
      <c r="AP10" s="12">
        <v>37.5</v>
      </c>
      <c r="AQ10" s="12">
        <v>39.18181818181818</v>
      </c>
      <c r="AR10" s="12">
        <v>92.272727272727266</v>
      </c>
      <c r="AS10" s="13">
        <v>9212.3636363636379</v>
      </c>
      <c r="AT10" s="14"/>
      <c r="AV10" s="17"/>
      <c r="AW10" s="15"/>
      <c r="BC10" s="11"/>
    </row>
    <row r="11" spans="1:56" x14ac:dyDescent="0.25">
      <c r="A11" s="1">
        <v>12</v>
      </c>
      <c r="B11" s="12">
        <v>210.90909090909091</v>
      </c>
      <c r="C11" s="12">
        <v>687.40909090909088</v>
      </c>
      <c r="D11" s="12">
        <v>298.09090909090907</v>
      </c>
      <c r="E11" s="12">
        <v>256.86363636363637</v>
      </c>
      <c r="F11" s="12">
        <v>550.72727272727275</v>
      </c>
      <c r="G11" s="12">
        <v>274.36363636363637</v>
      </c>
      <c r="H11" s="12">
        <v>257.68181818181819</v>
      </c>
      <c r="I11" s="12">
        <v>80.63636363636364</v>
      </c>
      <c r="J11" s="12">
        <v>17.636363636363637</v>
      </c>
      <c r="K11" s="12">
        <v>47.636363636363633</v>
      </c>
      <c r="L11" s="12">
        <v>281.95454545454544</v>
      </c>
      <c r="M11" s="12">
        <v>397.09090909090907</v>
      </c>
      <c r="N11" s="12">
        <v>383.86363636363637</v>
      </c>
      <c r="O11" s="12">
        <v>408.09090909090907</v>
      </c>
      <c r="P11" s="12">
        <v>291.68181818181819</v>
      </c>
      <c r="Q11" s="12">
        <v>209.40909090909091</v>
      </c>
      <c r="R11" s="12">
        <v>236.04545454545453</v>
      </c>
      <c r="S11" s="12">
        <v>440.36363636363637</v>
      </c>
      <c r="T11" s="12">
        <v>330</v>
      </c>
      <c r="U11" s="12">
        <v>422.40909090909093</v>
      </c>
      <c r="V11" s="12">
        <v>348.36363636363637</v>
      </c>
      <c r="W11" s="12">
        <v>202.13636363636363</v>
      </c>
      <c r="X11" s="12">
        <v>161.72727272727272</v>
      </c>
      <c r="Y11" s="12">
        <v>210.68181818181819</v>
      </c>
      <c r="Z11" s="12">
        <v>100.36363636363636</v>
      </c>
      <c r="AA11" s="12">
        <v>984.63636363636363</v>
      </c>
      <c r="AB11" s="12">
        <v>919.5</v>
      </c>
      <c r="AC11" s="12">
        <v>929.68181818181813</v>
      </c>
      <c r="AD11" s="12">
        <v>804.18181818181813</v>
      </c>
      <c r="AE11" s="12">
        <v>256.54545454545456</v>
      </c>
      <c r="AF11" s="12">
        <v>266.31818181818181</v>
      </c>
      <c r="AG11" s="12">
        <v>148.45454545454547</v>
      </c>
      <c r="AH11" s="12">
        <v>159.86363636363637</v>
      </c>
      <c r="AI11" s="12">
        <v>176.54545454545453</v>
      </c>
      <c r="AJ11" s="12">
        <v>109.63636363636364</v>
      </c>
      <c r="AK11" s="12">
        <v>127.45454545454545</v>
      </c>
      <c r="AL11" s="12">
        <v>355.22727272727275</v>
      </c>
      <c r="AM11" s="12">
        <v>159.63636363636363</v>
      </c>
      <c r="AN11" s="12">
        <v>304.22727272727275</v>
      </c>
      <c r="AO11" s="12">
        <v>83.409090909090907</v>
      </c>
      <c r="AP11" s="12">
        <v>58.136363636363633</v>
      </c>
      <c r="AQ11" s="12">
        <v>84.63636363636364</v>
      </c>
      <c r="AR11" s="12">
        <v>125</v>
      </c>
      <c r="AS11" s="13">
        <v>13159.227272727272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 x14ac:dyDescent="0.25">
      <c r="A12" s="1" t="s">
        <v>9</v>
      </c>
      <c r="B12" s="12">
        <v>42.045454545454547</v>
      </c>
      <c r="C12" s="12">
        <v>120</v>
      </c>
      <c r="D12" s="12">
        <v>96.954545454545453</v>
      </c>
      <c r="E12" s="12">
        <v>62.272727272727273</v>
      </c>
      <c r="F12" s="12">
        <v>255.54545454545453</v>
      </c>
      <c r="G12" s="12">
        <v>80.954545454545453</v>
      </c>
      <c r="H12" s="12">
        <v>84.227272727272734</v>
      </c>
      <c r="I12" s="12">
        <v>48.545454545454547</v>
      </c>
      <c r="J12" s="12">
        <v>53.81818181818182</v>
      </c>
      <c r="K12" s="12">
        <v>8.545454545454545</v>
      </c>
      <c r="L12" s="12">
        <v>176.04545454545453</v>
      </c>
      <c r="M12" s="12">
        <v>238.09090909090909</v>
      </c>
      <c r="N12" s="12">
        <v>282.68181818181819</v>
      </c>
      <c r="O12" s="12">
        <v>244.27272727272728</v>
      </c>
      <c r="P12" s="12">
        <v>177.77272727272728</v>
      </c>
      <c r="Q12" s="12">
        <v>115</v>
      </c>
      <c r="R12" s="12">
        <v>124.72727272727273</v>
      </c>
      <c r="S12" s="12">
        <v>211.13636363636363</v>
      </c>
      <c r="T12" s="12">
        <v>32.045454545454547</v>
      </c>
      <c r="U12" s="12">
        <v>29.045454545454547</v>
      </c>
      <c r="V12" s="12">
        <v>36.590909090909093</v>
      </c>
      <c r="W12" s="12">
        <v>14.5</v>
      </c>
      <c r="X12" s="12">
        <v>15.681818181818182</v>
      </c>
      <c r="Y12" s="12">
        <v>40.090909090909093</v>
      </c>
      <c r="Z12" s="12">
        <v>45.636363636363633</v>
      </c>
      <c r="AA12" s="12">
        <v>682.13636363636363</v>
      </c>
      <c r="AB12" s="12">
        <v>646.40909090909088</v>
      </c>
      <c r="AC12" s="12">
        <v>665.4545454545455</v>
      </c>
      <c r="AD12" s="12">
        <v>453.86363636363637</v>
      </c>
      <c r="AE12" s="12">
        <v>143.90909090909091</v>
      </c>
      <c r="AF12" s="12">
        <v>98.954545454545453</v>
      </c>
      <c r="AG12" s="12">
        <v>51.454545454545453</v>
      </c>
      <c r="AH12" s="12">
        <v>60.227272727272727</v>
      </c>
      <c r="AI12" s="12">
        <v>72.954545454545453</v>
      </c>
      <c r="AJ12" s="12">
        <v>10.909090909090908</v>
      </c>
      <c r="AK12" s="12">
        <v>112.86363636363636</v>
      </c>
      <c r="AL12" s="12">
        <v>255.90909090909091</v>
      </c>
      <c r="AM12" s="12">
        <v>21.727272727272727</v>
      </c>
      <c r="AN12" s="12">
        <v>52</v>
      </c>
      <c r="AO12" s="12">
        <v>17.045454545454547</v>
      </c>
      <c r="AP12" s="12">
        <v>13.272727272727273</v>
      </c>
      <c r="AQ12" s="12">
        <v>31.59090909090909</v>
      </c>
      <c r="AR12" s="12">
        <v>21.545454545454547</v>
      </c>
      <c r="AS12" s="13">
        <v>6048.4545454545441</v>
      </c>
      <c r="AT12" s="14"/>
      <c r="AV12" s="17" t="s">
        <v>43</v>
      </c>
      <c r="AW12" s="22">
        <f>SUM(AA28:AD31)</f>
        <v>6403.590909090909</v>
      </c>
      <c r="AX12" s="22">
        <f>SUM(Z28:Z31,H28:K31)</f>
        <v>15619.545454545452</v>
      </c>
      <c r="AY12" s="22">
        <f>SUM(AE28:AJ31)</f>
        <v>35548.545454545456</v>
      </c>
      <c r="AZ12" s="22">
        <f>SUM(B28:G31)</f>
        <v>13730.999999999998</v>
      </c>
      <c r="BA12" s="22">
        <f>SUM(AM28:AN31,T28:Y31)</f>
        <v>19946.181818181816</v>
      </c>
      <c r="BB12" s="22">
        <f>SUM(AK28:AL31,L28:S31)</f>
        <v>23757.045454545445</v>
      </c>
      <c r="BC12" s="23">
        <f>SUM(AO28:AR31)</f>
        <v>9625.318181818182</v>
      </c>
      <c r="BD12" s="22">
        <f t="shared" ref="BD12:BD19" si="0">SUM(AW12:BC12)</f>
        <v>124631.22727272724</v>
      </c>
    </row>
    <row r="13" spans="1:56" x14ac:dyDescent="0.25">
      <c r="A13" s="1" t="s">
        <v>10</v>
      </c>
      <c r="B13" s="12">
        <v>111.63636363636364</v>
      </c>
      <c r="C13" s="12">
        <v>146.59090909090909</v>
      </c>
      <c r="D13" s="12">
        <v>79.727272727272734</v>
      </c>
      <c r="E13" s="12">
        <v>80.545454545454547</v>
      </c>
      <c r="F13" s="12">
        <v>341.59090909090907</v>
      </c>
      <c r="G13" s="12">
        <v>134.40909090909091</v>
      </c>
      <c r="H13" s="12">
        <v>188.68181818181819</v>
      </c>
      <c r="I13" s="12">
        <v>152.40909090909091</v>
      </c>
      <c r="J13" s="12">
        <v>303.5</v>
      </c>
      <c r="K13" s="12">
        <v>166.27272727272728</v>
      </c>
      <c r="L13" s="12">
        <v>13.272727272727273</v>
      </c>
      <c r="M13" s="12">
        <v>266.72727272727275</v>
      </c>
      <c r="N13" s="12">
        <v>291</v>
      </c>
      <c r="O13" s="12">
        <v>299</v>
      </c>
      <c r="P13" s="12">
        <v>277.31818181818181</v>
      </c>
      <c r="Q13" s="12">
        <v>123.86363636363636</v>
      </c>
      <c r="R13" s="12">
        <v>86.86363636363636</v>
      </c>
      <c r="S13" s="12">
        <v>167.90909090909091</v>
      </c>
      <c r="T13" s="12">
        <v>52.81818181818182</v>
      </c>
      <c r="U13" s="12">
        <v>32.136363636363633</v>
      </c>
      <c r="V13" s="12">
        <v>50.909090909090907</v>
      </c>
      <c r="W13" s="12">
        <v>30.227272727272727</v>
      </c>
      <c r="X13" s="12">
        <v>33.772727272727273</v>
      </c>
      <c r="Y13" s="12">
        <v>58</v>
      </c>
      <c r="Z13" s="12">
        <v>134.27272727272728</v>
      </c>
      <c r="AA13" s="12">
        <v>775.68181818181813</v>
      </c>
      <c r="AB13" s="12">
        <v>729.77272727272725</v>
      </c>
      <c r="AC13" s="12">
        <v>795.36363636363637</v>
      </c>
      <c r="AD13" s="12">
        <v>590.68181818181813</v>
      </c>
      <c r="AE13" s="12">
        <v>205.22727272727272</v>
      </c>
      <c r="AF13" s="12">
        <v>168.22727272727272</v>
      </c>
      <c r="AG13" s="12">
        <v>54.363636363636367</v>
      </c>
      <c r="AH13" s="12">
        <v>83</v>
      </c>
      <c r="AI13" s="12">
        <v>79.227272727272734</v>
      </c>
      <c r="AJ13" s="12">
        <v>16.772727272727273</v>
      </c>
      <c r="AK13" s="12">
        <v>69.772727272727266</v>
      </c>
      <c r="AL13" s="12">
        <v>219.27272727272728</v>
      </c>
      <c r="AM13" s="12">
        <v>14.272727272727273</v>
      </c>
      <c r="AN13" s="12">
        <v>71.181818181818187</v>
      </c>
      <c r="AO13" s="12">
        <v>15.090909090909092</v>
      </c>
      <c r="AP13" s="12">
        <v>20.318181818181817</v>
      </c>
      <c r="AQ13" s="12">
        <v>60.5</v>
      </c>
      <c r="AR13" s="12">
        <v>27.545454545454547</v>
      </c>
      <c r="AS13" s="13">
        <v>7619.727272727273</v>
      </c>
      <c r="AT13" s="14"/>
      <c r="AV13" s="17" t="s">
        <v>44</v>
      </c>
      <c r="AW13" s="22">
        <f>SUM(AA27:AD27,AA9:AD12)</f>
        <v>15434.318181818184</v>
      </c>
      <c r="AX13" s="22">
        <f>SUM(Z27,Z9:Z12,H9:K12,H27:K27)</f>
        <v>2004.045454545455</v>
      </c>
      <c r="AY13" s="22">
        <f>SUM(AE9:AJ12,AE27:AJ27)</f>
        <v>3428.4545454545455</v>
      </c>
      <c r="AZ13" s="22">
        <f>SUM(B9:G12,B27:G27)</f>
        <v>6109.6363636363631</v>
      </c>
      <c r="BA13" s="22">
        <f>SUM(T9:Y12,AM9:AN12,T27:Y27,AM27:AN27)</f>
        <v>4916.1363636363658</v>
      </c>
      <c r="BB13" s="22">
        <f>SUM(L9:S12,AK9:AL12,L27:S27,AK27:AL27)</f>
        <v>8742.0909090909063</v>
      </c>
      <c r="BC13" s="23">
        <f>SUM(AO9:AR12,AO27:AR27)</f>
        <v>930.72727272727286</v>
      </c>
      <c r="BD13" s="22">
        <f t="shared" si="0"/>
        <v>41565.409090909088</v>
      </c>
    </row>
    <row r="14" spans="1:56" x14ac:dyDescent="0.25">
      <c r="A14" s="1" t="s">
        <v>11</v>
      </c>
      <c r="B14" s="12">
        <v>96.090909090909093</v>
      </c>
      <c r="C14" s="12">
        <v>194.77272727272728</v>
      </c>
      <c r="D14" s="12">
        <v>86.090909090909093</v>
      </c>
      <c r="E14" s="12">
        <v>94.090909090909093</v>
      </c>
      <c r="F14" s="12">
        <v>303.18181818181819</v>
      </c>
      <c r="G14" s="12">
        <v>134.31818181818181</v>
      </c>
      <c r="H14" s="12">
        <v>233.63636363636363</v>
      </c>
      <c r="I14" s="12">
        <v>226.09090909090909</v>
      </c>
      <c r="J14" s="12">
        <v>419.59090909090907</v>
      </c>
      <c r="K14" s="12">
        <v>221.68181818181819</v>
      </c>
      <c r="L14" s="12">
        <v>267.45454545454544</v>
      </c>
      <c r="M14" s="12">
        <v>11.090909090909092</v>
      </c>
      <c r="N14" s="12">
        <v>173.95454545454547</v>
      </c>
      <c r="O14" s="12">
        <v>224.09090909090909</v>
      </c>
      <c r="P14" s="12">
        <v>226.63636363636363</v>
      </c>
      <c r="Q14" s="12">
        <v>117.81818181818181</v>
      </c>
      <c r="R14" s="12">
        <v>137.59090909090909</v>
      </c>
      <c r="S14" s="12">
        <v>270.09090909090907</v>
      </c>
      <c r="T14" s="12">
        <v>100.45454545454545</v>
      </c>
      <c r="U14" s="12">
        <v>117.59090909090909</v>
      </c>
      <c r="V14" s="12">
        <v>116.22727272727273</v>
      </c>
      <c r="W14" s="12">
        <v>58.363636363636367</v>
      </c>
      <c r="X14" s="12">
        <v>42.5</v>
      </c>
      <c r="Y14" s="12">
        <v>81.727272727272734</v>
      </c>
      <c r="Z14" s="12">
        <v>113.09090909090909</v>
      </c>
      <c r="AA14" s="12">
        <v>630.36363636363637</v>
      </c>
      <c r="AB14" s="12">
        <v>490.13636363636363</v>
      </c>
      <c r="AC14" s="12">
        <v>599.22727272727275</v>
      </c>
      <c r="AD14" s="12">
        <v>408.22727272727275</v>
      </c>
      <c r="AE14" s="12">
        <v>126.18181818181819</v>
      </c>
      <c r="AF14" s="12">
        <v>111.77272727272727</v>
      </c>
      <c r="AG14" s="12">
        <v>55</v>
      </c>
      <c r="AH14" s="12">
        <v>62</v>
      </c>
      <c r="AI14" s="12">
        <v>77.772727272727266</v>
      </c>
      <c r="AJ14" s="12">
        <v>25.045454545454547</v>
      </c>
      <c r="AK14" s="12">
        <v>100.5</v>
      </c>
      <c r="AL14" s="12">
        <v>436.90909090909093</v>
      </c>
      <c r="AM14" s="12">
        <v>46.090909090909093</v>
      </c>
      <c r="AN14" s="12">
        <v>139.59090909090909</v>
      </c>
      <c r="AO14" s="12">
        <v>20.681818181818183</v>
      </c>
      <c r="AP14" s="12">
        <v>18.90909090909091</v>
      </c>
      <c r="AQ14" s="12">
        <v>57.227272727272727</v>
      </c>
      <c r="AR14" s="12">
        <v>32.772727272727273</v>
      </c>
      <c r="AS14" s="13">
        <v>7506.6363636363631</v>
      </c>
      <c r="AT14" s="14"/>
      <c r="AV14" s="17" t="s">
        <v>45</v>
      </c>
      <c r="AW14" s="22">
        <f>SUM(AA32:AD37)</f>
        <v>34311.409090909096</v>
      </c>
      <c r="AX14" s="22">
        <f>SUM(H32:K37,Z32:Z37)</f>
        <v>3324.8181818181815</v>
      </c>
      <c r="AY14" s="22">
        <f>SUM(AE32:AJ37)</f>
        <v>8920.5909090909099</v>
      </c>
      <c r="AZ14" s="22">
        <f>SUM(B32:G37)</f>
        <v>2653.6363636363631</v>
      </c>
      <c r="BA14" s="22">
        <f>SUM(T32:Y37,AM32:AN37)</f>
        <v>1948.4545454545455</v>
      </c>
      <c r="BB14" s="22">
        <f>SUM(L32:S37,AK32:AL37)</f>
        <v>2811.2272727272734</v>
      </c>
      <c r="BC14" s="23">
        <f>SUM(AO32:AR37)</f>
        <v>2660.5000000000005</v>
      </c>
      <c r="BD14" s="22">
        <f t="shared" si="0"/>
        <v>56630.636363636368</v>
      </c>
    </row>
    <row r="15" spans="1:56" x14ac:dyDescent="0.25">
      <c r="A15" s="1" t="s">
        <v>12</v>
      </c>
      <c r="B15" s="12">
        <v>47.5</v>
      </c>
      <c r="C15" s="12">
        <v>68.181818181818187</v>
      </c>
      <c r="D15" s="12">
        <v>27.863636363636363</v>
      </c>
      <c r="E15" s="12">
        <v>31.90909090909091</v>
      </c>
      <c r="F15" s="12">
        <v>202.31818181818181</v>
      </c>
      <c r="G15" s="12">
        <v>55.045454545454547</v>
      </c>
      <c r="H15" s="12">
        <v>122.54545454545455</v>
      </c>
      <c r="I15" s="12">
        <v>243.45454545454547</v>
      </c>
      <c r="J15" s="12">
        <v>392.04545454545456</v>
      </c>
      <c r="K15" s="12">
        <v>292.54545454545456</v>
      </c>
      <c r="L15" s="12">
        <v>298.13636363636363</v>
      </c>
      <c r="M15" s="12">
        <v>185.18181818181819</v>
      </c>
      <c r="N15" s="12">
        <v>9.7272727272727266</v>
      </c>
      <c r="O15" s="12">
        <v>135.68181818181819</v>
      </c>
      <c r="P15" s="12">
        <v>196.04545454545453</v>
      </c>
      <c r="Q15" s="12">
        <v>84.772727272727266</v>
      </c>
      <c r="R15" s="12">
        <v>70.63636363636364</v>
      </c>
      <c r="S15" s="12">
        <v>112.95454545454545</v>
      </c>
      <c r="T15" s="12">
        <v>40.045454545454547</v>
      </c>
      <c r="U15" s="12">
        <v>25.545454545454547</v>
      </c>
      <c r="V15" s="12">
        <v>29.727272727272727</v>
      </c>
      <c r="W15" s="12">
        <v>10</v>
      </c>
      <c r="X15" s="12">
        <v>10.181818181818182</v>
      </c>
      <c r="Y15" s="12">
        <v>21.363636363636363</v>
      </c>
      <c r="Z15" s="12">
        <v>45.954545454545453</v>
      </c>
      <c r="AA15" s="12">
        <v>677.31818181818187</v>
      </c>
      <c r="AB15" s="12">
        <v>602</v>
      </c>
      <c r="AC15" s="12">
        <v>515.40909090909088</v>
      </c>
      <c r="AD15" s="12">
        <v>391.54545454545456</v>
      </c>
      <c r="AE15" s="12">
        <v>78.772727272727266</v>
      </c>
      <c r="AF15" s="12">
        <v>70</v>
      </c>
      <c r="AG15" s="12">
        <v>37</v>
      </c>
      <c r="AH15" s="12">
        <v>42.227272727272727</v>
      </c>
      <c r="AI15" s="12">
        <v>43.5</v>
      </c>
      <c r="AJ15" s="12">
        <v>14.954545454545455</v>
      </c>
      <c r="AK15" s="12">
        <v>41.636363636363633</v>
      </c>
      <c r="AL15" s="12">
        <v>156.68181818181819</v>
      </c>
      <c r="AM15" s="12">
        <v>10.045454545454545</v>
      </c>
      <c r="AN15" s="12">
        <v>43.954545454545453</v>
      </c>
      <c r="AO15" s="12">
        <v>18.5</v>
      </c>
      <c r="AP15" s="12">
        <v>22.636363636363637</v>
      </c>
      <c r="AQ15" s="12">
        <v>39.454545454545453</v>
      </c>
      <c r="AR15" s="12">
        <v>13.181818181818182</v>
      </c>
      <c r="AS15" s="13">
        <v>5578.181818181818</v>
      </c>
      <c r="AT15" s="14"/>
      <c r="AV15" s="17" t="s">
        <v>46</v>
      </c>
      <c r="AW15" s="22">
        <f>SUM(AA3:AD8)</f>
        <v>14422.181818181822</v>
      </c>
      <c r="AX15" s="22">
        <f>SUM(H3:K8,Z3:Z8)</f>
        <v>6217.727272727273</v>
      </c>
      <c r="AY15" s="22">
        <f>SUM(AE3:AJ8)</f>
        <v>2859.0454545454545</v>
      </c>
      <c r="AZ15" s="22">
        <f>SUM(B3:G8)</f>
        <v>7495.545454545454</v>
      </c>
      <c r="BA15" s="22">
        <f>SUM(T3:Y8,AM3:AN8)</f>
        <v>1840.7272727272732</v>
      </c>
      <c r="BB15" s="22">
        <f>SUM(L3:S8,AK3:AL8)</f>
        <v>4660.363636363636</v>
      </c>
      <c r="BC15" s="23">
        <f>SUM(AO3:AR8)</f>
        <v>918.13636363636363</v>
      </c>
      <c r="BD15" s="22">
        <f t="shared" si="0"/>
        <v>38413.727272727272</v>
      </c>
    </row>
    <row r="16" spans="1:56" x14ac:dyDescent="0.25">
      <c r="A16" s="1" t="s">
        <v>13</v>
      </c>
      <c r="B16" s="12">
        <v>41.136363636363633</v>
      </c>
      <c r="C16" s="12">
        <v>59.31818181818182</v>
      </c>
      <c r="D16" s="12">
        <v>18</v>
      </c>
      <c r="E16" s="12">
        <v>25.318181818181817</v>
      </c>
      <c r="F16" s="12">
        <v>207.27272727272728</v>
      </c>
      <c r="G16" s="12">
        <v>54.136363636363633</v>
      </c>
      <c r="H16" s="12">
        <v>132.54545454545453</v>
      </c>
      <c r="I16" s="12">
        <v>242.09090909090909</v>
      </c>
      <c r="J16" s="12">
        <v>410.54545454545456</v>
      </c>
      <c r="K16" s="12">
        <v>235.54545454545453</v>
      </c>
      <c r="L16" s="12">
        <v>298.72727272727275</v>
      </c>
      <c r="M16" s="12">
        <v>232.27272727272728</v>
      </c>
      <c r="N16" s="12">
        <v>130.22727272727272</v>
      </c>
      <c r="O16" s="12">
        <v>8.454545454545455</v>
      </c>
      <c r="P16" s="12">
        <v>191.59090909090909</v>
      </c>
      <c r="Q16" s="12">
        <v>160.36363636363637</v>
      </c>
      <c r="R16" s="12">
        <v>140.09090909090909</v>
      </c>
      <c r="S16" s="12">
        <v>287.63636363636363</v>
      </c>
      <c r="T16" s="12">
        <v>35.136363636363633</v>
      </c>
      <c r="U16" s="12">
        <v>18.09090909090909</v>
      </c>
      <c r="V16" s="12">
        <v>25.59090909090909</v>
      </c>
      <c r="W16" s="12">
        <v>8.0909090909090917</v>
      </c>
      <c r="X16" s="12">
        <v>6</v>
      </c>
      <c r="Y16" s="12">
        <v>18.454545454545453</v>
      </c>
      <c r="Z16" s="12">
        <v>45.590909090909093</v>
      </c>
      <c r="AA16" s="12">
        <v>599.13636363636363</v>
      </c>
      <c r="AB16" s="12">
        <v>576.22727272727275</v>
      </c>
      <c r="AC16" s="12">
        <v>478.54545454545456</v>
      </c>
      <c r="AD16" s="12">
        <v>360.59090909090907</v>
      </c>
      <c r="AE16" s="12">
        <v>80.454545454545453</v>
      </c>
      <c r="AF16" s="12">
        <v>55.090909090909093</v>
      </c>
      <c r="AG16" s="12">
        <v>31.90909090909091</v>
      </c>
      <c r="AH16" s="12">
        <v>26.454545454545453</v>
      </c>
      <c r="AI16" s="12">
        <v>33.545454545454547</v>
      </c>
      <c r="AJ16" s="12">
        <v>14.590909090909092</v>
      </c>
      <c r="AK16" s="12">
        <v>71.727272727272734</v>
      </c>
      <c r="AL16" s="12">
        <v>392.31818181818181</v>
      </c>
      <c r="AM16" s="12">
        <v>9.3636363636363633</v>
      </c>
      <c r="AN16" s="12">
        <v>26.136363636363637</v>
      </c>
      <c r="AO16" s="12">
        <v>13.136363636363637</v>
      </c>
      <c r="AP16" s="12">
        <v>9.6363636363636367</v>
      </c>
      <c r="AQ16" s="12">
        <v>26.863636363636363</v>
      </c>
      <c r="AR16" s="12">
        <v>11.090909090909092</v>
      </c>
      <c r="AS16" s="13">
        <v>5849.045454545454</v>
      </c>
      <c r="AT16" s="14"/>
      <c r="AV16" s="17" t="s">
        <v>47</v>
      </c>
      <c r="AW16" s="22">
        <f>SUM(AA21:AD26,AA40:AD41)</f>
        <v>20140.181818181813</v>
      </c>
      <c r="AX16" s="22">
        <f>SUM(H21:K26,H40:K41,Z21:Z26,Z40:Z41)</f>
        <v>4971.681818181818</v>
      </c>
      <c r="AY16" s="22">
        <f>SUM(AE21:AJ26,AE40:AJ41)</f>
        <v>2029.8636363636363</v>
      </c>
      <c r="AZ16" s="22">
        <f>SUM(B21:G26,B40:G41)</f>
        <v>1894.5000000000002</v>
      </c>
      <c r="BA16" s="22">
        <f>SUM(T21:Y26,T40:Y41,AM21:AN26,AM40:AN41)</f>
        <v>6691.5000000000009</v>
      </c>
      <c r="BB16" s="22">
        <f>SUM(L21:S26,L40:S41,AK21:AL26,AK40:AL41)</f>
        <v>2058.3181818181815</v>
      </c>
      <c r="BC16" s="23">
        <f>SUM(AO21:AR26,AO40:AR41)</f>
        <v>1112.5454545454545</v>
      </c>
      <c r="BD16" s="22">
        <f t="shared" si="0"/>
        <v>38898.590909090912</v>
      </c>
    </row>
    <row r="17" spans="1:56" x14ac:dyDescent="0.25">
      <c r="A17" s="1" t="s">
        <v>14</v>
      </c>
      <c r="B17" s="12">
        <v>42.272727272727273</v>
      </c>
      <c r="C17" s="12">
        <v>68.909090909090907</v>
      </c>
      <c r="D17" s="12">
        <v>32.727272727272727</v>
      </c>
      <c r="E17" s="12">
        <v>23.045454545454547</v>
      </c>
      <c r="F17" s="12">
        <v>139.90909090909091</v>
      </c>
      <c r="G17" s="12">
        <v>49</v>
      </c>
      <c r="H17" s="12">
        <v>120.77272727272727</v>
      </c>
      <c r="I17" s="12">
        <v>196.90909090909091</v>
      </c>
      <c r="J17" s="12">
        <v>279.77272727272725</v>
      </c>
      <c r="K17" s="12">
        <v>165.27272727272728</v>
      </c>
      <c r="L17" s="12">
        <v>270.68181818181819</v>
      </c>
      <c r="M17" s="12">
        <v>223.86363636363637</v>
      </c>
      <c r="N17" s="12">
        <v>200.77272727272728</v>
      </c>
      <c r="O17" s="12">
        <v>206.59090909090909</v>
      </c>
      <c r="P17" s="12">
        <v>9.2727272727272734</v>
      </c>
      <c r="Q17" s="12">
        <v>158.31818181818181</v>
      </c>
      <c r="R17" s="12">
        <v>189.09090909090909</v>
      </c>
      <c r="S17" s="12">
        <v>370.36363636363637</v>
      </c>
      <c r="T17" s="12">
        <v>31.136363636363637</v>
      </c>
      <c r="U17" s="12">
        <v>20.59090909090909</v>
      </c>
      <c r="V17" s="12">
        <v>25.863636363636363</v>
      </c>
      <c r="W17" s="12">
        <v>8.3181818181818183</v>
      </c>
      <c r="X17" s="12">
        <v>8.2727272727272734</v>
      </c>
      <c r="Y17" s="12">
        <v>22.318181818181817</v>
      </c>
      <c r="Z17" s="12">
        <v>40.5</v>
      </c>
      <c r="AA17" s="12">
        <v>430.18181818181819</v>
      </c>
      <c r="AB17" s="12">
        <v>376.31818181818181</v>
      </c>
      <c r="AC17" s="12">
        <v>307.5</v>
      </c>
      <c r="AD17" s="12">
        <v>238.27272727272728</v>
      </c>
      <c r="AE17" s="12">
        <v>61.454545454545453</v>
      </c>
      <c r="AF17" s="12">
        <v>43.81818181818182</v>
      </c>
      <c r="AG17" s="12">
        <v>23.454545454545453</v>
      </c>
      <c r="AH17" s="12">
        <v>28.181818181818183</v>
      </c>
      <c r="AI17" s="12">
        <v>34.409090909090907</v>
      </c>
      <c r="AJ17" s="12">
        <v>9.3181818181818183</v>
      </c>
      <c r="AK17" s="12">
        <v>24.227272727272727</v>
      </c>
      <c r="AL17" s="12">
        <v>121.72727272727273</v>
      </c>
      <c r="AM17" s="12">
        <v>12.863636363636363</v>
      </c>
      <c r="AN17" s="12">
        <v>43.909090909090907</v>
      </c>
      <c r="AO17" s="12">
        <v>12.272727272727273</v>
      </c>
      <c r="AP17" s="12">
        <v>13.727272727272727</v>
      </c>
      <c r="AQ17" s="12">
        <v>18.363636363636363</v>
      </c>
      <c r="AR17" s="12">
        <v>8.8636363636363633</v>
      </c>
      <c r="AS17" s="13">
        <v>4713.4090909090901</v>
      </c>
      <c r="AT17" s="14"/>
      <c r="AV17" s="1" t="s">
        <v>48</v>
      </c>
      <c r="AW17" s="23">
        <f>SUM(AA13:AD20,AA38:AD39)</f>
        <v>23205.090909090912</v>
      </c>
      <c r="AX17" s="23">
        <f>SUM(H13:K20,H38:K39,Z13:Z20,Z38:Z39)</f>
        <v>8831.5909090909117</v>
      </c>
      <c r="AY17" s="23">
        <f>SUM(AE13:AJ20,AE38:AJ39)</f>
        <v>2939.772727272727</v>
      </c>
      <c r="AZ17" s="23">
        <f>SUM(B13:G20,B38:G39)</f>
        <v>4715.409090909091</v>
      </c>
      <c r="BA17" s="23">
        <f>SUM(T13:Y20,T38:Y39,AM13:AN20,AM38:AN39)</f>
        <v>2059.1363636363626</v>
      </c>
      <c r="BB17" s="23">
        <f>SUM(L13:S20,L38:S39,AK13:AL20,AK38:AL39)</f>
        <v>14939.181818181818</v>
      </c>
      <c r="BC17" s="23">
        <f>SUM(AO13:AR20,AO38:AR39)</f>
        <v>966.13636363636351</v>
      </c>
      <c r="BD17" s="22">
        <f t="shared" si="0"/>
        <v>57656.318181818177</v>
      </c>
    </row>
    <row r="18" spans="1:56" x14ac:dyDescent="0.25">
      <c r="A18" s="1" t="s">
        <v>15</v>
      </c>
      <c r="B18" s="12">
        <v>24.954545454545453</v>
      </c>
      <c r="C18" s="12">
        <v>37.545454545454547</v>
      </c>
      <c r="D18" s="12">
        <v>8.2727272727272734</v>
      </c>
      <c r="E18" s="12">
        <v>9.6363636363636367</v>
      </c>
      <c r="F18" s="12">
        <v>115.90909090909091</v>
      </c>
      <c r="G18" s="12">
        <v>27.636363636363637</v>
      </c>
      <c r="H18" s="12">
        <v>71.772727272727266</v>
      </c>
      <c r="I18" s="12">
        <v>144.40909090909091</v>
      </c>
      <c r="J18" s="12">
        <v>212.40909090909091</v>
      </c>
      <c r="K18" s="12">
        <v>104.13636363636364</v>
      </c>
      <c r="L18" s="12">
        <v>122.90909090909091</v>
      </c>
      <c r="M18" s="12">
        <v>107.86363636363636</v>
      </c>
      <c r="N18" s="12">
        <v>90.86363636363636</v>
      </c>
      <c r="O18" s="12">
        <v>149.77272727272728</v>
      </c>
      <c r="P18" s="12">
        <v>145.27272727272728</v>
      </c>
      <c r="Q18" s="12">
        <v>6.9090909090909092</v>
      </c>
      <c r="R18" s="12">
        <v>72.454545454545453</v>
      </c>
      <c r="S18" s="12">
        <v>186.40909090909091</v>
      </c>
      <c r="T18" s="12">
        <v>22.454545454545453</v>
      </c>
      <c r="U18" s="12">
        <v>11.363636363636363</v>
      </c>
      <c r="V18" s="12">
        <v>19.636363636363637</v>
      </c>
      <c r="W18" s="12">
        <v>4.3636363636363633</v>
      </c>
      <c r="X18" s="12">
        <v>4.4545454545454541</v>
      </c>
      <c r="Y18" s="12">
        <v>8.045454545454545</v>
      </c>
      <c r="Z18" s="12">
        <v>20</v>
      </c>
      <c r="AA18" s="12">
        <v>359.27272727272725</v>
      </c>
      <c r="AB18" s="12">
        <v>342.5</v>
      </c>
      <c r="AC18" s="12">
        <v>264.81818181818181</v>
      </c>
      <c r="AD18" s="12">
        <v>225.59090909090909</v>
      </c>
      <c r="AE18" s="12">
        <v>53.909090909090907</v>
      </c>
      <c r="AF18" s="12">
        <v>35.18181818181818</v>
      </c>
      <c r="AG18" s="12">
        <v>12.181818181818182</v>
      </c>
      <c r="AH18" s="12">
        <v>15.863636363636363</v>
      </c>
      <c r="AI18" s="12">
        <v>25.727272727272727</v>
      </c>
      <c r="AJ18" s="12">
        <v>5.1363636363636367</v>
      </c>
      <c r="AK18" s="12">
        <v>20.636363636363637</v>
      </c>
      <c r="AL18" s="12">
        <v>63.31818181818182</v>
      </c>
      <c r="AM18" s="12">
        <v>4.2727272727272725</v>
      </c>
      <c r="AN18" s="12">
        <v>17</v>
      </c>
      <c r="AO18" s="12">
        <v>5.5909090909090908</v>
      </c>
      <c r="AP18" s="12">
        <v>7.8181818181818183</v>
      </c>
      <c r="AQ18" s="12">
        <v>14.181818181818182</v>
      </c>
      <c r="AR18" s="12">
        <v>6.8181818181818183</v>
      </c>
      <c r="AS18" s="13">
        <v>3209.2727272727275</v>
      </c>
      <c r="AT18" s="14"/>
      <c r="AV18" s="9" t="s">
        <v>58</v>
      </c>
      <c r="AW18" s="22">
        <f>SUM(AA42:AD45)</f>
        <v>9080.954545454546</v>
      </c>
      <c r="AX18" s="22">
        <f>SUM(Z42:Z45,H42:K45)</f>
        <v>950.77272727272737</v>
      </c>
      <c r="AY18" s="22">
        <f>SUM(AE42:AJ45)</f>
        <v>2742.636363636364</v>
      </c>
      <c r="AZ18" s="22">
        <f>SUM(B42:G45)</f>
        <v>938.9545454545455</v>
      </c>
      <c r="BA18" s="22">
        <f>SUM(T42:Y45, AM42:AN45)</f>
        <v>1130.818181818182</v>
      </c>
      <c r="BB18" s="22">
        <f>SUM(AK42:AL45,L42:S45)</f>
        <v>920.27272727272714</v>
      </c>
      <c r="BC18" s="22">
        <f>SUM(AO42:AR45)</f>
        <v>1406.2727272727273</v>
      </c>
      <c r="BD18" s="22">
        <f t="shared" si="0"/>
        <v>17170.68181818182</v>
      </c>
    </row>
    <row r="19" spans="1:56" x14ac:dyDescent="0.25">
      <c r="A19" s="1" t="s">
        <v>16</v>
      </c>
      <c r="B19" s="12">
        <v>17.09090909090909</v>
      </c>
      <c r="C19" s="12">
        <v>35.409090909090907</v>
      </c>
      <c r="D19" s="12">
        <v>9.5909090909090917</v>
      </c>
      <c r="E19" s="12">
        <v>12.545454545454545</v>
      </c>
      <c r="F19" s="12">
        <v>154.45454545454547</v>
      </c>
      <c r="G19" s="12">
        <v>33.18181818181818</v>
      </c>
      <c r="H19" s="12">
        <v>77.954545454545453</v>
      </c>
      <c r="I19" s="12">
        <v>169.31818181818181</v>
      </c>
      <c r="J19" s="12">
        <v>236.27272727272728</v>
      </c>
      <c r="K19" s="12">
        <v>120.5</v>
      </c>
      <c r="L19" s="12">
        <v>91.181818181818187</v>
      </c>
      <c r="M19" s="12">
        <v>139.63636363636363</v>
      </c>
      <c r="N19" s="12">
        <v>75.181818181818187</v>
      </c>
      <c r="O19" s="12">
        <v>150.95454545454547</v>
      </c>
      <c r="P19" s="12">
        <v>186.09090909090909</v>
      </c>
      <c r="Q19" s="12">
        <v>76.772727272727266</v>
      </c>
      <c r="R19" s="12">
        <v>7.3181818181818183</v>
      </c>
      <c r="S19" s="12">
        <v>195.72727272727272</v>
      </c>
      <c r="T19" s="12">
        <v>20.227272727272727</v>
      </c>
      <c r="U19" s="12">
        <v>19.40909090909091</v>
      </c>
      <c r="V19" s="12">
        <v>17.318181818181817</v>
      </c>
      <c r="W19" s="12">
        <v>6.0454545454545459</v>
      </c>
      <c r="X19" s="12">
        <v>3.5909090909090908</v>
      </c>
      <c r="Y19" s="12">
        <v>13.136363636363637</v>
      </c>
      <c r="Z19" s="12">
        <v>19.636363636363637</v>
      </c>
      <c r="AA19" s="12">
        <v>628.4545454545455</v>
      </c>
      <c r="AB19" s="12">
        <v>551.5454545454545</v>
      </c>
      <c r="AC19" s="12">
        <v>349</v>
      </c>
      <c r="AD19" s="12">
        <v>229.54545454545453</v>
      </c>
      <c r="AE19" s="12">
        <v>40.227272727272727</v>
      </c>
      <c r="AF19" s="12">
        <v>26.09090909090909</v>
      </c>
      <c r="AG19" s="12">
        <v>15.181818181818182</v>
      </c>
      <c r="AH19" s="12">
        <v>27.818181818181817</v>
      </c>
      <c r="AI19" s="12">
        <v>26.045454545454547</v>
      </c>
      <c r="AJ19" s="12">
        <v>9.954545454545455</v>
      </c>
      <c r="AK19" s="12">
        <v>18</v>
      </c>
      <c r="AL19" s="12">
        <v>64</v>
      </c>
      <c r="AM19" s="12">
        <v>2.8181818181818183</v>
      </c>
      <c r="AN19" s="12">
        <v>21.636363636363637</v>
      </c>
      <c r="AO19" s="12">
        <v>4.6818181818181817</v>
      </c>
      <c r="AP19" s="12">
        <v>9.0909090909090917</v>
      </c>
      <c r="AQ19" s="12">
        <v>26.954545454545453</v>
      </c>
      <c r="AR19" s="12">
        <v>5.3181818181818183</v>
      </c>
      <c r="AS19" s="13">
        <v>3944.9090909090905</v>
      </c>
      <c r="AT19" s="14"/>
      <c r="AV19" s="9" t="s">
        <v>49</v>
      </c>
      <c r="AW19" s="22">
        <f>SUM(AW12:AW18)</f>
        <v>122997.72727272728</v>
      </c>
      <c r="AX19" s="22">
        <f t="shared" ref="AX19:BC19" si="1">SUM(AX12:AX18)</f>
        <v>41920.181818181816</v>
      </c>
      <c r="AY19" s="22">
        <f t="shared" si="1"/>
        <v>58468.909090909103</v>
      </c>
      <c r="AZ19" s="22">
        <f t="shared" si="1"/>
        <v>37538.681818181809</v>
      </c>
      <c r="BA19" s="22">
        <f t="shared" si="1"/>
        <v>38532.954545454544</v>
      </c>
      <c r="BB19" s="22">
        <f t="shared" si="1"/>
        <v>57888.499999999993</v>
      </c>
      <c r="BC19" s="22">
        <f t="shared" si="1"/>
        <v>17619.636363636364</v>
      </c>
      <c r="BD19" s="22">
        <f t="shared" si="0"/>
        <v>374966.59090909088</v>
      </c>
    </row>
    <row r="20" spans="1:56" x14ac:dyDescent="0.25">
      <c r="A20" s="1" t="s">
        <v>17</v>
      </c>
      <c r="B20" s="12">
        <v>40.090909090909093</v>
      </c>
      <c r="C20" s="12">
        <v>91.818181818181813</v>
      </c>
      <c r="D20" s="12">
        <v>44.227272727272727</v>
      </c>
      <c r="E20" s="12">
        <v>38.772727272727273</v>
      </c>
      <c r="F20" s="12">
        <v>389.59090909090907</v>
      </c>
      <c r="G20" s="12">
        <v>61.545454545454547</v>
      </c>
      <c r="H20" s="12">
        <v>153.63636363636363</v>
      </c>
      <c r="I20" s="12">
        <v>383.18181818181819</v>
      </c>
      <c r="J20" s="12">
        <v>448.18181818181819</v>
      </c>
      <c r="K20" s="12">
        <v>186.95454545454547</v>
      </c>
      <c r="L20" s="12">
        <v>169</v>
      </c>
      <c r="M20" s="12">
        <v>275.63636363636363</v>
      </c>
      <c r="N20" s="12">
        <v>117.36363636363636</v>
      </c>
      <c r="O20" s="12">
        <v>305.81818181818181</v>
      </c>
      <c r="P20" s="12">
        <v>382.27272727272725</v>
      </c>
      <c r="Q20" s="12">
        <v>189.54545454545453</v>
      </c>
      <c r="R20" s="12">
        <v>191.36363636363637</v>
      </c>
      <c r="S20" s="12">
        <v>28.136363636363637</v>
      </c>
      <c r="T20" s="12">
        <v>34.863636363636367</v>
      </c>
      <c r="U20" s="12">
        <v>28.818181818181817</v>
      </c>
      <c r="V20" s="12">
        <v>26.363636363636363</v>
      </c>
      <c r="W20" s="12">
        <v>6.9545454545454541</v>
      </c>
      <c r="X20" s="12">
        <v>10.409090909090908</v>
      </c>
      <c r="Y20" s="12">
        <v>34.5</v>
      </c>
      <c r="Z20" s="12">
        <v>26.272727272727273</v>
      </c>
      <c r="AA20" s="12">
        <v>1328.909090909091</v>
      </c>
      <c r="AB20" s="12">
        <v>1011.4090909090909</v>
      </c>
      <c r="AC20" s="12">
        <v>691.0454545454545</v>
      </c>
      <c r="AD20" s="12">
        <v>393.09090909090907</v>
      </c>
      <c r="AE20" s="12">
        <v>85.13636363636364</v>
      </c>
      <c r="AF20" s="12">
        <v>38.5</v>
      </c>
      <c r="AG20" s="12">
        <v>31.136363636363637</v>
      </c>
      <c r="AH20" s="12">
        <v>35.227272727272727</v>
      </c>
      <c r="AI20" s="12">
        <v>51.090909090909093</v>
      </c>
      <c r="AJ20" s="12">
        <v>10.318181818181818</v>
      </c>
      <c r="AK20" s="12">
        <v>32.136363636363633</v>
      </c>
      <c r="AL20" s="12">
        <v>102.77272727272727</v>
      </c>
      <c r="AM20" s="12">
        <v>8.7272727272727266</v>
      </c>
      <c r="AN20" s="12">
        <v>38.68181818181818</v>
      </c>
      <c r="AO20" s="12">
        <v>8.6818181818181817</v>
      </c>
      <c r="AP20" s="12">
        <v>11.5</v>
      </c>
      <c r="AQ20" s="12">
        <v>73.409090909090907</v>
      </c>
      <c r="AR20" s="12">
        <v>9.545454545454545</v>
      </c>
      <c r="AS20" s="13">
        <v>7626.6363636363667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18</v>
      </c>
      <c r="B21" s="12">
        <v>35.363636363636367</v>
      </c>
      <c r="C21" s="12">
        <v>56.18181818181818</v>
      </c>
      <c r="D21" s="12">
        <v>30.59090909090909</v>
      </c>
      <c r="E21" s="12">
        <v>19.772727272727273</v>
      </c>
      <c r="F21" s="12">
        <v>152.68181818181819</v>
      </c>
      <c r="G21" s="12">
        <v>42.31818181818182</v>
      </c>
      <c r="H21" s="12">
        <v>144.04545454545453</v>
      </c>
      <c r="I21" s="12">
        <v>246.90909090909091</v>
      </c>
      <c r="J21" s="12">
        <v>336.36363636363637</v>
      </c>
      <c r="K21" s="12">
        <v>30.045454545454547</v>
      </c>
      <c r="L21" s="12">
        <v>52.5</v>
      </c>
      <c r="M21" s="12">
        <v>102.54545454545455</v>
      </c>
      <c r="N21" s="12">
        <v>42.18181818181818</v>
      </c>
      <c r="O21" s="12">
        <v>37.909090909090907</v>
      </c>
      <c r="P21" s="12">
        <v>34</v>
      </c>
      <c r="Q21" s="12">
        <v>22.09090909090909</v>
      </c>
      <c r="R21" s="12">
        <v>21.09090909090909</v>
      </c>
      <c r="S21" s="12">
        <v>32.636363636363633</v>
      </c>
      <c r="T21" s="12">
        <v>12.272727272727273</v>
      </c>
      <c r="U21" s="12">
        <v>132.90909090909091</v>
      </c>
      <c r="V21" s="12">
        <v>413.22727272727275</v>
      </c>
      <c r="W21" s="12">
        <v>119.13636363636364</v>
      </c>
      <c r="X21" s="12">
        <v>75.272727272727266</v>
      </c>
      <c r="Y21" s="12">
        <v>127.54545454545455</v>
      </c>
      <c r="Z21" s="12">
        <v>20.09090909090909</v>
      </c>
      <c r="AA21" s="12">
        <v>799.40909090909088</v>
      </c>
      <c r="AB21" s="12">
        <v>776.18181818181813</v>
      </c>
      <c r="AC21" s="12">
        <v>454.04545454545456</v>
      </c>
      <c r="AD21" s="12">
        <v>388.04545454545456</v>
      </c>
      <c r="AE21" s="12">
        <v>83.090909090909093</v>
      </c>
      <c r="AF21" s="12">
        <v>59.772727272727273</v>
      </c>
      <c r="AG21" s="12">
        <v>39.590909090909093</v>
      </c>
      <c r="AH21" s="12">
        <v>38.68181818181818</v>
      </c>
      <c r="AI21" s="12">
        <v>53.272727272727273</v>
      </c>
      <c r="AJ21" s="12">
        <v>20.272727272727273</v>
      </c>
      <c r="AK21" s="12">
        <v>6.2272727272727275</v>
      </c>
      <c r="AL21" s="12">
        <v>17.227272727272727</v>
      </c>
      <c r="AM21" s="12">
        <v>89.13636363636364</v>
      </c>
      <c r="AN21" s="12">
        <v>426.63636363636363</v>
      </c>
      <c r="AO21" s="12">
        <v>20.454545454545453</v>
      </c>
      <c r="AP21" s="12">
        <v>20.681818181818183</v>
      </c>
      <c r="AQ21" s="12">
        <v>79.545454545454547</v>
      </c>
      <c r="AR21" s="12">
        <v>27.272727272727273</v>
      </c>
      <c r="AS21" s="13">
        <v>5739.227272727273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 x14ac:dyDescent="0.25">
      <c r="A22" s="1" t="s">
        <v>19</v>
      </c>
      <c r="B22" s="12">
        <v>17.227272727272727</v>
      </c>
      <c r="C22" s="12">
        <v>28.90909090909091</v>
      </c>
      <c r="D22" s="12">
        <v>20.681818181818183</v>
      </c>
      <c r="E22" s="12">
        <v>20.318181818181817</v>
      </c>
      <c r="F22" s="12">
        <v>180.31818181818181</v>
      </c>
      <c r="G22" s="12">
        <v>31.59090909090909</v>
      </c>
      <c r="H22" s="12">
        <v>120.22727272727273</v>
      </c>
      <c r="I22" s="12">
        <v>342.31818181818181</v>
      </c>
      <c r="J22" s="12">
        <v>420.86363636363637</v>
      </c>
      <c r="K22" s="12">
        <v>25.227272727272727</v>
      </c>
      <c r="L22" s="12">
        <v>29.863636363636363</v>
      </c>
      <c r="M22" s="12">
        <v>118.68181818181819</v>
      </c>
      <c r="N22" s="12">
        <v>23.59090909090909</v>
      </c>
      <c r="O22" s="12">
        <v>15.5</v>
      </c>
      <c r="P22" s="12">
        <v>18.272727272727273</v>
      </c>
      <c r="Q22" s="12">
        <v>13.272727272727273</v>
      </c>
      <c r="R22" s="12">
        <v>20.772727272727273</v>
      </c>
      <c r="S22" s="12">
        <v>26.363636363636363</v>
      </c>
      <c r="T22" s="12">
        <v>135.72727272727272</v>
      </c>
      <c r="U22" s="12">
        <v>11.090909090909092</v>
      </c>
      <c r="V22" s="12">
        <v>138.86363636363637</v>
      </c>
      <c r="W22" s="12">
        <v>58.954545454545453</v>
      </c>
      <c r="X22" s="12">
        <v>50.409090909090907</v>
      </c>
      <c r="Y22" s="12">
        <v>125.81818181818181</v>
      </c>
      <c r="Z22" s="12">
        <v>14.863636363636363</v>
      </c>
      <c r="AA22" s="12">
        <v>1407.0454545454545</v>
      </c>
      <c r="AB22" s="12">
        <v>1311.7272727272727</v>
      </c>
      <c r="AC22" s="12">
        <v>607.31818181818187</v>
      </c>
      <c r="AD22" s="12">
        <v>437.86363636363637</v>
      </c>
      <c r="AE22" s="12">
        <v>93.454545454545453</v>
      </c>
      <c r="AF22" s="12">
        <v>44.772727272727273</v>
      </c>
      <c r="AG22" s="12">
        <v>53.954545454545453</v>
      </c>
      <c r="AH22" s="12">
        <v>29.90909090909091</v>
      </c>
      <c r="AI22" s="12">
        <v>58.863636363636367</v>
      </c>
      <c r="AJ22" s="12">
        <v>19.818181818181817</v>
      </c>
      <c r="AK22" s="12">
        <v>4.5454545454545459</v>
      </c>
      <c r="AL22" s="12">
        <v>9.5909090909090917</v>
      </c>
      <c r="AM22" s="12">
        <v>49.954545454545453</v>
      </c>
      <c r="AN22" s="12">
        <v>180.18181818181819</v>
      </c>
      <c r="AO22" s="12">
        <v>20.636363636363637</v>
      </c>
      <c r="AP22" s="12">
        <v>22.863636363636363</v>
      </c>
      <c r="AQ22" s="12">
        <v>113.59090909090909</v>
      </c>
      <c r="AR22" s="12">
        <v>23.954545454545453</v>
      </c>
      <c r="AS22" s="13">
        <v>6499.7727272727252</v>
      </c>
      <c r="AT22" s="14"/>
      <c r="AV22" s="17" t="s">
        <v>43</v>
      </c>
      <c r="AW22" s="22">
        <f>AW12</f>
        <v>6403.590909090909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20</v>
      </c>
      <c r="B23" s="12">
        <v>25.5</v>
      </c>
      <c r="C23" s="12">
        <v>56</v>
      </c>
      <c r="D23" s="12">
        <v>27.09090909090909</v>
      </c>
      <c r="E23" s="12">
        <v>27.136363636363637</v>
      </c>
      <c r="F23" s="12">
        <v>205.63636363636363</v>
      </c>
      <c r="G23" s="12">
        <v>35.409090909090907</v>
      </c>
      <c r="H23" s="12">
        <v>149.81818181818181</v>
      </c>
      <c r="I23" s="12">
        <v>260.77272727272725</v>
      </c>
      <c r="J23" s="12">
        <v>349.54545454545456</v>
      </c>
      <c r="K23" s="12">
        <v>35.363636363636367</v>
      </c>
      <c r="L23" s="12">
        <v>50.5</v>
      </c>
      <c r="M23" s="12">
        <v>116.86363636363636</v>
      </c>
      <c r="N23" s="12">
        <v>30.136363636363637</v>
      </c>
      <c r="O23" s="12">
        <v>27.363636363636363</v>
      </c>
      <c r="P23" s="12">
        <v>28.818181818181817</v>
      </c>
      <c r="Q23" s="12">
        <v>18.454545454545453</v>
      </c>
      <c r="R23" s="12">
        <v>16.318181818181817</v>
      </c>
      <c r="S23" s="12">
        <v>26.545454545454547</v>
      </c>
      <c r="T23" s="12">
        <v>475.5</v>
      </c>
      <c r="U23" s="12">
        <v>150.54545454545453</v>
      </c>
      <c r="V23" s="12">
        <v>16.09090909090909</v>
      </c>
      <c r="W23" s="12">
        <v>87.090909090909093</v>
      </c>
      <c r="X23" s="12">
        <v>88.681818181818187</v>
      </c>
      <c r="Y23" s="12">
        <v>199.54545454545453</v>
      </c>
      <c r="Z23" s="12">
        <v>21.318181818181817</v>
      </c>
      <c r="AA23" s="12">
        <v>1233</v>
      </c>
      <c r="AB23" s="12">
        <v>1080.909090909091</v>
      </c>
      <c r="AC23" s="12">
        <v>588.13636363636363</v>
      </c>
      <c r="AD23" s="12">
        <v>375.04545454545456</v>
      </c>
      <c r="AE23" s="12">
        <v>69.545454545454547</v>
      </c>
      <c r="AF23" s="12">
        <v>52.31818181818182</v>
      </c>
      <c r="AG23" s="12">
        <v>51.136363636363633</v>
      </c>
      <c r="AH23" s="12">
        <v>31.09090909090909</v>
      </c>
      <c r="AI23" s="12">
        <v>59.18181818181818</v>
      </c>
      <c r="AJ23" s="12">
        <v>20.90909090909091</v>
      </c>
      <c r="AK23" s="12">
        <v>8.4090909090909083</v>
      </c>
      <c r="AL23" s="12">
        <v>9.7272727272727266</v>
      </c>
      <c r="AM23" s="12">
        <v>92.13636363636364</v>
      </c>
      <c r="AN23" s="12">
        <v>279.27272727272725</v>
      </c>
      <c r="AO23" s="12">
        <v>21.272727272727273</v>
      </c>
      <c r="AP23" s="12">
        <v>19.09090909090909</v>
      </c>
      <c r="AQ23" s="12">
        <v>139.13636363636363</v>
      </c>
      <c r="AR23" s="12">
        <v>28.227272727272727</v>
      </c>
      <c r="AS23" s="13">
        <v>6684.5909090909108</v>
      </c>
      <c r="AT23" s="14"/>
      <c r="AV23" s="17" t="s">
        <v>44</v>
      </c>
      <c r="AW23" s="22">
        <f>AW13+AX12</f>
        <v>31053.863636363636</v>
      </c>
      <c r="AX23" s="22">
        <f>AX13</f>
        <v>2004.045454545455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21</v>
      </c>
      <c r="B24" s="12">
        <v>9.5909090909090917</v>
      </c>
      <c r="C24" s="12">
        <v>12.772727272727273</v>
      </c>
      <c r="D24" s="12">
        <v>12.727272727272727</v>
      </c>
      <c r="E24" s="12">
        <v>11.090909090909092</v>
      </c>
      <c r="F24" s="12">
        <v>116.18181818181819</v>
      </c>
      <c r="G24" s="12">
        <v>15</v>
      </c>
      <c r="H24" s="12">
        <v>45.136363636363633</v>
      </c>
      <c r="I24" s="12">
        <v>141.95454545454547</v>
      </c>
      <c r="J24" s="12">
        <v>207.95454545454547</v>
      </c>
      <c r="K24" s="12">
        <v>15.136363636363637</v>
      </c>
      <c r="L24" s="12">
        <v>29.454545454545453</v>
      </c>
      <c r="M24" s="12">
        <v>61.909090909090907</v>
      </c>
      <c r="N24" s="12">
        <v>8.8636363636363633</v>
      </c>
      <c r="O24" s="12">
        <v>7.4545454545454541</v>
      </c>
      <c r="P24" s="12">
        <v>9.8636363636363633</v>
      </c>
      <c r="Q24" s="12">
        <v>4.3636363636363633</v>
      </c>
      <c r="R24" s="12">
        <v>5.3636363636363633</v>
      </c>
      <c r="S24" s="12">
        <v>8.454545454545455</v>
      </c>
      <c r="T24" s="12">
        <v>149.68181818181819</v>
      </c>
      <c r="U24" s="12">
        <v>80.36363636363636</v>
      </c>
      <c r="V24" s="12">
        <v>107.5</v>
      </c>
      <c r="W24" s="12">
        <v>9.2272727272727266</v>
      </c>
      <c r="X24" s="12">
        <v>26.954545454545453</v>
      </c>
      <c r="Y24" s="12">
        <v>85.63636363636364</v>
      </c>
      <c r="Z24" s="12">
        <v>5.6363636363636367</v>
      </c>
      <c r="AA24" s="12">
        <v>876</v>
      </c>
      <c r="AB24" s="12">
        <v>731.68181818181813</v>
      </c>
      <c r="AC24" s="12">
        <v>307.40909090909093</v>
      </c>
      <c r="AD24" s="12">
        <v>219.22727272727272</v>
      </c>
      <c r="AE24" s="12">
        <v>34.227272727272727</v>
      </c>
      <c r="AF24" s="12">
        <v>25.636363636363637</v>
      </c>
      <c r="AG24" s="12">
        <v>19.454545454545453</v>
      </c>
      <c r="AH24" s="12">
        <v>12.136363636363637</v>
      </c>
      <c r="AI24" s="12">
        <v>19.181818181818183</v>
      </c>
      <c r="AJ24" s="12">
        <v>3.3181818181818183</v>
      </c>
      <c r="AK24" s="12">
        <v>3.0909090909090908</v>
      </c>
      <c r="AL24" s="12">
        <v>3.4545454545454546</v>
      </c>
      <c r="AM24" s="12">
        <v>18.772727272727273</v>
      </c>
      <c r="AN24" s="12">
        <v>46.545454545454547</v>
      </c>
      <c r="AO24" s="12">
        <v>2.4545454545454546</v>
      </c>
      <c r="AP24" s="12">
        <v>7.2272727272727275</v>
      </c>
      <c r="AQ24" s="12">
        <v>71.681818181818187</v>
      </c>
      <c r="AR24" s="12">
        <v>13.681818181818182</v>
      </c>
      <c r="AS24" s="13">
        <v>3603.454545454545</v>
      </c>
      <c r="AT24" s="14"/>
      <c r="AV24" s="17" t="s">
        <v>45</v>
      </c>
      <c r="AW24" s="22">
        <f>AW14+AY12</f>
        <v>69859.954545454559</v>
      </c>
      <c r="AX24" s="22">
        <f>AX14+AY13</f>
        <v>6753.272727272727</v>
      </c>
      <c r="AY24" s="22">
        <f>AY14</f>
        <v>8920.5909090909099</v>
      </c>
      <c r="AZ24" s="22"/>
      <c r="BA24" s="22"/>
      <c r="BB24" s="22"/>
      <c r="BC24" s="22"/>
      <c r="BD24" s="22"/>
    </row>
    <row r="25" spans="1:56" x14ac:dyDescent="0.25">
      <c r="A25" s="1" t="s">
        <v>22</v>
      </c>
      <c r="B25" s="12">
        <v>12</v>
      </c>
      <c r="C25" s="12">
        <v>15.590909090909092</v>
      </c>
      <c r="D25" s="12">
        <v>14.863636363636363</v>
      </c>
      <c r="E25" s="12">
        <v>12.363636363636363</v>
      </c>
      <c r="F25" s="12">
        <v>92.772727272727266</v>
      </c>
      <c r="G25" s="12">
        <v>16.727272727272727</v>
      </c>
      <c r="H25" s="12">
        <v>49.136363636363633</v>
      </c>
      <c r="I25" s="12">
        <v>101.22727272727273</v>
      </c>
      <c r="J25" s="12">
        <v>163.36363636363637</v>
      </c>
      <c r="K25" s="12">
        <v>17.045454545454547</v>
      </c>
      <c r="L25" s="12">
        <v>30.318181818181817</v>
      </c>
      <c r="M25" s="12">
        <v>41.772727272727273</v>
      </c>
      <c r="N25" s="12">
        <v>11</v>
      </c>
      <c r="O25" s="12">
        <v>5</v>
      </c>
      <c r="P25" s="12">
        <v>8.0909090909090917</v>
      </c>
      <c r="Q25" s="12">
        <v>4.3636363636363633</v>
      </c>
      <c r="R25" s="12">
        <v>3.7272727272727271</v>
      </c>
      <c r="S25" s="12">
        <v>9.6363636363636367</v>
      </c>
      <c r="T25" s="12">
        <v>85.681818181818187</v>
      </c>
      <c r="U25" s="12">
        <v>54.31818181818182</v>
      </c>
      <c r="V25" s="12">
        <v>92.86363636363636</v>
      </c>
      <c r="W25" s="12">
        <v>30.045454545454547</v>
      </c>
      <c r="X25" s="12">
        <v>7.8636363636363633</v>
      </c>
      <c r="Y25" s="12">
        <v>79.318181818181813</v>
      </c>
      <c r="Z25" s="12">
        <v>8.3636363636363633</v>
      </c>
      <c r="AA25" s="12">
        <v>733.72727272727275</v>
      </c>
      <c r="AB25" s="12">
        <v>631.27272727272725</v>
      </c>
      <c r="AC25" s="12">
        <v>277.63636363636363</v>
      </c>
      <c r="AD25" s="12">
        <v>197.40909090909091</v>
      </c>
      <c r="AE25" s="12">
        <v>35.545454545454547</v>
      </c>
      <c r="AF25" s="12">
        <v>19.272727272727273</v>
      </c>
      <c r="AG25" s="12">
        <v>18.40909090909091</v>
      </c>
      <c r="AH25" s="12">
        <v>11.136363636363637</v>
      </c>
      <c r="AI25" s="12">
        <v>13.772727272727273</v>
      </c>
      <c r="AJ25" s="12">
        <v>5.4545454545454541</v>
      </c>
      <c r="AK25" s="12">
        <v>1.4545454545454546</v>
      </c>
      <c r="AL25" s="12">
        <v>4</v>
      </c>
      <c r="AM25" s="12">
        <v>9.954545454545455</v>
      </c>
      <c r="AN25" s="12">
        <v>29.272727272727273</v>
      </c>
      <c r="AO25" s="12">
        <v>2.6818181818181817</v>
      </c>
      <c r="AP25" s="12">
        <v>6.2272727272727275</v>
      </c>
      <c r="AQ25" s="12">
        <v>53.272727272727273</v>
      </c>
      <c r="AR25" s="12">
        <v>11.363636363636363</v>
      </c>
      <c r="AS25" s="13">
        <v>3029.3181818181829</v>
      </c>
      <c r="AT25" s="14"/>
      <c r="AV25" s="17" t="s">
        <v>46</v>
      </c>
      <c r="AW25" s="22">
        <f>AW15+AZ12</f>
        <v>28153.18181818182</v>
      </c>
      <c r="AX25" s="22">
        <f>AX15+AZ13</f>
        <v>12327.363636363636</v>
      </c>
      <c r="AY25" s="22">
        <f>AY15+AZ14</f>
        <v>5512.681818181818</v>
      </c>
      <c r="AZ25" s="22">
        <f>AZ15</f>
        <v>7495.545454545454</v>
      </c>
      <c r="BA25" s="22"/>
      <c r="BB25" s="22"/>
      <c r="BC25" s="23"/>
      <c r="BD25" s="22"/>
    </row>
    <row r="26" spans="1:56" x14ac:dyDescent="0.25">
      <c r="A26" s="1" t="s">
        <v>23</v>
      </c>
      <c r="B26" s="12">
        <v>19.636363636363637</v>
      </c>
      <c r="C26" s="12">
        <v>32.31818181818182</v>
      </c>
      <c r="D26" s="12">
        <v>33.954545454545453</v>
      </c>
      <c r="E26" s="12">
        <v>24.09090909090909</v>
      </c>
      <c r="F26" s="12">
        <v>70.090909090909093</v>
      </c>
      <c r="G26" s="12">
        <v>21.954545454545453</v>
      </c>
      <c r="H26" s="12">
        <v>59.5</v>
      </c>
      <c r="I26" s="12">
        <v>144.27272727272728</v>
      </c>
      <c r="J26" s="12">
        <v>245.36363636363637</v>
      </c>
      <c r="K26" s="12">
        <v>44.909090909090907</v>
      </c>
      <c r="L26" s="12">
        <v>60.272727272727273</v>
      </c>
      <c r="M26" s="12">
        <v>80</v>
      </c>
      <c r="N26" s="12">
        <v>21.545454545454547</v>
      </c>
      <c r="O26" s="12">
        <v>16.40909090909091</v>
      </c>
      <c r="P26" s="12">
        <v>18.954545454545453</v>
      </c>
      <c r="Q26" s="12">
        <v>11.363636363636363</v>
      </c>
      <c r="R26" s="12">
        <v>13.227272727272727</v>
      </c>
      <c r="S26" s="12">
        <v>33.772727272727273</v>
      </c>
      <c r="T26" s="12">
        <v>118.77272727272727</v>
      </c>
      <c r="U26" s="12">
        <v>118.09090909090909</v>
      </c>
      <c r="V26" s="12">
        <v>193</v>
      </c>
      <c r="W26" s="12">
        <v>88.909090909090907</v>
      </c>
      <c r="X26" s="12">
        <v>74.63636363636364</v>
      </c>
      <c r="Y26" s="12">
        <v>12.136363636363637</v>
      </c>
      <c r="Z26" s="12">
        <v>24.636363636363637</v>
      </c>
      <c r="AA26" s="12">
        <v>1099.1363636363637</v>
      </c>
      <c r="AB26" s="12">
        <v>1050.590909090909</v>
      </c>
      <c r="AC26" s="12">
        <v>642.90909090909088</v>
      </c>
      <c r="AD26" s="12">
        <v>470.18181818181819</v>
      </c>
      <c r="AE26" s="12">
        <v>162.90909090909091</v>
      </c>
      <c r="AF26" s="12">
        <v>99.954545454545453</v>
      </c>
      <c r="AG26" s="12">
        <v>43.545454545454547</v>
      </c>
      <c r="AH26" s="12">
        <v>26.681818181818183</v>
      </c>
      <c r="AI26" s="12">
        <v>37.5</v>
      </c>
      <c r="AJ26" s="12">
        <v>7.5909090909090908</v>
      </c>
      <c r="AK26" s="12">
        <v>7.9090909090909092</v>
      </c>
      <c r="AL26" s="12">
        <v>17.636363636363637</v>
      </c>
      <c r="AM26" s="12">
        <v>28.727272727272727</v>
      </c>
      <c r="AN26" s="12">
        <v>52.409090909090907</v>
      </c>
      <c r="AO26" s="12">
        <v>7.5454545454545459</v>
      </c>
      <c r="AP26" s="12">
        <v>11.454545454545455</v>
      </c>
      <c r="AQ26" s="12">
        <v>104.22727272727273</v>
      </c>
      <c r="AR26" s="12">
        <v>28.045454545454547</v>
      </c>
      <c r="AS26" s="13">
        <v>5480.7727272727288</v>
      </c>
      <c r="AT26" s="14"/>
      <c r="AV26" s="9" t="s">
        <v>47</v>
      </c>
      <c r="AW26" s="22">
        <f>AW16+BA12</f>
        <v>40086.363636363632</v>
      </c>
      <c r="AX26" s="22">
        <f>AX16+BA13</f>
        <v>9887.8181818181838</v>
      </c>
      <c r="AY26" s="22">
        <f>AY16+BA14</f>
        <v>3978.318181818182</v>
      </c>
      <c r="AZ26" s="22">
        <f>AZ16+BA15</f>
        <v>3735.2272727272734</v>
      </c>
      <c r="BA26" s="22">
        <f>BA16</f>
        <v>6691.5000000000009</v>
      </c>
      <c r="BB26" s="22"/>
      <c r="BC26" s="22"/>
      <c r="BD26" s="22"/>
    </row>
    <row r="27" spans="1:56" x14ac:dyDescent="0.25">
      <c r="A27" s="1" t="s">
        <v>24</v>
      </c>
      <c r="B27" s="12">
        <v>29.818181818181817</v>
      </c>
      <c r="C27" s="12">
        <v>53.81818181818182</v>
      </c>
      <c r="D27" s="12">
        <v>12.954545454545455</v>
      </c>
      <c r="E27" s="12">
        <v>17.545454545454547</v>
      </c>
      <c r="F27" s="12">
        <v>77.36363636363636</v>
      </c>
      <c r="G27" s="12">
        <v>45.363636363636367</v>
      </c>
      <c r="H27" s="12">
        <v>77.090909090909093</v>
      </c>
      <c r="I27" s="12">
        <v>56.636363636363633</v>
      </c>
      <c r="J27" s="12">
        <v>109.40909090909091</v>
      </c>
      <c r="K27" s="12">
        <v>45.227272727272727</v>
      </c>
      <c r="L27" s="12">
        <v>143.40909090909091</v>
      </c>
      <c r="M27" s="12">
        <v>112.63636363636364</v>
      </c>
      <c r="N27" s="12">
        <v>45.772727272727273</v>
      </c>
      <c r="O27" s="12">
        <v>54.545454545454547</v>
      </c>
      <c r="P27" s="12">
        <v>45.31818181818182</v>
      </c>
      <c r="Q27" s="12">
        <v>24.227272727272727</v>
      </c>
      <c r="R27" s="12">
        <v>19.863636363636363</v>
      </c>
      <c r="S27" s="12">
        <v>27.863636363636363</v>
      </c>
      <c r="T27" s="12">
        <v>19.454545454545453</v>
      </c>
      <c r="U27" s="12">
        <v>15.045454545454545</v>
      </c>
      <c r="V27" s="12">
        <v>18.318181818181817</v>
      </c>
      <c r="W27" s="12">
        <v>4.7272727272727275</v>
      </c>
      <c r="X27" s="12">
        <v>8.2272727272727266</v>
      </c>
      <c r="Y27" s="12">
        <v>19</v>
      </c>
      <c r="Z27" s="12">
        <v>7.2727272727272725</v>
      </c>
      <c r="AA27" s="12">
        <v>1311.4545454545455</v>
      </c>
      <c r="AB27" s="12">
        <v>1021.6363636363636</v>
      </c>
      <c r="AC27" s="12">
        <v>703.86363636363637</v>
      </c>
      <c r="AD27" s="12">
        <v>458.18181818181819</v>
      </c>
      <c r="AE27" s="12">
        <v>157.54545454545453</v>
      </c>
      <c r="AF27" s="12">
        <v>109.13636363636364</v>
      </c>
      <c r="AG27" s="12">
        <v>34.81818181818182</v>
      </c>
      <c r="AH27" s="12">
        <v>45</v>
      </c>
      <c r="AI27" s="12">
        <v>38.136363636363633</v>
      </c>
      <c r="AJ27" s="12">
        <v>9.3181818181818183</v>
      </c>
      <c r="AK27" s="12">
        <v>17.727272727272727</v>
      </c>
      <c r="AL27" s="12">
        <v>35.454545454545453</v>
      </c>
      <c r="AM27" s="12">
        <v>4.7272727272727275</v>
      </c>
      <c r="AN27" s="12">
        <v>51.136363636363633</v>
      </c>
      <c r="AO27" s="12">
        <v>11.227272727272727</v>
      </c>
      <c r="AP27" s="12">
        <v>10.818181818181818</v>
      </c>
      <c r="AQ27" s="12">
        <v>41.31818181818182</v>
      </c>
      <c r="AR27" s="12">
        <v>19.818181818181817</v>
      </c>
      <c r="AS27" s="13">
        <v>5172.2272727272748</v>
      </c>
      <c r="AT27" s="14"/>
      <c r="AV27" s="9" t="s">
        <v>48</v>
      </c>
      <c r="AW27" s="22">
        <f>AW17+BB12</f>
        <v>46962.136363636353</v>
      </c>
      <c r="AX27" s="22">
        <f>AX17+BB13</f>
        <v>17573.681818181816</v>
      </c>
      <c r="AY27" s="22">
        <f>AY17+BB14</f>
        <v>5751</v>
      </c>
      <c r="AZ27" s="22">
        <f>AZ17+BB15</f>
        <v>9375.7727272727279</v>
      </c>
      <c r="BA27" s="22">
        <f>BA17+BB16</f>
        <v>4117.4545454545441</v>
      </c>
      <c r="BB27" s="22">
        <f>BB17</f>
        <v>14939.181818181818</v>
      </c>
      <c r="BC27" s="22"/>
      <c r="BD27" s="22"/>
    </row>
    <row r="28" spans="1:56" x14ac:dyDescent="0.25">
      <c r="A28" s="1" t="s">
        <v>25</v>
      </c>
      <c r="B28" s="12">
        <v>322.40909090909093</v>
      </c>
      <c r="C28" s="12">
        <v>908.68181818181813</v>
      </c>
      <c r="D28" s="12">
        <v>624.0454545454545</v>
      </c>
      <c r="E28" s="12">
        <v>629.13636363636363</v>
      </c>
      <c r="F28" s="12">
        <v>1219.7727272727273</v>
      </c>
      <c r="G28" s="12">
        <v>665.68181818181813</v>
      </c>
      <c r="H28" s="12">
        <v>1014.1363636363636</v>
      </c>
      <c r="I28" s="12">
        <v>952.31818181818187</v>
      </c>
      <c r="J28" s="12">
        <v>1279.6363636363637</v>
      </c>
      <c r="K28" s="12">
        <v>798.22727272727275</v>
      </c>
      <c r="L28" s="12">
        <v>859.81818181818187</v>
      </c>
      <c r="M28" s="12">
        <v>657.5454545454545</v>
      </c>
      <c r="N28" s="12">
        <v>787.13636363636363</v>
      </c>
      <c r="O28" s="12">
        <v>692.86363636363637</v>
      </c>
      <c r="P28" s="12">
        <v>496.22727272727275</v>
      </c>
      <c r="Q28" s="12">
        <v>421.72727272727275</v>
      </c>
      <c r="R28" s="12">
        <v>701</v>
      </c>
      <c r="S28" s="12">
        <v>1475.5454545454545</v>
      </c>
      <c r="T28" s="12">
        <v>924.77272727272725</v>
      </c>
      <c r="U28" s="12">
        <v>1647.3636363636363</v>
      </c>
      <c r="V28" s="12">
        <v>1439.1363636363637</v>
      </c>
      <c r="W28" s="12">
        <v>934.09090909090912</v>
      </c>
      <c r="X28" s="12">
        <v>781.40909090909088</v>
      </c>
      <c r="Y28" s="12">
        <v>1087.6363636363637</v>
      </c>
      <c r="Z28" s="12">
        <v>1436.7272727272727</v>
      </c>
      <c r="AA28" s="12">
        <v>120.22727272727273</v>
      </c>
      <c r="AB28" s="12">
        <v>156.81818181818181</v>
      </c>
      <c r="AC28" s="12">
        <v>681.9545454545455</v>
      </c>
      <c r="AD28" s="12">
        <v>564</v>
      </c>
      <c r="AE28" s="12">
        <v>1082.4545454545455</v>
      </c>
      <c r="AF28" s="12">
        <v>1651.5454545454545</v>
      </c>
      <c r="AG28" s="12">
        <v>1246.9545454545455</v>
      </c>
      <c r="AH28" s="12">
        <v>1769.5</v>
      </c>
      <c r="AI28" s="12">
        <v>1163.1818181818182</v>
      </c>
      <c r="AJ28" s="12">
        <v>696.27272727272725</v>
      </c>
      <c r="AK28" s="12">
        <v>571.68181818181813</v>
      </c>
      <c r="AL28" s="12">
        <v>2107.409090909091</v>
      </c>
      <c r="AM28" s="12">
        <v>510.90909090909093</v>
      </c>
      <c r="AN28" s="12">
        <v>793.59090909090912</v>
      </c>
      <c r="AO28" s="12">
        <v>601.90909090909088</v>
      </c>
      <c r="AP28" s="12">
        <v>416.09090909090907</v>
      </c>
      <c r="AQ28" s="12">
        <v>540.63636363636363</v>
      </c>
      <c r="AR28" s="12">
        <v>760.68181818181813</v>
      </c>
      <c r="AS28" s="13">
        <v>38192.863636363625</v>
      </c>
      <c r="AT28" s="14"/>
      <c r="AV28" s="9" t="s">
        <v>58</v>
      </c>
      <c r="AW28" s="22">
        <f>AW18+BC12</f>
        <v>18706.272727272728</v>
      </c>
      <c r="AX28" s="22">
        <f>AX18+BC13</f>
        <v>1881.5000000000002</v>
      </c>
      <c r="AY28" s="22">
        <f>AY18+BC14</f>
        <v>5403.136363636364</v>
      </c>
      <c r="AZ28" s="22">
        <f>AZ18+BC15</f>
        <v>1857.090909090909</v>
      </c>
      <c r="BA28" s="22">
        <f>BA18+BC16</f>
        <v>2243.3636363636365</v>
      </c>
      <c r="BB28" s="22">
        <f>SUM(BB18,BC17)</f>
        <v>1886.4090909090905</v>
      </c>
      <c r="BC28" s="22">
        <f>BC18</f>
        <v>1406.2727272727273</v>
      </c>
      <c r="BD28" s="22">
        <f>SUM(AW22:BC28)</f>
        <v>374966.59090909077</v>
      </c>
    </row>
    <row r="29" spans="1:56" x14ac:dyDescent="0.25">
      <c r="A29" s="1" t="s">
        <v>26</v>
      </c>
      <c r="B29" s="12">
        <v>278.45454545454544</v>
      </c>
      <c r="C29" s="12">
        <v>808.22727272727275</v>
      </c>
      <c r="D29" s="12">
        <v>552.22727272727275</v>
      </c>
      <c r="E29" s="12">
        <v>570.4545454545455</v>
      </c>
      <c r="F29" s="12">
        <v>943.77272727272725</v>
      </c>
      <c r="G29" s="12">
        <v>603.68181818181813</v>
      </c>
      <c r="H29" s="12">
        <v>898.72727272727275</v>
      </c>
      <c r="I29" s="12">
        <v>678.5454545454545</v>
      </c>
      <c r="J29" s="12">
        <v>942.4545454545455</v>
      </c>
      <c r="K29" s="12">
        <v>651.5454545454545</v>
      </c>
      <c r="L29" s="12">
        <v>778.9545454545455</v>
      </c>
      <c r="M29" s="12">
        <v>476.54545454545456</v>
      </c>
      <c r="N29" s="12">
        <v>630.27272727272725</v>
      </c>
      <c r="O29" s="12">
        <v>602.13636363636363</v>
      </c>
      <c r="P29" s="12">
        <v>411.63636363636363</v>
      </c>
      <c r="Q29" s="12">
        <v>376.72727272727275</v>
      </c>
      <c r="R29" s="12">
        <v>570.13636363636363</v>
      </c>
      <c r="S29" s="12">
        <v>1042.2272727272727</v>
      </c>
      <c r="T29" s="12">
        <v>764.72727272727275</v>
      </c>
      <c r="U29" s="12">
        <v>1279.6818181818182</v>
      </c>
      <c r="V29" s="12">
        <v>1017</v>
      </c>
      <c r="W29" s="12">
        <v>692.59090909090912</v>
      </c>
      <c r="X29" s="12">
        <v>564.27272727272725</v>
      </c>
      <c r="Y29" s="12">
        <v>927.40909090909088</v>
      </c>
      <c r="Z29" s="12">
        <v>1072.590909090909</v>
      </c>
      <c r="AA29" s="12">
        <v>161.22727272727272</v>
      </c>
      <c r="AB29" s="12">
        <v>98.409090909090907</v>
      </c>
      <c r="AC29" s="12">
        <v>294.59090909090907</v>
      </c>
      <c r="AD29" s="12">
        <v>578.9545454545455</v>
      </c>
      <c r="AE29" s="12">
        <v>1419.6818181818182</v>
      </c>
      <c r="AF29" s="12">
        <v>2315.4545454545455</v>
      </c>
      <c r="AG29" s="12">
        <v>1776.8181818181818</v>
      </c>
      <c r="AH29" s="12">
        <v>3272.2727272727275</v>
      </c>
      <c r="AI29" s="12">
        <v>1438.409090909091</v>
      </c>
      <c r="AJ29" s="12">
        <v>861.86363636363637</v>
      </c>
      <c r="AK29" s="12">
        <v>465.45454545454544</v>
      </c>
      <c r="AL29" s="12">
        <v>1422</v>
      </c>
      <c r="AM29" s="12">
        <v>386.72727272727275</v>
      </c>
      <c r="AN29" s="12">
        <v>600.9545454545455</v>
      </c>
      <c r="AO29" s="12">
        <v>671.36363636363637</v>
      </c>
      <c r="AP29" s="12">
        <v>490.90909090909093</v>
      </c>
      <c r="AQ29" s="12">
        <v>465.77272727272725</v>
      </c>
      <c r="AR29" s="12">
        <v>987.31818181818187</v>
      </c>
      <c r="AS29" s="13">
        <v>35843.181818181816</v>
      </c>
      <c r="AT29" s="14"/>
      <c r="AW29" s="15"/>
    </row>
    <row r="30" spans="1:56" x14ac:dyDescent="0.25">
      <c r="A30" s="1" t="s">
        <v>27</v>
      </c>
      <c r="B30" s="12">
        <v>285.40909090909093</v>
      </c>
      <c r="C30" s="12">
        <v>674.63636363636363</v>
      </c>
      <c r="D30" s="12">
        <v>346.68181818181819</v>
      </c>
      <c r="E30" s="12">
        <v>350.63636363636363</v>
      </c>
      <c r="F30" s="12">
        <v>1172.6818181818182</v>
      </c>
      <c r="G30" s="12">
        <v>392.04545454545456</v>
      </c>
      <c r="H30" s="12">
        <v>725.13636363636363</v>
      </c>
      <c r="I30" s="12">
        <v>544.81818181818187</v>
      </c>
      <c r="J30" s="12">
        <v>876.5454545454545</v>
      </c>
      <c r="K30" s="12">
        <v>552.72727272727275</v>
      </c>
      <c r="L30" s="12">
        <v>672.0454545454545</v>
      </c>
      <c r="M30" s="12">
        <v>610.86363636363637</v>
      </c>
      <c r="N30" s="12">
        <v>427.95454545454544</v>
      </c>
      <c r="O30" s="12">
        <v>409.77272727272725</v>
      </c>
      <c r="P30" s="12">
        <v>273.63636363636363</v>
      </c>
      <c r="Q30" s="12">
        <v>232.36363636363637</v>
      </c>
      <c r="R30" s="12">
        <v>297.72727272727275</v>
      </c>
      <c r="S30" s="12">
        <v>628.09090909090912</v>
      </c>
      <c r="T30" s="12">
        <v>388.13636363636363</v>
      </c>
      <c r="U30" s="12">
        <v>520.13636363636363</v>
      </c>
      <c r="V30" s="12">
        <v>534.86363636363637</v>
      </c>
      <c r="W30" s="12">
        <v>272.86363636363637</v>
      </c>
      <c r="X30" s="12">
        <v>233</v>
      </c>
      <c r="Y30" s="12">
        <v>532.09090909090912</v>
      </c>
      <c r="Z30" s="12">
        <v>661.40909090909088</v>
      </c>
      <c r="AA30" s="12">
        <v>960.0454545454545</v>
      </c>
      <c r="AB30" s="12">
        <v>451.13636363636363</v>
      </c>
      <c r="AC30" s="12">
        <v>150.04545454545453</v>
      </c>
      <c r="AD30" s="12">
        <v>538.5454545454545</v>
      </c>
      <c r="AE30" s="12">
        <v>1696.090909090909</v>
      </c>
      <c r="AF30" s="12">
        <v>2288.7727272727275</v>
      </c>
      <c r="AG30" s="12">
        <v>1489.2727272727273</v>
      </c>
      <c r="AH30" s="12">
        <v>3005.318181818182</v>
      </c>
      <c r="AI30" s="12">
        <v>1256.8181818181818</v>
      </c>
      <c r="AJ30" s="12">
        <v>619.81818181818187</v>
      </c>
      <c r="AK30" s="12">
        <v>237.68181818181819</v>
      </c>
      <c r="AL30" s="12">
        <v>951.27272727272725</v>
      </c>
      <c r="AM30" s="12">
        <v>222.22727272727272</v>
      </c>
      <c r="AN30" s="12">
        <v>459.45454545454544</v>
      </c>
      <c r="AO30" s="12">
        <v>464.72727272727275</v>
      </c>
      <c r="AP30" s="12">
        <v>360.40909090909093</v>
      </c>
      <c r="AQ30" s="12">
        <v>1547.6818181818182</v>
      </c>
      <c r="AR30" s="12">
        <v>739.5454545454545</v>
      </c>
      <c r="AS30" s="13">
        <v>30055.136363636364</v>
      </c>
      <c r="AT30" s="14"/>
      <c r="AW30" s="15"/>
    </row>
    <row r="31" spans="1:56" x14ac:dyDescent="0.25">
      <c r="A31" s="1" t="s">
        <v>28</v>
      </c>
      <c r="B31" s="12">
        <v>219.27272727272728</v>
      </c>
      <c r="C31" s="12">
        <v>552.09090909090912</v>
      </c>
      <c r="D31" s="12">
        <v>284.31818181818181</v>
      </c>
      <c r="E31" s="12">
        <v>315.90909090909093</v>
      </c>
      <c r="F31" s="12">
        <v>634.36363636363637</v>
      </c>
      <c r="G31" s="12">
        <v>376.40909090909093</v>
      </c>
      <c r="H31" s="12">
        <v>620.72727272727275</v>
      </c>
      <c r="I31" s="12">
        <v>439.77272727272725</v>
      </c>
      <c r="J31" s="12">
        <v>617.90909090909088</v>
      </c>
      <c r="K31" s="12">
        <v>384.04545454545456</v>
      </c>
      <c r="L31" s="12">
        <v>569.72727272727275</v>
      </c>
      <c r="M31" s="12">
        <v>362</v>
      </c>
      <c r="N31" s="12">
        <v>367.31818181818181</v>
      </c>
      <c r="O31" s="12">
        <v>344.95454545454544</v>
      </c>
      <c r="P31" s="12">
        <v>228.77272727272728</v>
      </c>
      <c r="Q31" s="12">
        <v>222.95454545454547</v>
      </c>
      <c r="R31" s="12">
        <v>225.72727272727272</v>
      </c>
      <c r="S31" s="12">
        <v>400.22727272727275</v>
      </c>
      <c r="T31" s="12">
        <v>356.81818181818181</v>
      </c>
      <c r="U31" s="12">
        <v>397.90909090909093</v>
      </c>
      <c r="V31" s="12">
        <v>324.13636363636363</v>
      </c>
      <c r="W31" s="12">
        <v>203.36363636363637</v>
      </c>
      <c r="X31" s="12">
        <v>174.54545454545453</v>
      </c>
      <c r="Y31" s="12">
        <v>400.22727272727275</v>
      </c>
      <c r="Z31" s="12">
        <v>471.54545454545456</v>
      </c>
      <c r="AA31" s="12">
        <v>528.86363636363637</v>
      </c>
      <c r="AB31" s="12">
        <v>534.59090909090912</v>
      </c>
      <c r="AC31" s="12">
        <v>495.40909090909093</v>
      </c>
      <c r="AD31" s="12">
        <v>88.772727272727266</v>
      </c>
      <c r="AE31" s="12">
        <v>1061.0454545454545</v>
      </c>
      <c r="AF31" s="12">
        <v>1297.7727272727273</v>
      </c>
      <c r="AG31" s="12">
        <v>900.90909090909088</v>
      </c>
      <c r="AH31" s="12">
        <v>1984.8181818181818</v>
      </c>
      <c r="AI31" s="12">
        <v>797.0454545454545</v>
      </c>
      <c r="AJ31" s="12">
        <v>456.45454545454544</v>
      </c>
      <c r="AK31" s="12">
        <v>175.95454545454547</v>
      </c>
      <c r="AL31" s="12">
        <v>570.9545454545455</v>
      </c>
      <c r="AM31" s="12">
        <v>175.04545454545453</v>
      </c>
      <c r="AN31" s="12">
        <v>399.09090909090907</v>
      </c>
      <c r="AO31" s="12">
        <v>365.5</v>
      </c>
      <c r="AP31" s="12">
        <v>266.36363636363637</v>
      </c>
      <c r="AQ31" s="12">
        <v>554.59090909090912</v>
      </c>
      <c r="AR31" s="12">
        <v>391.81818181818181</v>
      </c>
      <c r="AS31" s="13">
        <v>20540.045454545445</v>
      </c>
      <c r="AT31" s="14"/>
      <c r="AW31" s="15"/>
    </row>
    <row r="32" spans="1:56" x14ac:dyDescent="0.25">
      <c r="A32" s="1">
        <v>16</v>
      </c>
      <c r="B32" s="12">
        <v>107.13636363636364</v>
      </c>
      <c r="C32" s="12">
        <v>122.90909090909091</v>
      </c>
      <c r="D32" s="12">
        <v>57.772727272727273</v>
      </c>
      <c r="E32" s="12">
        <v>107.22727272727273</v>
      </c>
      <c r="F32" s="12">
        <v>303.68181818181819</v>
      </c>
      <c r="G32" s="12">
        <v>155.72727272727272</v>
      </c>
      <c r="H32" s="12">
        <v>244.81818181818181</v>
      </c>
      <c r="I32" s="12">
        <v>201.31818181818181</v>
      </c>
      <c r="J32" s="12">
        <v>246.45454545454547</v>
      </c>
      <c r="K32" s="12">
        <v>127.86363636363636</v>
      </c>
      <c r="L32" s="12">
        <v>181.72727272727272</v>
      </c>
      <c r="M32" s="12">
        <v>116.18181818181819</v>
      </c>
      <c r="N32" s="12">
        <v>74.272727272727266</v>
      </c>
      <c r="O32" s="12">
        <v>79.681818181818187</v>
      </c>
      <c r="P32" s="12">
        <v>58.727272727272727</v>
      </c>
      <c r="Q32" s="12">
        <v>49.727272727272727</v>
      </c>
      <c r="R32" s="12">
        <v>38.363636363636367</v>
      </c>
      <c r="S32" s="12">
        <v>81.181818181818187</v>
      </c>
      <c r="T32" s="12">
        <v>77.181818181818187</v>
      </c>
      <c r="U32" s="12">
        <v>89.454545454545453</v>
      </c>
      <c r="V32" s="12">
        <v>72.545454545454547</v>
      </c>
      <c r="W32" s="12">
        <v>31.59090909090909</v>
      </c>
      <c r="X32" s="12">
        <v>31.272727272727273</v>
      </c>
      <c r="Y32" s="12">
        <v>136.95454545454547</v>
      </c>
      <c r="Z32" s="12">
        <v>156.72727272727272</v>
      </c>
      <c r="AA32" s="12">
        <v>1016.1818181818181</v>
      </c>
      <c r="AB32" s="12">
        <v>1233.6363636363637</v>
      </c>
      <c r="AC32" s="12">
        <v>1996.5</v>
      </c>
      <c r="AD32" s="12">
        <v>1118.5</v>
      </c>
      <c r="AE32" s="12">
        <v>37.136363636363633</v>
      </c>
      <c r="AF32" s="12">
        <v>384.68181818181819</v>
      </c>
      <c r="AG32" s="12">
        <v>407.77272727272725</v>
      </c>
      <c r="AH32" s="12">
        <v>932.90909090909088</v>
      </c>
      <c r="AI32" s="12">
        <v>261.5</v>
      </c>
      <c r="AJ32" s="12">
        <v>140.72727272727272</v>
      </c>
      <c r="AK32" s="12">
        <v>42.863636363636367</v>
      </c>
      <c r="AL32" s="12">
        <v>115.63636363636364</v>
      </c>
      <c r="AM32" s="12">
        <v>39.454545454545453</v>
      </c>
      <c r="AN32" s="12">
        <v>112.5</v>
      </c>
      <c r="AO32" s="12">
        <v>94.13636363636364</v>
      </c>
      <c r="AP32" s="12">
        <v>100.36363636363636</v>
      </c>
      <c r="AQ32" s="12">
        <v>193.86363636363637</v>
      </c>
      <c r="AR32" s="12">
        <v>145.77272727272728</v>
      </c>
      <c r="AS32" s="13">
        <v>11324.636363636362</v>
      </c>
      <c r="AT32" s="14"/>
      <c r="AW32" s="15"/>
    </row>
    <row r="33" spans="1:49" x14ac:dyDescent="0.25">
      <c r="A33" s="1">
        <v>24</v>
      </c>
      <c r="B33" s="12">
        <v>99.045454545454547</v>
      </c>
      <c r="C33" s="12">
        <v>131.59090909090909</v>
      </c>
      <c r="D33" s="12">
        <v>43.409090909090907</v>
      </c>
      <c r="E33" s="12">
        <v>78.727272727272734</v>
      </c>
      <c r="F33" s="12">
        <v>277.95454545454544</v>
      </c>
      <c r="G33" s="12">
        <v>108.40909090909091</v>
      </c>
      <c r="H33" s="12">
        <v>179</v>
      </c>
      <c r="I33" s="12">
        <v>177.63636363636363</v>
      </c>
      <c r="J33" s="12">
        <v>248.77272727272728</v>
      </c>
      <c r="K33" s="12">
        <v>95.63636363636364</v>
      </c>
      <c r="L33" s="12">
        <v>160.22727272727272</v>
      </c>
      <c r="M33" s="12">
        <v>104.5</v>
      </c>
      <c r="N33" s="12">
        <v>61.636363636363633</v>
      </c>
      <c r="O33" s="12">
        <v>51.772727272727273</v>
      </c>
      <c r="P33" s="12">
        <v>42.81818181818182</v>
      </c>
      <c r="Q33" s="12">
        <v>32.68181818181818</v>
      </c>
      <c r="R33" s="12">
        <v>22.772727272727273</v>
      </c>
      <c r="S33" s="12">
        <v>36.363636363636367</v>
      </c>
      <c r="T33" s="12">
        <v>55.636363636363633</v>
      </c>
      <c r="U33" s="12">
        <v>40.045454545454547</v>
      </c>
      <c r="V33" s="12">
        <v>45.863636363636367</v>
      </c>
      <c r="W33" s="12">
        <v>24.045454545454547</v>
      </c>
      <c r="X33" s="12">
        <v>22.136363636363637</v>
      </c>
      <c r="Y33" s="12">
        <v>99.86363636363636</v>
      </c>
      <c r="Z33" s="12">
        <v>112.90909090909091</v>
      </c>
      <c r="AA33" s="12">
        <v>1412.3636363636363</v>
      </c>
      <c r="AB33" s="12">
        <v>1848.590909090909</v>
      </c>
      <c r="AC33" s="12">
        <v>2669.1363636363635</v>
      </c>
      <c r="AD33" s="12">
        <v>1343.6818181818182</v>
      </c>
      <c r="AE33" s="12">
        <v>399.77272727272725</v>
      </c>
      <c r="AF33" s="12">
        <v>47.090909090909093</v>
      </c>
      <c r="AG33" s="12">
        <v>309.68181818181819</v>
      </c>
      <c r="AH33" s="12">
        <v>822.5</v>
      </c>
      <c r="AI33" s="12">
        <v>267.13636363636363</v>
      </c>
      <c r="AJ33" s="12">
        <v>151.04545454545453</v>
      </c>
      <c r="AK33" s="12">
        <v>16.954545454545453</v>
      </c>
      <c r="AL33" s="12">
        <v>70.36363636363636</v>
      </c>
      <c r="AM33" s="12">
        <v>28.318181818181817</v>
      </c>
      <c r="AN33" s="12">
        <v>96.818181818181813</v>
      </c>
      <c r="AO33" s="12">
        <v>97.318181818181813</v>
      </c>
      <c r="AP33" s="12">
        <v>128.45454545454547</v>
      </c>
      <c r="AQ33" s="12">
        <v>190.90909090909091</v>
      </c>
      <c r="AR33" s="12">
        <v>166.5</v>
      </c>
      <c r="AS33" s="13">
        <v>12420.09090909091</v>
      </c>
      <c r="AT33" s="14"/>
      <c r="AW33" s="15"/>
    </row>
    <row r="34" spans="1:49" x14ac:dyDescent="0.25">
      <c r="A34" s="1" t="s">
        <v>29</v>
      </c>
      <c r="B34" s="12">
        <v>30.818181818181817</v>
      </c>
      <c r="C34" s="12">
        <v>51.81818181818182</v>
      </c>
      <c r="D34" s="12">
        <v>29.727272727272727</v>
      </c>
      <c r="E34" s="12">
        <v>24.227272727272727</v>
      </c>
      <c r="F34" s="12">
        <v>142.27272727272728</v>
      </c>
      <c r="G34" s="12">
        <v>29.363636363636363</v>
      </c>
      <c r="H34" s="12">
        <v>71</v>
      </c>
      <c r="I34" s="12">
        <v>112.95454545454545</v>
      </c>
      <c r="J34" s="12">
        <v>138.63636363636363</v>
      </c>
      <c r="K34" s="12">
        <v>49.454545454545453</v>
      </c>
      <c r="L34" s="12">
        <v>54.863636363636367</v>
      </c>
      <c r="M34" s="12">
        <v>51.636363636363633</v>
      </c>
      <c r="N34" s="12">
        <v>32.81818181818182</v>
      </c>
      <c r="O34" s="12">
        <v>26.045454545454547</v>
      </c>
      <c r="P34" s="12">
        <v>22</v>
      </c>
      <c r="Q34" s="12">
        <v>13.136363636363637</v>
      </c>
      <c r="R34" s="12">
        <v>11.772727272727273</v>
      </c>
      <c r="S34" s="12">
        <v>30</v>
      </c>
      <c r="T34" s="12">
        <v>38.227272727272727</v>
      </c>
      <c r="U34" s="12">
        <v>50.954545454545453</v>
      </c>
      <c r="V34" s="12">
        <v>50.954545454545453</v>
      </c>
      <c r="W34" s="12">
        <v>20.818181818181817</v>
      </c>
      <c r="X34" s="12">
        <v>18.954545454545453</v>
      </c>
      <c r="Y34" s="12">
        <v>43.727272727272727</v>
      </c>
      <c r="Z34" s="12">
        <v>37.81818181818182</v>
      </c>
      <c r="AA34" s="12">
        <v>1156.409090909091</v>
      </c>
      <c r="AB34" s="12">
        <v>1385.8636363636363</v>
      </c>
      <c r="AC34" s="12">
        <v>1771.409090909091</v>
      </c>
      <c r="AD34" s="12">
        <v>808.40909090909088</v>
      </c>
      <c r="AE34" s="12">
        <v>384.81818181818181</v>
      </c>
      <c r="AF34" s="12">
        <v>333.18181818181819</v>
      </c>
      <c r="AG34" s="12">
        <v>31.681818181818183</v>
      </c>
      <c r="AH34" s="12">
        <v>192.95454545454547</v>
      </c>
      <c r="AI34" s="12">
        <v>81.13636363636364</v>
      </c>
      <c r="AJ34" s="12">
        <v>70.272727272727266</v>
      </c>
      <c r="AK34" s="12">
        <v>12.772727272727273</v>
      </c>
      <c r="AL34" s="12">
        <v>58.909090909090907</v>
      </c>
      <c r="AM34" s="12">
        <v>11.909090909090908</v>
      </c>
      <c r="AN34" s="12">
        <v>62.81818181818182</v>
      </c>
      <c r="AO34" s="12">
        <v>42.18181818181818</v>
      </c>
      <c r="AP34" s="12">
        <v>63.909090909090907</v>
      </c>
      <c r="AQ34" s="12">
        <v>101.13636363636364</v>
      </c>
      <c r="AR34" s="12">
        <v>101.04545454545455</v>
      </c>
      <c r="AS34" s="13">
        <v>7854.818181818182</v>
      </c>
      <c r="AT34" s="14"/>
      <c r="AW34" s="15"/>
    </row>
    <row r="35" spans="1:49" x14ac:dyDescent="0.25">
      <c r="A35" s="1" t="s">
        <v>30</v>
      </c>
      <c r="B35" s="12">
        <v>45.363636363636367</v>
      </c>
      <c r="C35" s="12">
        <v>74.86363636363636</v>
      </c>
      <c r="D35" s="12">
        <v>31.5</v>
      </c>
      <c r="E35" s="12">
        <v>22.272727272727273</v>
      </c>
      <c r="F35" s="12">
        <v>104.36363636363636</v>
      </c>
      <c r="G35" s="12">
        <v>33</v>
      </c>
      <c r="H35" s="12">
        <v>75.409090909090907</v>
      </c>
      <c r="I35" s="12">
        <v>89.545454545454547</v>
      </c>
      <c r="J35" s="12">
        <v>145.04545454545453</v>
      </c>
      <c r="K35" s="12">
        <v>56</v>
      </c>
      <c r="L35" s="12">
        <v>79.090909090909093</v>
      </c>
      <c r="M35" s="12">
        <v>66.5</v>
      </c>
      <c r="N35" s="12">
        <v>48.31818181818182</v>
      </c>
      <c r="O35" s="12">
        <v>32.636363636363633</v>
      </c>
      <c r="P35" s="12">
        <v>27</v>
      </c>
      <c r="Q35" s="12">
        <v>19.727272727272727</v>
      </c>
      <c r="R35" s="12">
        <v>23.818181818181817</v>
      </c>
      <c r="S35" s="12">
        <v>33.272727272727273</v>
      </c>
      <c r="T35" s="12">
        <v>39.18181818181818</v>
      </c>
      <c r="U35" s="12">
        <v>30.272727272727273</v>
      </c>
      <c r="V35" s="12">
        <v>27.545454545454547</v>
      </c>
      <c r="W35" s="12">
        <v>11.909090909090908</v>
      </c>
      <c r="X35" s="12">
        <v>8.0909090909090917</v>
      </c>
      <c r="Y35" s="12">
        <v>26.136363636363637</v>
      </c>
      <c r="Z35" s="12">
        <v>49.81818181818182</v>
      </c>
      <c r="AA35" s="12">
        <v>1594.5</v>
      </c>
      <c r="AB35" s="12">
        <v>1798.409090909091</v>
      </c>
      <c r="AC35" s="12">
        <v>4180.681818181818</v>
      </c>
      <c r="AD35" s="12">
        <v>1749.1363636363637</v>
      </c>
      <c r="AE35" s="12">
        <v>889.72727272727275</v>
      </c>
      <c r="AF35" s="12">
        <v>853.86363636363637</v>
      </c>
      <c r="AG35" s="12">
        <v>193</v>
      </c>
      <c r="AH35" s="12">
        <v>61.409090909090907</v>
      </c>
      <c r="AI35" s="12">
        <v>134.90909090909091</v>
      </c>
      <c r="AJ35" s="12">
        <v>140.09090909090909</v>
      </c>
      <c r="AK35" s="12">
        <v>18.09090909090909</v>
      </c>
      <c r="AL35" s="12">
        <v>67.63636363636364</v>
      </c>
      <c r="AM35" s="12">
        <v>22.181818181818183</v>
      </c>
      <c r="AN35" s="12">
        <v>64.227272727272734</v>
      </c>
      <c r="AO35" s="12">
        <v>89.090909090909093</v>
      </c>
      <c r="AP35" s="12">
        <v>120.81818181818181</v>
      </c>
      <c r="AQ35" s="12">
        <v>109</v>
      </c>
      <c r="AR35" s="12">
        <v>121.22727272727273</v>
      </c>
      <c r="AS35" s="13">
        <v>13408.681818181818</v>
      </c>
      <c r="AT35" s="14"/>
      <c r="AW35" s="15"/>
    </row>
    <row r="36" spans="1:49" x14ac:dyDescent="0.25">
      <c r="A36" s="1" t="s">
        <v>31</v>
      </c>
      <c r="B36" s="12">
        <v>30.863636363636363</v>
      </c>
      <c r="C36" s="12">
        <v>84.36363636363636</v>
      </c>
      <c r="D36" s="12">
        <v>30.136363636363637</v>
      </c>
      <c r="E36" s="12">
        <v>31.636363636363637</v>
      </c>
      <c r="F36" s="12">
        <v>133.72727272727272</v>
      </c>
      <c r="G36" s="12">
        <v>37.454545454545453</v>
      </c>
      <c r="H36" s="12">
        <v>73.5</v>
      </c>
      <c r="I36" s="12">
        <v>128.18181818181819</v>
      </c>
      <c r="J36" s="12">
        <v>169.54545454545453</v>
      </c>
      <c r="K36" s="12">
        <v>77.63636363636364</v>
      </c>
      <c r="L36" s="12">
        <v>83.63636363636364</v>
      </c>
      <c r="M36" s="12">
        <v>76.590909090909093</v>
      </c>
      <c r="N36" s="12">
        <v>44.136363636363633</v>
      </c>
      <c r="O36" s="12">
        <v>36.727272727272727</v>
      </c>
      <c r="P36" s="12">
        <v>36.18181818181818</v>
      </c>
      <c r="Q36" s="12">
        <v>23.954545454545453</v>
      </c>
      <c r="R36" s="12">
        <v>24.454545454545453</v>
      </c>
      <c r="S36" s="12">
        <v>48</v>
      </c>
      <c r="T36" s="12">
        <v>52.409090909090907</v>
      </c>
      <c r="U36" s="12">
        <v>58.727272727272727</v>
      </c>
      <c r="V36" s="12">
        <v>57.81818181818182</v>
      </c>
      <c r="W36" s="12">
        <v>21.09090909090909</v>
      </c>
      <c r="X36" s="12">
        <v>15.863636363636363</v>
      </c>
      <c r="Y36" s="12">
        <v>35.81818181818182</v>
      </c>
      <c r="Z36" s="12">
        <v>44.590909090909093</v>
      </c>
      <c r="AA36" s="12">
        <v>1118.909090909091</v>
      </c>
      <c r="AB36" s="12">
        <v>1280.5454545454545</v>
      </c>
      <c r="AC36" s="12">
        <v>1454.7727272727273</v>
      </c>
      <c r="AD36" s="12">
        <v>765.90909090909088</v>
      </c>
      <c r="AE36" s="12">
        <v>267.31818181818181</v>
      </c>
      <c r="AF36" s="12">
        <v>272.54545454545456</v>
      </c>
      <c r="AG36" s="12">
        <v>92.818181818181813</v>
      </c>
      <c r="AH36" s="12">
        <v>151.04545454545453</v>
      </c>
      <c r="AI36" s="12">
        <v>14.909090909090908</v>
      </c>
      <c r="AJ36" s="12">
        <v>51.227272727272727</v>
      </c>
      <c r="AK36" s="12">
        <v>18.363636363636363</v>
      </c>
      <c r="AL36" s="12">
        <v>107.86363636363636</v>
      </c>
      <c r="AM36" s="12">
        <v>19.636363636363637</v>
      </c>
      <c r="AN36" s="12">
        <v>51.545454545454547</v>
      </c>
      <c r="AO36" s="12">
        <v>54.772727272727273</v>
      </c>
      <c r="AP36" s="12">
        <v>108.90909090909091</v>
      </c>
      <c r="AQ36" s="12">
        <v>181.5</v>
      </c>
      <c r="AR36" s="12">
        <v>179.45454545454547</v>
      </c>
      <c r="AS36" s="13">
        <v>7649.0909090909099</v>
      </c>
      <c r="AT36" s="14"/>
      <c r="AW36" s="15"/>
    </row>
    <row r="37" spans="1:49" x14ac:dyDescent="0.25">
      <c r="A37" s="1" t="s">
        <v>32</v>
      </c>
      <c r="B37" s="12">
        <v>14.454545454545455</v>
      </c>
      <c r="C37" s="12">
        <v>23.227272727272727</v>
      </c>
      <c r="D37" s="12">
        <v>4.4545454545454541</v>
      </c>
      <c r="E37" s="12">
        <v>4.0454545454545459</v>
      </c>
      <c r="F37" s="12">
        <v>36</v>
      </c>
      <c r="G37" s="12">
        <v>10.090909090909092</v>
      </c>
      <c r="H37" s="12">
        <v>27.90909090909091</v>
      </c>
      <c r="I37" s="12">
        <v>63.227272727272727</v>
      </c>
      <c r="J37" s="12">
        <v>98.681818181818187</v>
      </c>
      <c r="K37" s="12">
        <v>11.909090909090908</v>
      </c>
      <c r="L37" s="12">
        <v>16.09090909090909</v>
      </c>
      <c r="M37" s="12">
        <v>22.863636363636363</v>
      </c>
      <c r="N37" s="12">
        <v>12.818181818181818</v>
      </c>
      <c r="O37" s="12">
        <v>12.727272727272727</v>
      </c>
      <c r="P37" s="12">
        <v>8.454545454545455</v>
      </c>
      <c r="Q37" s="12">
        <v>4.4545454545454541</v>
      </c>
      <c r="R37" s="12">
        <v>9.8181818181818183</v>
      </c>
      <c r="S37" s="12">
        <v>9.6818181818181817</v>
      </c>
      <c r="T37" s="12">
        <v>18.5</v>
      </c>
      <c r="U37" s="12">
        <v>18.90909090909091</v>
      </c>
      <c r="V37" s="12">
        <v>23.363636363636363</v>
      </c>
      <c r="W37" s="12">
        <v>4.9545454545454541</v>
      </c>
      <c r="X37" s="12">
        <v>6.5</v>
      </c>
      <c r="Y37" s="12">
        <v>6.7727272727272725</v>
      </c>
      <c r="Z37" s="12">
        <v>12.818181818181818</v>
      </c>
      <c r="AA37" s="12">
        <v>679.68181818181813</v>
      </c>
      <c r="AB37" s="12">
        <v>766.90909090909088</v>
      </c>
      <c r="AC37" s="12">
        <v>706.90909090909088</v>
      </c>
      <c r="AD37" s="12">
        <v>454.36363636363637</v>
      </c>
      <c r="AE37" s="12">
        <v>130.09090909090909</v>
      </c>
      <c r="AF37" s="12">
        <v>151.95454545454547</v>
      </c>
      <c r="AG37" s="12">
        <v>68.63636363636364</v>
      </c>
      <c r="AH37" s="12">
        <v>138.81818181818181</v>
      </c>
      <c r="AI37" s="12">
        <v>43.454545454545453</v>
      </c>
      <c r="AJ37" s="12">
        <v>8.7727272727272734</v>
      </c>
      <c r="AK37" s="12">
        <v>2.7727272727272729</v>
      </c>
      <c r="AL37" s="12">
        <v>43.136363636363633</v>
      </c>
      <c r="AM37" s="12">
        <v>4.4545454545454541</v>
      </c>
      <c r="AN37" s="12">
        <v>20.5</v>
      </c>
      <c r="AO37" s="12">
        <v>13.227272727272727</v>
      </c>
      <c r="AP37" s="12">
        <v>50.863636363636367</v>
      </c>
      <c r="AQ37" s="12">
        <v>125.77272727272727</v>
      </c>
      <c r="AR37" s="12">
        <v>80.272727272727266</v>
      </c>
      <c r="AS37" s="13">
        <v>3973.3181818181829</v>
      </c>
      <c r="AT37" s="14"/>
      <c r="AW37" s="15"/>
    </row>
    <row r="38" spans="1:49" x14ac:dyDescent="0.25">
      <c r="A38" s="1" t="s">
        <v>33</v>
      </c>
      <c r="B38" s="12">
        <v>7.1818181818181817</v>
      </c>
      <c r="C38" s="12">
        <v>10.181818181818182</v>
      </c>
      <c r="D38" s="12">
        <v>8.8636363636363633</v>
      </c>
      <c r="E38" s="12">
        <v>9.3181818181818183</v>
      </c>
      <c r="F38" s="12">
        <v>89.409090909090907</v>
      </c>
      <c r="G38" s="12">
        <v>13.954545454545455</v>
      </c>
      <c r="H38" s="12">
        <v>25.636363636363637</v>
      </c>
      <c r="I38" s="12">
        <v>79</v>
      </c>
      <c r="J38" s="12">
        <v>122.95454545454545</v>
      </c>
      <c r="K38" s="12">
        <v>115.77272727272727</v>
      </c>
      <c r="L38" s="12">
        <v>70.318181818181813</v>
      </c>
      <c r="M38" s="12">
        <v>98.545454545454547</v>
      </c>
      <c r="N38" s="12">
        <v>48.590909090909093</v>
      </c>
      <c r="O38" s="12">
        <v>77.090909090909093</v>
      </c>
      <c r="P38" s="12">
        <v>31.863636363636363</v>
      </c>
      <c r="Q38" s="12">
        <v>21.772727272727273</v>
      </c>
      <c r="R38" s="12">
        <v>17.181818181818183</v>
      </c>
      <c r="S38" s="12">
        <v>30.59090909090909</v>
      </c>
      <c r="T38" s="12">
        <v>4.5</v>
      </c>
      <c r="U38" s="12">
        <v>5.0909090909090908</v>
      </c>
      <c r="V38" s="12">
        <v>8.8636363636363633</v>
      </c>
      <c r="W38" s="12">
        <v>2.0909090909090908</v>
      </c>
      <c r="X38" s="12">
        <v>2</v>
      </c>
      <c r="Y38" s="12">
        <v>9.5</v>
      </c>
      <c r="Z38" s="12">
        <v>18.636363636363637</v>
      </c>
      <c r="AA38" s="12">
        <v>488.54545454545456</v>
      </c>
      <c r="AB38" s="12">
        <v>454.81818181818181</v>
      </c>
      <c r="AC38" s="12">
        <v>281.54545454545456</v>
      </c>
      <c r="AD38" s="12">
        <v>185</v>
      </c>
      <c r="AE38" s="12">
        <v>47.18181818181818</v>
      </c>
      <c r="AF38" s="12">
        <v>21.272727272727273</v>
      </c>
      <c r="AG38" s="12">
        <v>15.909090909090908</v>
      </c>
      <c r="AH38" s="12">
        <v>13.227272727272727</v>
      </c>
      <c r="AI38" s="12">
        <v>18.363636363636363</v>
      </c>
      <c r="AJ38" s="12">
        <v>3.5909090909090908</v>
      </c>
      <c r="AK38" s="12">
        <v>4.8181818181818183</v>
      </c>
      <c r="AL38" s="12">
        <v>197.81818181818181</v>
      </c>
      <c r="AM38" s="12">
        <v>1.5454545454545454</v>
      </c>
      <c r="AN38" s="12">
        <v>4.3181818181818183</v>
      </c>
      <c r="AO38" s="12">
        <v>5.5454545454545459</v>
      </c>
      <c r="AP38" s="12">
        <v>5.3181818181818183</v>
      </c>
      <c r="AQ38" s="12">
        <v>25.59090909090909</v>
      </c>
      <c r="AR38" s="12">
        <v>5.3181818181818183</v>
      </c>
      <c r="AS38" s="13">
        <v>2708.6363636363644</v>
      </c>
      <c r="AT38" s="14"/>
      <c r="AW38" s="15"/>
    </row>
    <row r="39" spans="1:49" x14ac:dyDescent="0.25">
      <c r="A39" s="1" t="s">
        <v>34</v>
      </c>
      <c r="B39" s="12">
        <v>24.818181818181817</v>
      </c>
      <c r="C39" s="12">
        <v>66.181818181818187</v>
      </c>
      <c r="D39" s="12">
        <v>23.636363636363637</v>
      </c>
      <c r="E39" s="12">
        <v>22.363636363636363</v>
      </c>
      <c r="F39" s="12">
        <v>245</v>
      </c>
      <c r="G39" s="12">
        <v>45.31818181818182</v>
      </c>
      <c r="H39" s="12">
        <v>93.590909090909093</v>
      </c>
      <c r="I39" s="12">
        <v>240.31818181818181</v>
      </c>
      <c r="J39" s="12">
        <v>340.68181818181819</v>
      </c>
      <c r="K39" s="12">
        <v>259.59090909090907</v>
      </c>
      <c r="L39" s="12">
        <v>224.86363636363637</v>
      </c>
      <c r="M39" s="12">
        <v>425.18181818181819</v>
      </c>
      <c r="N39" s="12">
        <v>156.27272727272728</v>
      </c>
      <c r="O39" s="12">
        <v>419.90909090909093</v>
      </c>
      <c r="P39" s="12">
        <v>119.13636363636364</v>
      </c>
      <c r="Q39" s="12">
        <v>64.181818181818187</v>
      </c>
      <c r="R39" s="12">
        <v>64.63636363636364</v>
      </c>
      <c r="S39" s="12">
        <v>96.5</v>
      </c>
      <c r="T39" s="12">
        <v>14.363636363636363</v>
      </c>
      <c r="U39" s="12">
        <v>9.8181818181818183</v>
      </c>
      <c r="V39" s="12">
        <v>9.7272727272727266</v>
      </c>
      <c r="W39" s="12">
        <v>3</v>
      </c>
      <c r="X39" s="12">
        <v>4.8636363636363633</v>
      </c>
      <c r="Y39" s="12">
        <v>18.09090909090909</v>
      </c>
      <c r="Z39" s="12">
        <v>35.454545454545453</v>
      </c>
      <c r="AA39" s="12">
        <v>1845.8636363636363</v>
      </c>
      <c r="AB39" s="12">
        <v>1419.6363636363637</v>
      </c>
      <c r="AC39" s="12">
        <v>985.4545454545455</v>
      </c>
      <c r="AD39" s="12">
        <v>596.5454545454545</v>
      </c>
      <c r="AE39" s="12">
        <v>117.40909090909091</v>
      </c>
      <c r="AF39" s="12">
        <v>71.227272727272734</v>
      </c>
      <c r="AG39" s="12">
        <v>62.81818181818182</v>
      </c>
      <c r="AH39" s="12">
        <v>68.545454545454547</v>
      </c>
      <c r="AI39" s="12">
        <v>120.18181818181819</v>
      </c>
      <c r="AJ39" s="12">
        <v>41.590909090909093</v>
      </c>
      <c r="AK39" s="12">
        <v>220</v>
      </c>
      <c r="AL39" s="12">
        <v>23.681818181818183</v>
      </c>
      <c r="AM39" s="12">
        <v>2.8181818181818183</v>
      </c>
      <c r="AN39" s="12">
        <v>16.59090909090909</v>
      </c>
      <c r="AO39" s="12">
        <v>34.772727272727273</v>
      </c>
      <c r="AP39" s="12">
        <v>25.454545454545453</v>
      </c>
      <c r="AQ39" s="12">
        <v>190.5</v>
      </c>
      <c r="AR39" s="12">
        <v>29.272727272727273</v>
      </c>
      <c r="AS39" s="13">
        <v>8899.8636363636397</v>
      </c>
      <c r="AT39" s="14"/>
      <c r="AW39" s="15"/>
    </row>
    <row r="40" spans="1:49" x14ac:dyDescent="0.25">
      <c r="A40" s="1" t="s">
        <v>35</v>
      </c>
      <c r="B40" s="12">
        <v>8.454545454545455</v>
      </c>
      <c r="C40" s="12">
        <v>10.954545454545455</v>
      </c>
      <c r="D40" s="12">
        <v>4.7727272727272725</v>
      </c>
      <c r="E40" s="12">
        <v>3.4090909090909092</v>
      </c>
      <c r="F40" s="12">
        <v>40.5</v>
      </c>
      <c r="G40" s="12">
        <v>6.6818181818181817</v>
      </c>
      <c r="H40" s="12">
        <v>48.954545454545453</v>
      </c>
      <c r="I40" s="12">
        <v>131.18181818181819</v>
      </c>
      <c r="J40" s="12">
        <v>165.13636363636363</v>
      </c>
      <c r="K40" s="12">
        <v>14.954545454545455</v>
      </c>
      <c r="L40" s="12">
        <v>15.272727272727273</v>
      </c>
      <c r="M40" s="12">
        <v>43.136363636363633</v>
      </c>
      <c r="N40" s="12">
        <v>10</v>
      </c>
      <c r="O40" s="12">
        <v>7.6818181818181817</v>
      </c>
      <c r="P40" s="12">
        <v>14.590909090909092</v>
      </c>
      <c r="Q40" s="12">
        <v>5.2272727272727275</v>
      </c>
      <c r="R40" s="12">
        <v>3.7272727272727271</v>
      </c>
      <c r="S40" s="12">
        <v>8.454545454545455</v>
      </c>
      <c r="T40" s="12">
        <v>90.86363636363636</v>
      </c>
      <c r="U40" s="12">
        <v>47</v>
      </c>
      <c r="V40" s="12">
        <v>81.272727272727266</v>
      </c>
      <c r="W40" s="12">
        <v>19</v>
      </c>
      <c r="X40" s="12">
        <v>12.909090909090908</v>
      </c>
      <c r="Y40" s="12">
        <v>30.59090909090909</v>
      </c>
      <c r="Z40" s="12">
        <v>5.8636363636363633</v>
      </c>
      <c r="AA40" s="12">
        <v>442.22727272727275</v>
      </c>
      <c r="AB40" s="12">
        <v>368.13636363636363</v>
      </c>
      <c r="AC40" s="12">
        <v>237.72727272727272</v>
      </c>
      <c r="AD40" s="12">
        <v>177.13636363636363</v>
      </c>
      <c r="AE40" s="12">
        <v>39.863636363636367</v>
      </c>
      <c r="AF40" s="12">
        <v>26.363636363636363</v>
      </c>
      <c r="AG40" s="12">
        <v>14.772727272727273</v>
      </c>
      <c r="AH40" s="12">
        <v>21.545454545454547</v>
      </c>
      <c r="AI40" s="12">
        <v>19.136363636363637</v>
      </c>
      <c r="AJ40" s="12">
        <v>4.0909090909090908</v>
      </c>
      <c r="AK40" s="12">
        <v>1.6818181818181819</v>
      </c>
      <c r="AL40" s="12">
        <v>2.9090909090909092</v>
      </c>
      <c r="AM40" s="12">
        <v>5.5</v>
      </c>
      <c r="AN40" s="12">
        <v>89.727272727272734</v>
      </c>
      <c r="AO40" s="12">
        <v>7.2272727272727275</v>
      </c>
      <c r="AP40" s="12">
        <v>5.7272727272727275</v>
      </c>
      <c r="AQ40" s="12">
        <v>40.81818181818182</v>
      </c>
      <c r="AR40" s="12">
        <v>6.9545454545454541</v>
      </c>
      <c r="AS40" s="13">
        <v>2342.1363636363635</v>
      </c>
      <c r="AT40" s="14"/>
      <c r="AW40" s="15"/>
    </row>
    <row r="41" spans="1:49" x14ac:dyDescent="0.25">
      <c r="A41" s="1" t="s">
        <v>36</v>
      </c>
      <c r="B41" s="12">
        <v>45.136363636363633</v>
      </c>
      <c r="C41" s="12">
        <v>52.68181818181818</v>
      </c>
      <c r="D41" s="12">
        <v>14.181818181818182</v>
      </c>
      <c r="E41" s="12">
        <v>11.545454545454545</v>
      </c>
      <c r="F41" s="12">
        <v>111.63636363636364</v>
      </c>
      <c r="G41" s="12">
        <v>28.09090909090909</v>
      </c>
      <c r="H41" s="12">
        <v>188.45454545454547</v>
      </c>
      <c r="I41" s="12">
        <v>225.54545454545453</v>
      </c>
      <c r="J41" s="12">
        <v>312.81818181818181</v>
      </c>
      <c r="K41" s="12">
        <v>39.772727272727273</v>
      </c>
      <c r="L41" s="12">
        <v>71.045454545454547</v>
      </c>
      <c r="M41" s="12">
        <v>139.59090909090909</v>
      </c>
      <c r="N41" s="12">
        <v>44.81818181818182</v>
      </c>
      <c r="O41" s="12">
        <v>24.636363636363637</v>
      </c>
      <c r="P41" s="12">
        <v>41.090909090909093</v>
      </c>
      <c r="Q41" s="12">
        <v>22.681818181818183</v>
      </c>
      <c r="R41" s="12">
        <v>19.045454545454547</v>
      </c>
      <c r="S41" s="12">
        <v>36.5</v>
      </c>
      <c r="T41" s="12">
        <v>461.86363636363637</v>
      </c>
      <c r="U41" s="12">
        <v>190.45454545454547</v>
      </c>
      <c r="V41" s="12">
        <v>279.27272727272725</v>
      </c>
      <c r="W41" s="12">
        <v>41.636363636363633</v>
      </c>
      <c r="X41" s="12">
        <v>31.818181818181817</v>
      </c>
      <c r="Y41" s="12">
        <v>60.636363636363633</v>
      </c>
      <c r="Z41" s="12">
        <v>47.590909090909093</v>
      </c>
      <c r="AA41" s="12">
        <v>675.90909090909088</v>
      </c>
      <c r="AB41" s="12">
        <v>563.81818181818187</v>
      </c>
      <c r="AC41" s="12">
        <v>543.22727272727275</v>
      </c>
      <c r="AD41" s="12">
        <v>436.09090909090907</v>
      </c>
      <c r="AE41" s="12">
        <v>114.54545454545455</v>
      </c>
      <c r="AF41" s="12">
        <v>109.27272727272727</v>
      </c>
      <c r="AG41" s="12">
        <v>63.545454545454547</v>
      </c>
      <c r="AH41" s="12">
        <v>66.090909090909093</v>
      </c>
      <c r="AI41" s="12">
        <v>55.227272727272727</v>
      </c>
      <c r="AJ41" s="12">
        <v>20.045454545454547</v>
      </c>
      <c r="AK41" s="12">
        <v>4.0909090909090908</v>
      </c>
      <c r="AL41" s="12">
        <v>17.40909090909091</v>
      </c>
      <c r="AM41" s="12">
        <v>95.13636363636364</v>
      </c>
      <c r="AN41" s="12">
        <v>17.136363636363637</v>
      </c>
      <c r="AO41" s="12">
        <v>27</v>
      </c>
      <c r="AP41" s="12">
        <v>29.227272727272727</v>
      </c>
      <c r="AQ41" s="12">
        <v>96.227272727272734</v>
      </c>
      <c r="AR41" s="12">
        <v>42.772727272727273</v>
      </c>
      <c r="AS41" s="13">
        <v>5519.3181818181838</v>
      </c>
      <c r="AT41" s="14"/>
      <c r="AW41" s="15"/>
    </row>
    <row r="42" spans="1:49" x14ac:dyDescent="0.25">
      <c r="A42" s="1" t="s">
        <v>53</v>
      </c>
      <c r="B42" s="12">
        <v>11.772727272727273</v>
      </c>
      <c r="C42" s="12">
        <v>30.136363636363637</v>
      </c>
      <c r="D42" s="12">
        <v>6.7272727272727275</v>
      </c>
      <c r="E42" s="12">
        <v>4.5</v>
      </c>
      <c r="F42" s="12">
        <v>37.045454545454547</v>
      </c>
      <c r="G42" s="12">
        <v>6.4545454545454541</v>
      </c>
      <c r="H42" s="12">
        <v>25.59090909090909</v>
      </c>
      <c r="I42" s="12">
        <v>58.363636363636367</v>
      </c>
      <c r="J42" s="12">
        <v>78.045454545454547</v>
      </c>
      <c r="K42" s="12">
        <v>17.772727272727273</v>
      </c>
      <c r="L42" s="12">
        <v>17.5</v>
      </c>
      <c r="M42" s="12">
        <v>21</v>
      </c>
      <c r="N42" s="12">
        <v>18.5</v>
      </c>
      <c r="O42" s="12">
        <v>14.181818181818182</v>
      </c>
      <c r="P42" s="12">
        <v>9.5</v>
      </c>
      <c r="Q42" s="12">
        <v>6.2272727272727275</v>
      </c>
      <c r="R42" s="12">
        <v>5.1363636363636367</v>
      </c>
      <c r="S42" s="12">
        <v>7.2272727272727275</v>
      </c>
      <c r="T42" s="12">
        <v>22.454545454545453</v>
      </c>
      <c r="U42" s="12">
        <v>21.363636363636363</v>
      </c>
      <c r="V42" s="12">
        <v>19.272727272727273</v>
      </c>
      <c r="W42" s="12">
        <v>2.8181818181818183</v>
      </c>
      <c r="X42" s="12">
        <v>1.7727272727272727</v>
      </c>
      <c r="Y42" s="12">
        <v>9.545454545454545</v>
      </c>
      <c r="Z42" s="12">
        <v>10.727272727272727</v>
      </c>
      <c r="AA42" s="12">
        <v>581.90909090909088</v>
      </c>
      <c r="AB42" s="12">
        <v>604.09090909090912</v>
      </c>
      <c r="AC42" s="12">
        <v>522.22727272727275</v>
      </c>
      <c r="AD42" s="12">
        <v>343.45454545454544</v>
      </c>
      <c r="AE42" s="12">
        <v>93.36363636363636</v>
      </c>
      <c r="AF42" s="12">
        <v>87.954545454545453</v>
      </c>
      <c r="AG42" s="12">
        <v>47.31818181818182</v>
      </c>
      <c r="AH42" s="12">
        <v>89.090909090909093</v>
      </c>
      <c r="AI42" s="12">
        <v>60.636363636363633</v>
      </c>
      <c r="AJ42" s="12">
        <v>14.136363636363637</v>
      </c>
      <c r="AK42" s="12">
        <v>5</v>
      </c>
      <c r="AL42" s="12">
        <v>33.68181818181818</v>
      </c>
      <c r="AM42" s="12">
        <v>7.1818181818181817</v>
      </c>
      <c r="AN42" s="12">
        <v>26.181818181818183</v>
      </c>
      <c r="AO42" s="12">
        <v>6.5909090909090908</v>
      </c>
      <c r="AP42" s="12">
        <v>31.181818181818183</v>
      </c>
      <c r="AQ42" s="12">
        <v>49.545454545454547</v>
      </c>
      <c r="AR42" s="12">
        <v>62.454545454545453</v>
      </c>
      <c r="AS42" s="13">
        <v>3129.6363636363626</v>
      </c>
      <c r="AT42" s="14"/>
      <c r="AW42" s="15"/>
    </row>
    <row r="43" spans="1:49" x14ac:dyDescent="0.25">
      <c r="A43" s="1" t="s">
        <v>54</v>
      </c>
      <c r="B43" s="12">
        <v>10.590909090909092</v>
      </c>
      <c r="C43" s="12">
        <v>25.454545454545453</v>
      </c>
      <c r="D43" s="12">
        <v>5.5909090909090908</v>
      </c>
      <c r="E43" s="12">
        <v>6.7272727272727275</v>
      </c>
      <c r="F43" s="12">
        <v>33.090909090909093</v>
      </c>
      <c r="G43" s="12">
        <v>5.7727272727272725</v>
      </c>
      <c r="H43" s="12">
        <v>22.59090909090909</v>
      </c>
      <c r="I43" s="12">
        <v>38.954545454545453</v>
      </c>
      <c r="J43" s="12">
        <v>53.045454545454547</v>
      </c>
      <c r="K43" s="12">
        <v>16.863636363636363</v>
      </c>
      <c r="L43" s="12">
        <v>21.818181818181817</v>
      </c>
      <c r="M43" s="12">
        <v>20.045454545454547</v>
      </c>
      <c r="N43" s="12">
        <v>23.545454545454547</v>
      </c>
      <c r="O43" s="12">
        <v>8.5</v>
      </c>
      <c r="P43" s="12">
        <v>13.090909090909092</v>
      </c>
      <c r="Q43" s="12">
        <v>8.1818181818181817</v>
      </c>
      <c r="R43" s="12">
        <v>9.454545454545455</v>
      </c>
      <c r="S43" s="12">
        <v>10.909090909090908</v>
      </c>
      <c r="T43" s="12">
        <v>19.181818181818183</v>
      </c>
      <c r="U43" s="12">
        <v>21.772727272727273</v>
      </c>
      <c r="V43" s="12">
        <v>20</v>
      </c>
      <c r="W43" s="12">
        <v>8.2727272727272734</v>
      </c>
      <c r="X43" s="12">
        <v>7.2272727272727275</v>
      </c>
      <c r="Y43" s="12">
        <v>11.454545454545455</v>
      </c>
      <c r="Z43" s="12">
        <v>10.454545454545455</v>
      </c>
      <c r="AA43" s="12">
        <v>414.5</v>
      </c>
      <c r="AB43" s="12">
        <v>447.77272727272725</v>
      </c>
      <c r="AC43" s="12">
        <v>405.59090909090907</v>
      </c>
      <c r="AD43" s="12">
        <v>278.18181818181819</v>
      </c>
      <c r="AE43" s="12">
        <v>105.04545454545455</v>
      </c>
      <c r="AF43" s="12">
        <v>132.18181818181819</v>
      </c>
      <c r="AG43" s="12">
        <v>66.727272727272734</v>
      </c>
      <c r="AH43" s="12">
        <v>132</v>
      </c>
      <c r="AI43" s="12">
        <v>123.40909090909091</v>
      </c>
      <c r="AJ43" s="12">
        <v>53.090909090909093</v>
      </c>
      <c r="AK43" s="12">
        <v>5.2727272727272725</v>
      </c>
      <c r="AL43" s="12">
        <v>25.636363636363637</v>
      </c>
      <c r="AM43" s="12">
        <v>5.7272727272727275</v>
      </c>
      <c r="AN43" s="12">
        <v>29.772727272727273</v>
      </c>
      <c r="AO43" s="12">
        <v>35.727272727272727</v>
      </c>
      <c r="AP43" s="12">
        <v>5.6363636363636367</v>
      </c>
      <c r="AQ43" s="12">
        <v>86.727272727272734</v>
      </c>
      <c r="AR43" s="12">
        <v>53.909090909090907</v>
      </c>
      <c r="AS43" s="13">
        <v>2839.5</v>
      </c>
      <c r="AT43" s="14"/>
      <c r="AW43" s="15"/>
    </row>
    <row r="44" spans="1:49" x14ac:dyDescent="0.25">
      <c r="A44" s="1" t="s">
        <v>55</v>
      </c>
      <c r="B44" s="12">
        <v>35.545454545454547</v>
      </c>
      <c r="C44" s="12">
        <v>76.86363636363636</v>
      </c>
      <c r="D44" s="12">
        <v>55.454545454545453</v>
      </c>
      <c r="E44" s="12">
        <v>72.272727272727266</v>
      </c>
      <c r="F44" s="12">
        <v>152.81818181818181</v>
      </c>
      <c r="G44" s="12">
        <v>50.454545454545453</v>
      </c>
      <c r="H44" s="12">
        <v>83.318181818181813</v>
      </c>
      <c r="I44" s="12">
        <v>54.090909090909093</v>
      </c>
      <c r="J44" s="12">
        <v>84.5</v>
      </c>
      <c r="K44" s="12">
        <v>39.090909090909093</v>
      </c>
      <c r="L44" s="12">
        <v>56.227272727272727</v>
      </c>
      <c r="M44" s="12">
        <v>54.727272727272727</v>
      </c>
      <c r="N44" s="12">
        <v>37.272727272727273</v>
      </c>
      <c r="O44" s="12">
        <v>25.545454545454547</v>
      </c>
      <c r="P44" s="12">
        <v>18.545454545454547</v>
      </c>
      <c r="Q44" s="12">
        <v>12.136363636363637</v>
      </c>
      <c r="R44" s="12">
        <v>22.181818181818183</v>
      </c>
      <c r="S44" s="12">
        <v>58.863636363636367</v>
      </c>
      <c r="T44" s="12">
        <v>83.63636363636364</v>
      </c>
      <c r="U44" s="12">
        <v>121.09090909090909</v>
      </c>
      <c r="V44" s="12">
        <v>145.68181818181819</v>
      </c>
      <c r="W44" s="12">
        <v>69.045454545454547</v>
      </c>
      <c r="X44" s="12">
        <v>59.5</v>
      </c>
      <c r="Y44" s="12">
        <v>104.63636363636364</v>
      </c>
      <c r="Z44" s="12">
        <v>55.272727272727273</v>
      </c>
      <c r="AA44" s="12">
        <v>521.86363636363637</v>
      </c>
      <c r="AB44" s="12">
        <v>462.72727272727275</v>
      </c>
      <c r="AC44" s="12">
        <v>1247.2272727272727</v>
      </c>
      <c r="AD44" s="12">
        <v>527.31818181818187</v>
      </c>
      <c r="AE44" s="12">
        <v>193.22727272727272</v>
      </c>
      <c r="AF44" s="12">
        <v>194.59090909090909</v>
      </c>
      <c r="AG44" s="12">
        <v>108.81818181818181</v>
      </c>
      <c r="AH44" s="12">
        <v>117.36363636363636</v>
      </c>
      <c r="AI44" s="12">
        <v>178.22727272727272</v>
      </c>
      <c r="AJ44" s="12">
        <v>124.63636363636364</v>
      </c>
      <c r="AK44" s="12">
        <v>22.772727272727273</v>
      </c>
      <c r="AL44" s="12">
        <v>187.72727272727272</v>
      </c>
      <c r="AM44" s="12">
        <v>43.227272727272727</v>
      </c>
      <c r="AN44" s="12">
        <v>99.63636363636364</v>
      </c>
      <c r="AO44" s="12">
        <v>54.18181818181818</v>
      </c>
      <c r="AP44" s="12">
        <v>85.86363636363636</v>
      </c>
      <c r="AQ44" s="12">
        <v>19.227272727272727</v>
      </c>
      <c r="AR44" s="12">
        <v>396.31818181818181</v>
      </c>
      <c r="AS44" s="13">
        <v>6213.7272727272739</v>
      </c>
      <c r="AT44" s="14"/>
      <c r="AW44" s="15"/>
    </row>
    <row r="45" spans="1:49" x14ac:dyDescent="0.25">
      <c r="A45" s="1" t="s">
        <v>56</v>
      </c>
      <c r="B45" s="12">
        <v>19.454545454545453</v>
      </c>
      <c r="C45" s="12">
        <v>45.590909090909093</v>
      </c>
      <c r="D45" s="12">
        <v>16.90909090909091</v>
      </c>
      <c r="E45" s="12">
        <v>27.818181818181817</v>
      </c>
      <c r="F45" s="12">
        <v>175.63636363636363</v>
      </c>
      <c r="G45" s="12">
        <v>26.272727272727273</v>
      </c>
      <c r="H45" s="12">
        <v>48.31818181818182</v>
      </c>
      <c r="I45" s="12">
        <v>90.409090909090907</v>
      </c>
      <c r="J45" s="12">
        <v>120.09090909090909</v>
      </c>
      <c r="K45" s="12">
        <v>20.727272727272727</v>
      </c>
      <c r="L45" s="12">
        <v>26</v>
      </c>
      <c r="M45" s="12">
        <v>33.363636363636367</v>
      </c>
      <c r="N45" s="12">
        <v>14</v>
      </c>
      <c r="O45" s="12">
        <v>10</v>
      </c>
      <c r="P45" s="12">
        <v>7.0909090909090908</v>
      </c>
      <c r="Q45" s="12">
        <v>5.1363636363636367</v>
      </c>
      <c r="R45" s="12">
        <v>3.6818181818181817</v>
      </c>
      <c r="S45" s="12">
        <v>5.5454545454545459</v>
      </c>
      <c r="T45" s="12">
        <v>24.363636363636363</v>
      </c>
      <c r="U45" s="12">
        <v>22.954545454545453</v>
      </c>
      <c r="V45" s="12">
        <v>29.227272727272727</v>
      </c>
      <c r="W45" s="12">
        <v>11.363636363636363</v>
      </c>
      <c r="X45" s="12">
        <v>10.818181818181818</v>
      </c>
      <c r="Y45" s="12">
        <v>25.318181818181817</v>
      </c>
      <c r="Z45" s="12">
        <v>22.545454545454547</v>
      </c>
      <c r="AA45" s="12">
        <v>726.31818181818187</v>
      </c>
      <c r="AB45" s="12">
        <v>873.13636363636363</v>
      </c>
      <c r="AC45" s="12">
        <v>766.31818181818187</v>
      </c>
      <c r="AD45" s="12">
        <v>358.31818181818181</v>
      </c>
      <c r="AE45" s="12">
        <v>141.81818181818181</v>
      </c>
      <c r="AF45" s="12">
        <v>164.27272727272728</v>
      </c>
      <c r="AG45" s="12">
        <v>105.27272727272727</v>
      </c>
      <c r="AH45" s="12">
        <v>128.27272727272728</v>
      </c>
      <c r="AI45" s="12">
        <v>182.95454545454547</v>
      </c>
      <c r="AJ45" s="12">
        <v>98.227272727272734</v>
      </c>
      <c r="AK45" s="12">
        <v>5.0454545454545459</v>
      </c>
      <c r="AL45" s="12">
        <v>30</v>
      </c>
      <c r="AM45" s="12">
        <v>7.1818181818181817</v>
      </c>
      <c r="AN45" s="12">
        <v>39.136363636363633</v>
      </c>
      <c r="AO45" s="12">
        <v>57.772727272727273</v>
      </c>
      <c r="AP45" s="12">
        <v>50.545454545454547</v>
      </c>
      <c r="AQ45" s="12">
        <v>395.22727272727275</v>
      </c>
      <c r="AR45" s="12">
        <v>15.363636363636363</v>
      </c>
      <c r="AS45" s="13">
        <v>4987.8181818181829</v>
      </c>
      <c r="AT45" s="14"/>
      <c r="AW45" s="15"/>
    </row>
    <row r="46" spans="1:49" x14ac:dyDescent="0.25">
      <c r="A46" s="11" t="s">
        <v>49</v>
      </c>
      <c r="B46" s="14">
        <v>3705.3636363636369</v>
      </c>
      <c r="C46" s="14">
        <v>7800.545454545454</v>
      </c>
      <c r="D46" s="14">
        <v>4433.3181818181802</v>
      </c>
      <c r="E46" s="14">
        <v>3873.2727272727266</v>
      </c>
      <c r="F46" s="14">
        <v>12830.636363636364</v>
      </c>
      <c r="G46" s="14">
        <v>4895.5454545454522</v>
      </c>
      <c r="H46" s="14">
        <v>7971.2727272727279</v>
      </c>
      <c r="I46" s="14">
        <v>9394.0454545454522</v>
      </c>
      <c r="J46" s="14">
        <v>13314.40909090909</v>
      </c>
      <c r="K46" s="14">
        <v>5912.9090909090892</v>
      </c>
      <c r="L46" s="14">
        <v>7567</v>
      </c>
      <c r="M46" s="14">
        <v>7379.7727272727279</v>
      </c>
      <c r="N46" s="14">
        <v>5553.045454545455</v>
      </c>
      <c r="O46" s="14">
        <v>5930.3181818181829</v>
      </c>
      <c r="P46" s="14">
        <v>4775.8181818181811</v>
      </c>
      <c r="Q46" s="14">
        <v>3330.8636363636342</v>
      </c>
      <c r="R46" s="14">
        <v>3935.863636363636</v>
      </c>
      <c r="S46" s="14">
        <v>7632.6818181818171</v>
      </c>
      <c r="T46" s="14">
        <v>5860.0909090909081</v>
      </c>
      <c r="U46" s="14">
        <v>6642.0454545454522</v>
      </c>
      <c r="V46" s="14">
        <v>6624.7272727272721</v>
      </c>
      <c r="W46" s="14">
        <v>3475.0454545454554</v>
      </c>
      <c r="X46" s="14">
        <v>2927.045454545455</v>
      </c>
      <c r="Y46" s="14">
        <v>5092.1818181818189</v>
      </c>
      <c r="Z46" s="14">
        <v>5327.545454545455</v>
      </c>
      <c r="AA46" s="14">
        <v>34641.636363636375</v>
      </c>
      <c r="AB46" s="14">
        <v>33017.409090909088</v>
      </c>
      <c r="AC46" s="14">
        <v>33667.772727272728</v>
      </c>
      <c r="AD46" s="14">
        <v>21670.909090909085</v>
      </c>
      <c r="AE46" s="14">
        <v>11389.136363636362</v>
      </c>
      <c r="AF46" s="14">
        <v>12907.181818181822</v>
      </c>
      <c r="AG46" s="14">
        <v>8241.0454545454559</v>
      </c>
      <c r="AH46" s="14">
        <v>14203.636363636364</v>
      </c>
      <c r="AI46" s="14">
        <v>7679.6818181818189</v>
      </c>
      <c r="AJ46" s="14">
        <v>4048.2272727272721</v>
      </c>
      <c r="AK46" s="14">
        <v>2748.5909090909099</v>
      </c>
      <c r="AL46" s="14">
        <v>9034.5454545454522</v>
      </c>
      <c r="AM46" s="14">
        <v>2438.272727272727</v>
      </c>
      <c r="AN46" s="14">
        <v>5473.5454545454568</v>
      </c>
      <c r="AO46" s="14">
        <v>3190.181818181818</v>
      </c>
      <c r="AP46" s="14">
        <v>2775.5909090909095</v>
      </c>
      <c r="AQ46" s="14">
        <v>6504.6818181818189</v>
      </c>
      <c r="AR46" s="14">
        <v>5149.1818181818171</v>
      </c>
      <c r="AS46" s="14">
        <v>374966.59090909082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60</v>
      </c>
      <c r="G1" s="19">
        <f>'Weekday OD'!G1</f>
        <v>39637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10</v>
      </c>
      <c r="C3" s="12">
        <v>83.25</v>
      </c>
      <c r="D3" s="12">
        <v>86</v>
      </c>
      <c r="E3" s="12">
        <v>44.25</v>
      </c>
      <c r="F3" s="12">
        <v>188</v>
      </c>
      <c r="G3" s="12">
        <v>85.5</v>
      </c>
      <c r="H3" s="12">
        <v>77.5</v>
      </c>
      <c r="I3" s="12">
        <v>39.5</v>
      </c>
      <c r="J3" s="12">
        <v>67.5</v>
      </c>
      <c r="K3" s="12">
        <v>15.75</v>
      </c>
      <c r="L3" s="12">
        <v>82.25</v>
      </c>
      <c r="M3" s="12">
        <v>68.25</v>
      </c>
      <c r="N3" s="12">
        <v>25</v>
      </c>
      <c r="O3" s="12">
        <v>22.75</v>
      </c>
      <c r="P3" s="12">
        <v>26</v>
      </c>
      <c r="Q3" s="12">
        <v>10.75</v>
      </c>
      <c r="R3" s="12">
        <v>11.25</v>
      </c>
      <c r="S3" s="12">
        <v>26</v>
      </c>
      <c r="T3" s="12">
        <v>18.75</v>
      </c>
      <c r="U3" s="12">
        <v>6.75</v>
      </c>
      <c r="V3" s="12">
        <v>10.25</v>
      </c>
      <c r="W3" s="12">
        <v>5.25</v>
      </c>
      <c r="X3" s="12">
        <v>4.75</v>
      </c>
      <c r="Y3" s="12">
        <v>8.25</v>
      </c>
      <c r="Z3" s="12">
        <v>17.25</v>
      </c>
      <c r="AA3" s="12">
        <v>129.75</v>
      </c>
      <c r="AB3" s="12">
        <v>82.75</v>
      </c>
      <c r="AC3" s="12">
        <v>236.25</v>
      </c>
      <c r="AD3" s="12">
        <v>105.25</v>
      </c>
      <c r="AE3" s="12">
        <v>81.5</v>
      </c>
      <c r="AF3" s="12">
        <v>103.75</v>
      </c>
      <c r="AG3" s="12">
        <v>16.5</v>
      </c>
      <c r="AH3" s="12">
        <v>38.25</v>
      </c>
      <c r="AI3" s="12">
        <v>22.5</v>
      </c>
      <c r="AJ3" s="12">
        <v>7.75</v>
      </c>
      <c r="AK3" s="12">
        <v>3</v>
      </c>
      <c r="AL3" s="12">
        <v>14.75</v>
      </c>
      <c r="AM3" s="12">
        <v>1.75</v>
      </c>
      <c r="AN3" s="12">
        <v>30.75</v>
      </c>
      <c r="AO3" s="12">
        <v>14</v>
      </c>
      <c r="AP3" s="12">
        <v>7.75</v>
      </c>
      <c r="AQ3" s="12">
        <v>25.25</v>
      </c>
      <c r="AR3" s="12">
        <v>9.75</v>
      </c>
      <c r="AS3" s="13">
        <v>1972</v>
      </c>
      <c r="AT3" s="14"/>
      <c r="AV3" s="9" t="s">
        <v>38</v>
      </c>
      <c r="AW3" s="12">
        <f>SUM(B3:Z27,AK3:AN27,B38:Z41,AK38:AN41)</f>
        <v>40359.75</v>
      </c>
      <c r="AY3" s="9" t="s">
        <v>39</v>
      </c>
      <c r="AZ3" s="15">
        <f>SUM(AW12:AW18,AX12:BC12)</f>
        <v>116378.75</v>
      </c>
      <c r="BA3" s="16">
        <f>AZ3/BD$19</f>
        <v>0.6268473221487445</v>
      </c>
    </row>
    <row r="4" spans="1:56" x14ac:dyDescent="0.25">
      <c r="A4" s="1" t="s">
        <v>3</v>
      </c>
      <c r="B4" s="12">
        <v>107.75</v>
      </c>
      <c r="C4" s="12">
        <v>10.75</v>
      </c>
      <c r="D4" s="12">
        <v>91</v>
      </c>
      <c r="E4" s="12">
        <v>65</v>
      </c>
      <c r="F4" s="12">
        <v>353.5</v>
      </c>
      <c r="G4" s="12">
        <v>127.25</v>
      </c>
      <c r="H4" s="12">
        <v>134.75</v>
      </c>
      <c r="I4" s="12">
        <v>60</v>
      </c>
      <c r="J4" s="12">
        <v>141.75</v>
      </c>
      <c r="K4" s="12">
        <v>31.5</v>
      </c>
      <c r="L4" s="12">
        <v>114</v>
      </c>
      <c r="M4" s="12">
        <v>153.25</v>
      </c>
      <c r="N4" s="12">
        <v>35.75</v>
      </c>
      <c r="O4" s="12">
        <v>49.5</v>
      </c>
      <c r="P4" s="12">
        <v>38.5</v>
      </c>
      <c r="Q4" s="12">
        <v>15.75</v>
      </c>
      <c r="R4" s="12">
        <v>27</v>
      </c>
      <c r="S4" s="12">
        <v>45.5</v>
      </c>
      <c r="T4" s="12">
        <v>27</v>
      </c>
      <c r="U4" s="12">
        <v>12.5</v>
      </c>
      <c r="V4" s="12">
        <v>22.25</v>
      </c>
      <c r="W4" s="12">
        <v>10</v>
      </c>
      <c r="X4" s="12">
        <v>9.25</v>
      </c>
      <c r="Y4" s="12">
        <v>16.25</v>
      </c>
      <c r="Z4" s="12">
        <v>33.75</v>
      </c>
      <c r="AA4" s="12">
        <v>319.25</v>
      </c>
      <c r="AB4" s="12">
        <v>241.75</v>
      </c>
      <c r="AC4" s="12">
        <v>725.25</v>
      </c>
      <c r="AD4" s="12">
        <v>186</v>
      </c>
      <c r="AE4" s="12">
        <v>83.5</v>
      </c>
      <c r="AF4" s="12">
        <v>121</v>
      </c>
      <c r="AG4" s="12">
        <v>36.75</v>
      </c>
      <c r="AH4" s="12">
        <v>62.5</v>
      </c>
      <c r="AI4" s="12">
        <v>54.75</v>
      </c>
      <c r="AJ4" s="12">
        <v>22.5</v>
      </c>
      <c r="AK4" s="12">
        <v>7.5</v>
      </c>
      <c r="AL4" s="12">
        <v>17.25</v>
      </c>
      <c r="AM4" s="12">
        <v>5.25</v>
      </c>
      <c r="AN4" s="12">
        <v>36.5</v>
      </c>
      <c r="AO4" s="12">
        <v>16</v>
      </c>
      <c r="AP4" s="12">
        <v>13.75</v>
      </c>
      <c r="AQ4" s="12">
        <v>50.25</v>
      </c>
      <c r="AR4" s="12">
        <v>20.5</v>
      </c>
      <c r="AS4" s="13">
        <v>3753.75</v>
      </c>
      <c r="AT4" s="14"/>
      <c r="AV4" s="9" t="s">
        <v>40</v>
      </c>
      <c r="AW4" s="12">
        <f>SUM(AA28:AJ37, AA42:AJ45, AO28:AR37, AO42:AR45)</f>
        <v>60866.25</v>
      </c>
      <c r="AY4" s="9" t="s">
        <v>41</v>
      </c>
      <c r="AZ4" s="15">
        <f>SUM(AX13:BB18)</f>
        <v>63830.25</v>
      </c>
      <c r="BA4" s="16">
        <f>AZ4/BD$19</f>
        <v>0.34380693455278477</v>
      </c>
    </row>
    <row r="5" spans="1:56" x14ac:dyDescent="0.25">
      <c r="A5" s="1" t="s">
        <v>4</v>
      </c>
      <c r="B5" s="12">
        <v>96.75</v>
      </c>
      <c r="C5" s="12">
        <v>87.5</v>
      </c>
      <c r="D5" s="12">
        <v>5.5</v>
      </c>
      <c r="E5" s="12">
        <v>49.75</v>
      </c>
      <c r="F5" s="12">
        <v>333.5</v>
      </c>
      <c r="G5" s="12">
        <v>81</v>
      </c>
      <c r="H5" s="12">
        <v>67.75</v>
      </c>
      <c r="I5" s="12">
        <v>46</v>
      </c>
      <c r="J5" s="12">
        <v>100.75</v>
      </c>
      <c r="K5" s="12">
        <v>23.5</v>
      </c>
      <c r="L5" s="12">
        <v>48.25</v>
      </c>
      <c r="M5" s="12">
        <v>76.75</v>
      </c>
      <c r="N5" s="12">
        <v>14.5</v>
      </c>
      <c r="O5" s="12">
        <v>16.75</v>
      </c>
      <c r="P5" s="12">
        <v>13</v>
      </c>
      <c r="Q5" s="12">
        <v>6.5</v>
      </c>
      <c r="R5" s="12">
        <v>9</v>
      </c>
      <c r="S5" s="12">
        <v>30</v>
      </c>
      <c r="T5" s="12">
        <v>12.5</v>
      </c>
      <c r="U5" s="12">
        <v>11.25</v>
      </c>
      <c r="V5" s="12">
        <v>17.5</v>
      </c>
      <c r="W5" s="12">
        <v>8.75</v>
      </c>
      <c r="X5" s="12">
        <v>6.5</v>
      </c>
      <c r="Y5" s="12">
        <v>23</v>
      </c>
      <c r="Z5" s="12">
        <v>19.25</v>
      </c>
      <c r="AA5" s="12">
        <v>190.5</v>
      </c>
      <c r="AB5" s="12">
        <v>125.5</v>
      </c>
      <c r="AC5" s="12">
        <v>351.5</v>
      </c>
      <c r="AD5" s="12">
        <v>114</v>
      </c>
      <c r="AE5" s="12">
        <v>42.5</v>
      </c>
      <c r="AF5" s="12">
        <v>34.25</v>
      </c>
      <c r="AG5" s="12">
        <v>16</v>
      </c>
      <c r="AH5" s="12">
        <v>14.25</v>
      </c>
      <c r="AI5" s="12">
        <v>13.75</v>
      </c>
      <c r="AJ5" s="12">
        <v>3.5</v>
      </c>
      <c r="AK5" s="12">
        <v>6.75</v>
      </c>
      <c r="AL5" s="12">
        <v>15.5</v>
      </c>
      <c r="AM5" s="12">
        <v>2.5</v>
      </c>
      <c r="AN5" s="12">
        <v>11.75</v>
      </c>
      <c r="AO5" s="12">
        <v>3</v>
      </c>
      <c r="AP5" s="12">
        <v>2</v>
      </c>
      <c r="AQ5" s="12">
        <v>41.25</v>
      </c>
      <c r="AR5" s="12">
        <v>13.75</v>
      </c>
      <c r="AS5" s="13">
        <v>2207.75</v>
      </c>
      <c r="AT5" s="14"/>
      <c r="AV5" s="9" t="s">
        <v>42</v>
      </c>
      <c r="AW5" s="12">
        <f>SUM(AA3:AJ27,B28:Z37,AA38:AJ41,AK28:AN37, B42:Z45, AK42:AN45, AO3:AR27, AO38:AR41)</f>
        <v>84431.25</v>
      </c>
    </row>
    <row r="6" spans="1:56" x14ac:dyDescent="0.25">
      <c r="A6" s="1" t="s">
        <v>5</v>
      </c>
      <c r="B6" s="12">
        <v>51.25</v>
      </c>
      <c r="C6" s="12">
        <v>57.75</v>
      </c>
      <c r="D6" s="12">
        <v>50</v>
      </c>
      <c r="E6" s="12">
        <v>7.5</v>
      </c>
      <c r="F6" s="12">
        <v>98.5</v>
      </c>
      <c r="G6" s="12">
        <v>54.25</v>
      </c>
      <c r="H6" s="12">
        <v>53.25</v>
      </c>
      <c r="I6" s="12">
        <v>38.5</v>
      </c>
      <c r="J6" s="12">
        <v>71.25</v>
      </c>
      <c r="K6" s="12">
        <v>23.5</v>
      </c>
      <c r="L6" s="12">
        <v>63</v>
      </c>
      <c r="M6" s="12">
        <v>71.5</v>
      </c>
      <c r="N6" s="12">
        <v>16.5</v>
      </c>
      <c r="O6" s="12">
        <v>17.25</v>
      </c>
      <c r="P6" s="12">
        <v>16.75</v>
      </c>
      <c r="Q6" s="12">
        <v>5.25</v>
      </c>
      <c r="R6" s="12">
        <v>8</v>
      </c>
      <c r="S6" s="12">
        <v>22.25</v>
      </c>
      <c r="T6" s="12">
        <v>13.5</v>
      </c>
      <c r="U6" s="12">
        <v>15.5</v>
      </c>
      <c r="V6" s="12">
        <v>13.5</v>
      </c>
      <c r="W6" s="12">
        <v>10.5</v>
      </c>
      <c r="X6" s="12">
        <v>10</v>
      </c>
      <c r="Y6" s="12">
        <v>13.75</v>
      </c>
      <c r="Z6" s="12">
        <v>12.75</v>
      </c>
      <c r="AA6" s="12">
        <v>271.25</v>
      </c>
      <c r="AB6" s="12">
        <v>179.5</v>
      </c>
      <c r="AC6" s="12">
        <v>407</v>
      </c>
      <c r="AD6" s="12">
        <v>187.75</v>
      </c>
      <c r="AE6" s="12">
        <v>89.5</v>
      </c>
      <c r="AF6" s="12">
        <v>79.5</v>
      </c>
      <c r="AG6" s="12">
        <v>21.25</v>
      </c>
      <c r="AH6" s="12">
        <v>12</v>
      </c>
      <c r="AI6" s="12">
        <v>14.25</v>
      </c>
      <c r="AJ6" s="12">
        <v>2.75</v>
      </c>
      <c r="AK6" s="12">
        <v>4.75</v>
      </c>
      <c r="AL6" s="12">
        <v>10</v>
      </c>
      <c r="AM6" s="12">
        <v>2</v>
      </c>
      <c r="AN6" s="12">
        <v>10.5</v>
      </c>
      <c r="AO6" s="12">
        <v>3.25</v>
      </c>
      <c r="AP6" s="12">
        <v>5</v>
      </c>
      <c r="AQ6" s="12">
        <v>73.25</v>
      </c>
      <c r="AR6" s="12">
        <v>11.5</v>
      </c>
      <c r="AS6" s="13">
        <v>2200.75</v>
      </c>
      <c r="AT6" s="14"/>
      <c r="AW6" s="12"/>
    </row>
    <row r="7" spans="1:56" x14ac:dyDescent="0.25">
      <c r="A7" s="1" t="s">
        <v>6</v>
      </c>
      <c r="B7" s="12">
        <v>207.25</v>
      </c>
      <c r="C7" s="12">
        <v>353</v>
      </c>
      <c r="D7" s="12">
        <v>323</v>
      </c>
      <c r="E7" s="12">
        <v>109.75</v>
      </c>
      <c r="F7" s="12">
        <v>17.75</v>
      </c>
      <c r="G7" s="12">
        <v>262.5</v>
      </c>
      <c r="H7" s="12">
        <v>245.75</v>
      </c>
      <c r="I7" s="12">
        <v>187.75</v>
      </c>
      <c r="J7" s="12">
        <v>260.25</v>
      </c>
      <c r="K7" s="12">
        <v>99</v>
      </c>
      <c r="L7" s="12">
        <v>159.25</v>
      </c>
      <c r="M7" s="12">
        <v>161</v>
      </c>
      <c r="N7" s="12">
        <v>72.75</v>
      </c>
      <c r="O7" s="12">
        <v>64.5</v>
      </c>
      <c r="P7" s="12">
        <v>56.5</v>
      </c>
      <c r="Q7" s="12">
        <v>30</v>
      </c>
      <c r="R7" s="12">
        <v>52.25</v>
      </c>
      <c r="S7" s="12">
        <v>199.25</v>
      </c>
      <c r="T7" s="12">
        <v>55.75</v>
      </c>
      <c r="U7" s="12">
        <v>54</v>
      </c>
      <c r="V7" s="12">
        <v>87.75</v>
      </c>
      <c r="W7" s="12">
        <v>46</v>
      </c>
      <c r="X7" s="12">
        <v>29.25</v>
      </c>
      <c r="Y7" s="12">
        <v>42.75</v>
      </c>
      <c r="Z7" s="12">
        <v>55.75</v>
      </c>
      <c r="AA7" s="12">
        <v>670.25</v>
      </c>
      <c r="AB7" s="12">
        <v>384.75</v>
      </c>
      <c r="AC7" s="12">
        <v>1542.75</v>
      </c>
      <c r="AD7" s="12">
        <v>496.75</v>
      </c>
      <c r="AE7" s="12">
        <v>253.25</v>
      </c>
      <c r="AF7" s="12">
        <v>174.75</v>
      </c>
      <c r="AG7" s="12">
        <v>65.25</v>
      </c>
      <c r="AH7" s="12">
        <v>49</v>
      </c>
      <c r="AI7" s="12">
        <v>69</v>
      </c>
      <c r="AJ7" s="12">
        <v>14.5</v>
      </c>
      <c r="AK7" s="12">
        <v>30</v>
      </c>
      <c r="AL7" s="12">
        <v>81.5</v>
      </c>
      <c r="AM7" s="12">
        <v>11.25</v>
      </c>
      <c r="AN7" s="12">
        <v>34.25</v>
      </c>
      <c r="AO7" s="12">
        <v>9</v>
      </c>
      <c r="AP7" s="12">
        <v>16.75</v>
      </c>
      <c r="AQ7" s="12">
        <v>132.75</v>
      </c>
      <c r="AR7" s="12">
        <v>120.5</v>
      </c>
      <c r="AS7" s="13">
        <v>7389</v>
      </c>
      <c r="AT7" s="14"/>
      <c r="AW7" s="12"/>
    </row>
    <row r="8" spans="1:56" x14ac:dyDescent="0.25">
      <c r="A8" s="1" t="s">
        <v>7</v>
      </c>
      <c r="B8" s="12">
        <v>82</v>
      </c>
      <c r="C8" s="12">
        <v>124.75</v>
      </c>
      <c r="D8" s="12">
        <v>72.25</v>
      </c>
      <c r="E8" s="12">
        <v>55.75</v>
      </c>
      <c r="F8" s="12">
        <v>186.5</v>
      </c>
      <c r="G8" s="12">
        <v>7.25</v>
      </c>
      <c r="H8" s="12">
        <v>81.75</v>
      </c>
      <c r="I8" s="12">
        <v>82.25</v>
      </c>
      <c r="J8" s="12">
        <v>118.75</v>
      </c>
      <c r="K8" s="12">
        <v>31.75</v>
      </c>
      <c r="L8" s="12">
        <v>91.5</v>
      </c>
      <c r="M8" s="12">
        <v>116.25</v>
      </c>
      <c r="N8" s="12">
        <v>22.5</v>
      </c>
      <c r="O8" s="12">
        <v>38.75</v>
      </c>
      <c r="P8" s="12">
        <v>26</v>
      </c>
      <c r="Q8" s="12">
        <v>14.25</v>
      </c>
      <c r="R8" s="12">
        <v>16.25</v>
      </c>
      <c r="S8" s="12">
        <v>39</v>
      </c>
      <c r="T8" s="12">
        <v>17.5</v>
      </c>
      <c r="U8" s="12">
        <v>11</v>
      </c>
      <c r="V8" s="12">
        <v>17.25</v>
      </c>
      <c r="W8" s="12">
        <v>6.75</v>
      </c>
      <c r="X8" s="12">
        <v>5.5</v>
      </c>
      <c r="Y8" s="12">
        <v>30</v>
      </c>
      <c r="Z8" s="12">
        <v>44.25</v>
      </c>
      <c r="AA8" s="12">
        <v>211</v>
      </c>
      <c r="AB8" s="12">
        <v>154</v>
      </c>
      <c r="AC8" s="12">
        <v>377.25</v>
      </c>
      <c r="AD8" s="12">
        <v>220</v>
      </c>
      <c r="AE8" s="12">
        <v>132.5</v>
      </c>
      <c r="AF8" s="12">
        <v>96</v>
      </c>
      <c r="AG8" s="12">
        <v>23</v>
      </c>
      <c r="AH8" s="12">
        <v>16.25</v>
      </c>
      <c r="AI8" s="12">
        <v>19.75</v>
      </c>
      <c r="AJ8" s="12">
        <v>3.75</v>
      </c>
      <c r="AK8" s="12">
        <v>10</v>
      </c>
      <c r="AL8" s="12">
        <v>17.5</v>
      </c>
      <c r="AM8" s="12">
        <v>4</v>
      </c>
      <c r="AN8" s="12">
        <v>23.5</v>
      </c>
      <c r="AO8" s="12">
        <v>5</v>
      </c>
      <c r="AP8" s="12">
        <v>4.5</v>
      </c>
      <c r="AQ8" s="12">
        <v>38.25</v>
      </c>
      <c r="AR8" s="12">
        <v>17</v>
      </c>
      <c r="AS8" s="13">
        <v>2713</v>
      </c>
      <c r="AT8" s="14"/>
      <c r="AW8" s="15"/>
    </row>
    <row r="9" spans="1:56" x14ac:dyDescent="0.25">
      <c r="A9" s="1" t="s">
        <v>8</v>
      </c>
      <c r="B9" s="12">
        <v>81.75</v>
      </c>
      <c r="C9" s="12">
        <v>136.25</v>
      </c>
      <c r="D9" s="12">
        <v>63</v>
      </c>
      <c r="E9" s="12">
        <v>54.5</v>
      </c>
      <c r="F9" s="12">
        <v>214.75</v>
      </c>
      <c r="G9" s="12">
        <v>102.25</v>
      </c>
      <c r="H9" s="12">
        <v>11.25</v>
      </c>
      <c r="I9" s="12">
        <v>54.25</v>
      </c>
      <c r="J9" s="12">
        <v>94.75</v>
      </c>
      <c r="K9" s="12">
        <v>26.5</v>
      </c>
      <c r="L9" s="12">
        <v>121.25</v>
      </c>
      <c r="M9" s="12">
        <v>145.25</v>
      </c>
      <c r="N9" s="12">
        <v>46.75</v>
      </c>
      <c r="O9" s="12">
        <v>75.25</v>
      </c>
      <c r="P9" s="12">
        <v>49.5</v>
      </c>
      <c r="Q9" s="12">
        <v>25.5</v>
      </c>
      <c r="R9" s="12">
        <v>24.25</v>
      </c>
      <c r="S9" s="12">
        <v>55.75</v>
      </c>
      <c r="T9" s="12">
        <v>48.75</v>
      </c>
      <c r="U9" s="12">
        <v>32.75</v>
      </c>
      <c r="V9" s="12">
        <v>44.25</v>
      </c>
      <c r="W9" s="12">
        <v>15.25</v>
      </c>
      <c r="X9" s="12">
        <v>14.25</v>
      </c>
      <c r="Y9" s="12">
        <v>31</v>
      </c>
      <c r="Z9" s="12">
        <v>49.5</v>
      </c>
      <c r="AA9" s="12">
        <v>372.75</v>
      </c>
      <c r="AB9" s="12">
        <v>275</v>
      </c>
      <c r="AC9" s="12">
        <v>721.25</v>
      </c>
      <c r="AD9" s="12">
        <v>311</v>
      </c>
      <c r="AE9" s="12">
        <v>211.75</v>
      </c>
      <c r="AF9" s="12">
        <v>129.75</v>
      </c>
      <c r="AG9" s="12">
        <v>37.25</v>
      </c>
      <c r="AH9" s="12">
        <v>29.25</v>
      </c>
      <c r="AI9" s="12">
        <v>37.75</v>
      </c>
      <c r="AJ9" s="12">
        <v>7.75</v>
      </c>
      <c r="AK9" s="12">
        <v>12.25</v>
      </c>
      <c r="AL9" s="12">
        <v>27.75</v>
      </c>
      <c r="AM9" s="12">
        <v>8</v>
      </c>
      <c r="AN9" s="12">
        <v>76</v>
      </c>
      <c r="AO9" s="12">
        <v>8.75</v>
      </c>
      <c r="AP9" s="12">
        <v>6</v>
      </c>
      <c r="AQ9" s="12">
        <v>57.25</v>
      </c>
      <c r="AR9" s="12">
        <v>19.75</v>
      </c>
      <c r="AS9" s="13">
        <v>3967.75</v>
      </c>
      <c r="AT9" s="14"/>
      <c r="AW9" s="15"/>
    </row>
    <row r="10" spans="1:56" x14ac:dyDescent="0.25">
      <c r="A10" s="1">
        <v>19</v>
      </c>
      <c r="B10" s="12">
        <v>37.75</v>
      </c>
      <c r="C10" s="12">
        <v>68.25</v>
      </c>
      <c r="D10" s="12">
        <v>44.5</v>
      </c>
      <c r="E10" s="12">
        <v>33.5</v>
      </c>
      <c r="F10" s="12">
        <v>179</v>
      </c>
      <c r="G10" s="12">
        <v>79</v>
      </c>
      <c r="H10" s="12">
        <v>45.75</v>
      </c>
      <c r="I10" s="12">
        <v>5.25</v>
      </c>
      <c r="J10" s="12">
        <v>17.25</v>
      </c>
      <c r="K10" s="12">
        <v>6</v>
      </c>
      <c r="L10" s="12">
        <v>56.75</v>
      </c>
      <c r="M10" s="12">
        <v>62.5</v>
      </c>
      <c r="N10" s="12">
        <v>42.5</v>
      </c>
      <c r="O10" s="12">
        <v>53</v>
      </c>
      <c r="P10" s="12">
        <v>37.5</v>
      </c>
      <c r="Q10" s="12">
        <v>11</v>
      </c>
      <c r="R10" s="12">
        <v>14.5</v>
      </c>
      <c r="S10" s="12">
        <v>43.75</v>
      </c>
      <c r="T10" s="12">
        <v>33.75</v>
      </c>
      <c r="U10" s="12">
        <v>28.25</v>
      </c>
      <c r="V10" s="12">
        <v>34.75</v>
      </c>
      <c r="W10" s="12">
        <v>12</v>
      </c>
      <c r="X10" s="12">
        <v>10.75</v>
      </c>
      <c r="Y10" s="12">
        <v>35.25</v>
      </c>
      <c r="Z10" s="12">
        <v>28.25</v>
      </c>
      <c r="AA10" s="12">
        <v>140.25</v>
      </c>
      <c r="AB10" s="12">
        <v>124.5</v>
      </c>
      <c r="AC10" s="12">
        <v>303.75</v>
      </c>
      <c r="AD10" s="12">
        <v>180.25</v>
      </c>
      <c r="AE10" s="12">
        <v>103.5</v>
      </c>
      <c r="AF10" s="12">
        <v>68.75</v>
      </c>
      <c r="AG10" s="12">
        <v>22.5</v>
      </c>
      <c r="AH10" s="12">
        <v>14.75</v>
      </c>
      <c r="AI10" s="12">
        <v>25.25</v>
      </c>
      <c r="AJ10" s="12">
        <v>6.75</v>
      </c>
      <c r="AK10" s="12">
        <v>9.25</v>
      </c>
      <c r="AL10" s="12">
        <v>26</v>
      </c>
      <c r="AM10" s="12">
        <v>7.25</v>
      </c>
      <c r="AN10" s="12">
        <v>34</v>
      </c>
      <c r="AO10" s="12">
        <v>5</v>
      </c>
      <c r="AP10" s="12">
        <v>3.75</v>
      </c>
      <c r="AQ10" s="12">
        <v>24</v>
      </c>
      <c r="AR10" s="12">
        <v>12.25</v>
      </c>
      <c r="AS10" s="13">
        <v>2132.5</v>
      </c>
      <c r="AT10" s="14"/>
      <c r="AV10" s="17"/>
      <c r="AW10" s="15"/>
      <c r="BC10" s="11"/>
    </row>
    <row r="11" spans="1:56" x14ac:dyDescent="0.25">
      <c r="A11" s="1">
        <v>12</v>
      </c>
      <c r="B11" s="12">
        <v>66</v>
      </c>
      <c r="C11" s="12">
        <v>146.25</v>
      </c>
      <c r="D11" s="12">
        <v>103.75</v>
      </c>
      <c r="E11" s="12">
        <v>69</v>
      </c>
      <c r="F11" s="12">
        <v>228.5</v>
      </c>
      <c r="G11" s="12">
        <v>116.25</v>
      </c>
      <c r="H11" s="12">
        <v>81.25</v>
      </c>
      <c r="I11" s="12">
        <v>16.25</v>
      </c>
      <c r="J11" s="12">
        <v>6.5</v>
      </c>
      <c r="K11" s="12">
        <v>12.75</v>
      </c>
      <c r="L11" s="12">
        <v>113.5</v>
      </c>
      <c r="M11" s="12">
        <v>151</v>
      </c>
      <c r="N11" s="12">
        <v>105</v>
      </c>
      <c r="O11" s="12">
        <v>124</v>
      </c>
      <c r="P11" s="12">
        <v>74</v>
      </c>
      <c r="Q11" s="12">
        <v>40.75</v>
      </c>
      <c r="R11" s="12">
        <v>46</v>
      </c>
      <c r="S11" s="12">
        <v>109.25</v>
      </c>
      <c r="T11" s="12">
        <v>65.5</v>
      </c>
      <c r="U11" s="12">
        <v>52.75</v>
      </c>
      <c r="V11" s="12">
        <v>74.25</v>
      </c>
      <c r="W11" s="12">
        <v>30.25</v>
      </c>
      <c r="X11" s="12">
        <v>35.25</v>
      </c>
      <c r="Y11" s="12">
        <v>50.5</v>
      </c>
      <c r="Z11" s="12">
        <v>60.25</v>
      </c>
      <c r="AA11" s="12">
        <v>264.75</v>
      </c>
      <c r="AB11" s="12">
        <v>223.5</v>
      </c>
      <c r="AC11" s="12">
        <v>633</v>
      </c>
      <c r="AD11" s="12">
        <v>247</v>
      </c>
      <c r="AE11" s="12">
        <v>99.5</v>
      </c>
      <c r="AF11" s="12">
        <v>79</v>
      </c>
      <c r="AG11" s="12">
        <v>40.5</v>
      </c>
      <c r="AH11" s="12">
        <v>50</v>
      </c>
      <c r="AI11" s="12">
        <v>46.5</v>
      </c>
      <c r="AJ11" s="12">
        <v>19</v>
      </c>
      <c r="AK11" s="12">
        <v>9.5</v>
      </c>
      <c r="AL11" s="12">
        <v>41.5</v>
      </c>
      <c r="AM11" s="12">
        <v>13.75</v>
      </c>
      <c r="AN11" s="12">
        <v>71.75</v>
      </c>
      <c r="AO11" s="12">
        <v>11.5</v>
      </c>
      <c r="AP11" s="12">
        <v>10</v>
      </c>
      <c r="AQ11" s="12">
        <v>57.25</v>
      </c>
      <c r="AR11" s="12">
        <v>23.75</v>
      </c>
      <c r="AS11" s="13">
        <v>3920.5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11</v>
      </c>
      <c r="C12" s="12">
        <v>34.25</v>
      </c>
      <c r="D12" s="12">
        <v>32</v>
      </c>
      <c r="E12" s="12">
        <v>21.5</v>
      </c>
      <c r="F12" s="12">
        <v>93</v>
      </c>
      <c r="G12" s="12">
        <v>30.5</v>
      </c>
      <c r="H12" s="12">
        <v>27</v>
      </c>
      <c r="I12" s="12">
        <v>8.75</v>
      </c>
      <c r="J12" s="12">
        <v>16.25</v>
      </c>
      <c r="K12" s="12">
        <v>7.5</v>
      </c>
      <c r="L12" s="12">
        <v>73.5</v>
      </c>
      <c r="M12" s="12">
        <v>122.25</v>
      </c>
      <c r="N12" s="12">
        <v>102.75</v>
      </c>
      <c r="O12" s="12">
        <v>123</v>
      </c>
      <c r="P12" s="12">
        <v>50</v>
      </c>
      <c r="Q12" s="12">
        <v>30</v>
      </c>
      <c r="R12" s="12">
        <v>51</v>
      </c>
      <c r="S12" s="12">
        <v>68.25</v>
      </c>
      <c r="T12" s="12">
        <v>8.75</v>
      </c>
      <c r="U12" s="12">
        <v>7.5</v>
      </c>
      <c r="V12" s="12">
        <v>11</v>
      </c>
      <c r="W12" s="12">
        <v>5.75</v>
      </c>
      <c r="X12" s="12">
        <v>4.25</v>
      </c>
      <c r="Y12" s="12">
        <v>19</v>
      </c>
      <c r="Z12" s="12">
        <v>21.5</v>
      </c>
      <c r="AA12" s="12">
        <v>264.5</v>
      </c>
      <c r="AB12" s="12">
        <v>191.75</v>
      </c>
      <c r="AC12" s="12">
        <v>565</v>
      </c>
      <c r="AD12" s="12">
        <v>213</v>
      </c>
      <c r="AE12" s="12">
        <v>104.25</v>
      </c>
      <c r="AF12" s="12">
        <v>76.25</v>
      </c>
      <c r="AG12" s="12">
        <v>28</v>
      </c>
      <c r="AH12" s="12">
        <v>29.25</v>
      </c>
      <c r="AI12" s="12">
        <v>23</v>
      </c>
      <c r="AJ12" s="12">
        <v>6.75</v>
      </c>
      <c r="AK12" s="12">
        <v>62.25</v>
      </c>
      <c r="AL12" s="12">
        <v>83.25</v>
      </c>
      <c r="AM12" s="12">
        <v>2.25</v>
      </c>
      <c r="AN12" s="12">
        <v>11.25</v>
      </c>
      <c r="AO12" s="12">
        <v>4</v>
      </c>
      <c r="AP12" s="12">
        <v>9.5</v>
      </c>
      <c r="AQ12" s="12">
        <v>20</v>
      </c>
      <c r="AR12" s="12">
        <v>21</v>
      </c>
      <c r="AS12" s="13">
        <v>2695.5</v>
      </c>
      <c r="AT12" s="14"/>
      <c r="AV12" s="17" t="s">
        <v>43</v>
      </c>
      <c r="AW12" s="15">
        <f>SUM(AA28:AD31)</f>
        <v>2644.25</v>
      </c>
      <c r="AX12" s="15">
        <f>SUM(Z28:Z31,H28:K31)</f>
        <v>7159.25</v>
      </c>
      <c r="AY12" s="15">
        <f>SUM(AE28:AJ31)</f>
        <v>18633.5</v>
      </c>
      <c r="AZ12" s="15">
        <f>SUM(B28:G31)</f>
        <v>8097</v>
      </c>
      <c r="BA12" s="15">
        <f>SUM(AM28:AN31,T28:Y31)</f>
        <v>7852.75</v>
      </c>
      <c r="BB12" s="15">
        <f>SUM(AK28:AL31,L28:S31)</f>
        <v>10672</v>
      </c>
      <c r="BC12" s="14">
        <f>SUM(AO28:AR31)</f>
        <v>5544.5</v>
      </c>
      <c r="BD12" s="9">
        <f t="shared" ref="BD12:BD19" si="0">SUM(AW12:BC12)</f>
        <v>60603.25</v>
      </c>
    </row>
    <row r="13" spans="1:56" x14ac:dyDescent="0.25">
      <c r="A13" s="1" t="s">
        <v>10</v>
      </c>
      <c r="B13" s="12">
        <v>88</v>
      </c>
      <c r="C13" s="12">
        <v>104.75</v>
      </c>
      <c r="D13" s="12">
        <v>52.25</v>
      </c>
      <c r="E13" s="12">
        <v>60</v>
      </c>
      <c r="F13" s="12">
        <v>170</v>
      </c>
      <c r="G13" s="12">
        <v>101.5</v>
      </c>
      <c r="H13" s="12">
        <v>111.75</v>
      </c>
      <c r="I13" s="12">
        <v>59.75</v>
      </c>
      <c r="J13" s="12">
        <v>115.25</v>
      </c>
      <c r="K13" s="12">
        <v>62.75</v>
      </c>
      <c r="L13" s="12">
        <v>12.5</v>
      </c>
      <c r="M13" s="12">
        <v>179.25</v>
      </c>
      <c r="N13" s="12">
        <v>161</v>
      </c>
      <c r="O13" s="12">
        <v>262.5</v>
      </c>
      <c r="P13" s="12">
        <v>152.75</v>
      </c>
      <c r="Q13" s="12">
        <v>71</v>
      </c>
      <c r="R13" s="12">
        <v>49</v>
      </c>
      <c r="S13" s="12">
        <v>82.75</v>
      </c>
      <c r="T13" s="12">
        <v>39.5</v>
      </c>
      <c r="U13" s="12">
        <v>17</v>
      </c>
      <c r="V13" s="12">
        <v>29</v>
      </c>
      <c r="W13" s="12">
        <v>17</v>
      </c>
      <c r="X13" s="12">
        <v>17.25</v>
      </c>
      <c r="Y13" s="12">
        <v>34.75</v>
      </c>
      <c r="Z13" s="12">
        <v>95.5</v>
      </c>
      <c r="AA13" s="12">
        <v>319</v>
      </c>
      <c r="AB13" s="12">
        <v>201</v>
      </c>
      <c r="AC13" s="12">
        <v>636.25</v>
      </c>
      <c r="AD13" s="12">
        <v>286.5</v>
      </c>
      <c r="AE13" s="12">
        <v>139.25</v>
      </c>
      <c r="AF13" s="12">
        <v>137</v>
      </c>
      <c r="AG13" s="12">
        <v>33.5</v>
      </c>
      <c r="AH13" s="12">
        <v>53.75</v>
      </c>
      <c r="AI13" s="12">
        <v>40.5</v>
      </c>
      <c r="AJ13" s="12">
        <v>13.25</v>
      </c>
      <c r="AK13" s="12">
        <v>45.5</v>
      </c>
      <c r="AL13" s="12">
        <v>122</v>
      </c>
      <c r="AM13" s="12">
        <v>7</v>
      </c>
      <c r="AN13" s="12">
        <v>58</v>
      </c>
      <c r="AO13" s="12">
        <v>13.75</v>
      </c>
      <c r="AP13" s="12">
        <v>15</v>
      </c>
      <c r="AQ13" s="12">
        <v>43.5</v>
      </c>
      <c r="AR13" s="12">
        <v>22.25</v>
      </c>
      <c r="AS13" s="13">
        <v>4333.75</v>
      </c>
      <c r="AT13" s="14"/>
      <c r="AV13" s="17" t="s">
        <v>44</v>
      </c>
      <c r="AW13" s="15">
        <f>SUM(AA27:AD27,AA9:AD12)</f>
        <v>6806</v>
      </c>
      <c r="AX13" s="15">
        <f>SUM(Z27,Z9:Z12,H9:K12,H27:K27)</f>
        <v>768.75</v>
      </c>
      <c r="AY13" s="15">
        <f>SUM(AE9:AJ12,AE27:AJ27)</f>
        <v>1604.5</v>
      </c>
      <c r="AZ13" s="15">
        <f>SUM(B9:G12,B27:G27)</f>
        <v>2223.75</v>
      </c>
      <c r="BA13" s="15">
        <f>SUM(T9:Y12,AM9:AN12,T27:Y27,AM27:AN27)</f>
        <v>1022.25</v>
      </c>
      <c r="BB13" s="15">
        <f>SUM(L9:S12,AK9:AL12,L27:S27,AK27:AL27)</f>
        <v>2829.25</v>
      </c>
      <c r="BC13" s="14">
        <f>SUM(AO9:AR12,AO27:AR27)</f>
        <v>349.75</v>
      </c>
      <c r="BD13" s="9">
        <f t="shared" si="0"/>
        <v>15604.25</v>
      </c>
    </row>
    <row r="14" spans="1:56" x14ac:dyDescent="0.25">
      <c r="A14" s="1" t="s">
        <v>11</v>
      </c>
      <c r="B14" s="12">
        <v>65.25</v>
      </c>
      <c r="C14" s="12">
        <v>166</v>
      </c>
      <c r="D14" s="12">
        <v>81.75</v>
      </c>
      <c r="E14" s="12">
        <v>78.5</v>
      </c>
      <c r="F14" s="12">
        <v>185.75</v>
      </c>
      <c r="G14" s="12">
        <v>107.25</v>
      </c>
      <c r="H14" s="12">
        <v>149.5</v>
      </c>
      <c r="I14" s="12">
        <v>66.75</v>
      </c>
      <c r="J14" s="12">
        <v>166</v>
      </c>
      <c r="K14" s="12">
        <v>107</v>
      </c>
      <c r="L14" s="12">
        <v>163</v>
      </c>
      <c r="M14" s="12">
        <v>5.75</v>
      </c>
      <c r="N14" s="12">
        <v>149</v>
      </c>
      <c r="O14" s="12">
        <v>207.25</v>
      </c>
      <c r="P14" s="12">
        <v>137.5</v>
      </c>
      <c r="Q14" s="12">
        <v>84</v>
      </c>
      <c r="R14" s="12">
        <v>116</v>
      </c>
      <c r="S14" s="12">
        <v>280.75</v>
      </c>
      <c r="T14" s="12">
        <v>97.25</v>
      </c>
      <c r="U14" s="12">
        <v>80.75</v>
      </c>
      <c r="V14" s="12">
        <v>101.5</v>
      </c>
      <c r="W14" s="12">
        <v>49</v>
      </c>
      <c r="X14" s="12">
        <v>33</v>
      </c>
      <c r="Y14" s="12">
        <v>63</v>
      </c>
      <c r="Z14" s="12">
        <v>80.75</v>
      </c>
      <c r="AA14" s="12">
        <v>276</v>
      </c>
      <c r="AB14" s="12">
        <v>159.75</v>
      </c>
      <c r="AC14" s="12">
        <v>493.5</v>
      </c>
      <c r="AD14" s="12">
        <v>199</v>
      </c>
      <c r="AE14" s="12">
        <v>73.75</v>
      </c>
      <c r="AF14" s="12">
        <v>84</v>
      </c>
      <c r="AG14" s="12">
        <v>38.75</v>
      </c>
      <c r="AH14" s="12">
        <v>36.5</v>
      </c>
      <c r="AI14" s="12">
        <v>51</v>
      </c>
      <c r="AJ14" s="12">
        <v>14.25</v>
      </c>
      <c r="AK14" s="12">
        <v>110.5</v>
      </c>
      <c r="AL14" s="12">
        <v>546.5</v>
      </c>
      <c r="AM14" s="12">
        <v>36.25</v>
      </c>
      <c r="AN14" s="12">
        <v>115.75</v>
      </c>
      <c r="AO14" s="12">
        <v>13</v>
      </c>
      <c r="AP14" s="12">
        <v>18</v>
      </c>
      <c r="AQ14" s="12">
        <v>45</v>
      </c>
      <c r="AR14" s="12">
        <v>31.25</v>
      </c>
      <c r="AS14" s="13">
        <v>5165</v>
      </c>
      <c r="AT14" s="14"/>
      <c r="AV14" s="17" t="s">
        <v>45</v>
      </c>
      <c r="AW14" s="15">
        <f>SUM(AA32:AD37)</f>
        <v>18107.25</v>
      </c>
      <c r="AX14" s="15">
        <f>SUM(H32:K37,Z32:Z37)</f>
        <v>1623.5</v>
      </c>
      <c r="AY14" s="15">
        <f>SUM(AE32:AJ37)</f>
        <v>6163.25</v>
      </c>
      <c r="AZ14" s="15">
        <f>SUM(B32:G37)</f>
        <v>1877.5</v>
      </c>
      <c r="BA14" s="15">
        <f>SUM(T32:Y37,AM32:AN37)</f>
        <v>1287.75</v>
      </c>
      <c r="BB14" s="15">
        <f>SUM(L32:S37,AK32:AL37)</f>
        <v>1749</v>
      </c>
      <c r="BC14" s="14">
        <f>SUM(AO32:AR37)</f>
        <v>1997</v>
      </c>
      <c r="BD14" s="9">
        <f t="shared" si="0"/>
        <v>32805.25</v>
      </c>
    </row>
    <row r="15" spans="1:56" x14ac:dyDescent="0.25">
      <c r="A15" s="1" t="s">
        <v>12</v>
      </c>
      <c r="B15" s="12">
        <v>24</v>
      </c>
      <c r="C15" s="12">
        <v>37.5</v>
      </c>
      <c r="D15" s="12">
        <v>14.5</v>
      </c>
      <c r="E15" s="12">
        <v>16</v>
      </c>
      <c r="F15" s="12">
        <v>75</v>
      </c>
      <c r="G15" s="12">
        <v>26.75</v>
      </c>
      <c r="H15" s="12">
        <v>60</v>
      </c>
      <c r="I15" s="12">
        <v>51</v>
      </c>
      <c r="J15" s="12">
        <v>110.75</v>
      </c>
      <c r="K15" s="12">
        <v>104.25</v>
      </c>
      <c r="L15" s="12">
        <v>160</v>
      </c>
      <c r="M15" s="12">
        <v>152</v>
      </c>
      <c r="N15" s="12">
        <v>10.25</v>
      </c>
      <c r="O15" s="12">
        <v>107.75</v>
      </c>
      <c r="P15" s="12">
        <v>93</v>
      </c>
      <c r="Q15" s="12">
        <v>47.5</v>
      </c>
      <c r="R15" s="12">
        <v>39.25</v>
      </c>
      <c r="S15" s="12">
        <v>54.25</v>
      </c>
      <c r="T15" s="12">
        <v>17.25</v>
      </c>
      <c r="U15" s="12">
        <v>9.75</v>
      </c>
      <c r="V15" s="12">
        <v>12.25</v>
      </c>
      <c r="W15" s="12">
        <v>6</v>
      </c>
      <c r="X15" s="12">
        <v>5</v>
      </c>
      <c r="Y15" s="12">
        <v>15.25</v>
      </c>
      <c r="Z15" s="12">
        <v>30</v>
      </c>
      <c r="AA15" s="12">
        <v>211.5</v>
      </c>
      <c r="AB15" s="12">
        <v>129.75</v>
      </c>
      <c r="AC15" s="12">
        <v>406.75</v>
      </c>
      <c r="AD15" s="12">
        <v>109</v>
      </c>
      <c r="AE15" s="12">
        <v>45</v>
      </c>
      <c r="AF15" s="12">
        <v>44</v>
      </c>
      <c r="AG15" s="12">
        <v>15.25</v>
      </c>
      <c r="AH15" s="12">
        <v>24.75</v>
      </c>
      <c r="AI15" s="12">
        <v>32.5</v>
      </c>
      <c r="AJ15" s="12">
        <v>9.5</v>
      </c>
      <c r="AK15" s="12">
        <v>31.75</v>
      </c>
      <c r="AL15" s="12">
        <v>64.25</v>
      </c>
      <c r="AM15" s="12">
        <v>2</v>
      </c>
      <c r="AN15" s="12">
        <v>24.75</v>
      </c>
      <c r="AO15" s="12">
        <v>4.75</v>
      </c>
      <c r="AP15" s="12">
        <v>9</v>
      </c>
      <c r="AQ15" s="12">
        <v>29.5</v>
      </c>
      <c r="AR15" s="12">
        <v>8.25</v>
      </c>
      <c r="AS15" s="13">
        <v>2481.5</v>
      </c>
      <c r="AT15" s="14"/>
      <c r="AV15" s="17" t="s">
        <v>46</v>
      </c>
      <c r="AW15" s="15">
        <f>SUM(AA3:AD8)</f>
        <v>7910</v>
      </c>
      <c r="AX15" s="15">
        <f>SUM(H3:K8,Z3:Z8)</f>
        <v>2283</v>
      </c>
      <c r="AY15" s="15">
        <f>SUM(AE3:AJ8)</f>
        <v>1911.75</v>
      </c>
      <c r="AZ15" s="15">
        <f>SUM(B3:G8)</f>
        <v>4027.25</v>
      </c>
      <c r="BA15" s="15">
        <f>SUM(T3:Y8,AM3:AN8)</f>
        <v>885</v>
      </c>
      <c r="BB15" s="15">
        <f>SUM(L3:S8,AK3:AL8)</f>
        <v>2565.25</v>
      </c>
      <c r="BC15" s="14">
        <f>SUM(AO3:AR8)</f>
        <v>654</v>
      </c>
      <c r="BD15" s="9">
        <f t="shared" si="0"/>
        <v>20236.25</v>
      </c>
    </row>
    <row r="16" spans="1:56" x14ac:dyDescent="0.25">
      <c r="A16" s="1" t="s">
        <v>13</v>
      </c>
      <c r="B16" s="12">
        <v>27.5</v>
      </c>
      <c r="C16" s="12">
        <v>44</v>
      </c>
      <c r="D16" s="12">
        <v>12.25</v>
      </c>
      <c r="E16" s="12">
        <v>19</v>
      </c>
      <c r="F16" s="12">
        <v>62.5</v>
      </c>
      <c r="G16" s="12">
        <v>36.75</v>
      </c>
      <c r="H16" s="12">
        <v>87.5</v>
      </c>
      <c r="I16" s="12">
        <v>65</v>
      </c>
      <c r="J16" s="12">
        <v>123.25</v>
      </c>
      <c r="K16" s="12">
        <v>109</v>
      </c>
      <c r="L16" s="12">
        <v>254.25</v>
      </c>
      <c r="M16" s="12">
        <v>226</v>
      </c>
      <c r="N16" s="12">
        <v>109</v>
      </c>
      <c r="O16" s="12">
        <v>12.75</v>
      </c>
      <c r="P16" s="12">
        <v>150.75</v>
      </c>
      <c r="Q16" s="12">
        <v>92.5</v>
      </c>
      <c r="R16" s="12">
        <v>83.5</v>
      </c>
      <c r="S16" s="12">
        <v>168.75</v>
      </c>
      <c r="T16" s="12">
        <v>22.75</v>
      </c>
      <c r="U16" s="12">
        <v>12.75</v>
      </c>
      <c r="V16" s="12">
        <v>13</v>
      </c>
      <c r="W16" s="12">
        <v>4.5</v>
      </c>
      <c r="X16" s="12">
        <v>6.25</v>
      </c>
      <c r="Y16" s="12">
        <v>13.5</v>
      </c>
      <c r="Z16" s="12">
        <v>33.75</v>
      </c>
      <c r="AA16" s="12">
        <v>179.25</v>
      </c>
      <c r="AB16" s="12">
        <v>117.75</v>
      </c>
      <c r="AC16" s="12">
        <v>397</v>
      </c>
      <c r="AD16" s="12">
        <v>106.25</v>
      </c>
      <c r="AE16" s="12">
        <v>36.5</v>
      </c>
      <c r="AF16" s="12">
        <v>40.25</v>
      </c>
      <c r="AG16" s="12">
        <v>14.25</v>
      </c>
      <c r="AH16" s="12">
        <v>17.5</v>
      </c>
      <c r="AI16" s="12">
        <v>21.25</v>
      </c>
      <c r="AJ16" s="12">
        <v>9</v>
      </c>
      <c r="AK16" s="12">
        <v>65.75</v>
      </c>
      <c r="AL16" s="12">
        <v>178.75</v>
      </c>
      <c r="AM16" s="12">
        <v>5</v>
      </c>
      <c r="AN16" s="12">
        <v>24</v>
      </c>
      <c r="AO16" s="12">
        <v>7.75</v>
      </c>
      <c r="AP16" s="12">
        <v>4.75</v>
      </c>
      <c r="AQ16" s="12">
        <v>15.75</v>
      </c>
      <c r="AR16" s="12">
        <v>7.25</v>
      </c>
      <c r="AS16" s="13">
        <v>3038.75</v>
      </c>
      <c r="AT16" s="14"/>
      <c r="AV16" s="17" t="s">
        <v>47</v>
      </c>
      <c r="AW16" s="15">
        <f>SUM(AA21:AD26,AA40:AD41)</f>
        <v>7644.5</v>
      </c>
      <c r="AX16" s="15">
        <f>SUM(H21:K26,H40:K41,Z21:Z26,Z40:Z41)</f>
        <v>1058</v>
      </c>
      <c r="AY16" s="15">
        <f>SUM(AE21:AJ26,AE40:AJ41)</f>
        <v>1324</v>
      </c>
      <c r="AZ16" s="15">
        <f>SUM(B21:G26,B40:G41)</f>
        <v>955</v>
      </c>
      <c r="BA16" s="15">
        <f>SUM(T21:Y26,T40:Y41,AM21:AN26,AM40:AN41)</f>
        <v>3383</v>
      </c>
      <c r="BB16" s="15">
        <f>SUM(L21:S26,L40:S41,AK21:AL26,AK40:AL41)</f>
        <v>1390.5</v>
      </c>
      <c r="BC16" s="14">
        <f>SUM(AO21:AR26,AO40:AR41)</f>
        <v>778.5</v>
      </c>
      <c r="BD16" s="9">
        <f t="shared" si="0"/>
        <v>16533.5</v>
      </c>
    </row>
    <row r="17" spans="1:56" x14ac:dyDescent="0.25">
      <c r="A17" s="1" t="s">
        <v>14</v>
      </c>
      <c r="B17" s="12">
        <v>26.75</v>
      </c>
      <c r="C17" s="12">
        <v>41.75</v>
      </c>
      <c r="D17" s="12">
        <v>14.25</v>
      </c>
      <c r="E17" s="12">
        <v>11.75</v>
      </c>
      <c r="F17" s="12">
        <v>58.5</v>
      </c>
      <c r="G17" s="12">
        <v>24</v>
      </c>
      <c r="H17" s="12">
        <v>55</v>
      </c>
      <c r="I17" s="12">
        <v>39.25</v>
      </c>
      <c r="J17" s="12">
        <v>71.75</v>
      </c>
      <c r="K17" s="12">
        <v>46.75</v>
      </c>
      <c r="L17" s="12">
        <v>160.75</v>
      </c>
      <c r="M17" s="12">
        <v>128.5</v>
      </c>
      <c r="N17" s="12">
        <v>95</v>
      </c>
      <c r="O17" s="12">
        <v>160.25</v>
      </c>
      <c r="P17" s="12">
        <v>5.5</v>
      </c>
      <c r="Q17" s="12">
        <v>99</v>
      </c>
      <c r="R17" s="12">
        <v>91.25</v>
      </c>
      <c r="S17" s="12">
        <v>162.5</v>
      </c>
      <c r="T17" s="12">
        <v>15.5</v>
      </c>
      <c r="U17" s="12">
        <v>7</v>
      </c>
      <c r="V17" s="12">
        <v>8.25</v>
      </c>
      <c r="W17" s="12">
        <v>4.5</v>
      </c>
      <c r="X17" s="12">
        <v>3.25</v>
      </c>
      <c r="Y17" s="12">
        <v>12.5</v>
      </c>
      <c r="Z17" s="12">
        <v>23.5</v>
      </c>
      <c r="AA17" s="12">
        <v>128.5</v>
      </c>
      <c r="AB17" s="12">
        <v>71.75</v>
      </c>
      <c r="AC17" s="12">
        <v>220.75</v>
      </c>
      <c r="AD17" s="12">
        <v>69.25</v>
      </c>
      <c r="AE17" s="12">
        <v>28.25</v>
      </c>
      <c r="AF17" s="12">
        <v>34</v>
      </c>
      <c r="AG17" s="12">
        <v>10.5</v>
      </c>
      <c r="AH17" s="12">
        <v>20.5</v>
      </c>
      <c r="AI17" s="12">
        <v>27.5</v>
      </c>
      <c r="AJ17" s="12">
        <v>6.25</v>
      </c>
      <c r="AK17" s="12">
        <v>20.75</v>
      </c>
      <c r="AL17" s="12">
        <v>53.75</v>
      </c>
      <c r="AM17" s="12">
        <v>4.5</v>
      </c>
      <c r="AN17" s="12">
        <v>25.75</v>
      </c>
      <c r="AO17" s="12">
        <v>7</v>
      </c>
      <c r="AP17" s="12">
        <v>4.75</v>
      </c>
      <c r="AQ17" s="12">
        <v>12.25</v>
      </c>
      <c r="AR17" s="12">
        <v>7.75</v>
      </c>
      <c r="AS17" s="13">
        <v>2120.75</v>
      </c>
      <c r="AT17" s="14"/>
      <c r="AV17" s="1" t="s">
        <v>48</v>
      </c>
      <c r="AW17" s="14">
        <f>SUM(AA13:AD20,AA38:AD39)</f>
        <v>10407.5</v>
      </c>
      <c r="AX17" s="14">
        <f>SUM(H13:K20,H38:K39,Z13:Z20,Z38:Z39)</f>
        <v>2896.75</v>
      </c>
      <c r="AY17" s="14">
        <f>SUM(AE13:AJ20,AE38:AJ39)</f>
        <v>1824.25</v>
      </c>
      <c r="AZ17" s="14">
        <f>SUM(B13:G20,B38:G39)</f>
        <v>2685.5</v>
      </c>
      <c r="BA17" s="14">
        <f>SUM(T13:Y20,T38:Y39,AM13:AN20,AM38:AN39)</f>
        <v>1407</v>
      </c>
      <c r="BB17" s="14">
        <f>SUM(L13:S20,L38:S39,AK13:AL20,AK38:AL39)</f>
        <v>9979.5</v>
      </c>
      <c r="BC17" s="14">
        <f>SUM(AO13:AR20,AO38:AR39)</f>
        <v>720.25</v>
      </c>
      <c r="BD17" s="9">
        <f t="shared" si="0"/>
        <v>29920.75</v>
      </c>
    </row>
    <row r="18" spans="1:56" x14ac:dyDescent="0.25">
      <c r="A18" s="1" t="s">
        <v>15</v>
      </c>
      <c r="B18" s="12">
        <v>11.25</v>
      </c>
      <c r="C18" s="12">
        <v>16</v>
      </c>
      <c r="D18" s="12">
        <v>5.75</v>
      </c>
      <c r="E18" s="12">
        <v>5.5</v>
      </c>
      <c r="F18" s="12">
        <v>31.75</v>
      </c>
      <c r="G18" s="12">
        <v>15</v>
      </c>
      <c r="H18" s="12">
        <v>27</v>
      </c>
      <c r="I18" s="12">
        <v>12.75</v>
      </c>
      <c r="J18" s="12">
        <v>32.5</v>
      </c>
      <c r="K18" s="12">
        <v>27.25</v>
      </c>
      <c r="L18" s="12">
        <v>66.75</v>
      </c>
      <c r="M18" s="12">
        <v>82</v>
      </c>
      <c r="N18" s="12">
        <v>46.25</v>
      </c>
      <c r="O18" s="12">
        <v>101.75</v>
      </c>
      <c r="P18" s="12">
        <v>85</v>
      </c>
      <c r="Q18" s="12">
        <v>7.75</v>
      </c>
      <c r="R18" s="12">
        <v>59.5</v>
      </c>
      <c r="S18" s="12">
        <v>91</v>
      </c>
      <c r="T18" s="12">
        <v>12.25</v>
      </c>
      <c r="U18" s="12">
        <v>3.25</v>
      </c>
      <c r="V18" s="12">
        <v>5.5</v>
      </c>
      <c r="W18" s="12">
        <v>1.25</v>
      </c>
      <c r="X18" s="12">
        <v>3.5</v>
      </c>
      <c r="Y18" s="12">
        <v>4</v>
      </c>
      <c r="Z18" s="12">
        <v>7.75</v>
      </c>
      <c r="AA18" s="12">
        <v>81.5</v>
      </c>
      <c r="AB18" s="12">
        <v>58</v>
      </c>
      <c r="AC18" s="12">
        <v>179.75</v>
      </c>
      <c r="AD18" s="12">
        <v>48.25</v>
      </c>
      <c r="AE18" s="12">
        <v>19</v>
      </c>
      <c r="AF18" s="12">
        <v>28.75</v>
      </c>
      <c r="AG18" s="12">
        <v>9.5</v>
      </c>
      <c r="AH18" s="12">
        <v>14.25</v>
      </c>
      <c r="AI18" s="12">
        <v>9.5</v>
      </c>
      <c r="AJ18" s="12">
        <v>3.25</v>
      </c>
      <c r="AK18" s="12">
        <v>14.25</v>
      </c>
      <c r="AL18" s="12">
        <v>31.5</v>
      </c>
      <c r="AM18" s="12">
        <v>3.75</v>
      </c>
      <c r="AN18" s="12">
        <v>17.25</v>
      </c>
      <c r="AO18" s="12">
        <v>3</v>
      </c>
      <c r="AP18" s="12">
        <v>6.75</v>
      </c>
      <c r="AQ18" s="12">
        <v>10</v>
      </c>
      <c r="AR18" s="12">
        <v>3</v>
      </c>
      <c r="AS18" s="13">
        <v>1303.5</v>
      </c>
      <c r="AT18" s="14"/>
      <c r="AV18" s="9" t="s">
        <v>58</v>
      </c>
      <c r="AW18" s="15">
        <f>SUM(AA42:AD45)</f>
        <v>4900.25</v>
      </c>
      <c r="AX18" s="9">
        <f>SUM(Z42:Z45,H42:K45)</f>
        <v>337.5</v>
      </c>
      <c r="AY18" s="9">
        <f>SUM(AE42:AJ45)</f>
        <v>1927.5</v>
      </c>
      <c r="AZ18" s="9">
        <f>SUM(B42:G45)</f>
        <v>602.75</v>
      </c>
      <c r="BA18" s="9">
        <f>SUM(T42:Y45, AM42:AN45)</f>
        <v>659.5</v>
      </c>
      <c r="BB18" s="9">
        <f>SUM(AK42:AL45,L42:S45)</f>
        <v>577.75</v>
      </c>
      <c r="BC18" s="9">
        <f>SUM(AO42:AR45)</f>
        <v>948.75</v>
      </c>
      <c r="BD18" s="9">
        <f t="shared" si="0"/>
        <v>9954</v>
      </c>
    </row>
    <row r="19" spans="1:56" x14ac:dyDescent="0.25">
      <c r="A19" s="1" t="s">
        <v>16</v>
      </c>
      <c r="B19" s="12">
        <v>14</v>
      </c>
      <c r="C19" s="12">
        <v>26</v>
      </c>
      <c r="D19" s="12">
        <v>8</v>
      </c>
      <c r="E19" s="12">
        <v>8.75</v>
      </c>
      <c r="F19" s="12">
        <v>59.5</v>
      </c>
      <c r="G19" s="12">
        <v>22.25</v>
      </c>
      <c r="H19" s="12">
        <v>24.5</v>
      </c>
      <c r="I19" s="12">
        <v>21</v>
      </c>
      <c r="J19" s="12">
        <v>47.75</v>
      </c>
      <c r="K19" s="12">
        <v>50</v>
      </c>
      <c r="L19" s="12">
        <v>56.25</v>
      </c>
      <c r="M19" s="12">
        <v>118</v>
      </c>
      <c r="N19" s="12">
        <v>33.25</v>
      </c>
      <c r="O19" s="12">
        <v>82</v>
      </c>
      <c r="P19" s="12">
        <v>88</v>
      </c>
      <c r="Q19" s="12">
        <v>60.25</v>
      </c>
      <c r="R19" s="12">
        <v>16</v>
      </c>
      <c r="S19" s="12">
        <v>104.75</v>
      </c>
      <c r="T19" s="12">
        <v>12</v>
      </c>
      <c r="U19" s="12">
        <v>9.25</v>
      </c>
      <c r="V19" s="12">
        <v>9.25</v>
      </c>
      <c r="W19" s="12">
        <v>3</v>
      </c>
      <c r="X19" s="12">
        <v>4</v>
      </c>
      <c r="Y19" s="12">
        <v>7.5</v>
      </c>
      <c r="Z19" s="12">
        <v>14</v>
      </c>
      <c r="AA19" s="12">
        <v>151.5</v>
      </c>
      <c r="AB19" s="12">
        <v>97.25</v>
      </c>
      <c r="AC19" s="12">
        <v>285.25</v>
      </c>
      <c r="AD19" s="12">
        <v>64</v>
      </c>
      <c r="AE19" s="12">
        <v>21.5</v>
      </c>
      <c r="AF19" s="12">
        <v>18.25</v>
      </c>
      <c r="AG19" s="12">
        <v>10.75</v>
      </c>
      <c r="AH19" s="12">
        <v>12</v>
      </c>
      <c r="AI19" s="12">
        <v>25</v>
      </c>
      <c r="AJ19" s="12">
        <v>12.25</v>
      </c>
      <c r="AK19" s="12">
        <v>13</v>
      </c>
      <c r="AL19" s="12">
        <v>29</v>
      </c>
      <c r="AM19" s="12">
        <v>3.25</v>
      </c>
      <c r="AN19" s="12">
        <v>14</v>
      </c>
      <c r="AO19" s="12">
        <v>5.25</v>
      </c>
      <c r="AP19" s="12">
        <v>7</v>
      </c>
      <c r="AQ19" s="12">
        <v>27.25</v>
      </c>
      <c r="AR19" s="12">
        <v>8.75</v>
      </c>
      <c r="AS19" s="13">
        <v>1704.5</v>
      </c>
      <c r="AT19" s="14"/>
      <c r="AV19" s="9" t="s">
        <v>49</v>
      </c>
      <c r="AW19" s="15">
        <f>SUM(AW12:AW18)</f>
        <v>58419.75</v>
      </c>
      <c r="AX19" s="9">
        <f t="shared" ref="AX19:BC19" si="1">SUM(AX12:AX18)</f>
        <v>16126.75</v>
      </c>
      <c r="AY19" s="9">
        <f t="shared" si="1"/>
        <v>33388.75</v>
      </c>
      <c r="AZ19" s="9">
        <f t="shared" si="1"/>
        <v>20468.75</v>
      </c>
      <c r="BA19" s="9">
        <f t="shared" si="1"/>
        <v>16497.25</v>
      </c>
      <c r="BB19" s="9">
        <f t="shared" si="1"/>
        <v>29763.25</v>
      </c>
      <c r="BC19" s="9">
        <f t="shared" si="1"/>
        <v>10992.75</v>
      </c>
      <c r="BD19" s="9">
        <f t="shared" si="0"/>
        <v>185657.25</v>
      </c>
    </row>
    <row r="20" spans="1:56" x14ac:dyDescent="0.25">
      <c r="A20" s="1" t="s">
        <v>17</v>
      </c>
      <c r="B20" s="12">
        <v>23.5</v>
      </c>
      <c r="C20" s="12">
        <v>46.5</v>
      </c>
      <c r="D20" s="12">
        <v>27.75</v>
      </c>
      <c r="E20" s="12">
        <v>24</v>
      </c>
      <c r="F20" s="12">
        <v>249.5</v>
      </c>
      <c r="G20" s="12">
        <v>34.5</v>
      </c>
      <c r="H20" s="12">
        <v>52.75</v>
      </c>
      <c r="I20" s="12">
        <v>42.5</v>
      </c>
      <c r="J20" s="12">
        <v>108</v>
      </c>
      <c r="K20" s="12">
        <v>68.25</v>
      </c>
      <c r="L20" s="12">
        <v>99.75</v>
      </c>
      <c r="M20" s="12">
        <v>288.25</v>
      </c>
      <c r="N20" s="12">
        <v>54.75</v>
      </c>
      <c r="O20" s="12">
        <v>177.25</v>
      </c>
      <c r="P20" s="12">
        <v>176.25</v>
      </c>
      <c r="Q20" s="12">
        <v>103.5</v>
      </c>
      <c r="R20" s="12">
        <v>113</v>
      </c>
      <c r="S20" s="12">
        <v>24</v>
      </c>
      <c r="T20" s="12">
        <v>24.5</v>
      </c>
      <c r="U20" s="12">
        <v>23.25</v>
      </c>
      <c r="V20" s="12">
        <v>12.25</v>
      </c>
      <c r="W20" s="12">
        <v>10.75</v>
      </c>
      <c r="X20" s="12">
        <v>6.75</v>
      </c>
      <c r="Y20" s="12">
        <v>20.5</v>
      </c>
      <c r="Z20" s="12">
        <v>15.25</v>
      </c>
      <c r="AA20" s="12">
        <v>400.5</v>
      </c>
      <c r="AB20" s="12">
        <v>201</v>
      </c>
      <c r="AC20" s="12">
        <v>657.5</v>
      </c>
      <c r="AD20" s="12">
        <v>151</v>
      </c>
      <c r="AE20" s="12">
        <v>40.25</v>
      </c>
      <c r="AF20" s="12">
        <v>20.75</v>
      </c>
      <c r="AG20" s="12">
        <v>20.75</v>
      </c>
      <c r="AH20" s="12">
        <v>21.25</v>
      </c>
      <c r="AI20" s="12">
        <v>46.25</v>
      </c>
      <c r="AJ20" s="12">
        <v>8.25</v>
      </c>
      <c r="AK20" s="12">
        <v>21.75</v>
      </c>
      <c r="AL20" s="12">
        <v>66.25</v>
      </c>
      <c r="AM20" s="12">
        <v>6.25</v>
      </c>
      <c r="AN20" s="12">
        <v>28.25</v>
      </c>
      <c r="AO20" s="12">
        <v>7</v>
      </c>
      <c r="AP20" s="12">
        <v>6.25</v>
      </c>
      <c r="AQ20" s="12">
        <v>51.25</v>
      </c>
      <c r="AR20" s="12">
        <v>12.25</v>
      </c>
      <c r="AS20" s="13">
        <v>3594</v>
      </c>
      <c r="AT20" s="14"/>
      <c r="AV20" s="18"/>
      <c r="AW20" s="15"/>
    </row>
    <row r="21" spans="1:56" x14ac:dyDescent="0.25">
      <c r="A21" s="1" t="s">
        <v>18</v>
      </c>
      <c r="B21" s="12">
        <v>26.25</v>
      </c>
      <c r="C21" s="12">
        <v>30</v>
      </c>
      <c r="D21" s="12">
        <v>11.25</v>
      </c>
      <c r="E21" s="12">
        <v>12.25</v>
      </c>
      <c r="F21" s="12">
        <v>62</v>
      </c>
      <c r="G21" s="12">
        <v>19.25</v>
      </c>
      <c r="H21" s="12">
        <v>52.75</v>
      </c>
      <c r="I21" s="12">
        <v>32.25</v>
      </c>
      <c r="J21" s="12">
        <v>66</v>
      </c>
      <c r="K21" s="12">
        <v>11.75</v>
      </c>
      <c r="L21" s="12">
        <v>37.25</v>
      </c>
      <c r="M21" s="12">
        <v>101</v>
      </c>
      <c r="N21" s="12">
        <v>18.75</v>
      </c>
      <c r="O21" s="12">
        <v>17.25</v>
      </c>
      <c r="P21" s="12">
        <v>16</v>
      </c>
      <c r="Q21" s="12">
        <v>9.75</v>
      </c>
      <c r="R21" s="12">
        <v>11.75</v>
      </c>
      <c r="S21" s="12">
        <v>19.5</v>
      </c>
      <c r="T21" s="12">
        <v>16.75</v>
      </c>
      <c r="U21" s="12">
        <v>62.5</v>
      </c>
      <c r="V21" s="12">
        <v>224.25</v>
      </c>
      <c r="W21" s="12">
        <v>71</v>
      </c>
      <c r="X21" s="12">
        <v>32.25</v>
      </c>
      <c r="Y21" s="12">
        <v>59.5</v>
      </c>
      <c r="Z21" s="12">
        <v>11.25</v>
      </c>
      <c r="AA21" s="12">
        <v>260.25</v>
      </c>
      <c r="AB21" s="12">
        <v>119.75</v>
      </c>
      <c r="AC21" s="12">
        <v>343.5</v>
      </c>
      <c r="AD21" s="12">
        <v>111.25</v>
      </c>
      <c r="AE21" s="12">
        <v>39.5</v>
      </c>
      <c r="AF21" s="12">
        <v>53.25</v>
      </c>
      <c r="AG21" s="12">
        <v>22</v>
      </c>
      <c r="AH21" s="12">
        <v>26.25</v>
      </c>
      <c r="AI21" s="12">
        <v>34.75</v>
      </c>
      <c r="AJ21" s="12">
        <v>13</v>
      </c>
      <c r="AK21" s="12">
        <v>6.25</v>
      </c>
      <c r="AL21" s="12">
        <v>13</v>
      </c>
      <c r="AM21" s="12">
        <v>33.5</v>
      </c>
      <c r="AN21" s="12">
        <v>276</v>
      </c>
      <c r="AO21" s="12">
        <v>14.75</v>
      </c>
      <c r="AP21" s="12">
        <v>10.25</v>
      </c>
      <c r="AQ21" s="12">
        <v>55</v>
      </c>
      <c r="AR21" s="12">
        <v>17.25</v>
      </c>
      <c r="AS21" s="13">
        <v>2482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7</v>
      </c>
      <c r="C22" s="12">
        <v>8</v>
      </c>
      <c r="D22" s="12">
        <v>11</v>
      </c>
      <c r="E22" s="12">
        <v>11.5</v>
      </c>
      <c r="F22" s="12">
        <v>54.25</v>
      </c>
      <c r="G22" s="12">
        <v>11.25</v>
      </c>
      <c r="H22" s="12">
        <v>28.75</v>
      </c>
      <c r="I22" s="12">
        <v>21</v>
      </c>
      <c r="J22" s="12">
        <v>49.5</v>
      </c>
      <c r="K22" s="12">
        <v>7.75</v>
      </c>
      <c r="L22" s="12">
        <v>16.5</v>
      </c>
      <c r="M22" s="12">
        <v>77.75</v>
      </c>
      <c r="N22" s="12">
        <v>7.25</v>
      </c>
      <c r="O22" s="12">
        <v>15.25</v>
      </c>
      <c r="P22" s="12">
        <v>8.75</v>
      </c>
      <c r="Q22" s="12">
        <v>3.25</v>
      </c>
      <c r="R22" s="12">
        <v>5.25</v>
      </c>
      <c r="S22" s="12">
        <v>18.5</v>
      </c>
      <c r="T22" s="12">
        <v>67.75</v>
      </c>
      <c r="U22" s="12">
        <v>11</v>
      </c>
      <c r="V22" s="12">
        <v>88.5</v>
      </c>
      <c r="W22" s="12">
        <v>27.75</v>
      </c>
      <c r="X22" s="12">
        <v>17.75</v>
      </c>
      <c r="Y22" s="12">
        <v>51.25</v>
      </c>
      <c r="Z22" s="12">
        <v>6.75</v>
      </c>
      <c r="AA22" s="12">
        <v>379.25</v>
      </c>
      <c r="AB22" s="12">
        <v>181</v>
      </c>
      <c r="AC22" s="12">
        <v>409.25</v>
      </c>
      <c r="AD22" s="12">
        <v>126.25</v>
      </c>
      <c r="AE22" s="12">
        <v>38.25</v>
      </c>
      <c r="AF22" s="12">
        <v>30.5</v>
      </c>
      <c r="AG22" s="12">
        <v>19.25</v>
      </c>
      <c r="AH22" s="12">
        <v>16</v>
      </c>
      <c r="AI22" s="12">
        <v>28.5</v>
      </c>
      <c r="AJ22" s="12">
        <v>6.75</v>
      </c>
      <c r="AK22" s="12">
        <v>3.25</v>
      </c>
      <c r="AL22" s="12">
        <v>9</v>
      </c>
      <c r="AM22" s="12">
        <v>13.5</v>
      </c>
      <c r="AN22" s="12">
        <v>67.75</v>
      </c>
      <c r="AO22" s="12">
        <v>7.75</v>
      </c>
      <c r="AP22" s="12">
        <v>4.75</v>
      </c>
      <c r="AQ22" s="12">
        <v>95.5</v>
      </c>
      <c r="AR22" s="12">
        <v>15.75</v>
      </c>
      <c r="AS22" s="13">
        <v>2085.5</v>
      </c>
      <c r="AT22" s="14"/>
      <c r="AV22" s="17" t="s">
        <v>43</v>
      </c>
      <c r="AW22" s="15">
        <f>AW12</f>
        <v>2644.25</v>
      </c>
      <c r="AX22" s="15"/>
      <c r="AY22" s="15"/>
    </row>
    <row r="23" spans="1:56" x14ac:dyDescent="0.25">
      <c r="A23" s="1" t="s">
        <v>20</v>
      </c>
      <c r="B23" s="12">
        <v>10</v>
      </c>
      <c r="C23" s="12">
        <v>21</v>
      </c>
      <c r="D23" s="12">
        <v>18.25</v>
      </c>
      <c r="E23" s="12">
        <v>16.5</v>
      </c>
      <c r="F23" s="12">
        <v>90.75</v>
      </c>
      <c r="G23" s="12">
        <v>17.75</v>
      </c>
      <c r="H23" s="12">
        <v>52</v>
      </c>
      <c r="I23" s="12">
        <v>31.25</v>
      </c>
      <c r="J23" s="12">
        <v>65.5</v>
      </c>
      <c r="K23" s="12">
        <v>7.75</v>
      </c>
      <c r="L23" s="12">
        <v>29.5</v>
      </c>
      <c r="M23" s="12">
        <v>102</v>
      </c>
      <c r="N23" s="12">
        <v>13.25</v>
      </c>
      <c r="O23" s="12">
        <v>13.75</v>
      </c>
      <c r="P23" s="12">
        <v>5</v>
      </c>
      <c r="Q23" s="12">
        <v>6.75</v>
      </c>
      <c r="R23" s="12">
        <v>10.25</v>
      </c>
      <c r="S23" s="12">
        <v>15.5</v>
      </c>
      <c r="T23" s="12">
        <v>293</v>
      </c>
      <c r="U23" s="12">
        <v>106.75</v>
      </c>
      <c r="V23" s="12">
        <v>11.75</v>
      </c>
      <c r="W23" s="12">
        <v>57</v>
      </c>
      <c r="X23" s="12">
        <v>42.25</v>
      </c>
      <c r="Y23" s="12">
        <v>105.75</v>
      </c>
      <c r="Z23" s="12">
        <v>9</v>
      </c>
      <c r="AA23" s="12">
        <v>468.5</v>
      </c>
      <c r="AB23" s="12">
        <v>234.5</v>
      </c>
      <c r="AC23" s="12">
        <v>495</v>
      </c>
      <c r="AD23" s="12">
        <v>185</v>
      </c>
      <c r="AE23" s="12">
        <v>47</v>
      </c>
      <c r="AF23" s="12">
        <v>42.75</v>
      </c>
      <c r="AG23" s="12">
        <v>27.25</v>
      </c>
      <c r="AH23" s="12">
        <v>15.5</v>
      </c>
      <c r="AI23" s="12">
        <v>38</v>
      </c>
      <c r="AJ23" s="12">
        <v>6.5</v>
      </c>
      <c r="AK23" s="12">
        <v>4.5</v>
      </c>
      <c r="AL23" s="12">
        <v>8.25</v>
      </c>
      <c r="AM23" s="12">
        <v>24.75</v>
      </c>
      <c r="AN23" s="12">
        <v>112.5</v>
      </c>
      <c r="AO23" s="12">
        <v>7</v>
      </c>
      <c r="AP23" s="12">
        <v>10.5</v>
      </c>
      <c r="AQ23" s="12">
        <v>116.75</v>
      </c>
      <c r="AR23" s="12">
        <v>21.25</v>
      </c>
      <c r="AS23" s="13">
        <v>3017.75</v>
      </c>
      <c r="AT23" s="14"/>
      <c r="AV23" s="17" t="s">
        <v>44</v>
      </c>
      <c r="AW23" s="15">
        <f>AW13+AX12</f>
        <v>13965.25</v>
      </c>
      <c r="AX23" s="15">
        <f>AX13</f>
        <v>768.75</v>
      </c>
      <c r="AY23" s="15"/>
      <c r="AZ23" s="15"/>
    </row>
    <row r="24" spans="1:56" x14ac:dyDescent="0.25">
      <c r="A24" s="1" t="s">
        <v>21</v>
      </c>
      <c r="B24" s="12">
        <v>5</v>
      </c>
      <c r="C24" s="12">
        <v>7.25</v>
      </c>
      <c r="D24" s="12">
        <v>7.5</v>
      </c>
      <c r="E24" s="12">
        <v>9.75</v>
      </c>
      <c r="F24" s="12">
        <v>54</v>
      </c>
      <c r="G24" s="12">
        <v>9.5</v>
      </c>
      <c r="H24" s="12">
        <v>21.25</v>
      </c>
      <c r="I24" s="12">
        <v>13.75</v>
      </c>
      <c r="J24" s="12">
        <v>30.75</v>
      </c>
      <c r="K24" s="12">
        <v>4.75</v>
      </c>
      <c r="L24" s="12">
        <v>22.25</v>
      </c>
      <c r="M24" s="12">
        <v>49.25</v>
      </c>
      <c r="N24" s="12">
        <v>5</v>
      </c>
      <c r="O24" s="12">
        <v>4.75</v>
      </c>
      <c r="P24" s="12">
        <v>4</v>
      </c>
      <c r="Q24" s="12">
        <v>2.25</v>
      </c>
      <c r="R24" s="12">
        <v>3.75</v>
      </c>
      <c r="S24" s="12">
        <v>9.5</v>
      </c>
      <c r="T24" s="12">
        <v>89.5</v>
      </c>
      <c r="U24" s="12">
        <v>35.5</v>
      </c>
      <c r="V24" s="12">
        <v>50.25</v>
      </c>
      <c r="W24" s="12">
        <v>6.25</v>
      </c>
      <c r="X24" s="12">
        <v>13.25</v>
      </c>
      <c r="Y24" s="12">
        <v>53.75</v>
      </c>
      <c r="Z24" s="12">
        <v>4.5</v>
      </c>
      <c r="AA24" s="12">
        <v>287.75</v>
      </c>
      <c r="AB24" s="12">
        <v>118.5</v>
      </c>
      <c r="AC24" s="12">
        <v>277</v>
      </c>
      <c r="AD24" s="12">
        <v>92.25</v>
      </c>
      <c r="AE24" s="12">
        <v>28.25</v>
      </c>
      <c r="AF24" s="12">
        <v>20.75</v>
      </c>
      <c r="AG24" s="12">
        <v>11.5</v>
      </c>
      <c r="AH24" s="12">
        <v>5.75</v>
      </c>
      <c r="AI24" s="12">
        <v>8.5</v>
      </c>
      <c r="AJ24" s="12">
        <v>1.75</v>
      </c>
      <c r="AK24" s="12">
        <v>2</v>
      </c>
      <c r="AL24" s="12">
        <v>3</v>
      </c>
      <c r="AM24" s="12">
        <v>4.5</v>
      </c>
      <c r="AN24" s="12">
        <v>23.75</v>
      </c>
      <c r="AO24" s="12">
        <v>3</v>
      </c>
      <c r="AP24" s="12">
        <v>3.5</v>
      </c>
      <c r="AQ24" s="12">
        <v>58.5</v>
      </c>
      <c r="AR24" s="12">
        <v>9.75</v>
      </c>
      <c r="AS24" s="13">
        <v>1477.25</v>
      </c>
      <c r="AT24" s="14"/>
      <c r="AV24" s="17" t="s">
        <v>45</v>
      </c>
      <c r="AW24" s="15">
        <f>AW14+AY12</f>
        <v>36740.75</v>
      </c>
      <c r="AX24" s="15">
        <f>AX14+AY13</f>
        <v>3228</v>
      </c>
      <c r="AY24" s="15">
        <f>AY14</f>
        <v>6163.25</v>
      </c>
      <c r="AZ24" s="15"/>
      <c r="BA24" s="15"/>
    </row>
    <row r="25" spans="1:56" x14ac:dyDescent="0.25">
      <c r="A25" s="1" t="s">
        <v>22</v>
      </c>
      <c r="B25" s="12">
        <v>6</v>
      </c>
      <c r="C25" s="12">
        <v>6.75</v>
      </c>
      <c r="D25" s="12">
        <v>8.25</v>
      </c>
      <c r="E25" s="12">
        <v>6.5</v>
      </c>
      <c r="F25" s="12">
        <v>35</v>
      </c>
      <c r="G25" s="12">
        <v>12.25</v>
      </c>
      <c r="H25" s="12">
        <v>19.25</v>
      </c>
      <c r="I25" s="12">
        <v>12.25</v>
      </c>
      <c r="J25" s="12">
        <v>38.75</v>
      </c>
      <c r="K25" s="12">
        <v>3</v>
      </c>
      <c r="L25" s="12">
        <v>16</v>
      </c>
      <c r="M25" s="12">
        <v>34</v>
      </c>
      <c r="N25" s="12">
        <v>7.75</v>
      </c>
      <c r="O25" s="12">
        <v>6.5</v>
      </c>
      <c r="P25" s="12">
        <v>3.5</v>
      </c>
      <c r="Q25" s="12">
        <v>5.25</v>
      </c>
      <c r="R25" s="12">
        <v>2.75</v>
      </c>
      <c r="S25" s="12">
        <v>3</v>
      </c>
      <c r="T25" s="12">
        <v>31</v>
      </c>
      <c r="U25" s="12">
        <v>25</v>
      </c>
      <c r="V25" s="12">
        <v>38.75</v>
      </c>
      <c r="W25" s="12">
        <v>13.75</v>
      </c>
      <c r="X25" s="12">
        <v>4.25</v>
      </c>
      <c r="Y25" s="12">
        <v>44.75</v>
      </c>
      <c r="Z25" s="12">
        <v>6.75</v>
      </c>
      <c r="AA25" s="12">
        <v>225.25</v>
      </c>
      <c r="AB25" s="12">
        <v>109.25</v>
      </c>
      <c r="AC25" s="12">
        <v>205.5</v>
      </c>
      <c r="AD25" s="12">
        <v>80.25</v>
      </c>
      <c r="AE25" s="12">
        <v>20.5</v>
      </c>
      <c r="AF25" s="12">
        <v>19.5</v>
      </c>
      <c r="AG25" s="12">
        <v>13.25</v>
      </c>
      <c r="AH25" s="12">
        <v>3.25</v>
      </c>
      <c r="AI25" s="12">
        <v>10.75</v>
      </c>
      <c r="AJ25" s="12">
        <v>4</v>
      </c>
      <c r="AK25" s="12">
        <v>1</v>
      </c>
      <c r="AL25" s="12">
        <v>2.75</v>
      </c>
      <c r="AM25" s="12">
        <v>2.75</v>
      </c>
      <c r="AN25" s="12">
        <v>14.75</v>
      </c>
      <c r="AO25" s="12">
        <v>3</v>
      </c>
      <c r="AP25" s="12">
        <v>4.25</v>
      </c>
      <c r="AQ25" s="12">
        <v>39</v>
      </c>
      <c r="AR25" s="12">
        <v>6.25</v>
      </c>
      <c r="AS25" s="13">
        <v>1156.25</v>
      </c>
      <c r="AT25" s="14"/>
      <c r="AV25" s="17" t="s">
        <v>46</v>
      </c>
      <c r="AW25" s="15">
        <f>AW15+AZ12</f>
        <v>16007</v>
      </c>
      <c r="AX25" s="15">
        <f>AX15+AZ13</f>
        <v>4506.75</v>
      </c>
      <c r="AY25" s="15">
        <f>AY15+AZ14</f>
        <v>3789.25</v>
      </c>
      <c r="AZ25" s="15">
        <f>AZ15</f>
        <v>4027.25</v>
      </c>
      <c r="BA25" s="15"/>
      <c r="BB25" s="15"/>
      <c r="BC25" s="14"/>
    </row>
    <row r="26" spans="1:56" x14ac:dyDescent="0.25">
      <c r="A26" s="1" t="s">
        <v>23</v>
      </c>
      <c r="B26" s="12">
        <v>10</v>
      </c>
      <c r="C26" s="12">
        <v>16.75</v>
      </c>
      <c r="D26" s="12">
        <v>27.5</v>
      </c>
      <c r="E26" s="12">
        <v>21.25</v>
      </c>
      <c r="F26" s="12">
        <v>55.5</v>
      </c>
      <c r="G26" s="12">
        <v>29.25</v>
      </c>
      <c r="H26" s="12">
        <v>35.5</v>
      </c>
      <c r="I26" s="12">
        <v>43.25</v>
      </c>
      <c r="J26" s="12">
        <v>60.25</v>
      </c>
      <c r="K26" s="12">
        <v>13.75</v>
      </c>
      <c r="L26" s="12">
        <v>35.5</v>
      </c>
      <c r="M26" s="12">
        <v>65</v>
      </c>
      <c r="N26" s="12">
        <v>14.75</v>
      </c>
      <c r="O26" s="12">
        <v>9</v>
      </c>
      <c r="P26" s="12">
        <v>10.75</v>
      </c>
      <c r="Q26" s="12">
        <v>4</v>
      </c>
      <c r="R26" s="12">
        <v>6.25</v>
      </c>
      <c r="S26" s="12">
        <v>16.75</v>
      </c>
      <c r="T26" s="12">
        <v>62</v>
      </c>
      <c r="U26" s="12">
        <v>52.25</v>
      </c>
      <c r="V26" s="12">
        <v>106</v>
      </c>
      <c r="W26" s="12">
        <v>49.75</v>
      </c>
      <c r="X26" s="12">
        <v>43.5</v>
      </c>
      <c r="Y26" s="12">
        <v>6.75</v>
      </c>
      <c r="Z26" s="12">
        <v>25.25</v>
      </c>
      <c r="AA26" s="12">
        <v>413</v>
      </c>
      <c r="AB26" s="12">
        <v>279.75</v>
      </c>
      <c r="AC26" s="12">
        <v>630.25</v>
      </c>
      <c r="AD26" s="12">
        <v>278.75</v>
      </c>
      <c r="AE26" s="12">
        <v>160.25</v>
      </c>
      <c r="AF26" s="12">
        <v>101.75</v>
      </c>
      <c r="AG26" s="12">
        <v>35</v>
      </c>
      <c r="AH26" s="12">
        <v>15</v>
      </c>
      <c r="AI26" s="12">
        <v>16.5</v>
      </c>
      <c r="AJ26" s="12">
        <v>3</v>
      </c>
      <c r="AK26" s="12">
        <v>3.75</v>
      </c>
      <c r="AL26" s="12">
        <v>9</v>
      </c>
      <c r="AM26" s="12">
        <v>6.75</v>
      </c>
      <c r="AN26" s="12">
        <v>25</v>
      </c>
      <c r="AO26" s="12">
        <v>6.75</v>
      </c>
      <c r="AP26" s="12">
        <v>3.25</v>
      </c>
      <c r="AQ26" s="12">
        <v>75.25</v>
      </c>
      <c r="AR26" s="12">
        <v>14.5</v>
      </c>
      <c r="AS26" s="13">
        <v>2898</v>
      </c>
      <c r="AT26" s="14"/>
      <c r="AV26" s="9" t="s">
        <v>47</v>
      </c>
      <c r="AW26" s="15">
        <f>AW16+BA12</f>
        <v>15497.25</v>
      </c>
      <c r="AX26" s="9">
        <f>AX16+BA13</f>
        <v>2080.25</v>
      </c>
      <c r="AY26" s="9">
        <f>AY16+BA14</f>
        <v>2611.75</v>
      </c>
      <c r="AZ26" s="9">
        <f>AZ16+BA15</f>
        <v>1840</v>
      </c>
      <c r="BA26" s="9">
        <f>BA16</f>
        <v>3383</v>
      </c>
    </row>
    <row r="27" spans="1:56" x14ac:dyDescent="0.25">
      <c r="A27" s="1" t="s">
        <v>24</v>
      </c>
      <c r="B27" s="12">
        <v>21.25</v>
      </c>
      <c r="C27" s="12">
        <v>31.25</v>
      </c>
      <c r="D27" s="12">
        <v>15.75</v>
      </c>
      <c r="E27" s="12">
        <v>11.75</v>
      </c>
      <c r="F27" s="12">
        <v>49</v>
      </c>
      <c r="G27" s="12">
        <v>48.25</v>
      </c>
      <c r="H27" s="12">
        <v>48.75</v>
      </c>
      <c r="I27" s="12">
        <v>32.25</v>
      </c>
      <c r="J27" s="12">
        <v>66.5</v>
      </c>
      <c r="K27" s="12">
        <v>19.75</v>
      </c>
      <c r="L27" s="12">
        <v>84.5</v>
      </c>
      <c r="M27" s="12">
        <v>79.25</v>
      </c>
      <c r="N27" s="12">
        <v>26.5</v>
      </c>
      <c r="O27" s="12">
        <v>39</v>
      </c>
      <c r="P27" s="12">
        <v>20.5</v>
      </c>
      <c r="Q27" s="12">
        <v>6.25</v>
      </c>
      <c r="R27" s="12">
        <v>8</v>
      </c>
      <c r="S27" s="12">
        <v>14.25</v>
      </c>
      <c r="T27" s="12">
        <v>9</v>
      </c>
      <c r="U27" s="12">
        <v>4.5</v>
      </c>
      <c r="V27" s="12">
        <v>9.5</v>
      </c>
      <c r="W27" s="12">
        <v>6.25</v>
      </c>
      <c r="X27" s="12">
        <v>6.75</v>
      </c>
      <c r="Y27" s="12">
        <v>21.75</v>
      </c>
      <c r="Z27" s="12">
        <v>4.75</v>
      </c>
      <c r="AA27" s="12">
        <v>421</v>
      </c>
      <c r="AB27" s="12">
        <v>319.25</v>
      </c>
      <c r="AC27" s="12">
        <v>790.75</v>
      </c>
      <c r="AD27" s="12">
        <v>243.75</v>
      </c>
      <c r="AE27" s="12">
        <v>142</v>
      </c>
      <c r="AF27" s="12">
        <v>93</v>
      </c>
      <c r="AG27" s="12">
        <v>23.5</v>
      </c>
      <c r="AH27" s="12">
        <v>22.5</v>
      </c>
      <c r="AI27" s="12">
        <v>21.25</v>
      </c>
      <c r="AJ27" s="12">
        <v>5.25</v>
      </c>
      <c r="AK27" s="12">
        <v>8.75</v>
      </c>
      <c r="AL27" s="12">
        <v>21.25</v>
      </c>
      <c r="AM27" s="12">
        <v>2.75</v>
      </c>
      <c r="AN27" s="12">
        <v>31.75</v>
      </c>
      <c r="AO27" s="12">
        <v>5.75</v>
      </c>
      <c r="AP27" s="12">
        <v>7</v>
      </c>
      <c r="AQ27" s="12">
        <v>33.25</v>
      </c>
      <c r="AR27" s="12">
        <v>10</v>
      </c>
      <c r="AS27" s="13">
        <v>2888</v>
      </c>
      <c r="AT27" s="14"/>
      <c r="AV27" s="9" t="s">
        <v>48</v>
      </c>
      <c r="AW27" s="15">
        <f>AW17+BB12</f>
        <v>21079.5</v>
      </c>
      <c r="AX27" s="9">
        <f>AX17+BB13</f>
        <v>5726</v>
      </c>
      <c r="AY27" s="9">
        <f>AY17+BB14</f>
        <v>3573.25</v>
      </c>
      <c r="AZ27" s="9">
        <f>AZ17+BB15</f>
        <v>5250.75</v>
      </c>
      <c r="BA27" s="9">
        <f>BA17+BB16</f>
        <v>2797.5</v>
      </c>
      <c r="BB27" s="9">
        <f>BB17</f>
        <v>9979.5</v>
      </c>
    </row>
    <row r="28" spans="1:56" x14ac:dyDescent="0.25">
      <c r="A28" s="1" t="s">
        <v>25</v>
      </c>
      <c r="B28" s="12">
        <v>135.5</v>
      </c>
      <c r="C28" s="12">
        <v>375</v>
      </c>
      <c r="D28" s="12">
        <v>219.5</v>
      </c>
      <c r="E28" s="12">
        <v>361.25</v>
      </c>
      <c r="F28" s="12">
        <v>841.25</v>
      </c>
      <c r="G28" s="12">
        <v>259.5</v>
      </c>
      <c r="H28" s="12">
        <v>480.75</v>
      </c>
      <c r="I28" s="12">
        <v>208.25</v>
      </c>
      <c r="J28" s="12">
        <v>368.75</v>
      </c>
      <c r="K28" s="12">
        <v>266.75</v>
      </c>
      <c r="L28" s="12">
        <v>335.25</v>
      </c>
      <c r="M28" s="12">
        <v>346.75</v>
      </c>
      <c r="N28" s="12">
        <v>225.25</v>
      </c>
      <c r="O28" s="12">
        <v>225.75</v>
      </c>
      <c r="P28" s="12">
        <v>132.75</v>
      </c>
      <c r="Q28" s="12">
        <v>98.75</v>
      </c>
      <c r="R28" s="12">
        <v>193</v>
      </c>
      <c r="S28" s="12">
        <v>445</v>
      </c>
      <c r="T28" s="12">
        <v>308.75</v>
      </c>
      <c r="U28" s="12">
        <v>453</v>
      </c>
      <c r="V28" s="12">
        <v>559.5</v>
      </c>
      <c r="W28" s="12">
        <v>343.25</v>
      </c>
      <c r="X28" s="12">
        <v>292.75</v>
      </c>
      <c r="Y28" s="12">
        <v>516.75</v>
      </c>
      <c r="Z28" s="12">
        <v>493.25</v>
      </c>
      <c r="AA28" s="12">
        <v>66.75</v>
      </c>
      <c r="AB28" s="12">
        <v>61.5</v>
      </c>
      <c r="AC28" s="12">
        <v>446.75</v>
      </c>
      <c r="AD28" s="12">
        <v>171.5</v>
      </c>
      <c r="AE28" s="12">
        <v>538.25</v>
      </c>
      <c r="AF28" s="12">
        <v>695.25</v>
      </c>
      <c r="AG28" s="12">
        <v>414.25</v>
      </c>
      <c r="AH28" s="12">
        <v>520</v>
      </c>
      <c r="AI28" s="12">
        <v>318</v>
      </c>
      <c r="AJ28" s="12">
        <v>115</v>
      </c>
      <c r="AK28" s="12">
        <v>200</v>
      </c>
      <c r="AL28" s="12">
        <v>1231.5</v>
      </c>
      <c r="AM28" s="12">
        <v>140.75</v>
      </c>
      <c r="AN28" s="12">
        <v>315</v>
      </c>
      <c r="AO28" s="12">
        <v>104.5</v>
      </c>
      <c r="AP28" s="12">
        <v>104.75</v>
      </c>
      <c r="AQ28" s="12">
        <v>490</v>
      </c>
      <c r="AR28" s="12">
        <v>312.75</v>
      </c>
      <c r="AS28" s="13">
        <v>14732.75</v>
      </c>
      <c r="AT28" s="14"/>
      <c r="AV28" s="9" t="s">
        <v>58</v>
      </c>
      <c r="AW28" s="15">
        <f>AW18+BC12</f>
        <v>10444.75</v>
      </c>
      <c r="AX28" s="9">
        <f>AX18+BC13</f>
        <v>687.25</v>
      </c>
      <c r="AY28" s="9">
        <f>AY18+BC14</f>
        <v>3924.5</v>
      </c>
      <c r="AZ28" s="9">
        <f>AZ18+BC15</f>
        <v>1256.75</v>
      </c>
      <c r="BA28" s="9">
        <f>BA18+BC16</f>
        <v>1438</v>
      </c>
      <c r="BB28" s="9">
        <f>SUM(BB18,BC17)</f>
        <v>1298</v>
      </c>
      <c r="BC28" s="9">
        <f>BC18</f>
        <v>948.75</v>
      </c>
      <c r="BD28" s="9">
        <f>SUM(AW22:BC28)</f>
        <v>185657.25</v>
      </c>
    </row>
    <row r="29" spans="1:56" x14ac:dyDescent="0.25">
      <c r="A29" s="1" t="s">
        <v>26</v>
      </c>
      <c r="B29" s="12">
        <v>93</v>
      </c>
      <c r="C29" s="12">
        <v>246.5</v>
      </c>
      <c r="D29" s="12">
        <v>159.5</v>
      </c>
      <c r="E29" s="12">
        <v>217.75</v>
      </c>
      <c r="F29" s="12">
        <v>506</v>
      </c>
      <c r="G29" s="12">
        <v>201</v>
      </c>
      <c r="H29" s="12">
        <v>322.5</v>
      </c>
      <c r="I29" s="12">
        <v>178.25</v>
      </c>
      <c r="J29" s="12">
        <v>299.5</v>
      </c>
      <c r="K29" s="12">
        <v>247.25</v>
      </c>
      <c r="L29" s="12">
        <v>258.75</v>
      </c>
      <c r="M29" s="12">
        <v>193.75</v>
      </c>
      <c r="N29" s="12">
        <v>151.75</v>
      </c>
      <c r="O29" s="12">
        <v>153.25</v>
      </c>
      <c r="P29" s="12">
        <v>90.5</v>
      </c>
      <c r="Q29" s="12">
        <v>57.5</v>
      </c>
      <c r="R29" s="12">
        <v>109.25</v>
      </c>
      <c r="S29" s="12">
        <v>223</v>
      </c>
      <c r="T29" s="12">
        <v>126.25</v>
      </c>
      <c r="U29" s="12">
        <v>189</v>
      </c>
      <c r="V29" s="12">
        <v>237.75</v>
      </c>
      <c r="W29" s="12">
        <v>121</v>
      </c>
      <c r="X29" s="12">
        <v>98.75</v>
      </c>
      <c r="Y29" s="12">
        <v>315.75</v>
      </c>
      <c r="Z29" s="12">
        <v>363.25</v>
      </c>
      <c r="AA29" s="12">
        <v>49.75</v>
      </c>
      <c r="AB29" s="12">
        <v>37.25</v>
      </c>
      <c r="AC29" s="12">
        <v>86.5</v>
      </c>
      <c r="AD29" s="12">
        <v>126.75</v>
      </c>
      <c r="AE29" s="12">
        <v>560.5</v>
      </c>
      <c r="AF29" s="12">
        <v>682.75</v>
      </c>
      <c r="AG29" s="12">
        <v>536.5</v>
      </c>
      <c r="AH29" s="12">
        <v>1533.5</v>
      </c>
      <c r="AI29" s="12">
        <v>313.5</v>
      </c>
      <c r="AJ29" s="12">
        <v>141</v>
      </c>
      <c r="AK29" s="12">
        <v>101.5</v>
      </c>
      <c r="AL29" s="12">
        <v>367.75</v>
      </c>
      <c r="AM29" s="12">
        <v>52.25</v>
      </c>
      <c r="AN29" s="12">
        <v>151.75</v>
      </c>
      <c r="AO29" s="12">
        <v>99.75</v>
      </c>
      <c r="AP29" s="12">
        <v>68.25</v>
      </c>
      <c r="AQ29" s="12">
        <v>331.5</v>
      </c>
      <c r="AR29" s="12">
        <v>189.25</v>
      </c>
      <c r="AS29" s="13">
        <v>10590.75</v>
      </c>
      <c r="AT29" s="14"/>
      <c r="AW29" s="15"/>
    </row>
    <row r="30" spans="1:56" x14ac:dyDescent="0.25">
      <c r="A30" s="1" t="s">
        <v>27</v>
      </c>
      <c r="B30" s="12">
        <v>218</v>
      </c>
      <c r="C30" s="12">
        <v>642.5</v>
      </c>
      <c r="D30" s="12">
        <v>320.25</v>
      </c>
      <c r="E30" s="12">
        <v>370</v>
      </c>
      <c r="F30" s="12">
        <v>1414.5</v>
      </c>
      <c r="G30" s="12">
        <v>380.75</v>
      </c>
      <c r="H30" s="12">
        <v>680.25</v>
      </c>
      <c r="I30" s="12">
        <v>321</v>
      </c>
      <c r="J30" s="12">
        <v>570.5</v>
      </c>
      <c r="K30" s="12">
        <v>489.75</v>
      </c>
      <c r="L30" s="12">
        <v>581.75</v>
      </c>
      <c r="M30" s="12">
        <v>502.5</v>
      </c>
      <c r="N30" s="12">
        <v>377.75</v>
      </c>
      <c r="O30" s="12">
        <v>355.25</v>
      </c>
      <c r="P30" s="12">
        <v>209</v>
      </c>
      <c r="Q30" s="12">
        <v>170.75</v>
      </c>
      <c r="R30" s="12">
        <v>235.25</v>
      </c>
      <c r="S30" s="12">
        <v>602.5</v>
      </c>
      <c r="T30" s="12">
        <v>303.5</v>
      </c>
      <c r="U30" s="12">
        <v>404.5</v>
      </c>
      <c r="V30" s="12">
        <v>453.75</v>
      </c>
      <c r="W30" s="12">
        <v>264</v>
      </c>
      <c r="X30" s="12">
        <v>208</v>
      </c>
      <c r="Y30" s="12">
        <v>589</v>
      </c>
      <c r="Z30" s="12">
        <v>797.75</v>
      </c>
      <c r="AA30" s="12">
        <v>463.75</v>
      </c>
      <c r="AB30" s="12">
        <v>87.5</v>
      </c>
      <c r="AC30" s="12">
        <v>149</v>
      </c>
      <c r="AD30" s="12">
        <v>298</v>
      </c>
      <c r="AE30" s="12">
        <v>1705.5</v>
      </c>
      <c r="AF30" s="12">
        <v>2218.5</v>
      </c>
      <c r="AG30" s="12">
        <v>1265</v>
      </c>
      <c r="AH30" s="12">
        <v>2305.5</v>
      </c>
      <c r="AI30" s="12">
        <v>1135.75</v>
      </c>
      <c r="AJ30" s="12">
        <v>417</v>
      </c>
      <c r="AK30" s="12">
        <v>224</v>
      </c>
      <c r="AL30" s="12">
        <v>1023</v>
      </c>
      <c r="AM30" s="12">
        <v>113</v>
      </c>
      <c r="AN30" s="12">
        <v>396.75</v>
      </c>
      <c r="AO30" s="12">
        <v>353.75</v>
      </c>
      <c r="AP30" s="12">
        <v>301</v>
      </c>
      <c r="AQ30" s="12">
        <v>1482.5</v>
      </c>
      <c r="AR30" s="12">
        <v>785.5</v>
      </c>
      <c r="AS30" s="13">
        <v>26187.75</v>
      </c>
      <c r="AT30" s="14"/>
      <c r="AW30" s="15"/>
    </row>
    <row r="31" spans="1:56" x14ac:dyDescent="0.25">
      <c r="A31" s="1" t="s">
        <v>28</v>
      </c>
      <c r="B31" s="12">
        <v>85.25</v>
      </c>
      <c r="C31" s="12">
        <v>157.5</v>
      </c>
      <c r="D31" s="12">
        <v>104.5</v>
      </c>
      <c r="E31" s="12">
        <v>173.25</v>
      </c>
      <c r="F31" s="12">
        <v>427.75</v>
      </c>
      <c r="G31" s="12">
        <v>187</v>
      </c>
      <c r="H31" s="12">
        <v>283</v>
      </c>
      <c r="I31" s="12">
        <v>177</v>
      </c>
      <c r="J31" s="12">
        <v>215</v>
      </c>
      <c r="K31" s="12">
        <v>159.5</v>
      </c>
      <c r="L31" s="12">
        <v>288.5</v>
      </c>
      <c r="M31" s="12">
        <v>170</v>
      </c>
      <c r="N31" s="12">
        <v>104.25</v>
      </c>
      <c r="O31" s="12">
        <v>97</v>
      </c>
      <c r="P31" s="12">
        <v>62</v>
      </c>
      <c r="Q31" s="12">
        <v>44.75</v>
      </c>
      <c r="R31" s="12">
        <v>66.5</v>
      </c>
      <c r="S31" s="12">
        <v>134</v>
      </c>
      <c r="T31" s="12">
        <v>102.75</v>
      </c>
      <c r="U31" s="12">
        <v>104.5</v>
      </c>
      <c r="V31" s="12">
        <v>154.25</v>
      </c>
      <c r="W31" s="12">
        <v>88.75</v>
      </c>
      <c r="X31" s="12">
        <v>73.5</v>
      </c>
      <c r="Y31" s="12">
        <v>240.5</v>
      </c>
      <c r="Z31" s="12">
        <v>237</v>
      </c>
      <c r="AA31" s="12">
        <v>148.5</v>
      </c>
      <c r="AB31" s="12">
        <v>100.5</v>
      </c>
      <c r="AC31" s="12">
        <v>279</v>
      </c>
      <c r="AD31" s="12">
        <v>71.25</v>
      </c>
      <c r="AE31" s="12">
        <v>764.5</v>
      </c>
      <c r="AF31" s="12">
        <v>820.25</v>
      </c>
      <c r="AG31" s="12">
        <v>401</v>
      </c>
      <c r="AH31" s="12">
        <v>754.25</v>
      </c>
      <c r="AI31" s="12">
        <v>306</v>
      </c>
      <c r="AJ31" s="12">
        <v>171.75</v>
      </c>
      <c r="AK31" s="12">
        <v>75.25</v>
      </c>
      <c r="AL31" s="12">
        <v>207</v>
      </c>
      <c r="AM31" s="12">
        <v>29.75</v>
      </c>
      <c r="AN31" s="12">
        <v>104</v>
      </c>
      <c r="AO31" s="12">
        <v>95</v>
      </c>
      <c r="AP31" s="12">
        <v>121.75</v>
      </c>
      <c r="AQ31" s="12">
        <v>484.25</v>
      </c>
      <c r="AR31" s="12">
        <v>220</v>
      </c>
      <c r="AS31" s="13">
        <v>9092</v>
      </c>
      <c r="AT31" s="14"/>
      <c r="AW31" s="15"/>
    </row>
    <row r="32" spans="1:56" x14ac:dyDescent="0.25">
      <c r="A32" s="1">
        <v>16</v>
      </c>
      <c r="B32" s="12">
        <v>68.75</v>
      </c>
      <c r="C32" s="12">
        <v>78.75</v>
      </c>
      <c r="D32" s="12">
        <v>50</v>
      </c>
      <c r="E32" s="12">
        <v>95.75</v>
      </c>
      <c r="F32" s="12">
        <v>254.25</v>
      </c>
      <c r="G32" s="12">
        <v>127.75</v>
      </c>
      <c r="H32" s="12">
        <v>215.75</v>
      </c>
      <c r="I32" s="12">
        <v>120.25</v>
      </c>
      <c r="J32" s="12">
        <v>108.5</v>
      </c>
      <c r="K32" s="12">
        <v>85.25</v>
      </c>
      <c r="L32" s="12">
        <v>137</v>
      </c>
      <c r="M32" s="12">
        <v>72.75</v>
      </c>
      <c r="N32" s="12">
        <v>43</v>
      </c>
      <c r="O32" s="12">
        <v>35.75</v>
      </c>
      <c r="P32" s="12">
        <v>24.75</v>
      </c>
      <c r="Q32" s="12">
        <v>21</v>
      </c>
      <c r="R32" s="12">
        <v>17.75</v>
      </c>
      <c r="S32" s="12">
        <v>46.75</v>
      </c>
      <c r="T32" s="12">
        <v>45.25</v>
      </c>
      <c r="U32" s="12">
        <v>39</v>
      </c>
      <c r="V32" s="12">
        <v>49.25</v>
      </c>
      <c r="W32" s="12">
        <v>29.5</v>
      </c>
      <c r="X32" s="12">
        <v>26.5</v>
      </c>
      <c r="Y32" s="12">
        <v>145.5</v>
      </c>
      <c r="Z32" s="12">
        <v>128.25</v>
      </c>
      <c r="AA32" s="12">
        <v>476</v>
      </c>
      <c r="AB32" s="12">
        <v>399.5</v>
      </c>
      <c r="AC32" s="12">
        <v>1914</v>
      </c>
      <c r="AD32" s="12">
        <v>825</v>
      </c>
      <c r="AE32" s="12">
        <v>48</v>
      </c>
      <c r="AF32" s="12">
        <v>316.25</v>
      </c>
      <c r="AG32" s="12">
        <v>313</v>
      </c>
      <c r="AH32" s="12">
        <v>571</v>
      </c>
      <c r="AI32" s="12">
        <v>225.75</v>
      </c>
      <c r="AJ32" s="12">
        <v>95.5</v>
      </c>
      <c r="AK32" s="12">
        <v>21</v>
      </c>
      <c r="AL32" s="12">
        <v>74</v>
      </c>
      <c r="AM32" s="12">
        <v>18</v>
      </c>
      <c r="AN32" s="12">
        <v>50.5</v>
      </c>
      <c r="AO32" s="12">
        <v>53.75</v>
      </c>
      <c r="AP32" s="12">
        <v>81</v>
      </c>
      <c r="AQ32" s="12">
        <v>156.75</v>
      </c>
      <c r="AR32" s="12">
        <v>132.25</v>
      </c>
      <c r="AS32" s="13">
        <v>7838.25</v>
      </c>
      <c r="AT32" s="14"/>
      <c r="AW32" s="15"/>
    </row>
    <row r="33" spans="1:49" x14ac:dyDescent="0.25">
      <c r="A33" s="1">
        <v>24</v>
      </c>
      <c r="B33" s="12">
        <v>91</v>
      </c>
      <c r="C33" s="12">
        <v>109</v>
      </c>
      <c r="D33" s="12">
        <v>38</v>
      </c>
      <c r="E33" s="12">
        <v>75.25</v>
      </c>
      <c r="F33" s="12">
        <v>195</v>
      </c>
      <c r="G33" s="12">
        <v>98.75</v>
      </c>
      <c r="H33" s="12">
        <v>131</v>
      </c>
      <c r="I33" s="12">
        <v>75.25</v>
      </c>
      <c r="J33" s="12">
        <v>90</v>
      </c>
      <c r="K33" s="12">
        <v>70.75</v>
      </c>
      <c r="L33" s="12">
        <v>140.25</v>
      </c>
      <c r="M33" s="12">
        <v>73.5</v>
      </c>
      <c r="N33" s="12">
        <v>41.25</v>
      </c>
      <c r="O33" s="12">
        <v>30.5</v>
      </c>
      <c r="P33" s="12">
        <v>27.25</v>
      </c>
      <c r="Q33" s="12">
        <v>25.25</v>
      </c>
      <c r="R33" s="12">
        <v>18.75</v>
      </c>
      <c r="S33" s="12">
        <v>22.5</v>
      </c>
      <c r="T33" s="12">
        <v>49.75</v>
      </c>
      <c r="U33" s="12">
        <v>31.75</v>
      </c>
      <c r="V33" s="12">
        <v>40.5</v>
      </c>
      <c r="W33" s="12">
        <v>17.75</v>
      </c>
      <c r="X33" s="12">
        <v>17.5</v>
      </c>
      <c r="Y33" s="12">
        <v>108</v>
      </c>
      <c r="Z33" s="12">
        <v>96</v>
      </c>
      <c r="AA33" s="12">
        <v>566</v>
      </c>
      <c r="AB33" s="12">
        <v>459.75</v>
      </c>
      <c r="AC33" s="12">
        <v>2368.25</v>
      </c>
      <c r="AD33" s="12">
        <v>895.75</v>
      </c>
      <c r="AE33" s="12">
        <v>291.5</v>
      </c>
      <c r="AF33" s="12">
        <v>56</v>
      </c>
      <c r="AG33" s="12">
        <v>236.75</v>
      </c>
      <c r="AH33" s="12">
        <v>560</v>
      </c>
      <c r="AI33" s="12">
        <v>220.25</v>
      </c>
      <c r="AJ33" s="12">
        <v>131.75</v>
      </c>
      <c r="AK33" s="12">
        <v>13.75</v>
      </c>
      <c r="AL33" s="12">
        <v>48.75</v>
      </c>
      <c r="AM33" s="12">
        <v>11</v>
      </c>
      <c r="AN33" s="12">
        <v>73</v>
      </c>
      <c r="AO33" s="12">
        <v>70.25</v>
      </c>
      <c r="AP33" s="12">
        <v>120</v>
      </c>
      <c r="AQ33" s="12">
        <v>141</v>
      </c>
      <c r="AR33" s="12">
        <v>117.5</v>
      </c>
      <c r="AS33" s="13">
        <v>8095.75</v>
      </c>
      <c r="AT33" s="14"/>
      <c r="AW33" s="15"/>
    </row>
    <row r="34" spans="1:49" x14ac:dyDescent="0.25">
      <c r="A34" s="1" t="s">
        <v>29</v>
      </c>
      <c r="B34" s="12">
        <v>19.25</v>
      </c>
      <c r="C34" s="12">
        <v>37.25</v>
      </c>
      <c r="D34" s="12">
        <v>18.5</v>
      </c>
      <c r="E34" s="12">
        <v>19</v>
      </c>
      <c r="F34" s="12">
        <v>75</v>
      </c>
      <c r="G34" s="12">
        <v>23</v>
      </c>
      <c r="H34" s="12">
        <v>35.25</v>
      </c>
      <c r="I34" s="12">
        <v>22</v>
      </c>
      <c r="J34" s="12">
        <v>39.5</v>
      </c>
      <c r="K34" s="12">
        <v>21</v>
      </c>
      <c r="L34" s="12">
        <v>30.75</v>
      </c>
      <c r="M34" s="12">
        <v>32.75</v>
      </c>
      <c r="N34" s="12">
        <v>13</v>
      </c>
      <c r="O34" s="12">
        <v>14</v>
      </c>
      <c r="P34" s="12">
        <v>9</v>
      </c>
      <c r="Q34" s="12">
        <v>8.5</v>
      </c>
      <c r="R34" s="12">
        <v>12.5</v>
      </c>
      <c r="S34" s="12">
        <v>19.5</v>
      </c>
      <c r="T34" s="12">
        <v>23.25</v>
      </c>
      <c r="U34" s="12">
        <v>13.75</v>
      </c>
      <c r="V34" s="12">
        <v>27.75</v>
      </c>
      <c r="W34" s="12">
        <v>10.5</v>
      </c>
      <c r="X34" s="12">
        <v>8.25</v>
      </c>
      <c r="Y34" s="12">
        <v>31.5</v>
      </c>
      <c r="Z34" s="12">
        <v>27.5</v>
      </c>
      <c r="AA34" s="12">
        <v>368.25</v>
      </c>
      <c r="AB34" s="12">
        <v>288.75</v>
      </c>
      <c r="AC34" s="12">
        <v>1495</v>
      </c>
      <c r="AD34" s="12">
        <v>343.75</v>
      </c>
      <c r="AE34" s="12">
        <v>256.25</v>
      </c>
      <c r="AF34" s="12">
        <v>223.25</v>
      </c>
      <c r="AG34" s="12">
        <v>34</v>
      </c>
      <c r="AH34" s="12">
        <v>101</v>
      </c>
      <c r="AI34" s="12">
        <v>68.75</v>
      </c>
      <c r="AJ34" s="12">
        <v>41.25</v>
      </c>
      <c r="AK34" s="12">
        <v>10.25</v>
      </c>
      <c r="AL34" s="12">
        <v>31.25</v>
      </c>
      <c r="AM34" s="12">
        <v>8</v>
      </c>
      <c r="AN34" s="12">
        <v>33</v>
      </c>
      <c r="AO34" s="12">
        <v>17</v>
      </c>
      <c r="AP34" s="12">
        <v>48.5</v>
      </c>
      <c r="AQ34" s="12">
        <v>76.75</v>
      </c>
      <c r="AR34" s="12">
        <v>53</v>
      </c>
      <c r="AS34" s="13">
        <v>4090.25</v>
      </c>
      <c r="AT34" s="14"/>
      <c r="AW34" s="15"/>
    </row>
    <row r="35" spans="1:49" x14ac:dyDescent="0.25">
      <c r="A35" s="1" t="s">
        <v>30</v>
      </c>
      <c r="B35" s="12">
        <v>32</v>
      </c>
      <c r="C35" s="12">
        <v>49.25</v>
      </c>
      <c r="D35" s="12">
        <v>18</v>
      </c>
      <c r="E35" s="12">
        <v>9.75</v>
      </c>
      <c r="F35" s="12">
        <v>48.5</v>
      </c>
      <c r="G35" s="12">
        <v>20</v>
      </c>
      <c r="H35" s="12">
        <v>28.75</v>
      </c>
      <c r="I35" s="12">
        <v>18.5</v>
      </c>
      <c r="J35" s="12">
        <v>41.25</v>
      </c>
      <c r="K35" s="12">
        <v>21</v>
      </c>
      <c r="L35" s="12">
        <v>51.5</v>
      </c>
      <c r="M35" s="12">
        <v>38</v>
      </c>
      <c r="N35" s="12">
        <v>22</v>
      </c>
      <c r="O35" s="12">
        <v>23.25</v>
      </c>
      <c r="P35" s="12">
        <v>19</v>
      </c>
      <c r="Q35" s="12">
        <v>18</v>
      </c>
      <c r="R35" s="12">
        <v>15.5</v>
      </c>
      <c r="S35" s="12">
        <v>20.75</v>
      </c>
      <c r="T35" s="12">
        <v>24.75</v>
      </c>
      <c r="U35" s="12">
        <v>18.25</v>
      </c>
      <c r="V35" s="12">
        <v>22.75</v>
      </c>
      <c r="W35" s="12">
        <v>5.5</v>
      </c>
      <c r="X35" s="12">
        <v>6.5</v>
      </c>
      <c r="Y35" s="12">
        <v>11.75</v>
      </c>
      <c r="Z35" s="12">
        <v>31.75</v>
      </c>
      <c r="AA35" s="12">
        <v>463.75</v>
      </c>
      <c r="AB35" s="12">
        <v>476.25</v>
      </c>
      <c r="AC35" s="12">
        <v>3221.5</v>
      </c>
      <c r="AD35" s="12">
        <v>621.75</v>
      </c>
      <c r="AE35" s="12">
        <v>533.5</v>
      </c>
      <c r="AF35" s="12">
        <v>512.5</v>
      </c>
      <c r="AG35" s="12">
        <v>99</v>
      </c>
      <c r="AH35" s="12">
        <v>53</v>
      </c>
      <c r="AI35" s="12">
        <v>71</v>
      </c>
      <c r="AJ35" s="12">
        <v>86</v>
      </c>
      <c r="AK35" s="12">
        <v>9.25</v>
      </c>
      <c r="AL35" s="12">
        <v>26.25</v>
      </c>
      <c r="AM35" s="12">
        <v>7.5</v>
      </c>
      <c r="AN35" s="12">
        <v>33.5</v>
      </c>
      <c r="AO35" s="12">
        <v>46.25</v>
      </c>
      <c r="AP35" s="12">
        <v>115.25</v>
      </c>
      <c r="AQ35" s="12">
        <v>85.5</v>
      </c>
      <c r="AR35" s="12">
        <v>74</v>
      </c>
      <c r="AS35" s="13">
        <v>7152</v>
      </c>
      <c r="AT35" s="14"/>
      <c r="AW35" s="15"/>
    </row>
    <row r="36" spans="1:49" x14ac:dyDescent="0.25">
      <c r="A36" s="1" t="s">
        <v>31</v>
      </c>
      <c r="B36" s="12">
        <v>21.25</v>
      </c>
      <c r="C36" s="12">
        <v>45.75</v>
      </c>
      <c r="D36" s="12">
        <v>13.5</v>
      </c>
      <c r="E36" s="12">
        <v>11.25</v>
      </c>
      <c r="F36" s="12">
        <v>65.5</v>
      </c>
      <c r="G36" s="12">
        <v>14.75</v>
      </c>
      <c r="H36" s="12">
        <v>31.5</v>
      </c>
      <c r="I36" s="12">
        <v>31.25</v>
      </c>
      <c r="J36" s="12">
        <v>45.5</v>
      </c>
      <c r="K36" s="12">
        <v>29.75</v>
      </c>
      <c r="L36" s="12">
        <v>50.25</v>
      </c>
      <c r="M36" s="12">
        <v>51</v>
      </c>
      <c r="N36" s="12">
        <v>27.25</v>
      </c>
      <c r="O36" s="12">
        <v>26.75</v>
      </c>
      <c r="P36" s="12">
        <v>22.5</v>
      </c>
      <c r="Q36" s="12">
        <v>11.75</v>
      </c>
      <c r="R36" s="12">
        <v>16.25</v>
      </c>
      <c r="S36" s="12">
        <v>32</v>
      </c>
      <c r="T36" s="12">
        <v>37.25</v>
      </c>
      <c r="U36" s="12">
        <v>29.5</v>
      </c>
      <c r="V36" s="12">
        <v>33</v>
      </c>
      <c r="W36" s="12">
        <v>7.25</v>
      </c>
      <c r="X36" s="12">
        <v>13.5</v>
      </c>
      <c r="Y36" s="12">
        <v>21.25</v>
      </c>
      <c r="Z36" s="12">
        <v>28.5</v>
      </c>
      <c r="AA36" s="12">
        <v>270.25</v>
      </c>
      <c r="AB36" s="12">
        <v>245.75</v>
      </c>
      <c r="AC36" s="12">
        <v>1240.75</v>
      </c>
      <c r="AD36" s="12">
        <v>316.5</v>
      </c>
      <c r="AE36" s="12">
        <v>194</v>
      </c>
      <c r="AF36" s="12">
        <v>226.75</v>
      </c>
      <c r="AG36" s="12">
        <v>62.5</v>
      </c>
      <c r="AH36" s="12">
        <v>90.25</v>
      </c>
      <c r="AI36" s="12">
        <v>13.75</v>
      </c>
      <c r="AJ36" s="12">
        <v>41.75</v>
      </c>
      <c r="AK36" s="12">
        <v>7.5</v>
      </c>
      <c r="AL36" s="12">
        <v>51</v>
      </c>
      <c r="AM36" s="12">
        <v>8.25</v>
      </c>
      <c r="AN36" s="12">
        <v>39.25</v>
      </c>
      <c r="AO36" s="12">
        <v>37</v>
      </c>
      <c r="AP36" s="12">
        <v>95.25</v>
      </c>
      <c r="AQ36" s="12">
        <v>184.25</v>
      </c>
      <c r="AR36" s="12">
        <v>96.5</v>
      </c>
      <c r="AS36" s="13">
        <v>3939.25</v>
      </c>
      <c r="AT36" s="14"/>
      <c r="AW36" s="15"/>
    </row>
    <row r="37" spans="1:49" x14ac:dyDescent="0.25">
      <c r="A37" s="1" t="s">
        <v>32</v>
      </c>
      <c r="B37" s="12">
        <v>9</v>
      </c>
      <c r="C37" s="12">
        <v>21.25</v>
      </c>
      <c r="D37" s="12">
        <v>2.5</v>
      </c>
      <c r="E37" s="12">
        <v>2</v>
      </c>
      <c r="F37" s="12">
        <v>11.75</v>
      </c>
      <c r="G37" s="12">
        <v>7.25</v>
      </c>
      <c r="H37" s="12">
        <v>9.75</v>
      </c>
      <c r="I37" s="12">
        <v>8.75</v>
      </c>
      <c r="J37" s="12">
        <v>16.25</v>
      </c>
      <c r="K37" s="12">
        <v>6.25</v>
      </c>
      <c r="L37" s="12">
        <v>11.5</v>
      </c>
      <c r="M37" s="12">
        <v>13</v>
      </c>
      <c r="N37" s="12">
        <v>12.5</v>
      </c>
      <c r="O37" s="12">
        <v>10</v>
      </c>
      <c r="P37" s="12">
        <v>5</v>
      </c>
      <c r="Q37" s="12">
        <v>4.25</v>
      </c>
      <c r="R37" s="12">
        <v>9.75</v>
      </c>
      <c r="S37" s="12">
        <v>6</v>
      </c>
      <c r="T37" s="12">
        <v>7.5</v>
      </c>
      <c r="U37" s="12">
        <v>10</v>
      </c>
      <c r="V37" s="12">
        <v>10</v>
      </c>
      <c r="W37" s="12">
        <v>2.5</v>
      </c>
      <c r="X37" s="12">
        <v>5.5</v>
      </c>
      <c r="Y37" s="12">
        <v>3</v>
      </c>
      <c r="Z37" s="12">
        <v>8.5</v>
      </c>
      <c r="AA37" s="12">
        <v>104.75</v>
      </c>
      <c r="AB37" s="12">
        <v>107.25</v>
      </c>
      <c r="AC37" s="12">
        <v>471.5</v>
      </c>
      <c r="AD37" s="12">
        <v>167.25</v>
      </c>
      <c r="AE37" s="12">
        <v>93</v>
      </c>
      <c r="AF37" s="12">
        <v>123.5</v>
      </c>
      <c r="AG37" s="12">
        <v>40.75</v>
      </c>
      <c r="AH37" s="12">
        <v>87.75</v>
      </c>
      <c r="AI37" s="12">
        <v>39.5</v>
      </c>
      <c r="AJ37" s="12">
        <v>4.5</v>
      </c>
      <c r="AK37" s="12">
        <v>3</v>
      </c>
      <c r="AL37" s="12">
        <v>17.25</v>
      </c>
      <c r="AM37" s="12">
        <v>1.75</v>
      </c>
      <c r="AN37" s="12">
        <v>19</v>
      </c>
      <c r="AO37" s="12">
        <v>11.25</v>
      </c>
      <c r="AP37" s="12">
        <v>39.25</v>
      </c>
      <c r="AQ37" s="12">
        <v>110.5</v>
      </c>
      <c r="AR37" s="12">
        <v>34.25</v>
      </c>
      <c r="AS37" s="13">
        <v>1689.75</v>
      </c>
      <c r="AT37" s="14"/>
      <c r="AW37" s="15"/>
    </row>
    <row r="38" spans="1:49" x14ac:dyDescent="0.25">
      <c r="A38" s="1" t="s">
        <v>33</v>
      </c>
      <c r="B38" s="12">
        <v>2.25</v>
      </c>
      <c r="C38" s="12">
        <v>8</v>
      </c>
      <c r="D38" s="12">
        <v>7.5</v>
      </c>
      <c r="E38" s="12">
        <v>5</v>
      </c>
      <c r="F38" s="12">
        <v>30</v>
      </c>
      <c r="G38" s="12">
        <v>10.75</v>
      </c>
      <c r="H38" s="12">
        <v>8</v>
      </c>
      <c r="I38" s="12">
        <v>9</v>
      </c>
      <c r="J38" s="12">
        <v>16.5</v>
      </c>
      <c r="K38" s="12">
        <v>56</v>
      </c>
      <c r="L38" s="12">
        <v>46.75</v>
      </c>
      <c r="M38" s="12">
        <v>104.25</v>
      </c>
      <c r="N38" s="12">
        <v>30</v>
      </c>
      <c r="O38" s="12">
        <v>82.25</v>
      </c>
      <c r="P38" s="12">
        <v>22.25</v>
      </c>
      <c r="Q38" s="12">
        <v>13.75</v>
      </c>
      <c r="R38" s="12">
        <v>10.75</v>
      </c>
      <c r="S38" s="12">
        <v>24.75</v>
      </c>
      <c r="T38" s="12">
        <v>3.25</v>
      </c>
      <c r="U38" s="12">
        <v>2.25</v>
      </c>
      <c r="V38" s="12">
        <v>4</v>
      </c>
      <c r="W38" s="12">
        <v>1.5</v>
      </c>
      <c r="X38" s="12">
        <v>0.75</v>
      </c>
      <c r="Y38" s="12">
        <v>6</v>
      </c>
      <c r="Z38" s="12">
        <v>7.75</v>
      </c>
      <c r="AA38" s="12">
        <v>180.25</v>
      </c>
      <c r="AB38" s="12">
        <v>87</v>
      </c>
      <c r="AC38" s="12">
        <v>230.5</v>
      </c>
      <c r="AD38" s="12">
        <v>72.25</v>
      </c>
      <c r="AE38" s="12">
        <v>24</v>
      </c>
      <c r="AF38" s="12">
        <v>15</v>
      </c>
      <c r="AG38" s="12">
        <v>11</v>
      </c>
      <c r="AH38" s="12">
        <v>7.75</v>
      </c>
      <c r="AI38" s="12">
        <v>12.25</v>
      </c>
      <c r="AJ38" s="12">
        <v>3</v>
      </c>
      <c r="AK38" s="12">
        <v>3</v>
      </c>
      <c r="AL38" s="12">
        <v>103.75</v>
      </c>
      <c r="AM38" s="12">
        <v>1</v>
      </c>
      <c r="AN38" s="12">
        <v>5.25</v>
      </c>
      <c r="AO38" s="12">
        <v>2.5</v>
      </c>
      <c r="AP38" s="12">
        <v>2.25</v>
      </c>
      <c r="AQ38" s="12">
        <v>21</v>
      </c>
      <c r="AR38" s="12">
        <v>4.75</v>
      </c>
      <c r="AS38" s="13">
        <v>1299.75</v>
      </c>
      <c r="AT38" s="14"/>
      <c r="AW38" s="15"/>
    </row>
    <row r="39" spans="1:49" x14ac:dyDescent="0.25">
      <c r="A39" s="1" t="s">
        <v>34</v>
      </c>
      <c r="B39" s="12">
        <v>13.75</v>
      </c>
      <c r="C39" s="12">
        <v>21.5</v>
      </c>
      <c r="D39" s="12">
        <v>11.25</v>
      </c>
      <c r="E39" s="12">
        <v>11</v>
      </c>
      <c r="F39" s="12">
        <v>80.75</v>
      </c>
      <c r="G39" s="12">
        <v>20.5</v>
      </c>
      <c r="H39" s="12">
        <v>34.5</v>
      </c>
      <c r="I39" s="12">
        <v>27.5</v>
      </c>
      <c r="J39" s="12">
        <v>52.75</v>
      </c>
      <c r="K39" s="12">
        <v>82.5</v>
      </c>
      <c r="L39" s="12">
        <v>107.75</v>
      </c>
      <c r="M39" s="12">
        <v>533</v>
      </c>
      <c r="N39" s="12">
        <v>65.25</v>
      </c>
      <c r="O39" s="12">
        <v>191.5</v>
      </c>
      <c r="P39" s="12">
        <v>57.75</v>
      </c>
      <c r="Q39" s="12">
        <v>32</v>
      </c>
      <c r="R39" s="12">
        <v>29.5</v>
      </c>
      <c r="S39" s="12">
        <v>70.75</v>
      </c>
      <c r="T39" s="12">
        <v>12.5</v>
      </c>
      <c r="U39" s="12">
        <v>11</v>
      </c>
      <c r="V39" s="12">
        <v>8.75</v>
      </c>
      <c r="W39" s="12">
        <v>2.25</v>
      </c>
      <c r="X39" s="12">
        <v>2.5</v>
      </c>
      <c r="Y39" s="12">
        <v>12.25</v>
      </c>
      <c r="Z39" s="12">
        <v>25.25</v>
      </c>
      <c r="AA39" s="12">
        <v>1068.5</v>
      </c>
      <c r="AB39" s="12">
        <v>377.25</v>
      </c>
      <c r="AC39" s="12">
        <v>1046.75</v>
      </c>
      <c r="AD39" s="12">
        <v>251</v>
      </c>
      <c r="AE39" s="12">
        <v>78.5</v>
      </c>
      <c r="AF39" s="12">
        <v>51.5</v>
      </c>
      <c r="AG39" s="12">
        <v>29.25</v>
      </c>
      <c r="AH39" s="12">
        <v>25.75</v>
      </c>
      <c r="AI39" s="12">
        <v>58</v>
      </c>
      <c r="AJ39" s="12">
        <v>14.5</v>
      </c>
      <c r="AK39" s="12">
        <v>103.5</v>
      </c>
      <c r="AL39" s="12">
        <v>18.25</v>
      </c>
      <c r="AM39" s="12">
        <v>2.75</v>
      </c>
      <c r="AN39" s="12">
        <v>14.25</v>
      </c>
      <c r="AO39" s="12">
        <v>15.75</v>
      </c>
      <c r="AP39" s="12">
        <v>11.5</v>
      </c>
      <c r="AQ39" s="12">
        <v>166.25</v>
      </c>
      <c r="AR39" s="12">
        <v>28</v>
      </c>
      <c r="AS39" s="13">
        <v>4879.25</v>
      </c>
      <c r="AT39" s="14"/>
      <c r="AW39" s="15"/>
    </row>
    <row r="40" spans="1:49" x14ac:dyDescent="0.25">
      <c r="A40" s="1" t="s">
        <v>35</v>
      </c>
      <c r="B40" s="12">
        <v>3.75</v>
      </c>
      <c r="C40" s="12">
        <v>5</v>
      </c>
      <c r="D40" s="12">
        <v>1.5</v>
      </c>
      <c r="E40" s="12">
        <v>2.25</v>
      </c>
      <c r="F40" s="12">
        <v>10.5</v>
      </c>
      <c r="G40" s="12">
        <v>3.5</v>
      </c>
      <c r="H40" s="12">
        <v>8</v>
      </c>
      <c r="I40" s="12">
        <v>6.5</v>
      </c>
      <c r="J40" s="12">
        <v>14.25</v>
      </c>
      <c r="K40" s="12">
        <v>2.75</v>
      </c>
      <c r="L40" s="12">
        <v>6.75</v>
      </c>
      <c r="M40" s="12">
        <v>35.5</v>
      </c>
      <c r="N40" s="12">
        <v>0.75</v>
      </c>
      <c r="O40" s="12">
        <v>2</v>
      </c>
      <c r="P40" s="12">
        <v>3.75</v>
      </c>
      <c r="Q40" s="12">
        <v>1.5</v>
      </c>
      <c r="R40" s="12">
        <v>0.5</v>
      </c>
      <c r="S40" s="12">
        <v>6</v>
      </c>
      <c r="T40" s="12">
        <v>25.75</v>
      </c>
      <c r="U40" s="12">
        <v>10.25</v>
      </c>
      <c r="V40" s="12">
        <v>21.75</v>
      </c>
      <c r="W40" s="12">
        <v>6.5</v>
      </c>
      <c r="X40" s="12">
        <v>3.25</v>
      </c>
      <c r="Y40" s="12">
        <v>6</v>
      </c>
      <c r="Z40" s="12">
        <v>2.75</v>
      </c>
      <c r="AA40" s="12">
        <v>125.5</v>
      </c>
      <c r="AB40" s="12">
        <v>53.5</v>
      </c>
      <c r="AC40" s="12">
        <v>115.75</v>
      </c>
      <c r="AD40" s="12">
        <v>36</v>
      </c>
      <c r="AE40" s="12">
        <v>13.75</v>
      </c>
      <c r="AF40" s="12">
        <v>11.25</v>
      </c>
      <c r="AG40" s="12">
        <v>6</v>
      </c>
      <c r="AH40" s="12">
        <v>7.75</v>
      </c>
      <c r="AI40" s="12">
        <v>10.75</v>
      </c>
      <c r="AJ40" s="12">
        <v>4.5</v>
      </c>
      <c r="AK40" s="12">
        <v>1</v>
      </c>
      <c r="AL40" s="12">
        <v>3</v>
      </c>
      <c r="AM40" s="12">
        <v>4.75</v>
      </c>
      <c r="AN40" s="12">
        <v>37</v>
      </c>
      <c r="AO40" s="12">
        <v>4.25</v>
      </c>
      <c r="AP40" s="12">
        <v>2.75</v>
      </c>
      <c r="AQ40" s="12">
        <v>22.25</v>
      </c>
      <c r="AR40" s="12">
        <v>4.75</v>
      </c>
      <c r="AS40" s="13">
        <v>655.5</v>
      </c>
      <c r="AT40" s="14"/>
      <c r="AW40" s="15"/>
    </row>
    <row r="41" spans="1:49" x14ac:dyDescent="0.25">
      <c r="A41" s="1" t="s">
        <v>36</v>
      </c>
      <c r="B41" s="12">
        <v>42</v>
      </c>
      <c r="C41" s="12">
        <v>41.25</v>
      </c>
      <c r="D41" s="12">
        <v>9</v>
      </c>
      <c r="E41" s="12">
        <v>10.5</v>
      </c>
      <c r="F41" s="12">
        <v>37.5</v>
      </c>
      <c r="G41" s="12">
        <v>22</v>
      </c>
      <c r="H41" s="12">
        <v>84.5</v>
      </c>
      <c r="I41" s="12">
        <v>32.5</v>
      </c>
      <c r="J41" s="12">
        <v>78.75</v>
      </c>
      <c r="K41" s="12">
        <v>11.25</v>
      </c>
      <c r="L41" s="12">
        <v>57.75</v>
      </c>
      <c r="M41" s="12">
        <v>129.5</v>
      </c>
      <c r="N41" s="12">
        <v>22</v>
      </c>
      <c r="O41" s="12">
        <v>23.75</v>
      </c>
      <c r="P41" s="12">
        <v>26.5</v>
      </c>
      <c r="Q41" s="12">
        <v>22</v>
      </c>
      <c r="R41" s="12">
        <v>18</v>
      </c>
      <c r="S41" s="12">
        <v>29</v>
      </c>
      <c r="T41" s="12">
        <v>275.25</v>
      </c>
      <c r="U41" s="12">
        <v>78.25</v>
      </c>
      <c r="V41" s="12">
        <v>112</v>
      </c>
      <c r="W41" s="12">
        <v>21.25</v>
      </c>
      <c r="X41" s="12">
        <v>19</v>
      </c>
      <c r="Y41" s="12">
        <v>28</v>
      </c>
      <c r="Z41" s="12">
        <v>30.5</v>
      </c>
      <c r="AA41" s="12">
        <v>298.75</v>
      </c>
      <c r="AB41" s="12">
        <v>133.75</v>
      </c>
      <c r="AC41" s="12">
        <v>440</v>
      </c>
      <c r="AD41" s="12">
        <v>130.25</v>
      </c>
      <c r="AE41" s="12">
        <v>52</v>
      </c>
      <c r="AF41" s="12">
        <v>76.75</v>
      </c>
      <c r="AG41" s="12">
        <v>38.5</v>
      </c>
      <c r="AH41" s="12">
        <v>47.75</v>
      </c>
      <c r="AI41" s="12">
        <v>47.25</v>
      </c>
      <c r="AJ41" s="12">
        <v>23.5</v>
      </c>
      <c r="AK41" s="12">
        <v>4</v>
      </c>
      <c r="AL41" s="12">
        <v>10.25</v>
      </c>
      <c r="AM41" s="12">
        <v>40.25</v>
      </c>
      <c r="AN41" s="12">
        <v>15.25</v>
      </c>
      <c r="AO41" s="12">
        <v>22.25</v>
      </c>
      <c r="AP41" s="12">
        <v>15.25</v>
      </c>
      <c r="AQ41" s="12">
        <v>78.75</v>
      </c>
      <c r="AR41" s="12">
        <v>24.75</v>
      </c>
      <c r="AS41" s="13">
        <v>2761.25</v>
      </c>
      <c r="AT41" s="14"/>
      <c r="AW41" s="15"/>
    </row>
    <row r="42" spans="1:49" x14ac:dyDescent="0.25">
      <c r="A42" s="1" t="s">
        <v>53</v>
      </c>
      <c r="B42" s="12">
        <v>11.5</v>
      </c>
      <c r="C42" s="12">
        <v>12.25</v>
      </c>
      <c r="D42" s="12">
        <v>3</v>
      </c>
      <c r="E42" s="12">
        <v>2.5</v>
      </c>
      <c r="F42" s="12">
        <v>15.75</v>
      </c>
      <c r="G42" s="12">
        <v>3.25</v>
      </c>
      <c r="H42" s="12">
        <v>6.75</v>
      </c>
      <c r="I42" s="12">
        <v>5.5</v>
      </c>
      <c r="J42" s="12">
        <v>13</v>
      </c>
      <c r="K42" s="12">
        <v>5.25</v>
      </c>
      <c r="L42" s="12">
        <v>11.25</v>
      </c>
      <c r="M42" s="12">
        <v>18.75</v>
      </c>
      <c r="N42" s="12">
        <v>5</v>
      </c>
      <c r="O42" s="12">
        <v>5.25</v>
      </c>
      <c r="P42" s="12">
        <v>6</v>
      </c>
      <c r="Q42" s="12">
        <v>4.25</v>
      </c>
      <c r="R42" s="12">
        <v>6.25</v>
      </c>
      <c r="S42" s="12">
        <v>7.5</v>
      </c>
      <c r="T42" s="12">
        <v>10.25</v>
      </c>
      <c r="U42" s="12">
        <v>6.75</v>
      </c>
      <c r="V42" s="12">
        <v>9</v>
      </c>
      <c r="W42" s="12">
        <v>4.5</v>
      </c>
      <c r="X42" s="12">
        <v>3.25</v>
      </c>
      <c r="Y42" s="12">
        <v>6</v>
      </c>
      <c r="Z42" s="12">
        <v>4.5</v>
      </c>
      <c r="AA42" s="12">
        <v>88.25</v>
      </c>
      <c r="AB42" s="12">
        <v>74.25</v>
      </c>
      <c r="AC42" s="12">
        <v>374.25</v>
      </c>
      <c r="AD42" s="12">
        <v>92</v>
      </c>
      <c r="AE42" s="12">
        <v>48.75</v>
      </c>
      <c r="AF42" s="12">
        <v>58.75</v>
      </c>
      <c r="AG42" s="12">
        <v>25.5</v>
      </c>
      <c r="AH42" s="12">
        <v>45.75</v>
      </c>
      <c r="AI42" s="12">
        <v>41.25</v>
      </c>
      <c r="AJ42" s="12">
        <v>12.25</v>
      </c>
      <c r="AK42" s="12">
        <v>4.75</v>
      </c>
      <c r="AL42" s="12">
        <v>13</v>
      </c>
      <c r="AM42" s="12">
        <v>3.25</v>
      </c>
      <c r="AN42" s="12">
        <v>15.75</v>
      </c>
      <c r="AO42" s="12">
        <v>3.25</v>
      </c>
      <c r="AP42" s="12">
        <v>30.5</v>
      </c>
      <c r="AQ42" s="12">
        <v>42</v>
      </c>
      <c r="AR42" s="12">
        <v>18.5</v>
      </c>
      <c r="AS42" s="13">
        <v>1179.25</v>
      </c>
      <c r="AT42" s="14"/>
      <c r="AW42" s="15"/>
    </row>
    <row r="43" spans="1:49" x14ac:dyDescent="0.25">
      <c r="A43" s="1" t="s">
        <v>54</v>
      </c>
      <c r="B43" s="12">
        <v>7.75</v>
      </c>
      <c r="C43" s="12">
        <v>16</v>
      </c>
      <c r="D43" s="12">
        <v>2</v>
      </c>
      <c r="E43" s="12">
        <v>4.5</v>
      </c>
      <c r="F43" s="12">
        <v>22.25</v>
      </c>
      <c r="G43" s="12">
        <v>5.25</v>
      </c>
      <c r="H43" s="12">
        <v>6</v>
      </c>
      <c r="I43" s="12">
        <v>5.75</v>
      </c>
      <c r="J43" s="12">
        <v>12.75</v>
      </c>
      <c r="K43" s="12">
        <v>5.5</v>
      </c>
      <c r="L43" s="12">
        <v>15.25</v>
      </c>
      <c r="M43" s="12">
        <v>20.75</v>
      </c>
      <c r="N43" s="12">
        <v>8.5</v>
      </c>
      <c r="O43" s="12">
        <v>6</v>
      </c>
      <c r="P43" s="12">
        <v>5.75</v>
      </c>
      <c r="Q43" s="12">
        <v>5.5</v>
      </c>
      <c r="R43" s="12">
        <v>3.25</v>
      </c>
      <c r="S43" s="12">
        <v>7.25</v>
      </c>
      <c r="T43" s="12">
        <v>13.25</v>
      </c>
      <c r="U43" s="12">
        <v>6.5</v>
      </c>
      <c r="V43" s="12">
        <v>11</v>
      </c>
      <c r="W43" s="12">
        <v>4.75</v>
      </c>
      <c r="X43" s="12">
        <v>4</v>
      </c>
      <c r="Y43" s="12">
        <v>4</v>
      </c>
      <c r="Z43" s="12">
        <v>6</v>
      </c>
      <c r="AA43" s="12">
        <v>89.25</v>
      </c>
      <c r="AB43" s="12">
        <v>64.5</v>
      </c>
      <c r="AC43" s="12">
        <v>332.25</v>
      </c>
      <c r="AD43" s="12">
        <v>126.25</v>
      </c>
      <c r="AE43" s="12">
        <v>72.75</v>
      </c>
      <c r="AF43" s="12">
        <v>128.75</v>
      </c>
      <c r="AG43" s="12">
        <v>53.25</v>
      </c>
      <c r="AH43" s="12">
        <v>125.25</v>
      </c>
      <c r="AI43" s="12">
        <v>97</v>
      </c>
      <c r="AJ43" s="12">
        <v>48.25</v>
      </c>
      <c r="AK43" s="12">
        <v>3.25</v>
      </c>
      <c r="AL43" s="12">
        <v>14</v>
      </c>
      <c r="AM43" s="12">
        <v>2.25</v>
      </c>
      <c r="AN43" s="12">
        <v>12.75</v>
      </c>
      <c r="AO43" s="12">
        <v>33.5</v>
      </c>
      <c r="AP43" s="12">
        <v>7</v>
      </c>
      <c r="AQ43" s="12">
        <v>77.25</v>
      </c>
      <c r="AR43" s="12">
        <v>27</v>
      </c>
      <c r="AS43" s="13">
        <v>1524</v>
      </c>
      <c r="AT43" s="14"/>
      <c r="AW43" s="15"/>
    </row>
    <row r="44" spans="1:49" x14ac:dyDescent="0.25">
      <c r="A44" s="1" t="s">
        <v>55</v>
      </c>
      <c r="B44" s="12">
        <v>19.5</v>
      </c>
      <c r="C44" s="12">
        <v>47.75</v>
      </c>
      <c r="D44" s="12">
        <v>35.25</v>
      </c>
      <c r="E44" s="12">
        <v>47.25</v>
      </c>
      <c r="F44" s="12">
        <v>126</v>
      </c>
      <c r="G44" s="12">
        <v>33.5</v>
      </c>
      <c r="H44" s="12">
        <v>53.5</v>
      </c>
      <c r="I44" s="12">
        <v>26.75</v>
      </c>
      <c r="J44" s="12">
        <v>50.75</v>
      </c>
      <c r="K44" s="12">
        <v>19.75</v>
      </c>
      <c r="L44" s="12">
        <v>36.75</v>
      </c>
      <c r="M44" s="12">
        <v>31.5</v>
      </c>
      <c r="N44" s="12">
        <v>23.75</v>
      </c>
      <c r="O44" s="12">
        <v>14.25</v>
      </c>
      <c r="P44" s="12">
        <v>11</v>
      </c>
      <c r="Q44" s="12">
        <v>4.5</v>
      </c>
      <c r="R44" s="12">
        <v>16.75</v>
      </c>
      <c r="S44" s="12">
        <v>29.5</v>
      </c>
      <c r="T44" s="12">
        <v>50.75</v>
      </c>
      <c r="U44" s="12">
        <v>71.25</v>
      </c>
      <c r="V44" s="12">
        <v>88.5</v>
      </c>
      <c r="W44" s="12">
        <v>53.25</v>
      </c>
      <c r="X44" s="12">
        <v>33.75</v>
      </c>
      <c r="Y44" s="12">
        <v>65</v>
      </c>
      <c r="Z44" s="12">
        <v>35.5</v>
      </c>
      <c r="AA44" s="12">
        <v>430.25</v>
      </c>
      <c r="AB44" s="12">
        <v>253</v>
      </c>
      <c r="AC44" s="12">
        <v>1188.25</v>
      </c>
      <c r="AD44" s="12">
        <v>362.5</v>
      </c>
      <c r="AE44" s="12">
        <v>114.5</v>
      </c>
      <c r="AF44" s="12">
        <v>133.5</v>
      </c>
      <c r="AG44" s="12">
        <v>78.75</v>
      </c>
      <c r="AH44" s="12">
        <v>89.75</v>
      </c>
      <c r="AI44" s="12">
        <v>124.25</v>
      </c>
      <c r="AJ44" s="12">
        <v>94.75</v>
      </c>
      <c r="AK44" s="12">
        <v>15.25</v>
      </c>
      <c r="AL44" s="12">
        <v>98</v>
      </c>
      <c r="AM44" s="12">
        <v>17</v>
      </c>
      <c r="AN44" s="12">
        <v>59.25</v>
      </c>
      <c r="AO44" s="12">
        <v>31</v>
      </c>
      <c r="AP44" s="12">
        <v>73.5</v>
      </c>
      <c r="AQ44" s="12">
        <v>14.25</v>
      </c>
      <c r="AR44" s="12">
        <v>238.75</v>
      </c>
      <c r="AS44" s="13">
        <v>4442.5</v>
      </c>
      <c r="AT44" s="14"/>
      <c r="AW44" s="15"/>
    </row>
    <row r="45" spans="1:49" x14ac:dyDescent="0.25">
      <c r="A45" s="1" t="s">
        <v>56</v>
      </c>
      <c r="B45" s="12">
        <v>9</v>
      </c>
      <c r="C45" s="12">
        <v>18.75</v>
      </c>
      <c r="D45" s="12">
        <v>16.25</v>
      </c>
      <c r="E45" s="12">
        <v>15.75</v>
      </c>
      <c r="F45" s="12">
        <v>113.25</v>
      </c>
      <c r="G45" s="12">
        <v>14.5</v>
      </c>
      <c r="H45" s="12">
        <v>19</v>
      </c>
      <c r="I45" s="12">
        <v>9.25</v>
      </c>
      <c r="J45" s="12">
        <v>19.25</v>
      </c>
      <c r="K45" s="12">
        <v>19.25</v>
      </c>
      <c r="L45" s="12">
        <v>24</v>
      </c>
      <c r="M45" s="12">
        <v>25.75</v>
      </c>
      <c r="N45" s="12">
        <v>8.25</v>
      </c>
      <c r="O45" s="12">
        <v>10.25</v>
      </c>
      <c r="P45" s="12">
        <v>7.25</v>
      </c>
      <c r="Q45" s="12">
        <v>6</v>
      </c>
      <c r="R45" s="12">
        <v>6.25</v>
      </c>
      <c r="S45" s="12">
        <v>7.75</v>
      </c>
      <c r="T45" s="12">
        <v>15.5</v>
      </c>
      <c r="U45" s="12">
        <v>12</v>
      </c>
      <c r="V45" s="12">
        <v>18.75</v>
      </c>
      <c r="W45" s="12">
        <v>8.25</v>
      </c>
      <c r="X45" s="12">
        <v>6.75</v>
      </c>
      <c r="Y45" s="12">
        <v>20.5</v>
      </c>
      <c r="Z45" s="12">
        <v>13.5</v>
      </c>
      <c r="AA45" s="12">
        <v>251.5</v>
      </c>
      <c r="AB45" s="12">
        <v>183.25</v>
      </c>
      <c r="AC45" s="12">
        <v>794.25</v>
      </c>
      <c r="AD45" s="12">
        <v>196.25</v>
      </c>
      <c r="AE45" s="12">
        <v>122.5</v>
      </c>
      <c r="AF45" s="12">
        <v>134.5</v>
      </c>
      <c r="AG45" s="12">
        <v>48.75</v>
      </c>
      <c r="AH45" s="12">
        <v>75.5</v>
      </c>
      <c r="AI45" s="12">
        <v>114.25</v>
      </c>
      <c r="AJ45" s="12">
        <v>39</v>
      </c>
      <c r="AK45" s="12">
        <v>4.5</v>
      </c>
      <c r="AL45" s="12">
        <v>25</v>
      </c>
      <c r="AM45" s="12">
        <v>3</v>
      </c>
      <c r="AN45" s="12">
        <v>18.75</v>
      </c>
      <c r="AO45" s="12">
        <v>21.75</v>
      </c>
      <c r="AP45" s="12">
        <v>33.75</v>
      </c>
      <c r="AQ45" s="12">
        <v>280.25</v>
      </c>
      <c r="AR45" s="12">
        <v>16.5</v>
      </c>
      <c r="AS45" s="13">
        <v>2808.25</v>
      </c>
      <c r="AT45" s="14"/>
      <c r="AW45" s="15"/>
    </row>
    <row r="46" spans="1:49" x14ac:dyDescent="0.25">
      <c r="A46" s="11" t="s">
        <v>49</v>
      </c>
      <c r="B46" s="14">
        <v>1999.75</v>
      </c>
      <c r="C46" s="14">
        <v>3638.75</v>
      </c>
      <c r="D46" s="14">
        <v>2217</v>
      </c>
      <c r="E46" s="14">
        <v>2257.5</v>
      </c>
      <c r="F46" s="14">
        <v>7461.5</v>
      </c>
      <c r="G46" s="14">
        <v>2894.25</v>
      </c>
      <c r="H46" s="14">
        <v>4091</v>
      </c>
      <c r="I46" s="14">
        <v>2365.75</v>
      </c>
      <c r="J46" s="14">
        <v>4100.25</v>
      </c>
      <c r="K46" s="14">
        <v>2521</v>
      </c>
      <c r="L46" s="14">
        <v>4329.75</v>
      </c>
      <c r="M46" s="14">
        <v>5209</v>
      </c>
      <c r="N46" s="14">
        <v>2417.25</v>
      </c>
      <c r="O46" s="14">
        <v>3108.5</v>
      </c>
      <c r="P46" s="14">
        <v>2087</v>
      </c>
      <c r="Q46" s="14">
        <v>1342.75</v>
      </c>
      <c r="R46" s="14">
        <v>1660.75</v>
      </c>
      <c r="S46" s="14">
        <v>3439.25</v>
      </c>
      <c r="T46" s="14">
        <v>2547.25</v>
      </c>
      <c r="U46" s="14">
        <v>2184.25</v>
      </c>
      <c r="V46" s="14">
        <v>2915</v>
      </c>
      <c r="W46" s="14">
        <v>1470.5</v>
      </c>
      <c r="X46" s="14">
        <v>1192.75</v>
      </c>
      <c r="Y46" s="14">
        <v>2915</v>
      </c>
      <c r="Z46" s="14">
        <v>3048.75</v>
      </c>
      <c r="AA46" s="14">
        <v>12547</v>
      </c>
      <c r="AB46" s="14">
        <v>7871.75</v>
      </c>
      <c r="AC46" s="14">
        <v>28485.25</v>
      </c>
      <c r="AD46" s="14">
        <v>9515.75</v>
      </c>
      <c r="AE46" s="14">
        <v>7592.75</v>
      </c>
      <c r="AF46" s="14">
        <v>8216.5</v>
      </c>
      <c r="AG46" s="14">
        <v>4305.75</v>
      </c>
      <c r="AH46" s="14">
        <v>7621.75</v>
      </c>
      <c r="AI46" s="14">
        <v>3955.5</v>
      </c>
      <c r="AJ46" s="14">
        <v>1696.5</v>
      </c>
      <c r="AK46" s="14">
        <v>1312.75</v>
      </c>
      <c r="AL46" s="14">
        <v>4856.25</v>
      </c>
      <c r="AM46" s="14">
        <v>679</v>
      </c>
      <c r="AN46" s="14">
        <v>2593.5</v>
      </c>
      <c r="AO46" s="14">
        <v>1211.75</v>
      </c>
      <c r="AP46" s="14">
        <v>1465.5</v>
      </c>
      <c r="AQ46" s="14">
        <v>5472.25</v>
      </c>
      <c r="AR46" s="14">
        <v>2843.25</v>
      </c>
      <c r="AS46" s="14">
        <v>185657.25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61</v>
      </c>
      <c r="G1" s="19">
        <f>'Weekday OD'!G1</f>
        <v>39637</v>
      </c>
    </row>
    <row r="2" spans="1:56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 x14ac:dyDescent="0.25">
      <c r="A3" s="1" t="s">
        <v>2</v>
      </c>
      <c r="B3" s="12">
        <v>7.5</v>
      </c>
      <c r="C3" s="12">
        <v>57.5</v>
      </c>
      <c r="D3" s="12">
        <v>64</v>
      </c>
      <c r="E3" s="12">
        <v>34.5</v>
      </c>
      <c r="F3" s="12">
        <v>128.75</v>
      </c>
      <c r="G3" s="12">
        <v>68.75</v>
      </c>
      <c r="H3" s="12">
        <v>53</v>
      </c>
      <c r="I3" s="12">
        <v>23</v>
      </c>
      <c r="J3" s="12">
        <v>43.25</v>
      </c>
      <c r="K3" s="12">
        <v>24.25</v>
      </c>
      <c r="L3" s="12">
        <v>49.75</v>
      </c>
      <c r="M3" s="12">
        <v>58.5</v>
      </c>
      <c r="N3" s="12">
        <v>13.25</v>
      </c>
      <c r="O3" s="12">
        <v>19.75</v>
      </c>
      <c r="P3" s="12">
        <v>22.25</v>
      </c>
      <c r="Q3" s="12">
        <v>11.5</v>
      </c>
      <c r="R3" s="12">
        <v>7.5</v>
      </c>
      <c r="S3" s="12">
        <v>17.25</v>
      </c>
      <c r="T3" s="12">
        <v>14.25</v>
      </c>
      <c r="U3" s="12">
        <v>4</v>
      </c>
      <c r="V3" s="12">
        <v>6.75</v>
      </c>
      <c r="W3" s="12">
        <v>3</v>
      </c>
      <c r="X3" s="12">
        <v>3.75</v>
      </c>
      <c r="Y3" s="12">
        <v>9</v>
      </c>
      <c r="Z3" s="12">
        <v>10.75</v>
      </c>
      <c r="AA3" s="12">
        <v>80.75</v>
      </c>
      <c r="AB3" s="12">
        <v>52.25</v>
      </c>
      <c r="AC3" s="12">
        <v>179.75</v>
      </c>
      <c r="AD3" s="12">
        <v>70</v>
      </c>
      <c r="AE3" s="12">
        <v>52</v>
      </c>
      <c r="AF3" s="12">
        <v>57</v>
      </c>
      <c r="AG3" s="12">
        <v>12.25</v>
      </c>
      <c r="AH3" s="12">
        <v>26.75</v>
      </c>
      <c r="AI3" s="12">
        <v>23.75</v>
      </c>
      <c r="AJ3" s="12">
        <v>5.75</v>
      </c>
      <c r="AK3" s="12">
        <v>2</v>
      </c>
      <c r="AL3" s="12">
        <v>7.75</v>
      </c>
      <c r="AM3" s="12">
        <v>1</v>
      </c>
      <c r="AN3" s="12">
        <v>29</v>
      </c>
      <c r="AO3" s="12">
        <v>5.75</v>
      </c>
      <c r="AP3" s="12">
        <v>7.5</v>
      </c>
      <c r="AQ3" s="12">
        <v>21.75</v>
      </c>
      <c r="AR3" s="12">
        <v>12</v>
      </c>
      <c r="AS3" s="13">
        <v>1402.75</v>
      </c>
      <c r="AT3" s="14"/>
      <c r="AV3" s="9" t="s">
        <v>38</v>
      </c>
      <c r="AW3" s="12">
        <f>SUM(B3:Z27,AK3:AN27,B38:Z41,AK38:AN41)</f>
        <v>31144.5</v>
      </c>
      <c r="AY3" s="9" t="s">
        <v>39</v>
      </c>
      <c r="AZ3" s="15">
        <f>SUM(AW12:AW18,AX12:BC12)</f>
        <v>84411.25</v>
      </c>
      <c r="BA3" s="16">
        <f>AZ3/BD$19</f>
        <v>0.60750026088802689</v>
      </c>
    </row>
    <row r="4" spans="1:56" x14ac:dyDescent="0.25">
      <c r="A4" s="1" t="s">
        <v>3</v>
      </c>
      <c r="B4" s="12">
        <v>76</v>
      </c>
      <c r="C4" s="12">
        <v>9.25</v>
      </c>
      <c r="D4" s="12">
        <v>63.5</v>
      </c>
      <c r="E4" s="12">
        <v>45</v>
      </c>
      <c r="F4" s="12">
        <v>233.75</v>
      </c>
      <c r="G4" s="12">
        <v>105.75</v>
      </c>
      <c r="H4" s="12">
        <v>89.75</v>
      </c>
      <c r="I4" s="12">
        <v>30</v>
      </c>
      <c r="J4" s="12">
        <v>91</v>
      </c>
      <c r="K4" s="12">
        <v>40</v>
      </c>
      <c r="L4" s="12">
        <v>73.75</v>
      </c>
      <c r="M4" s="12">
        <v>181.5</v>
      </c>
      <c r="N4" s="12">
        <v>23.25</v>
      </c>
      <c r="O4" s="12">
        <v>33.25</v>
      </c>
      <c r="P4" s="12">
        <v>28.5</v>
      </c>
      <c r="Q4" s="12">
        <v>10.75</v>
      </c>
      <c r="R4" s="12">
        <v>17.25</v>
      </c>
      <c r="S4" s="12">
        <v>45.75</v>
      </c>
      <c r="T4" s="12">
        <v>17.5</v>
      </c>
      <c r="U4" s="12">
        <v>10</v>
      </c>
      <c r="V4" s="12">
        <v>14</v>
      </c>
      <c r="W4" s="12">
        <v>6.75</v>
      </c>
      <c r="X4" s="12">
        <v>7.25</v>
      </c>
      <c r="Y4" s="12">
        <v>13.75</v>
      </c>
      <c r="Z4" s="12">
        <v>26.5</v>
      </c>
      <c r="AA4" s="12">
        <v>244.75</v>
      </c>
      <c r="AB4" s="12">
        <v>118.25</v>
      </c>
      <c r="AC4" s="12">
        <v>440.5</v>
      </c>
      <c r="AD4" s="12">
        <v>130.5</v>
      </c>
      <c r="AE4" s="12">
        <v>48.5</v>
      </c>
      <c r="AF4" s="12">
        <v>77.25</v>
      </c>
      <c r="AG4" s="12">
        <v>28.75</v>
      </c>
      <c r="AH4" s="12">
        <v>43.25</v>
      </c>
      <c r="AI4" s="12">
        <v>31.5</v>
      </c>
      <c r="AJ4" s="12">
        <v>15.25</v>
      </c>
      <c r="AK4" s="12">
        <v>5.75</v>
      </c>
      <c r="AL4" s="12">
        <v>26.75</v>
      </c>
      <c r="AM4" s="12">
        <v>1.25</v>
      </c>
      <c r="AN4" s="12">
        <v>30.25</v>
      </c>
      <c r="AO4" s="12">
        <v>10.25</v>
      </c>
      <c r="AP4" s="12">
        <v>11</v>
      </c>
      <c r="AQ4" s="12">
        <v>59.5</v>
      </c>
      <c r="AR4" s="12">
        <v>14.25</v>
      </c>
      <c r="AS4" s="13">
        <v>2631.25</v>
      </c>
      <c r="AT4" s="14"/>
      <c r="AV4" s="9" t="s">
        <v>40</v>
      </c>
      <c r="AW4" s="12">
        <f>SUM(AA28:AJ37, AA42:AJ45, AO28:AR37, AO42:AR45)</f>
        <v>45338.5</v>
      </c>
      <c r="AY4" s="9" t="s">
        <v>41</v>
      </c>
      <c r="AZ4" s="15">
        <f>SUM(AX13:BB18)</f>
        <v>49112</v>
      </c>
      <c r="BA4" s="16">
        <f>AZ4/BD$19</f>
        <v>0.35345469724394291</v>
      </c>
    </row>
    <row r="5" spans="1:56" x14ac:dyDescent="0.25">
      <c r="A5" s="1" t="s">
        <v>4</v>
      </c>
      <c r="B5" s="12">
        <v>73.75</v>
      </c>
      <c r="C5" s="12">
        <v>53.75</v>
      </c>
      <c r="D5" s="12">
        <v>6</v>
      </c>
      <c r="E5" s="12">
        <v>33.75</v>
      </c>
      <c r="F5" s="12">
        <v>250.25</v>
      </c>
      <c r="G5" s="12">
        <v>62.75</v>
      </c>
      <c r="H5" s="12">
        <v>43.25</v>
      </c>
      <c r="I5" s="12">
        <v>32.25</v>
      </c>
      <c r="J5" s="12">
        <v>44.25</v>
      </c>
      <c r="K5" s="12">
        <v>23.25</v>
      </c>
      <c r="L5" s="12">
        <v>39.75</v>
      </c>
      <c r="M5" s="12">
        <v>86</v>
      </c>
      <c r="N5" s="12">
        <v>12.25</v>
      </c>
      <c r="O5" s="12">
        <v>12.5</v>
      </c>
      <c r="P5" s="12">
        <v>8</v>
      </c>
      <c r="Q5" s="12">
        <v>6.25</v>
      </c>
      <c r="R5" s="12">
        <v>8.5</v>
      </c>
      <c r="S5" s="12">
        <v>31.75</v>
      </c>
      <c r="T5" s="12">
        <v>6.25</v>
      </c>
      <c r="U5" s="12">
        <v>5.5</v>
      </c>
      <c r="V5" s="12">
        <v>8.75</v>
      </c>
      <c r="W5" s="12">
        <v>8</v>
      </c>
      <c r="X5" s="12">
        <v>5</v>
      </c>
      <c r="Y5" s="12">
        <v>18.75</v>
      </c>
      <c r="Z5" s="12">
        <v>4.75</v>
      </c>
      <c r="AA5" s="12">
        <v>129.5</v>
      </c>
      <c r="AB5" s="12">
        <v>89</v>
      </c>
      <c r="AC5" s="12">
        <v>234</v>
      </c>
      <c r="AD5" s="12">
        <v>101.75</v>
      </c>
      <c r="AE5" s="12">
        <v>32.5</v>
      </c>
      <c r="AF5" s="12">
        <v>29.75</v>
      </c>
      <c r="AG5" s="12">
        <v>12.5</v>
      </c>
      <c r="AH5" s="12">
        <v>19.5</v>
      </c>
      <c r="AI5" s="12">
        <v>12</v>
      </c>
      <c r="AJ5" s="12">
        <v>4.75</v>
      </c>
      <c r="AK5" s="12">
        <v>5.25</v>
      </c>
      <c r="AL5" s="12">
        <v>14</v>
      </c>
      <c r="AM5" s="12">
        <v>2.5</v>
      </c>
      <c r="AN5" s="12">
        <v>11.25</v>
      </c>
      <c r="AO5" s="12">
        <v>2.75</v>
      </c>
      <c r="AP5" s="12">
        <v>1</v>
      </c>
      <c r="AQ5" s="12">
        <v>48.25</v>
      </c>
      <c r="AR5" s="12">
        <v>12.25</v>
      </c>
      <c r="AS5" s="13">
        <v>1647.75</v>
      </c>
      <c r="AT5" s="14"/>
      <c r="AV5" s="9" t="s">
        <v>42</v>
      </c>
      <c r="AW5" s="12">
        <f>SUM(AA3:AJ27,B28:Z37,AA38:AJ41,AK28:AN37, B42:Z45, AK42:AN45, AO3:AR27, AO38:AR41)</f>
        <v>62465.5</v>
      </c>
    </row>
    <row r="6" spans="1:56" x14ac:dyDescent="0.25">
      <c r="A6" s="1" t="s">
        <v>5</v>
      </c>
      <c r="B6" s="12">
        <v>34.75</v>
      </c>
      <c r="C6" s="12">
        <v>41</v>
      </c>
      <c r="D6" s="12">
        <v>37.75</v>
      </c>
      <c r="E6" s="12">
        <v>6.5</v>
      </c>
      <c r="F6" s="12">
        <v>67.25</v>
      </c>
      <c r="G6" s="12">
        <v>41.75</v>
      </c>
      <c r="H6" s="12">
        <v>50.75</v>
      </c>
      <c r="I6" s="12">
        <v>33.5</v>
      </c>
      <c r="J6" s="12">
        <v>55.25</v>
      </c>
      <c r="K6" s="12">
        <v>20</v>
      </c>
      <c r="L6" s="12">
        <v>40</v>
      </c>
      <c r="M6" s="12">
        <v>94</v>
      </c>
      <c r="N6" s="12">
        <v>14.25</v>
      </c>
      <c r="O6" s="12">
        <v>13.5</v>
      </c>
      <c r="P6" s="12">
        <v>8.75</v>
      </c>
      <c r="Q6" s="12">
        <v>5.25</v>
      </c>
      <c r="R6" s="12">
        <v>12.25</v>
      </c>
      <c r="S6" s="12">
        <v>26</v>
      </c>
      <c r="T6" s="12">
        <v>7.5</v>
      </c>
      <c r="U6" s="12">
        <v>12.5</v>
      </c>
      <c r="V6" s="12">
        <v>7.75</v>
      </c>
      <c r="W6" s="12">
        <v>5.75</v>
      </c>
      <c r="X6" s="12">
        <v>4</v>
      </c>
      <c r="Y6" s="12">
        <v>11.75</v>
      </c>
      <c r="Z6" s="12">
        <v>5.75</v>
      </c>
      <c r="AA6" s="12">
        <v>185.75</v>
      </c>
      <c r="AB6" s="12">
        <v>120.75</v>
      </c>
      <c r="AC6" s="12">
        <v>312</v>
      </c>
      <c r="AD6" s="12">
        <v>158.5</v>
      </c>
      <c r="AE6" s="12">
        <v>68</v>
      </c>
      <c r="AF6" s="12">
        <v>53.25</v>
      </c>
      <c r="AG6" s="12">
        <v>17.25</v>
      </c>
      <c r="AH6" s="12">
        <v>8</v>
      </c>
      <c r="AI6" s="12">
        <v>13.5</v>
      </c>
      <c r="AJ6" s="12">
        <v>3.5</v>
      </c>
      <c r="AK6" s="12">
        <v>3.25</v>
      </c>
      <c r="AL6" s="12">
        <v>10</v>
      </c>
      <c r="AM6" s="12">
        <v>1.5</v>
      </c>
      <c r="AN6" s="12">
        <v>10</v>
      </c>
      <c r="AO6" s="12">
        <v>1.25</v>
      </c>
      <c r="AP6" s="12">
        <v>2.75</v>
      </c>
      <c r="AQ6" s="12">
        <v>73.5</v>
      </c>
      <c r="AR6" s="12">
        <v>12.25</v>
      </c>
      <c r="AS6" s="13">
        <v>1712.5</v>
      </c>
      <c r="AT6" s="14"/>
      <c r="AW6" s="12"/>
    </row>
    <row r="7" spans="1:56" x14ac:dyDescent="0.25">
      <c r="A7" s="1" t="s">
        <v>6</v>
      </c>
      <c r="B7" s="12">
        <v>148.5</v>
      </c>
      <c r="C7" s="12">
        <v>242.5</v>
      </c>
      <c r="D7" s="12">
        <v>240.5</v>
      </c>
      <c r="E7" s="12">
        <v>65.75</v>
      </c>
      <c r="F7" s="12">
        <v>11.5</v>
      </c>
      <c r="G7" s="12">
        <v>163.5</v>
      </c>
      <c r="H7" s="12">
        <v>155.5</v>
      </c>
      <c r="I7" s="12">
        <v>127.25</v>
      </c>
      <c r="J7" s="12">
        <v>171</v>
      </c>
      <c r="K7" s="12">
        <v>72</v>
      </c>
      <c r="L7" s="12">
        <v>113.25</v>
      </c>
      <c r="M7" s="12">
        <v>277</v>
      </c>
      <c r="N7" s="12">
        <v>44.25</v>
      </c>
      <c r="O7" s="12">
        <v>50.5</v>
      </c>
      <c r="P7" s="12">
        <v>45</v>
      </c>
      <c r="Q7" s="12">
        <v>27.5</v>
      </c>
      <c r="R7" s="12">
        <v>53.5</v>
      </c>
      <c r="S7" s="12">
        <v>232.25</v>
      </c>
      <c r="T7" s="12">
        <v>45.5</v>
      </c>
      <c r="U7" s="12">
        <v>31.75</v>
      </c>
      <c r="V7" s="12">
        <v>49.75</v>
      </c>
      <c r="W7" s="12">
        <v>37.25</v>
      </c>
      <c r="X7" s="12">
        <v>28</v>
      </c>
      <c r="Y7" s="12">
        <v>25.25</v>
      </c>
      <c r="Z7" s="12">
        <v>31.25</v>
      </c>
      <c r="AA7" s="12">
        <v>453.25</v>
      </c>
      <c r="AB7" s="12">
        <v>267.75</v>
      </c>
      <c r="AC7" s="12">
        <v>1084</v>
      </c>
      <c r="AD7" s="12">
        <v>380.75</v>
      </c>
      <c r="AE7" s="12">
        <v>159</v>
      </c>
      <c r="AF7" s="12">
        <v>101.75</v>
      </c>
      <c r="AG7" s="12">
        <v>51.25</v>
      </c>
      <c r="AH7" s="12">
        <v>43</v>
      </c>
      <c r="AI7" s="12">
        <v>50.75</v>
      </c>
      <c r="AJ7" s="12">
        <v>11.25</v>
      </c>
      <c r="AK7" s="12">
        <v>21.25</v>
      </c>
      <c r="AL7" s="12">
        <v>70.25</v>
      </c>
      <c r="AM7" s="12">
        <v>12.75</v>
      </c>
      <c r="AN7" s="12">
        <v>19</v>
      </c>
      <c r="AO7" s="12">
        <v>8.25</v>
      </c>
      <c r="AP7" s="12">
        <v>16.75</v>
      </c>
      <c r="AQ7" s="12">
        <v>208.25</v>
      </c>
      <c r="AR7" s="12">
        <v>81.75</v>
      </c>
      <c r="AS7" s="13">
        <v>5531</v>
      </c>
      <c r="AT7" s="14"/>
      <c r="AW7" s="12"/>
    </row>
    <row r="8" spans="1:56" x14ac:dyDescent="0.25">
      <c r="A8" s="1" t="s">
        <v>7</v>
      </c>
      <c r="B8" s="12">
        <v>73.75</v>
      </c>
      <c r="C8" s="12">
        <v>87</v>
      </c>
      <c r="D8" s="12">
        <v>50.75</v>
      </c>
      <c r="E8" s="12">
        <v>46.75</v>
      </c>
      <c r="F8" s="12">
        <v>127.5</v>
      </c>
      <c r="G8" s="12">
        <v>5</v>
      </c>
      <c r="H8" s="12">
        <v>83</v>
      </c>
      <c r="I8" s="12">
        <v>53</v>
      </c>
      <c r="J8" s="12">
        <v>76.25</v>
      </c>
      <c r="K8" s="12">
        <v>52.25</v>
      </c>
      <c r="L8" s="12">
        <v>79.75</v>
      </c>
      <c r="M8" s="12">
        <v>110.5</v>
      </c>
      <c r="N8" s="12">
        <v>17.5</v>
      </c>
      <c r="O8" s="12">
        <v>31.5</v>
      </c>
      <c r="P8" s="12">
        <v>22.5</v>
      </c>
      <c r="Q8" s="12">
        <v>9</v>
      </c>
      <c r="R8" s="12">
        <v>12.75</v>
      </c>
      <c r="S8" s="12">
        <v>32.75</v>
      </c>
      <c r="T8" s="12">
        <v>14.75</v>
      </c>
      <c r="U8" s="12">
        <v>9.5</v>
      </c>
      <c r="V8" s="12">
        <v>12.75</v>
      </c>
      <c r="W8" s="12">
        <v>7</v>
      </c>
      <c r="X8" s="12">
        <v>3.75</v>
      </c>
      <c r="Y8" s="12">
        <v>14.25</v>
      </c>
      <c r="Z8" s="12">
        <v>35.75</v>
      </c>
      <c r="AA8" s="12">
        <v>142.75</v>
      </c>
      <c r="AB8" s="12">
        <v>120</v>
      </c>
      <c r="AC8" s="12">
        <v>278</v>
      </c>
      <c r="AD8" s="12">
        <v>187.25</v>
      </c>
      <c r="AE8" s="12">
        <v>102.75</v>
      </c>
      <c r="AF8" s="12">
        <v>71</v>
      </c>
      <c r="AG8" s="12">
        <v>16.75</v>
      </c>
      <c r="AH8" s="12">
        <v>12.75</v>
      </c>
      <c r="AI8" s="12">
        <v>13.75</v>
      </c>
      <c r="AJ8" s="12">
        <v>2.75</v>
      </c>
      <c r="AK8" s="12">
        <v>6</v>
      </c>
      <c r="AL8" s="12">
        <v>16</v>
      </c>
      <c r="AM8" s="12">
        <v>1.25</v>
      </c>
      <c r="AN8" s="12">
        <v>19</v>
      </c>
      <c r="AO8" s="12">
        <v>3.5</v>
      </c>
      <c r="AP8" s="12">
        <v>2.75</v>
      </c>
      <c r="AQ8" s="12">
        <v>49.5</v>
      </c>
      <c r="AR8" s="12">
        <v>13.25</v>
      </c>
      <c r="AS8" s="13">
        <v>2128.25</v>
      </c>
      <c r="AT8" s="14"/>
      <c r="AW8" s="15"/>
    </row>
    <row r="9" spans="1:56" x14ac:dyDescent="0.25">
      <c r="A9" s="1" t="s">
        <v>8</v>
      </c>
      <c r="B9" s="12">
        <v>58.25</v>
      </c>
      <c r="C9" s="12">
        <v>87.5</v>
      </c>
      <c r="D9" s="12">
        <v>39.5</v>
      </c>
      <c r="E9" s="12">
        <v>42.5</v>
      </c>
      <c r="F9" s="12">
        <v>146.5</v>
      </c>
      <c r="G9" s="12">
        <v>80.25</v>
      </c>
      <c r="H9" s="12">
        <v>11.75</v>
      </c>
      <c r="I9" s="12">
        <v>34.5</v>
      </c>
      <c r="J9" s="12">
        <v>72.5</v>
      </c>
      <c r="K9" s="12">
        <v>26.5</v>
      </c>
      <c r="L9" s="12">
        <v>75.5</v>
      </c>
      <c r="M9" s="12">
        <v>144</v>
      </c>
      <c r="N9" s="12">
        <v>36.5</v>
      </c>
      <c r="O9" s="12">
        <v>49.5</v>
      </c>
      <c r="P9" s="12">
        <v>30.5</v>
      </c>
      <c r="Q9" s="12">
        <v>15.75</v>
      </c>
      <c r="R9" s="12">
        <v>15.25</v>
      </c>
      <c r="S9" s="12">
        <v>39.5</v>
      </c>
      <c r="T9" s="12">
        <v>26.25</v>
      </c>
      <c r="U9" s="12">
        <v>18</v>
      </c>
      <c r="V9" s="12">
        <v>31</v>
      </c>
      <c r="W9" s="12">
        <v>13.25</v>
      </c>
      <c r="X9" s="12">
        <v>13.5</v>
      </c>
      <c r="Y9" s="12">
        <v>26.5</v>
      </c>
      <c r="Z9" s="12">
        <v>34.25</v>
      </c>
      <c r="AA9" s="12">
        <v>237.25</v>
      </c>
      <c r="AB9" s="12">
        <v>172</v>
      </c>
      <c r="AC9" s="12">
        <v>478</v>
      </c>
      <c r="AD9" s="12">
        <v>259</v>
      </c>
      <c r="AE9" s="12">
        <v>145.75</v>
      </c>
      <c r="AF9" s="12">
        <v>99.5</v>
      </c>
      <c r="AG9" s="12">
        <v>32.25</v>
      </c>
      <c r="AH9" s="12">
        <v>20.5</v>
      </c>
      <c r="AI9" s="12">
        <v>22.5</v>
      </c>
      <c r="AJ9" s="12">
        <v>6</v>
      </c>
      <c r="AK9" s="12">
        <v>7.75</v>
      </c>
      <c r="AL9" s="12">
        <v>24.25</v>
      </c>
      <c r="AM9" s="12">
        <v>5.25</v>
      </c>
      <c r="AN9" s="12">
        <v>57.5</v>
      </c>
      <c r="AO9" s="12">
        <v>4.5</v>
      </c>
      <c r="AP9" s="12">
        <v>4.75</v>
      </c>
      <c r="AQ9" s="12">
        <v>80.75</v>
      </c>
      <c r="AR9" s="12">
        <v>14.5</v>
      </c>
      <c r="AS9" s="13">
        <v>2841</v>
      </c>
      <c r="AT9" s="14"/>
      <c r="AW9" s="15"/>
    </row>
    <row r="10" spans="1:56" x14ac:dyDescent="0.25">
      <c r="A10" s="1">
        <v>19</v>
      </c>
      <c r="B10" s="12">
        <v>24.75</v>
      </c>
      <c r="C10" s="12">
        <v>30</v>
      </c>
      <c r="D10" s="12">
        <v>26.25</v>
      </c>
      <c r="E10" s="12">
        <v>31.5</v>
      </c>
      <c r="F10" s="12">
        <v>119.75</v>
      </c>
      <c r="G10" s="12">
        <v>53</v>
      </c>
      <c r="H10" s="12">
        <v>28.5</v>
      </c>
      <c r="I10" s="12">
        <v>2.5</v>
      </c>
      <c r="J10" s="12">
        <v>14.75</v>
      </c>
      <c r="K10" s="12">
        <v>9.75</v>
      </c>
      <c r="L10" s="12">
        <v>36.25</v>
      </c>
      <c r="M10" s="12">
        <v>60</v>
      </c>
      <c r="N10" s="12">
        <v>29.25</v>
      </c>
      <c r="O10" s="12">
        <v>31.25</v>
      </c>
      <c r="P10" s="12">
        <v>25</v>
      </c>
      <c r="Q10" s="12">
        <v>9.5</v>
      </c>
      <c r="R10" s="12">
        <v>15</v>
      </c>
      <c r="S10" s="12">
        <v>24</v>
      </c>
      <c r="T10" s="12">
        <v>21</v>
      </c>
      <c r="U10" s="12">
        <v>18</v>
      </c>
      <c r="V10" s="12">
        <v>15.5</v>
      </c>
      <c r="W10" s="12">
        <v>8.25</v>
      </c>
      <c r="X10" s="12">
        <v>6.25</v>
      </c>
      <c r="Y10" s="12">
        <v>25.5</v>
      </c>
      <c r="Z10" s="12">
        <v>15</v>
      </c>
      <c r="AA10" s="12">
        <v>103</v>
      </c>
      <c r="AB10" s="12">
        <v>93.25</v>
      </c>
      <c r="AC10" s="12">
        <v>248</v>
      </c>
      <c r="AD10" s="12">
        <v>142.25</v>
      </c>
      <c r="AE10" s="12">
        <v>65.25</v>
      </c>
      <c r="AF10" s="12">
        <v>60.75</v>
      </c>
      <c r="AG10" s="12">
        <v>18.75</v>
      </c>
      <c r="AH10" s="12">
        <v>13</v>
      </c>
      <c r="AI10" s="12">
        <v>11.75</v>
      </c>
      <c r="AJ10" s="12">
        <v>7.75</v>
      </c>
      <c r="AK10" s="12">
        <v>4.5</v>
      </c>
      <c r="AL10" s="12">
        <v>11.75</v>
      </c>
      <c r="AM10" s="12">
        <v>3.75</v>
      </c>
      <c r="AN10" s="12">
        <v>23.75</v>
      </c>
      <c r="AO10" s="12">
        <v>1</v>
      </c>
      <c r="AP10" s="12">
        <v>3</v>
      </c>
      <c r="AQ10" s="12">
        <v>32</v>
      </c>
      <c r="AR10" s="12">
        <v>7.5</v>
      </c>
      <c r="AS10" s="13">
        <v>1531.5</v>
      </c>
      <c r="AT10" s="14"/>
      <c r="AV10" s="17"/>
      <c r="AW10" s="15"/>
      <c r="BC10" s="11"/>
    </row>
    <row r="11" spans="1:56" x14ac:dyDescent="0.25">
      <c r="A11" s="1">
        <v>12</v>
      </c>
      <c r="B11" s="12">
        <v>39.25</v>
      </c>
      <c r="C11" s="12">
        <v>77</v>
      </c>
      <c r="D11" s="12">
        <v>47.25</v>
      </c>
      <c r="E11" s="12">
        <v>52.75</v>
      </c>
      <c r="F11" s="12">
        <v>135.75</v>
      </c>
      <c r="G11" s="12">
        <v>83.5</v>
      </c>
      <c r="H11" s="12">
        <v>69.5</v>
      </c>
      <c r="I11" s="12">
        <v>10.25</v>
      </c>
      <c r="J11" s="12">
        <v>7.5</v>
      </c>
      <c r="K11" s="12">
        <v>17.25</v>
      </c>
      <c r="L11" s="12">
        <v>67.5</v>
      </c>
      <c r="M11" s="12">
        <v>115.5</v>
      </c>
      <c r="N11" s="12">
        <v>56</v>
      </c>
      <c r="O11" s="12">
        <v>68.25</v>
      </c>
      <c r="P11" s="12">
        <v>45</v>
      </c>
      <c r="Q11" s="12">
        <v>21</v>
      </c>
      <c r="R11" s="12">
        <v>31.25</v>
      </c>
      <c r="S11" s="12">
        <v>58</v>
      </c>
      <c r="T11" s="12">
        <v>36.75</v>
      </c>
      <c r="U11" s="12">
        <v>34</v>
      </c>
      <c r="V11" s="12">
        <v>41.25</v>
      </c>
      <c r="W11" s="12">
        <v>20.25</v>
      </c>
      <c r="X11" s="12">
        <v>21</v>
      </c>
      <c r="Y11" s="12">
        <v>40.5</v>
      </c>
      <c r="Z11" s="12">
        <v>33.25</v>
      </c>
      <c r="AA11" s="12">
        <v>197.25</v>
      </c>
      <c r="AB11" s="12">
        <v>173</v>
      </c>
      <c r="AC11" s="12">
        <v>476.25</v>
      </c>
      <c r="AD11" s="12">
        <v>198</v>
      </c>
      <c r="AE11" s="12">
        <v>68.5</v>
      </c>
      <c r="AF11" s="12">
        <v>57.5</v>
      </c>
      <c r="AG11" s="12">
        <v>27</v>
      </c>
      <c r="AH11" s="12">
        <v>33.25</v>
      </c>
      <c r="AI11" s="12">
        <v>29</v>
      </c>
      <c r="AJ11" s="12">
        <v>18</v>
      </c>
      <c r="AK11" s="12">
        <v>7.5</v>
      </c>
      <c r="AL11" s="12">
        <v>18.75</v>
      </c>
      <c r="AM11" s="12">
        <v>6.5</v>
      </c>
      <c r="AN11" s="12">
        <v>48.5</v>
      </c>
      <c r="AO11" s="12">
        <v>6</v>
      </c>
      <c r="AP11" s="12">
        <v>7.25</v>
      </c>
      <c r="AQ11" s="12">
        <v>77</v>
      </c>
      <c r="AR11" s="12">
        <v>13.5</v>
      </c>
      <c r="AS11" s="13">
        <v>2692.25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 x14ac:dyDescent="0.25">
      <c r="A12" s="1" t="s">
        <v>9</v>
      </c>
      <c r="B12" s="12">
        <v>22.5</v>
      </c>
      <c r="C12" s="12">
        <v>41.25</v>
      </c>
      <c r="D12" s="12">
        <v>25.25</v>
      </c>
      <c r="E12" s="12">
        <v>25.25</v>
      </c>
      <c r="F12" s="12">
        <v>78</v>
      </c>
      <c r="G12" s="12">
        <v>46</v>
      </c>
      <c r="H12" s="12">
        <v>32.5</v>
      </c>
      <c r="I12" s="12">
        <v>8.75</v>
      </c>
      <c r="J12" s="12">
        <v>14.75</v>
      </c>
      <c r="K12" s="12">
        <v>5</v>
      </c>
      <c r="L12" s="12">
        <v>101</v>
      </c>
      <c r="M12" s="12">
        <v>131.25</v>
      </c>
      <c r="N12" s="12">
        <v>78</v>
      </c>
      <c r="O12" s="12">
        <v>93.5</v>
      </c>
      <c r="P12" s="12">
        <v>30.5</v>
      </c>
      <c r="Q12" s="12">
        <v>23</v>
      </c>
      <c r="R12" s="12">
        <v>36</v>
      </c>
      <c r="S12" s="12">
        <v>52.25</v>
      </c>
      <c r="T12" s="12">
        <v>11.25</v>
      </c>
      <c r="U12" s="12">
        <v>4.5</v>
      </c>
      <c r="V12" s="12">
        <v>7.5</v>
      </c>
      <c r="W12" s="12">
        <v>8</v>
      </c>
      <c r="X12" s="12">
        <v>3.75</v>
      </c>
      <c r="Y12" s="12">
        <v>13</v>
      </c>
      <c r="Z12" s="12">
        <v>22</v>
      </c>
      <c r="AA12" s="12">
        <v>179.75</v>
      </c>
      <c r="AB12" s="12">
        <v>173.25</v>
      </c>
      <c r="AC12" s="12">
        <v>470</v>
      </c>
      <c r="AD12" s="12">
        <v>243.25</v>
      </c>
      <c r="AE12" s="12">
        <v>98.25</v>
      </c>
      <c r="AF12" s="12">
        <v>88.75</v>
      </c>
      <c r="AG12" s="12">
        <v>27.25</v>
      </c>
      <c r="AH12" s="12">
        <v>38</v>
      </c>
      <c r="AI12" s="12">
        <v>29</v>
      </c>
      <c r="AJ12" s="12">
        <v>6.75</v>
      </c>
      <c r="AK12" s="12">
        <v>39.25</v>
      </c>
      <c r="AL12" s="12">
        <v>59.75</v>
      </c>
      <c r="AM12" s="12">
        <v>3.75</v>
      </c>
      <c r="AN12" s="12">
        <v>12.75</v>
      </c>
      <c r="AO12" s="12">
        <v>5.25</v>
      </c>
      <c r="AP12" s="12">
        <v>3.75</v>
      </c>
      <c r="AQ12" s="12">
        <v>23.75</v>
      </c>
      <c r="AR12" s="12">
        <v>15.75</v>
      </c>
      <c r="AS12" s="13">
        <v>2433</v>
      </c>
      <c r="AT12" s="14"/>
      <c r="AV12" s="17" t="s">
        <v>43</v>
      </c>
      <c r="AW12" s="15">
        <f>SUM(AA28:AD31)</f>
        <v>1740.25</v>
      </c>
      <c r="AX12" s="15">
        <f>SUM(Z28:Z31,H28:K31)</f>
        <v>5067.75</v>
      </c>
      <c r="AY12" s="15">
        <f>SUM(AE28:AJ31)</f>
        <v>12802.25</v>
      </c>
      <c r="AZ12" s="15">
        <f>SUM(B28:G31)</f>
        <v>5467</v>
      </c>
      <c r="BA12" s="15">
        <f>SUM(AM28:AN31,T28:Y31)</f>
        <v>5500.5</v>
      </c>
      <c r="BB12" s="15">
        <f>SUM(AK28:AL31,L28:S31)</f>
        <v>7865.25</v>
      </c>
      <c r="BC12" s="14">
        <f>SUM(AO28:AR31)</f>
        <v>4504.5</v>
      </c>
      <c r="BD12" s="9">
        <f t="shared" ref="BD12:BD19" si="0">SUM(AW12:BC12)</f>
        <v>42947.5</v>
      </c>
    </row>
    <row r="13" spans="1:56" x14ac:dyDescent="0.25">
      <c r="A13" s="1" t="s">
        <v>10</v>
      </c>
      <c r="B13" s="12">
        <v>63.5</v>
      </c>
      <c r="C13" s="12">
        <v>72.75</v>
      </c>
      <c r="D13" s="12">
        <v>42.25</v>
      </c>
      <c r="E13" s="12">
        <v>45.5</v>
      </c>
      <c r="F13" s="12">
        <v>124.75</v>
      </c>
      <c r="G13" s="12">
        <v>82.5</v>
      </c>
      <c r="H13" s="12">
        <v>70</v>
      </c>
      <c r="I13" s="12">
        <v>43.75</v>
      </c>
      <c r="J13" s="12">
        <v>69.25</v>
      </c>
      <c r="K13" s="12">
        <v>97.25</v>
      </c>
      <c r="L13" s="12">
        <v>8.5</v>
      </c>
      <c r="M13" s="12">
        <v>160</v>
      </c>
      <c r="N13" s="12">
        <v>109.75</v>
      </c>
      <c r="O13" s="12">
        <v>196.75</v>
      </c>
      <c r="P13" s="12">
        <v>118</v>
      </c>
      <c r="Q13" s="12">
        <v>49.25</v>
      </c>
      <c r="R13" s="12">
        <v>36.75</v>
      </c>
      <c r="S13" s="12">
        <v>75</v>
      </c>
      <c r="T13" s="12">
        <v>24.75</v>
      </c>
      <c r="U13" s="12">
        <v>12.5</v>
      </c>
      <c r="V13" s="12">
        <v>15</v>
      </c>
      <c r="W13" s="12">
        <v>11</v>
      </c>
      <c r="X13" s="12">
        <v>9.25</v>
      </c>
      <c r="Y13" s="12">
        <v>25</v>
      </c>
      <c r="Z13" s="12">
        <v>72.5</v>
      </c>
      <c r="AA13" s="12">
        <v>210</v>
      </c>
      <c r="AB13" s="12">
        <v>138.25</v>
      </c>
      <c r="AC13" s="12">
        <v>479.5</v>
      </c>
      <c r="AD13" s="12">
        <v>249.25</v>
      </c>
      <c r="AE13" s="12">
        <v>92.25</v>
      </c>
      <c r="AF13" s="12">
        <v>102.75</v>
      </c>
      <c r="AG13" s="12">
        <v>23.25</v>
      </c>
      <c r="AH13" s="12">
        <v>45.5</v>
      </c>
      <c r="AI13" s="12">
        <v>35</v>
      </c>
      <c r="AJ13" s="12">
        <v>11.75</v>
      </c>
      <c r="AK13" s="12">
        <v>30.75</v>
      </c>
      <c r="AL13" s="12">
        <v>77.25</v>
      </c>
      <c r="AM13" s="12">
        <v>5</v>
      </c>
      <c r="AN13" s="12">
        <v>44.25</v>
      </c>
      <c r="AO13" s="12">
        <v>7</v>
      </c>
      <c r="AP13" s="12">
        <v>8.25</v>
      </c>
      <c r="AQ13" s="12">
        <v>45.25</v>
      </c>
      <c r="AR13" s="12">
        <v>16.75</v>
      </c>
      <c r="AS13" s="13">
        <v>3257.5</v>
      </c>
      <c r="AT13" s="14"/>
      <c r="AV13" s="17" t="s">
        <v>44</v>
      </c>
      <c r="AW13" s="15">
        <f>SUM(AA27:AD27,AA9:AD12)</f>
        <v>4932.25</v>
      </c>
      <c r="AX13" s="15">
        <f>SUM(Z27,Z9:Z12,H9:K12,H27:K27)</f>
        <v>581</v>
      </c>
      <c r="AY13" s="15">
        <f>SUM(AE9:AJ12,AE27:AJ27)</f>
        <v>1237.75</v>
      </c>
      <c r="AZ13" s="15">
        <f>SUM(B9:G12,B27:G27)</f>
        <v>1514</v>
      </c>
      <c r="BA13" s="15">
        <f>SUM(T9:Y12,AM9:AN12,T27:Y27,AM27:AN27)</f>
        <v>671</v>
      </c>
      <c r="BB13" s="15">
        <f>SUM(L9:S12,AK9:AL12,L27:S27,AK27:AL27)</f>
        <v>2045.25</v>
      </c>
      <c r="BC13" s="14">
        <f>SUM(AO9:AR12,AO27:AR27)</f>
        <v>345.75</v>
      </c>
      <c r="BD13" s="9">
        <f t="shared" si="0"/>
        <v>11327</v>
      </c>
    </row>
    <row r="14" spans="1:56" x14ac:dyDescent="0.25">
      <c r="A14" s="1" t="s">
        <v>11</v>
      </c>
      <c r="B14" s="12">
        <v>61</v>
      </c>
      <c r="C14" s="12">
        <v>167.75</v>
      </c>
      <c r="D14" s="12">
        <v>70.25</v>
      </c>
      <c r="E14" s="12">
        <v>73</v>
      </c>
      <c r="F14" s="12">
        <v>143.5</v>
      </c>
      <c r="G14" s="12">
        <v>91.5</v>
      </c>
      <c r="H14" s="12">
        <v>130.75</v>
      </c>
      <c r="I14" s="12">
        <v>63.25</v>
      </c>
      <c r="J14" s="12">
        <v>116</v>
      </c>
      <c r="K14" s="12">
        <v>100</v>
      </c>
      <c r="L14" s="12">
        <v>139.75</v>
      </c>
      <c r="M14" s="12">
        <v>7.25</v>
      </c>
      <c r="N14" s="12">
        <v>138</v>
      </c>
      <c r="O14" s="12">
        <v>185</v>
      </c>
      <c r="P14" s="12">
        <v>130.75</v>
      </c>
      <c r="Q14" s="12">
        <v>80.5</v>
      </c>
      <c r="R14" s="12">
        <v>147</v>
      </c>
      <c r="S14" s="12">
        <v>305.75</v>
      </c>
      <c r="T14" s="12">
        <v>85.5</v>
      </c>
      <c r="U14" s="12">
        <v>102.75</v>
      </c>
      <c r="V14" s="12">
        <v>87.5</v>
      </c>
      <c r="W14" s="12">
        <v>71.25</v>
      </c>
      <c r="X14" s="12">
        <v>49.5</v>
      </c>
      <c r="Y14" s="12">
        <v>58</v>
      </c>
      <c r="Z14" s="12">
        <v>62.25</v>
      </c>
      <c r="AA14" s="12">
        <v>289.25</v>
      </c>
      <c r="AB14" s="12">
        <v>192.5</v>
      </c>
      <c r="AC14" s="12">
        <v>489.25</v>
      </c>
      <c r="AD14" s="12">
        <v>199.75</v>
      </c>
      <c r="AE14" s="12">
        <v>75.25</v>
      </c>
      <c r="AF14" s="12">
        <v>79.25</v>
      </c>
      <c r="AG14" s="12">
        <v>38</v>
      </c>
      <c r="AH14" s="12">
        <v>41.75</v>
      </c>
      <c r="AI14" s="12">
        <v>49.75</v>
      </c>
      <c r="AJ14" s="12">
        <v>12.75</v>
      </c>
      <c r="AK14" s="12">
        <v>94.5</v>
      </c>
      <c r="AL14" s="12">
        <v>524</v>
      </c>
      <c r="AM14" s="12">
        <v>40.75</v>
      </c>
      <c r="AN14" s="12">
        <v>115</v>
      </c>
      <c r="AO14" s="12">
        <v>18.25</v>
      </c>
      <c r="AP14" s="12">
        <v>13</v>
      </c>
      <c r="AQ14" s="12">
        <v>59.5</v>
      </c>
      <c r="AR14" s="12">
        <v>26.25</v>
      </c>
      <c r="AS14" s="13">
        <v>5026.5</v>
      </c>
      <c r="AT14" s="14"/>
      <c r="AV14" s="17" t="s">
        <v>45</v>
      </c>
      <c r="AW14" s="15">
        <f>SUM(AA32:AD37)</f>
        <v>13102.75</v>
      </c>
      <c r="AX14" s="15">
        <f>SUM(H32:K37,Z32:Z37)</f>
        <v>1236.25</v>
      </c>
      <c r="AY14" s="15">
        <f>SUM(AE32:AJ37)</f>
        <v>4401.75</v>
      </c>
      <c r="AZ14" s="15">
        <f>SUM(B32:G37)</f>
        <v>1309.75</v>
      </c>
      <c r="BA14" s="15">
        <f>SUM(T32:Y37,AM32:AN37)</f>
        <v>998</v>
      </c>
      <c r="BB14" s="15">
        <f>SUM(L32:S37,AK32:AL37)</f>
        <v>1518.25</v>
      </c>
      <c r="BC14" s="14">
        <f>SUM(AO32:AR37)</f>
        <v>1892.25</v>
      </c>
      <c r="BD14" s="9">
        <f t="shared" si="0"/>
        <v>24459</v>
      </c>
    </row>
    <row r="15" spans="1:56" x14ac:dyDescent="0.25">
      <c r="A15" s="1" t="s">
        <v>12</v>
      </c>
      <c r="B15" s="12">
        <v>19.25</v>
      </c>
      <c r="C15" s="12">
        <v>25.5</v>
      </c>
      <c r="D15" s="12">
        <v>12.5</v>
      </c>
      <c r="E15" s="12">
        <v>9</v>
      </c>
      <c r="F15" s="12">
        <v>46.25</v>
      </c>
      <c r="G15" s="12">
        <v>16.75</v>
      </c>
      <c r="H15" s="12">
        <v>38.75</v>
      </c>
      <c r="I15" s="12">
        <v>30.5</v>
      </c>
      <c r="J15" s="12">
        <v>62.5</v>
      </c>
      <c r="K15" s="12">
        <v>74</v>
      </c>
      <c r="L15" s="12">
        <v>119.5</v>
      </c>
      <c r="M15" s="12">
        <v>141.25</v>
      </c>
      <c r="N15" s="12">
        <v>8.5</v>
      </c>
      <c r="O15" s="12">
        <v>90.5</v>
      </c>
      <c r="P15" s="12">
        <v>79.25</v>
      </c>
      <c r="Q15" s="12">
        <v>27</v>
      </c>
      <c r="R15" s="12">
        <v>25.5</v>
      </c>
      <c r="S15" s="12">
        <v>45.75</v>
      </c>
      <c r="T15" s="12">
        <v>12.75</v>
      </c>
      <c r="U15" s="12">
        <v>6.5</v>
      </c>
      <c r="V15" s="12">
        <v>6.5</v>
      </c>
      <c r="W15" s="12">
        <v>2</v>
      </c>
      <c r="X15" s="12">
        <v>6.75</v>
      </c>
      <c r="Y15" s="12">
        <v>7.75</v>
      </c>
      <c r="Z15" s="12">
        <v>15.25</v>
      </c>
      <c r="AA15" s="12">
        <v>138</v>
      </c>
      <c r="AB15" s="12">
        <v>87.25</v>
      </c>
      <c r="AC15" s="12">
        <v>295.25</v>
      </c>
      <c r="AD15" s="12">
        <v>96.75</v>
      </c>
      <c r="AE15" s="12">
        <v>31</v>
      </c>
      <c r="AF15" s="12">
        <v>30.75</v>
      </c>
      <c r="AG15" s="12">
        <v>12.25</v>
      </c>
      <c r="AH15" s="12">
        <v>19.5</v>
      </c>
      <c r="AI15" s="12">
        <v>19.75</v>
      </c>
      <c r="AJ15" s="12">
        <v>5</v>
      </c>
      <c r="AK15" s="12">
        <v>29.5</v>
      </c>
      <c r="AL15" s="12">
        <v>42.5</v>
      </c>
      <c r="AM15" s="12">
        <v>3</v>
      </c>
      <c r="AN15" s="12">
        <v>21</v>
      </c>
      <c r="AO15" s="12">
        <v>4.5</v>
      </c>
      <c r="AP15" s="12">
        <v>7.25</v>
      </c>
      <c r="AQ15" s="12">
        <v>28.75</v>
      </c>
      <c r="AR15" s="12">
        <v>6</v>
      </c>
      <c r="AS15" s="13">
        <v>1807.75</v>
      </c>
      <c r="AT15" s="14"/>
      <c r="AV15" s="17" t="s">
        <v>46</v>
      </c>
      <c r="AW15" s="15">
        <f>SUM(AA3:AD8)</f>
        <v>5561.75</v>
      </c>
      <c r="AX15" s="15">
        <f>SUM(H3:K8,Z3:Z8)</f>
        <v>1601.75</v>
      </c>
      <c r="AY15" s="15">
        <f>SUM(AE3:AJ8)</f>
        <v>1333.25</v>
      </c>
      <c r="AZ15" s="15">
        <f>SUM(B3:G8)</f>
        <v>2866.5</v>
      </c>
      <c r="BA15" s="15">
        <f>SUM(T3:Y8,AM3:AN8)</f>
        <v>629.75</v>
      </c>
      <c r="BB15" s="15">
        <f>SUM(L3:S8,AK3:AL8)</f>
        <v>2380.5</v>
      </c>
      <c r="BC15" s="14">
        <f>SUM(AO3:AR8)</f>
        <v>680</v>
      </c>
      <c r="BD15" s="9">
        <f t="shared" si="0"/>
        <v>15053.5</v>
      </c>
    </row>
    <row r="16" spans="1:56" x14ac:dyDescent="0.25">
      <c r="A16" s="1" t="s">
        <v>13</v>
      </c>
      <c r="B16" s="12">
        <v>15</v>
      </c>
      <c r="C16" s="12">
        <v>35</v>
      </c>
      <c r="D16" s="12">
        <v>12.25</v>
      </c>
      <c r="E16" s="12">
        <v>12.75</v>
      </c>
      <c r="F16" s="12">
        <v>48</v>
      </c>
      <c r="G16" s="12">
        <v>24.75</v>
      </c>
      <c r="H16" s="12">
        <v>55</v>
      </c>
      <c r="I16" s="12">
        <v>41.25</v>
      </c>
      <c r="J16" s="12">
        <v>71.75</v>
      </c>
      <c r="K16" s="12">
        <v>83.75</v>
      </c>
      <c r="L16" s="12">
        <v>179</v>
      </c>
      <c r="M16" s="12">
        <v>208.5</v>
      </c>
      <c r="N16" s="12">
        <v>80.25</v>
      </c>
      <c r="O16" s="12">
        <v>8.75</v>
      </c>
      <c r="P16" s="12">
        <v>110.75</v>
      </c>
      <c r="Q16" s="12">
        <v>68.5</v>
      </c>
      <c r="R16" s="12">
        <v>55.5</v>
      </c>
      <c r="S16" s="12">
        <v>116</v>
      </c>
      <c r="T16" s="12">
        <v>14.25</v>
      </c>
      <c r="U16" s="12">
        <v>2</v>
      </c>
      <c r="V16" s="12">
        <v>7.5</v>
      </c>
      <c r="W16" s="12">
        <v>1.25</v>
      </c>
      <c r="X16" s="12">
        <v>1.25</v>
      </c>
      <c r="Y16" s="12">
        <v>7.5</v>
      </c>
      <c r="Z16" s="12">
        <v>21.5</v>
      </c>
      <c r="AA16" s="12">
        <v>143</v>
      </c>
      <c r="AB16" s="12">
        <v>87</v>
      </c>
      <c r="AC16" s="12">
        <v>277.5</v>
      </c>
      <c r="AD16" s="12">
        <v>102.75</v>
      </c>
      <c r="AE16" s="12">
        <v>23.25</v>
      </c>
      <c r="AF16" s="12">
        <v>28</v>
      </c>
      <c r="AG16" s="12">
        <v>16.75</v>
      </c>
      <c r="AH16" s="12">
        <v>15</v>
      </c>
      <c r="AI16" s="12">
        <v>18</v>
      </c>
      <c r="AJ16" s="12">
        <v>10</v>
      </c>
      <c r="AK16" s="12">
        <v>40.5</v>
      </c>
      <c r="AL16" s="12">
        <v>155.75</v>
      </c>
      <c r="AM16" s="12">
        <v>3.5</v>
      </c>
      <c r="AN16" s="12">
        <v>21.25</v>
      </c>
      <c r="AO16" s="12">
        <v>5.75</v>
      </c>
      <c r="AP16" s="12">
        <v>2.5</v>
      </c>
      <c r="AQ16" s="12">
        <v>25.5</v>
      </c>
      <c r="AR16" s="12">
        <v>7.5</v>
      </c>
      <c r="AS16" s="13">
        <v>2265.5</v>
      </c>
      <c r="AT16" s="14"/>
      <c r="AV16" s="17" t="s">
        <v>47</v>
      </c>
      <c r="AW16" s="15">
        <f>SUM(AA21:AD26,AA40:AD41)</f>
        <v>5549</v>
      </c>
      <c r="AX16" s="15">
        <f>SUM(H21:K26,H40:K41,Z21:Z26,Z40:Z41)</f>
        <v>748.5</v>
      </c>
      <c r="AY16" s="15">
        <f>SUM(AE21:AJ26,AE40:AJ41)</f>
        <v>1019.75</v>
      </c>
      <c r="AZ16" s="15">
        <f>SUM(B21:G26,B40:G41)</f>
        <v>656.75</v>
      </c>
      <c r="BA16" s="15">
        <f>SUM(T21:Y26,T40:Y41,AM21:AN26,AM40:AN41)</f>
        <v>2455.5</v>
      </c>
      <c r="BB16" s="15">
        <f>SUM(L21:S26,L40:S41,AK21:AL26,AK40:AL41)</f>
        <v>1291</v>
      </c>
      <c r="BC16" s="14">
        <f>SUM(AO21:AR26,AO40:AR41)</f>
        <v>824</v>
      </c>
      <c r="BD16" s="9">
        <f t="shared" si="0"/>
        <v>12544.5</v>
      </c>
    </row>
    <row r="17" spans="1:56" x14ac:dyDescent="0.25">
      <c r="A17" s="1" t="s">
        <v>14</v>
      </c>
      <c r="B17" s="12">
        <v>22</v>
      </c>
      <c r="C17" s="12">
        <v>33</v>
      </c>
      <c r="D17" s="12">
        <v>6.75</v>
      </c>
      <c r="E17" s="12">
        <v>6.25</v>
      </c>
      <c r="F17" s="12">
        <v>44.75</v>
      </c>
      <c r="G17" s="12">
        <v>22.25</v>
      </c>
      <c r="H17" s="12">
        <v>43</v>
      </c>
      <c r="I17" s="12">
        <v>25.25</v>
      </c>
      <c r="J17" s="12">
        <v>45.5</v>
      </c>
      <c r="K17" s="12">
        <v>35.75</v>
      </c>
      <c r="L17" s="12">
        <v>115</v>
      </c>
      <c r="M17" s="12">
        <v>150</v>
      </c>
      <c r="N17" s="12">
        <v>66.25</v>
      </c>
      <c r="O17" s="12">
        <v>128.75</v>
      </c>
      <c r="P17" s="12">
        <v>4.75</v>
      </c>
      <c r="Q17" s="12">
        <v>70.5</v>
      </c>
      <c r="R17" s="12">
        <v>65.75</v>
      </c>
      <c r="S17" s="12">
        <v>126.5</v>
      </c>
      <c r="T17" s="12">
        <v>11.75</v>
      </c>
      <c r="U17" s="12">
        <v>6.5</v>
      </c>
      <c r="V17" s="12">
        <v>3</v>
      </c>
      <c r="W17" s="12">
        <v>1.75</v>
      </c>
      <c r="X17" s="12">
        <v>1.25</v>
      </c>
      <c r="Y17" s="12">
        <v>6.75</v>
      </c>
      <c r="Z17" s="12">
        <v>12</v>
      </c>
      <c r="AA17" s="12">
        <v>88.25</v>
      </c>
      <c r="AB17" s="12">
        <v>37.25</v>
      </c>
      <c r="AC17" s="12">
        <v>145.25</v>
      </c>
      <c r="AD17" s="12">
        <v>51.5</v>
      </c>
      <c r="AE17" s="12">
        <v>16.75</v>
      </c>
      <c r="AF17" s="12">
        <v>16.75</v>
      </c>
      <c r="AG17" s="12">
        <v>9</v>
      </c>
      <c r="AH17" s="12">
        <v>12</v>
      </c>
      <c r="AI17" s="12">
        <v>12.25</v>
      </c>
      <c r="AJ17" s="12">
        <v>3.25</v>
      </c>
      <c r="AK17" s="12">
        <v>11.5</v>
      </c>
      <c r="AL17" s="12">
        <v>41</v>
      </c>
      <c r="AM17" s="12">
        <v>3.25</v>
      </c>
      <c r="AN17" s="12">
        <v>24</v>
      </c>
      <c r="AO17" s="12">
        <v>6.25</v>
      </c>
      <c r="AP17" s="12">
        <v>4.5</v>
      </c>
      <c r="AQ17" s="12">
        <v>15.75</v>
      </c>
      <c r="AR17" s="12">
        <v>3.25</v>
      </c>
      <c r="AS17" s="13">
        <v>1556.75</v>
      </c>
      <c r="AT17" s="14"/>
      <c r="AV17" s="1" t="s">
        <v>48</v>
      </c>
      <c r="AW17" s="14">
        <f>SUM(AA13:AD20,AA38:AD39)</f>
        <v>7920.5</v>
      </c>
      <c r="AX17" s="14">
        <f>SUM(H13:K20,H38:K39,Z13:Z20,Z38:Z39)</f>
        <v>2088.5</v>
      </c>
      <c r="AY17" s="14">
        <f>SUM(AE13:AJ20,AE38:AJ39)</f>
        <v>1467</v>
      </c>
      <c r="AZ17" s="14">
        <f>SUM(B13:G20,B38:G39)</f>
        <v>2100.5</v>
      </c>
      <c r="BA17" s="14">
        <f>SUM(T13:Y20,T38:Y39,AM13:AN20,AM38:AN39)</f>
        <v>1182.75</v>
      </c>
      <c r="BB17" s="14">
        <f>SUM(L13:S20,L38:S39,AK13:AL20,AK38:AL39)</f>
        <v>8331.25</v>
      </c>
      <c r="BC17" s="14">
        <f>SUM(AO13:AR20,AO38:AR39)</f>
        <v>720.75</v>
      </c>
      <c r="BD17" s="9">
        <f t="shared" si="0"/>
        <v>23811.25</v>
      </c>
    </row>
    <row r="18" spans="1:56" x14ac:dyDescent="0.25">
      <c r="A18" s="1" t="s">
        <v>15</v>
      </c>
      <c r="B18" s="12">
        <v>14.25</v>
      </c>
      <c r="C18" s="12">
        <v>11</v>
      </c>
      <c r="D18" s="12">
        <v>4.5</v>
      </c>
      <c r="E18" s="12">
        <v>3.75</v>
      </c>
      <c r="F18" s="12">
        <v>22.5</v>
      </c>
      <c r="G18" s="12">
        <v>9.75</v>
      </c>
      <c r="H18" s="12">
        <v>19</v>
      </c>
      <c r="I18" s="12">
        <v>11.5</v>
      </c>
      <c r="J18" s="12">
        <v>25.5</v>
      </c>
      <c r="K18" s="12">
        <v>20.5</v>
      </c>
      <c r="L18" s="12">
        <v>45.5</v>
      </c>
      <c r="M18" s="12">
        <v>90.25</v>
      </c>
      <c r="N18" s="12">
        <v>28</v>
      </c>
      <c r="O18" s="12">
        <v>75.25</v>
      </c>
      <c r="P18" s="12">
        <v>66.25</v>
      </c>
      <c r="Q18" s="12">
        <v>4.75</v>
      </c>
      <c r="R18" s="12">
        <v>45.75</v>
      </c>
      <c r="S18" s="12">
        <v>67.75</v>
      </c>
      <c r="T18" s="12">
        <v>10.5</v>
      </c>
      <c r="U18" s="12">
        <v>3.5</v>
      </c>
      <c r="V18" s="12">
        <v>3.75</v>
      </c>
      <c r="W18" s="12">
        <v>2.25</v>
      </c>
      <c r="X18" s="12">
        <v>0.75</v>
      </c>
      <c r="Y18" s="12">
        <v>4.5</v>
      </c>
      <c r="Z18" s="12">
        <v>5.25</v>
      </c>
      <c r="AA18" s="12">
        <v>60.5</v>
      </c>
      <c r="AB18" s="12">
        <v>28.5</v>
      </c>
      <c r="AC18" s="12">
        <v>107.5</v>
      </c>
      <c r="AD18" s="12">
        <v>32.25</v>
      </c>
      <c r="AE18" s="12">
        <v>17</v>
      </c>
      <c r="AF18" s="12">
        <v>18.25</v>
      </c>
      <c r="AG18" s="12">
        <v>8.75</v>
      </c>
      <c r="AH18" s="12">
        <v>9.75</v>
      </c>
      <c r="AI18" s="12">
        <v>10.75</v>
      </c>
      <c r="AJ18" s="12">
        <v>3.25</v>
      </c>
      <c r="AK18" s="12">
        <v>11.25</v>
      </c>
      <c r="AL18" s="12">
        <v>23.25</v>
      </c>
      <c r="AM18" s="12">
        <v>1.5</v>
      </c>
      <c r="AN18" s="12">
        <v>12.75</v>
      </c>
      <c r="AO18" s="12">
        <v>3</v>
      </c>
      <c r="AP18" s="12">
        <v>2.25</v>
      </c>
      <c r="AQ18" s="12">
        <v>8</v>
      </c>
      <c r="AR18" s="12">
        <v>5</v>
      </c>
      <c r="AS18" s="13">
        <v>959.75</v>
      </c>
      <c r="AT18" s="14"/>
      <c r="AV18" s="9" t="s">
        <v>58</v>
      </c>
      <c r="AW18" s="15">
        <f>SUM(AA42:AD45)</f>
        <v>4397.5</v>
      </c>
      <c r="AX18" s="9">
        <f>SUM(Z42:Z45,H42:K45)</f>
        <v>257</v>
      </c>
      <c r="AY18" s="9">
        <f>SUM(AE42:AJ45)</f>
        <v>1534.75</v>
      </c>
      <c r="AZ18" s="9">
        <f>SUM(B42:G45)</f>
        <v>469.75</v>
      </c>
      <c r="BA18" s="9">
        <f>SUM(T42:Y45, AM42:AN45)</f>
        <v>636.5</v>
      </c>
      <c r="BB18" s="9">
        <f>SUM(AK42:AL45,L42:S45)</f>
        <v>547.75</v>
      </c>
      <c r="BC18" s="9">
        <f>SUM(AO42:AR45)</f>
        <v>962.5</v>
      </c>
      <c r="BD18" s="9">
        <f t="shared" si="0"/>
        <v>8805.75</v>
      </c>
    </row>
    <row r="19" spans="1:56" x14ac:dyDescent="0.25">
      <c r="A19" s="1" t="s">
        <v>16</v>
      </c>
      <c r="B19" s="12">
        <v>7.25</v>
      </c>
      <c r="C19" s="12">
        <v>22.5</v>
      </c>
      <c r="D19" s="12">
        <v>8</v>
      </c>
      <c r="E19" s="12">
        <v>7</v>
      </c>
      <c r="F19" s="12">
        <v>42.5</v>
      </c>
      <c r="G19" s="12">
        <v>13.25</v>
      </c>
      <c r="H19" s="12">
        <v>15.75</v>
      </c>
      <c r="I19" s="12">
        <v>19.75</v>
      </c>
      <c r="J19" s="12">
        <v>35.25</v>
      </c>
      <c r="K19" s="12">
        <v>32</v>
      </c>
      <c r="L19" s="12">
        <v>52.5</v>
      </c>
      <c r="M19" s="12">
        <v>149.75</v>
      </c>
      <c r="N19" s="12">
        <v>24.75</v>
      </c>
      <c r="O19" s="12">
        <v>67.25</v>
      </c>
      <c r="P19" s="12">
        <v>60.25</v>
      </c>
      <c r="Q19" s="12">
        <v>42</v>
      </c>
      <c r="R19" s="12">
        <v>3.75</v>
      </c>
      <c r="S19" s="12">
        <v>84.5</v>
      </c>
      <c r="T19" s="12">
        <v>7</v>
      </c>
      <c r="U19" s="12">
        <v>6</v>
      </c>
      <c r="V19" s="12">
        <v>6.5</v>
      </c>
      <c r="W19" s="12">
        <v>2.5</v>
      </c>
      <c r="X19" s="12">
        <v>1.25</v>
      </c>
      <c r="Y19" s="12">
        <v>3.75</v>
      </c>
      <c r="Z19" s="12">
        <v>9.5</v>
      </c>
      <c r="AA19" s="12">
        <v>109.75</v>
      </c>
      <c r="AB19" s="12">
        <v>55.25</v>
      </c>
      <c r="AC19" s="12">
        <v>188.75</v>
      </c>
      <c r="AD19" s="12">
        <v>56.25</v>
      </c>
      <c r="AE19" s="12">
        <v>13.25</v>
      </c>
      <c r="AF19" s="12">
        <v>13</v>
      </c>
      <c r="AG19" s="12">
        <v>8</v>
      </c>
      <c r="AH19" s="12">
        <v>10.25</v>
      </c>
      <c r="AI19" s="12">
        <v>14</v>
      </c>
      <c r="AJ19" s="12">
        <v>8</v>
      </c>
      <c r="AK19" s="12">
        <v>10</v>
      </c>
      <c r="AL19" s="12">
        <v>26</v>
      </c>
      <c r="AM19" s="12">
        <v>1.25</v>
      </c>
      <c r="AN19" s="12">
        <v>13.75</v>
      </c>
      <c r="AO19" s="12">
        <v>4</v>
      </c>
      <c r="AP19" s="12">
        <v>2.75</v>
      </c>
      <c r="AQ19" s="12">
        <v>27.25</v>
      </c>
      <c r="AR19" s="12">
        <v>0.75</v>
      </c>
      <c r="AS19" s="13">
        <v>1286.75</v>
      </c>
      <c r="AT19" s="14"/>
      <c r="AV19" s="9" t="s">
        <v>49</v>
      </c>
      <c r="AW19" s="15">
        <f>SUM(AW12:AW18)</f>
        <v>43204</v>
      </c>
      <c r="AX19" s="9">
        <f t="shared" ref="AX19:BC19" si="1">SUM(AX12:AX18)</f>
        <v>11580.75</v>
      </c>
      <c r="AY19" s="9">
        <f t="shared" si="1"/>
        <v>23796.5</v>
      </c>
      <c r="AZ19" s="9">
        <f t="shared" si="1"/>
        <v>14384.25</v>
      </c>
      <c r="BA19" s="9">
        <f t="shared" si="1"/>
        <v>12074</v>
      </c>
      <c r="BB19" s="9">
        <f t="shared" si="1"/>
        <v>23979.25</v>
      </c>
      <c r="BC19" s="9">
        <f t="shared" si="1"/>
        <v>9929.75</v>
      </c>
      <c r="BD19" s="9">
        <f t="shared" si="0"/>
        <v>138948.5</v>
      </c>
    </row>
    <row r="20" spans="1:56" x14ac:dyDescent="0.25">
      <c r="A20" s="1" t="s">
        <v>17</v>
      </c>
      <c r="B20" s="12">
        <v>15.75</v>
      </c>
      <c r="C20" s="12">
        <v>47</v>
      </c>
      <c r="D20" s="12">
        <v>27</v>
      </c>
      <c r="E20" s="12">
        <v>20</v>
      </c>
      <c r="F20" s="12">
        <v>171</v>
      </c>
      <c r="G20" s="12">
        <v>27</v>
      </c>
      <c r="H20" s="12">
        <v>44</v>
      </c>
      <c r="I20" s="12">
        <v>30.25</v>
      </c>
      <c r="J20" s="12">
        <v>65.25</v>
      </c>
      <c r="K20" s="12">
        <v>58.5</v>
      </c>
      <c r="L20" s="12">
        <v>75.25</v>
      </c>
      <c r="M20" s="12">
        <v>321.25</v>
      </c>
      <c r="N20" s="12">
        <v>45.25</v>
      </c>
      <c r="O20" s="12">
        <v>124.75</v>
      </c>
      <c r="P20" s="12">
        <v>121</v>
      </c>
      <c r="Q20" s="12">
        <v>68.75</v>
      </c>
      <c r="R20" s="12">
        <v>75.75</v>
      </c>
      <c r="S20" s="12">
        <v>29.25</v>
      </c>
      <c r="T20" s="12">
        <v>14</v>
      </c>
      <c r="U20" s="12">
        <v>14.75</v>
      </c>
      <c r="V20" s="12">
        <v>11.25</v>
      </c>
      <c r="W20" s="12">
        <v>4</v>
      </c>
      <c r="X20" s="12">
        <v>5.75</v>
      </c>
      <c r="Y20" s="12">
        <v>13.25</v>
      </c>
      <c r="Z20" s="12">
        <v>7.75</v>
      </c>
      <c r="AA20" s="12">
        <v>243.75</v>
      </c>
      <c r="AB20" s="12">
        <v>108.75</v>
      </c>
      <c r="AC20" s="12">
        <v>430.75</v>
      </c>
      <c r="AD20" s="12">
        <v>147.75</v>
      </c>
      <c r="AE20" s="12">
        <v>36.25</v>
      </c>
      <c r="AF20" s="12">
        <v>25.5</v>
      </c>
      <c r="AG20" s="12">
        <v>19.25</v>
      </c>
      <c r="AH20" s="12">
        <v>25.5</v>
      </c>
      <c r="AI20" s="12">
        <v>32.5</v>
      </c>
      <c r="AJ20" s="12">
        <v>5.75</v>
      </c>
      <c r="AK20" s="12">
        <v>19.5</v>
      </c>
      <c r="AL20" s="12">
        <v>49.25</v>
      </c>
      <c r="AM20" s="12">
        <v>4</v>
      </c>
      <c r="AN20" s="12">
        <v>30.75</v>
      </c>
      <c r="AO20" s="12">
        <v>6.25</v>
      </c>
      <c r="AP20" s="12">
        <v>6.25</v>
      </c>
      <c r="AQ20" s="12">
        <v>58.75</v>
      </c>
      <c r="AR20" s="12">
        <v>3</v>
      </c>
      <c r="AS20" s="13">
        <v>2691.25</v>
      </c>
      <c r="AT20" s="14"/>
      <c r="AV20" s="18"/>
      <c r="AW20" s="15"/>
    </row>
    <row r="21" spans="1:56" x14ac:dyDescent="0.25">
      <c r="A21" s="1" t="s">
        <v>18</v>
      </c>
      <c r="B21" s="12">
        <v>14.25</v>
      </c>
      <c r="C21" s="12">
        <v>16</v>
      </c>
      <c r="D21" s="12">
        <v>7.25</v>
      </c>
      <c r="E21" s="12">
        <v>11</v>
      </c>
      <c r="F21" s="12">
        <v>44</v>
      </c>
      <c r="G21" s="12">
        <v>12.75</v>
      </c>
      <c r="H21" s="12">
        <v>32.75</v>
      </c>
      <c r="I21" s="12">
        <v>21.25</v>
      </c>
      <c r="J21" s="12">
        <v>41</v>
      </c>
      <c r="K21" s="12">
        <v>9</v>
      </c>
      <c r="L21" s="12">
        <v>26.25</v>
      </c>
      <c r="M21" s="12">
        <v>96</v>
      </c>
      <c r="N21" s="12">
        <v>12</v>
      </c>
      <c r="O21" s="12">
        <v>14</v>
      </c>
      <c r="P21" s="12">
        <v>11.25</v>
      </c>
      <c r="Q21" s="12">
        <v>10.25</v>
      </c>
      <c r="R21" s="12">
        <v>7.75</v>
      </c>
      <c r="S21" s="12">
        <v>17</v>
      </c>
      <c r="T21" s="12">
        <v>9</v>
      </c>
      <c r="U21" s="12">
        <v>47.25</v>
      </c>
      <c r="V21" s="12">
        <v>188.75</v>
      </c>
      <c r="W21" s="12">
        <v>52.75</v>
      </c>
      <c r="X21" s="12">
        <v>19.5</v>
      </c>
      <c r="Y21" s="12">
        <v>35.25</v>
      </c>
      <c r="Z21" s="12">
        <v>4</v>
      </c>
      <c r="AA21" s="12">
        <v>170.25</v>
      </c>
      <c r="AB21" s="12">
        <v>77.25</v>
      </c>
      <c r="AC21" s="12">
        <v>211.75</v>
      </c>
      <c r="AD21" s="12">
        <v>84.75</v>
      </c>
      <c r="AE21" s="12">
        <v>33</v>
      </c>
      <c r="AF21" s="12">
        <v>39.25</v>
      </c>
      <c r="AG21" s="12">
        <v>14.75</v>
      </c>
      <c r="AH21" s="12">
        <v>22</v>
      </c>
      <c r="AI21" s="12">
        <v>28</v>
      </c>
      <c r="AJ21" s="12">
        <v>9.75</v>
      </c>
      <c r="AK21" s="12">
        <v>2.75</v>
      </c>
      <c r="AL21" s="12">
        <v>8.75</v>
      </c>
      <c r="AM21" s="12">
        <v>19.75</v>
      </c>
      <c r="AN21" s="12">
        <v>171.5</v>
      </c>
      <c r="AO21" s="12">
        <v>9.25</v>
      </c>
      <c r="AP21" s="12">
        <v>7.5</v>
      </c>
      <c r="AQ21" s="12">
        <v>70.75</v>
      </c>
      <c r="AR21" s="12">
        <v>14</v>
      </c>
      <c r="AS21" s="13">
        <v>1755.25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 x14ac:dyDescent="0.25">
      <c r="A22" s="1" t="s">
        <v>19</v>
      </c>
      <c r="B22" s="12">
        <v>6</v>
      </c>
      <c r="C22" s="12">
        <v>7.25</v>
      </c>
      <c r="D22" s="12">
        <v>8.75</v>
      </c>
      <c r="E22" s="12">
        <v>7.75</v>
      </c>
      <c r="F22" s="12">
        <v>30.75</v>
      </c>
      <c r="G22" s="12">
        <v>9</v>
      </c>
      <c r="H22" s="12">
        <v>16.75</v>
      </c>
      <c r="I22" s="12">
        <v>19.25</v>
      </c>
      <c r="J22" s="12">
        <v>34.25</v>
      </c>
      <c r="K22" s="12">
        <v>6.75</v>
      </c>
      <c r="L22" s="12">
        <v>10.75</v>
      </c>
      <c r="M22" s="12">
        <v>120</v>
      </c>
      <c r="N22" s="12">
        <v>4.5</v>
      </c>
      <c r="O22" s="12">
        <v>4.25</v>
      </c>
      <c r="P22" s="12">
        <v>4.25</v>
      </c>
      <c r="Q22" s="12">
        <v>3.5</v>
      </c>
      <c r="R22" s="12">
        <v>6.5</v>
      </c>
      <c r="S22" s="12">
        <v>22.5</v>
      </c>
      <c r="T22" s="12">
        <v>53</v>
      </c>
      <c r="U22" s="12">
        <v>6.75</v>
      </c>
      <c r="V22" s="12">
        <v>64.5</v>
      </c>
      <c r="W22" s="12">
        <v>19.5</v>
      </c>
      <c r="X22" s="12">
        <v>16.5</v>
      </c>
      <c r="Y22" s="12">
        <v>39.75</v>
      </c>
      <c r="Z22" s="12">
        <v>2</v>
      </c>
      <c r="AA22" s="12">
        <v>256</v>
      </c>
      <c r="AB22" s="12">
        <v>126.5</v>
      </c>
      <c r="AC22" s="12">
        <v>283.25</v>
      </c>
      <c r="AD22" s="12">
        <v>106</v>
      </c>
      <c r="AE22" s="12">
        <v>27.5</v>
      </c>
      <c r="AF22" s="12">
        <v>20.5</v>
      </c>
      <c r="AG22" s="12">
        <v>15.5</v>
      </c>
      <c r="AH22" s="12">
        <v>13.25</v>
      </c>
      <c r="AI22" s="12">
        <v>23.25</v>
      </c>
      <c r="AJ22" s="12">
        <v>5</v>
      </c>
      <c r="AK22" s="12">
        <v>3</v>
      </c>
      <c r="AL22" s="12">
        <v>6.5</v>
      </c>
      <c r="AM22" s="12">
        <v>5.75</v>
      </c>
      <c r="AN22" s="12">
        <v>40.25</v>
      </c>
      <c r="AO22" s="12">
        <v>6</v>
      </c>
      <c r="AP22" s="12">
        <v>4</v>
      </c>
      <c r="AQ22" s="12">
        <v>115.75</v>
      </c>
      <c r="AR22" s="12">
        <v>13.25</v>
      </c>
      <c r="AS22" s="13">
        <v>1596</v>
      </c>
      <c r="AT22" s="14"/>
      <c r="AV22" s="17" t="s">
        <v>43</v>
      </c>
      <c r="AW22" s="15">
        <f>AW12</f>
        <v>1740.25</v>
      </c>
      <c r="AX22" s="15"/>
      <c r="AY22" s="15"/>
    </row>
    <row r="23" spans="1:56" x14ac:dyDescent="0.25">
      <c r="A23" s="1" t="s">
        <v>20</v>
      </c>
      <c r="B23" s="12">
        <v>6.5</v>
      </c>
      <c r="C23" s="12">
        <v>13.25</v>
      </c>
      <c r="D23" s="12">
        <v>12.25</v>
      </c>
      <c r="E23" s="12">
        <v>9.5</v>
      </c>
      <c r="F23" s="12">
        <v>59.25</v>
      </c>
      <c r="G23" s="12">
        <v>14.5</v>
      </c>
      <c r="H23" s="12">
        <v>30.75</v>
      </c>
      <c r="I23" s="12">
        <v>21</v>
      </c>
      <c r="J23" s="12">
        <v>46</v>
      </c>
      <c r="K23" s="12">
        <v>8</v>
      </c>
      <c r="L23" s="12">
        <v>11</v>
      </c>
      <c r="M23" s="12">
        <v>110.25</v>
      </c>
      <c r="N23" s="12">
        <v>5.75</v>
      </c>
      <c r="O23" s="12">
        <v>8.75</v>
      </c>
      <c r="P23" s="12">
        <v>2.5</v>
      </c>
      <c r="Q23" s="12">
        <v>3</v>
      </c>
      <c r="R23" s="12">
        <v>4.5</v>
      </c>
      <c r="S23" s="12">
        <v>14.25</v>
      </c>
      <c r="T23" s="12">
        <v>221.5</v>
      </c>
      <c r="U23" s="12">
        <v>68.25</v>
      </c>
      <c r="V23" s="12">
        <v>9</v>
      </c>
      <c r="W23" s="12">
        <v>38.5</v>
      </c>
      <c r="X23" s="12">
        <v>31.25</v>
      </c>
      <c r="Y23" s="12">
        <v>82.25</v>
      </c>
      <c r="Z23" s="12">
        <v>6.5</v>
      </c>
      <c r="AA23" s="12">
        <v>358.5</v>
      </c>
      <c r="AB23" s="12">
        <v>174.5</v>
      </c>
      <c r="AC23" s="12">
        <v>370.75</v>
      </c>
      <c r="AD23" s="12">
        <v>142.25</v>
      </c>
      <c r="AE23" s="12">
        <v>31.5</v>
      </c>
      <c r="AF23" s="12">
        <v>31.75</v>
      </c>
      <c r="AG23" s="12">
        <v>21</v>
      </c>
      <c r="AH23" s="12">
        <v>10.5</v>
      </c>
      <c r="AI23" s="12">
        <v>27.75</v>
      </c>
      <c r="AJ23" s="12">
        <v>7.75</v>
      </c>
      <c r="AK23" s="12">
        <v>1.25</v>
      </c>
      <c r="AL23" s="12">
        <v>5.75</v>
      </c>
      <c r="AM23" s="12">
        <v>17.25</v>
      </c>
      <c r="AN23" s="12">
        <v>71.75</v>
      </c>
      <c r="AO23" s="12">
        <v>7.75</v>
      </c>
      <c r="AP23" s="12">
        <v>4.25</v>
      </c>
      <c r="AQ23" s="12">
        <v>125.75</v>
      </c>
      <c r="AR23" s="12">
        <v>15.25</v>
      </c>
      <c r="AS23" s="13">
        <v>2263.5</v>
      </c>
      <c r="AT23" s="14"/>
      <c r="AV23" s="17" t="s">
        <v>44</v>
      </c>
      <c r="AW23" s="15">
        <f>AW13+AX12</f>
        <v>10000</v>
      </c>
      <c r="AX23" s="15">
        <f>AX13</f>
        <v>581</v>
      </c>
      <c r="AY23" s="15"/>
      <c r="AZ23" s="15"/>
    </row>
    <row r="24" spans="1:56" x14ac:dyDescent="0.25">
      <c r="A24" s="1" t="s">
        <v>21</v>
      </c>
      <c r="B24" s="12">
        <v>3.75</v>
      </c>
      <c r="C24" s="12">
        <v>3.75</v>
      </c>
      <c r="D24" s="12">
        <v>8.75</v>
      </c>
      <c r="E24" s="12">
        <v>6.25</v>
      </c>
      <c r="F24" s="12">
        <v>36.25</v>
      </c>
      <c r="G24" s="12">
        <v>8</v>
      </c>
      <c r="H24" s="12">
        <v>18.75</v>
      </c>
      <c r="I24" s="12">
        <v>7.25</v>
      </c>
      <c r="J24" s="12">
        <v>19</v>
      </c>
      <c r="K24" s="12">
        <v>6.25</v>
      </c>
      <c r="L24" s="12">
        <v>13.25</v>
      </c>
      <c r="M24" s="12">
        <v>77.5</v>
      </c>
      <c r="N24" s="12">
        <v>0.75</v>
      </c>
      <c r="O24" s="12">
        <v>2.5</v>
      </c>
      <c r="P24" s="12">
        <v>2</v>
      </c>
      <c r="Q24" s="12">
        <v>1.5</v>
      </c>
      <c r="R24" s="12">
        <v>2.5</v>
      </c>
      <c r="S24" s="12">
        <v>5.5</v>
      </c>
      <c r="T24" s="12">
        <v>64.5</v>
      </c>
      <c r="U24" s="12">
        <v>17</v>
      </c>
      <c r="V24" s="12">
        <v>43.75</v>
      </c>
      <c r="W24" s="12">
        <v>4.25</v>
      </c>
      <c r="X24" s="12">
        <v>10.5</v>
      </c>
      <c r="Y24" s="12">
        <v>51.5</v>
      </c>
      <c r="Z24" s="12">
        <v>1.5</v>
      </c>
      <c r="AA24" s="12">
        <v>227.25</v>
      </c>
      <c r="AB24" s="12">
        <v>99.25</v>
      </c>
      <c r="AC24" s="12">
        <v>167.75</v>
      </c>
      <c r="AD24" s="12">
        <v>76.5</v>
      </c>
      <c r="AE24" s="12">
        <v>24.5</v>
      </c>
      <c r="AF24" s="12">
        <v>18.25</v>
      </c>
      <c r="AG24" s="12">
        <v>11</v>
      </c>
      <c r="AH24" s="12">
        <v>1.75</v>
      </c>
      <c r="AI24" s="12">
        <v>10.5</v>
      </c>
      <c r="AJ24" s="12">
        <v>1.5</v>
      </c>
      <c r="AK24" s="12">
        <v>0.5</v>
      </c>
      <c r="AL24" s="12">
        <v>2</v>
      </c>
      <c r="AM24" s="12">
        <v>2.25</v>
      </c>
      <c r="AN24" s="12">
        <v>16.25</v>
      </c>
      <c r="AO24" s="12">
        <v>2.75</v>
      </c>
      <c r="AP24" s="12">
        <v>2</v>
      </c>
      <c r="AQ24" s="12">
        <v>57.75</v>
      </c>
      <c r="AR24" s="12">
        <v>6.75</v>
      </c>
      <c r="AS24" s="13">
        <v>1145</v>
      </c>
      <c r="AT24" s="14"/>
      <c r="AV24" s="17" t="s">
        <v>45</v>
      </c>
      <c r="AW24" s="15">
        <f>AW14+AY12</f>
        <v>25905</v>
      </c>
      <c r="AX24" s="15">
        <f>AX14+AY13</f>
        <v>2474</v>
      </c>
      <c r="AY24" s="15">
        <f>AY14</f>
        <v>4401.75</v>
      </c>
      <c r="AZ24" s="15"/>
      <c r="BA24" s="15"/>
    </row>
    <row r="25" spans="1:56" x14ac:dyDescent="0.25">
      <c r="A25" s="1" t="s">
        <v>22</v>
      </c>
      <c r="B25" s="12">
        <v>5.25</v>
      </c>
      <c r="C25" s="12">
        <v>3</v>
      </c>
      <c r="D25" s="12">
        <v>5.25</v>
      </c>
      <c r="E25" s="12">
        <v>5.5</v>
      </c>
      <c r="F25" s="12">
        <v>30</v>
      </c>
      <c r="G25" s="12">
        <v>5.25</v>
      </c>
      <c r="H25" s="12">
        <v>19.25</v>
      </c>
      <c r="I25" s="12">
        <v>7</v>
      </c>
      <c r="J25" s="12">
        <v>24.75</v>
      </c>
      <c r="K25" s="12">
        <v>1.5</v>
      </c>
      <c r="L25" s="12">
        <v>10.5</v>
      </c>
      <c r="M25" s="12">
        <v>51</v>
      </c>
      <c r="N25" s="12">
        <v>8</v>
      </c>
      <c r="O25" s="12">
        <v>4.5</v>
      </c>
      <c r="P25" s="12">
        <v>2.75</v>
      </c>
      <c r="Q25" s="12">
        <v>1.25</v>
      </c>
      <c r="R25" s="12">
        <v>2</v>
      </c>
      <c r="S25" s="12">
        <v>7.75</v>
      </c>
      <c r="T25" s="12">
        <v>20.5</v>
      </c>
      <c r="U25" s="12">
        <v>15.75</v>
      </c>
      <c r="V25" s="12">
        <v>23.75</v>
      </c>
      <c r="W25" s="12">
        <v>11</v>
      </c>
      <c r="X25" s="12">
        <v>4.75</v>
      </c>
      <c r="Y25" s="12">
        <v>39.5</v>
      </c>
      <c r="Z25" s="12">
        <v>2</v>
      </c>
      <c r="AA25" s="12">
        <v>175.5</v>
      </c>
      <c r="AB25" s="12">
        <v>70</v>
      </c>
      <c r="AC25" s="12">
        <v>170.75</v>
      </c>
      <c r="AD25" s="12">
        <v>70</v>
      </c>
      <c r="AE25" s="12">
        <v>16.25</v>
      </c>
      <c r="AF25" s="12">
        <v>12.75</v>
      </c>
      <c r="AG25" s="12">
        <v>10.75</v>
      </c>
      <c r="AH25" s="12">
        <v>4.75</v>
      </c>
      <c r="AI25" s="12">
        <v>14.5</v>
      </c>
      <c r="AJ25" s="12">
        <v>3</v>
      </c>
      <c r="AK25" s="12">
        <v>1</v>
      </c>
      <c r="AL25" s="12">
        <v>3.25</v>
      </c>
      <c r="AM25" s="12">
        <v>1.5</v>
      </c>
      <c r="AN25" s="12">
        <v>9</v>
      </c>
      <c r="AO25" s="12">
        <v>1.25</v>
      </c>
      <c r="AP25" s="12">
        <v>2.25</v>
      </c>
      <c r="AQ25" s="12">
        <v>53</v>
      </c>
      <c r="AR25" s="12">
        <v>7.75</v>
      </c>
      <c r="AS25" s="13">
        <v>939</v>
      </c>
      <c r="AT25" s="14"/>
      <c r="AV25" s="17" t="s">
        <v>46</v>
      </c>
      <c r="AW25" s="15">
        <f>AW15+AZ12</f>
        <v>11028.75</v>
      </c>
      <c r="AX25" s="15">
        <f>AX15+AZ13</f>
        <v>3115.75</v>
      </c>
      <c r="AY25" s="15">
        <f>AY15+AZ14</f>
        <v>2643</v>
      </c>
      <c r="AZ25" s="15">
        <f>AZ15</f>
        <v>2866.5</v>
      </c>
      <c r="BA25" s="15"/>
      <c r="BB25" s="15"/>
      <c r="BC25" s="14"/>
    </row>
    <row r="26" spans="1:56" x14ac:dyDescent="0.25">
      <c r="A26" s="1" t="s">
        <v>23</v>
      </c>
      <c r="B26" s="12">
        <v>10</v>
      </c>
      <c r="C26" s="12">
        <v>14</v>
      </c>
      <c r="D26" s="12">
        <v>20.5</v>
      </c>
      <c r="E26" s="12">
        <v>12</v>
      </c>
      <c r="F26" s="12">
        <v>36</v>
      </c>
      <c r="G26" s="12">
        <v>13.75</v>
      </c>
      <c r="H26" s="12">
        <v>28.5</v>
      </c>
      <c r="I26" s="12">
        <v>23.5</v>
      </c>
      <c r="J26" s="12">
        <v>48</v>
      </c>
      <c r="K26" s="12">
        <v>17.75</v>
      </c>
      <c r="L26" s="12">
        <v>28.25</v>
      </c>
      <c r="M26" s="12">
        <v>82.25</v>
      </c>
      <c r="N26" s="12">
        <v>7.5</v>
      </c>
      <c r="O26" s="12">
        <v>5.25</v>
      </c>
      <c r="P26" s="12">
        <v>7</v>
      </c>
      <c r="Q26" s="12">
        <v>3</v>
      </c>
      <c r="R26" s="12">
        <v>5.75</v>
      </c>
      <c r="S26" s="12">
        <v>19.5</v>
      </c>
      <c r="T26" s="12">
        <v>34.5</v>
      </c>
      <c r="U26" s="12">
        <v>44</v>
      </c>
      <c r="V26" s="12">
        <v>76.75</v>
      </c>
      <c r="W26" s="12">
        <v>54.5</v>
      </c>
      <c r="X26" s="12">
        <v>42.5</v>
      </c>
      <c r="Y26" s="12">
        <v>10.25</v>
      </c>
      <c r="Z26" s="12">
        <v>9.75</v>
      </c>
      <c r="AA26" s="12">
        <v>307.75</v>
      </c>
      <c r="AB26" s="12">
        <v>195.75</v>
      </c>
      <c r="AC26" s="12">
        <v>464.25</v>
      </c>
      <c r="AD26" s="12">
        <v>227.75</v>
      </c>
      <c r="AE26" s="12">
        <v>114.5</v>
      </c>
      <c r="AF26" s="12">
        <v>82.5</v>
      </c>
      <c r="AG26" s="12">
        <v>28.5</v>
      </c>
      <c r="AH26" s="12">
        <v>14.5</v>
      </c>
      <c r="AI26" s="12">
        <v>17.5</v>
      </c>
      <c r="AJ26" s="12">
        <v>1.5</v>
      </c>
      <c r="AK26" s="12">
        <v>3.25</v>
      </c>
      <c r="AL26" s="12">
        <v>12.75</v>
      </c>
      <c r="AM26" s="12">
        <v>5</v>
      </c>
      <c r="AN26" s="12">
        <v>23.25</v>
      </c>
      <c r="AO26" s="12">
        <v>2</v>
      </c>
      <c r="AP26" s="12">
        <v>3.5</v>
      </c>
      <c r="AQ26" s="12">
        <v>107.5</v>
      </c>
      <c r="AR26" s="12">
        <v>20.25</v>
      </c>
      <c r="AS26" s="13">
        <v>2286.75</v>
      </c>
      <c r="AT26" s="14"/>
      <c r="AV26" s="9" t="s">
        <v>47</v>
      </c>
      <c r="AW26" s="15">
        <f>AW16+BA12</f>
        <v>11049.5</v>
      </c>
      <c r="AX26" s="9">
        <f>AX16+BA13</f>
        <v>1419.5</v>
      </c>
      <c r="AY26" s="9">
        <f>AY16+BA14</f>
        <v>2017.75</v>
      </c>
      <c r="AZ26" s="9">
        <f>AZ16+BA15</f>
        <v>1286.5</v>
      </c>
      <c r="BA26" s="9">
        <f>BA16</f>
        <v>2455.5</v>
      </c>
    </row>
    <row r="27" spans="1:56" x14ac:dyDescent="0.25">
      <c r="A27" s="1" t="s">
        <v>24</v>
      </c>
      <c r="B27" s="12">
        <v>10.25</v>
      </c>
      <c r="C27" s="12">
        <v>20.75</v>
      </c>
      <c r="D27" s="12">
        <v>4.5</v>
      </c>
      <c r="E27" s="12">
        <v>4.25</v>
      </c>
      <c r="F27" s="12">
        <v>29.5</v>
      </c>
      <c r="G27" s="12">
        <v>31.25</v>
      </c>
      <c r="H27" s="12">
        <v>36.5</v>
      </c>
      <c r="I27" s="12">
        <v>13.75</v>
      </c>
      <c r="J27" s="12">
        <v>36</v>
      </c>
      <c r="K27" s="12">
        <v>20</v>
      </c>
      <c r="L27" s="12">
        <v>65.5</v>
      </c>
      <c r="M27" s="12">
        <v>62.75</v>
      </c>
      <c r="N27" s="12">
        <v>19.5</v>
      </c>
      <c r="O27" s="12">
        <v>22.25</v>
      </c>
      <c r="P27" s="12">
        <v>18.25</v>
      </c>
      <c r="Q27" s="12">
        <v>5</v>
      </c>
      <c r="R27" s="12">
        <v>5.5</v>
      </c>
      <c r="S27" s="12">
        <v>6.75</v>
      </c>
      <c r="T27" s="12">
        <v>7.25</v>
      </c>
      <c r="U27" s="12">
        <v>3.25</v>
      </c>
      <c r="V27" s="12">
        <v>5</v>
      </c>
      <c r="W27" s="12">
        <v>0.75</v>
      </c>
      <c r="X27" s="12">
        <v>1.25</v>
      </c>
      <c r="Y27" s="12">
        <v>7.75</v>
      </c>
      <c r="Z27" s="12">
        <v>4</v>
      </c>
      <c r="AA27" s="12">
        <v>259.75</v>
      </c>
      <c r="AB27" s="12">
        <v>171.75</v>
      </c>
      <c r="AC27" s="12">
        <v>467.5</v>
      </c>
      <c r="AD27" s="12">
        <v>189.75</v>
      </c>
      <c r="AE27" s="12">
        <v>85</v>
      </c>
      <c r="AF27" s="12">
        <v>65.25</v>
      </c>
      <c r="AG27" s="12">
        <v>20.75</v>
      </c>
      <c r="AH27" s="12">
        <v>23</v>
      </c>
      <c r="AI27" s="12">
        <v>13.5</v>
      </c>
      <c r="AJ27" s="12">
        <v>5.25</v>
      </c>
      <c r="AK27" s="12">
        <v>5.5</v>
      </c>
      <c r="AL27" s="12">
        <v>16</v>
      </c>
      <c r="AM27" s="12">
        <v>0.5</v>
      </c>
      <c r="AN27" s="12">
        <v>18.75</v>
      </c>
      <c r="AO27" s="12">
        <v>4.25</v>
      </c>
      <c r="AP27" s="12">
        <v>1.5</v>
      </c>
      <c r="AQ27" s="12">
        <v>31</v>
      </c>
      <c r="AR27" s="12">
        <v>8.75</v>
      </c>
      <c r="AS27" s="13">
        <v>1829.25</v>
      </c>
      <c r="AT27" s="14"/>
      <c r="AV27" s="9" t="s">
        <v>48</v>
      </c>
      <c r="AW27" s="15">
        <f>AW17+BB12</f>
        <v>15785.75</v>
      </c>
      <c r="AX27" s="9">
        <f>AX17+BB13</f>
        <v>4133.75</v>
      </c>
      <c r="AY27" s="9">
        <f>AY17+BB14</f>
        <v>2985.25</v>
      </c>
      <c r="AZ27" s="9">
        <f>AZ17+BB15</f>
        <v>4481</v>
      </c>
      <c r="BA27" s="9">
        <f>BA17+BB16</f>
        <v>2473.75</v>
      </c>
      <c r="BB27" s="9">
        <f>BB17</f>
        <v>8331.25</v>
      </c>
    </row>
    <row r="28" spans="1:56" x14ac:dyDescent="0.25">
      <c r="A28" s="1" t="s">
        <v>25</v>
      </c>
      <c r="B28" s="12">
        <v>94.25</v>
      </c>
      <c r="C28" s="12">
        <v>266.25</v>
      </c>
      <c r="D28" s="12">
        <v>157.25</v>
      </c>
      <c r="E28" s="12">
        <v>218.25</v>
      </c>
      <c r="F28" s="12">
        <v>512</v>
      </c>
      <c r="G28" s="12">
        <v>176</v>
      </c>
      <c r="H28" s="12">
        <v>287</v>
      </c>
      <c r="I28" s="12">
        <v>136.25</v>
      </c>
      <c r="J28" s="12">
        <v>245.5</v>
      </c>
      <c r="K28" s="12">
        <v>194.75</v>
      </c>
      <c r="L28" s="12">
        <v>227</v>
      </c>
      <c r="M28" s="12">
        <v>379</v>
      </c>
      <c r="N28" s="12">
        <v>159</v>
      </c>
      <c r="O28" s="12">
        <v>174</v>
      </c>
      <c r="P28" s="12">
        <v>84.75</v>
      </c>
      <c r="Q28" s="12">
        <v>65</v>
      </c>
      <c r="R28" s="12">
        <v>123</v>
      </c>
      <c r="S28" s="12">
        <v>281.25</v>
      </c>
      <c r="T28" s="12">
        <v>198.25</v>
      </c>
      <c r="U28" s="12">
        <v>290.5</v>
      </c>
      <c r="V28" s="12">
        <v>431</v>
      </c>
      <c r="W28" s="12">
        <v>237.5</v>
      </c>
      <c r="X28" s="12">
        <v>201</v>
      </c>
      <c r="Y28" s="12">
        <v>356.5</v>
      </c>
      <c r="Z28" s="12">
        <v>316.5</v>
      </c>
      <c r="AA28" s="12">
        <v>56.5</v>
      </c>
      <c r="AB28" s="12">
        <v>39.75</v>
      </c>
      <c r="AC28" s="12">
        <v>244</v>
      </c>
      <c r="AD28" s="12">
        <v>89.75</v>
      </c>
      <c r="AE28" s="12">
        <v>313.75</v>
      </c>
      <c r="AF28" s="12">
        <v>380</v>
      </c>
      <c r="AG28" s="12">
        <v>208.75</v>
      </c>
      <c r="AH28" s="12">
        <v>327.25</v>
      </c>
      <c r="AI28" s="12">
        <v>190.75</v>
      </c>
      <c r="AJ28" s="12">
        <v>72.5</v>
      </c>
      <c r="AK28" s="12">
        <v>169.25</v>
      </c>
      <c r="AL28" s="12">
        <v>935.5</v>
      </c>
      <c r="AM28" s="12">
        <v>113.25</v>
      </c>
      <c r="AN28" s="12">
        <v>247.75</v>
      </c>
      <c r="AO28" s="12">
        <v>50.75</v>
      </c>
      <c r="AP28" s="12">
        <v>61.25</v>
      </c>
      <c r="AQ28" s="12">
        <v>468.25</v>
      </c>
      <c r="AR28" s="12">
        <v>168.5</v>
      </c>
      <c r="AS28" s="13">
        <v>9949.25</v>
      </c>
      <c r="AT28" s="14"/>
      <c r="AV28" s="9" t="s">
        <v>58</v>
      </c>
      <c r="AW28" s="15">
        <f>AW18+BC12</f>
        <v>8902</v>
      </c>
      <c r="AX28" s="9">
        <f>AX18+BC13</f>
        <v>602.75</v>
      </c>
      <c r="AY28" s="9">
        <f>AY18+BC14</f>
        <v>3427</v>
      </c>
      <c r="AZ28" s="9">
        <f>AZ18+BC15</f>
        <v>1149.75</v>
      </c>
      <c r="BA28" s="9">
        <f>BA18+BC16</f>
        <v>1460.5</v>
      </c>
      <c r="BB28" s="9">
        <f>SUM(BB18,BC17)</f>
        <v>1268.5</v>
      </c>
      <c r="BC28" s="9">
        <f>BC18</f>
        <v>962.5</v>
      </c>
      <c r="BD28" s="9">
        <f>SUM(AW22:BC28)</f>
        <v>138948.5</v>
      </c>
    </row>
    <row r="29" spans="1:56" x14ac:dyDescent="0.25">
      <c r="A29" s="1" t="s">
        <v>26</v>
      </c>
      <c r="B29" s="12">
        <v>48.5</v>
      </c>
      <c r="C29" s="12">
        <v>118.75</v>
      </c>
      <c r="D29" s="12">
        <v>101</v>
      </c>
      <c r="E29" s="12">
        <v>137.25</v>
      </c>
      <c r="F29" s="12">
        <v>307.5</v>
      </c>
      <c r="G29" s="12">
        <v>135.25</v>
      </c>
      <c r="H29" s="12">
        <v>188.5</v>
      </c>
      <c r="I29" s="12">
        <v>126.75</v>
      </c>
      <c r="J29" s="12">
        <v>222.5</v>
      </c>
      <c r="K29" s="12">
        <v>201.75</v>
      </c>
      <c r="L29" s="12">
        <v>153.25</v>
      </c>
      <c r="M29" s="12">
        <v>182.75</v>
      </c>
      <c r="N29" s="12">
        <v>104.5</v>
      </c>
      <c r="O29" s="12">
        <v>101.75</v>
      </c>
      <c r="P29" s="12">
        <v>44.5</v>
      </c>
      <c r="Q29" s="12">
        <v>33</v>
      </c>
      <c r="R29" s="12">
        <v>58</v>
      </c>
      <c r="S29" s="12">
        <v>142.25</v>
      </c>
      <c r="T29" s="12">
        <v>70.75</v>
      </c>
      <c r="U29" s="12">
        <v>122.75</v>
      </c>
      <c r="V29" s="12">
        <v>150.75</v>
      </c>
      <c r="W29" s="12">
        <v>105.5</v>
      </c>
      <c r="X29" s="12">
        <v>67.5</v>
      </c>
      <c r="Y29" s="12">
        <v>195.5</v>
      </c>
      <c r="Z29" s="12">
        <v>207</v>
      </c>
      <c r="AA29" s="12">
        <v>33.25</v>
      </c>
      <c r="AB29" s="12">
        <v>28.75</v>
      </c>
      <c r="AC29" s="12">
        <v>57.25</v>
      </c>
      <c r="AD29" s="12">
        <v>74</v>
      </c>
      <c r="AE29" s="12">
        <v>353.25</v>
      </c>
      <c r="AF29" s="12">
        <v>407</v>
      </c>
      <c r="AG29" s="12">
        <v>348.25</v>
      </c>
      <c r="AH29" s="12">
        <v>1033.75</v>
      </c>
      <c r="AI29" s="12">
        <v>176</v>
      </c>
      <c r="AJ29" s="12">
        <v>85.25</v>
      </c>
      <c r="AK29" s="12">
        <v>50.75</v>
      </c>
      <c r="AL29" s="12">
        <v>233.5</v>
      </c>
      <c r="AM29" s="12">
        <v>36</v>
      </c>
      <c r="AN29" s="12">
        <v>104.75</v>
      </c>
      <c r="AO29" s="12">
        <v>48.75</v>
      </c>
      <c r="AP29" s="12">
        <v>38</v>
      </c>
      <c r="AQ29" s="12">
        <v>343.25</v>
      </c>
      <c r="AR29" s="12">
        <v>118.75</v>
      </c>
      <c r="AS29" s="13">
        <v>6898</v>
      </c>
      <c r="AT29" s="14"/>
      <c r="AW29" s="15"/>
    </row>
    <row r="30" spans="1:56" x14ac:dyDescent="0.25">
      <c r="A30" s="1" t="s">
        <v>27</v>
      </c>
      <c r="B30" s="12">
        <v>153.25</v>
      </c>
      <c r="C30" s="12">
        <v>388.5</v>
      </c>
      <c r="D30" s="12">
        <v>192.25</v>
      </c>
      <c r="E30" s="12">
        <v>259.75</v>
      </c>
      <c r="F30" s="12">
        <v>1021</v>
      </c>
      <c r="G30" s="12">
        <v>261</v>
      </c>
      <c r="H30" s="12">
        <v>444.75</v>
      </c>
      <c r="I30" s="12">
        <v>233.75</v>
      </c>
      <c r="J30" s="12">
        <v>401.25</v>
      </c>
      <c r="K30" s="12">
        <v>400.5</v>
      </c>
      <c r="L30" s="12">
        <v>424</v>
      </c>
      <c r="M30" s="12">
        <v>442.25</v>
      </c>
      <c r="N30" s="12">
        <v>252.75</v>
      </c>
      <c r="O30" s="12">
        <v>243</v>
      </c>
      <c r="P30" s="12">
        <v>147.5</v>
      </c>
      <c r="Q30" s="12">
        <v>100</v>
      </c>
      <c r="R30" s="12">
        <v>160</v>
      </c>
      <c r="S30" s="12">
        <v>363.25</v>
      </c>
      <c r="T30" s="12">
        <v>201.75</v>
      </c>
      <c r="U30" s="12">
        <v>255.25</v>
      </c>
      <c r="V30" s="12">
        <v>315.75</v>
      </c>
      <c r="W30" s="12">
        <v>164.5</v>
      </c>
      <c r="X30" s="12">
        <v>145</v>
      </c>
      <c r="Y30" s="12">
        <v>397</v>
      </c>
      <c r="Z30" s="12">
        <v>488</v>
      </c>
      <c r="AA30" s="12">
        <v>235.75</v>
      </c>
      <c r="AB30" s="12">
        <v>65.25</v>
      </c>
      <c r="AC30" s="12">
        <v>138</v>
      </c>
      <c r="AD30" s="12">
        <v>228.5</v>
      </c>
      <c r="AE30" s="12">
        <v>1252.75</v>
      </c>
      <c r="AF30" s="12">
        <v>1614</v>
      </c>
      <c r="AG30" s="12">
        <v>892.5</v>
      </c>
      <c r="AH30" s="12">
        <v>1624</v>
      </c>
      <c r="AI30" s="12">
        <v>714</v>
      </c>
      <c r="AJ30" s="12">
        <v>292.25</v>
      </c>
      <c r="AK30" s="12">
        <v>170</v>
      </c>
      <c r="AL30" s="12">
        <v>692.5</v>
      </c>
      <c r="AM30" s="12">
        <v>77.75</v>
      </c>
      <c r="AN30" s="12">
        <v>258.5</v>
      </c>
      <c r="AO30" s="12">
        <v>211</v>
      </c>
      <c r="AP30" s="12">
        <v>179.5</v>
      </c>
      <c r="AQ30" s="12">
        <v>1389.5</v>
      </c>
      <c r="AR30" s="12">
        <v>472.5</v>
      </c>
      <c r="AS30" s="13">
        <v>18364.25</v>
      </c>
      <c r="AT30" s="14"/>
      <c r="AW30" s="15"/>
    </row>
    <row r="31" spans="1:56" x14ac:dyDescent="0.25">
      <c r="A31" s="1" t="s">
        <v>28</v>
      </c>
      <c r="B31" s="12">
        <v>65.25</v>
      </c>
      <c r="C31" s="12">
        <v>134</v>
      </c>
      <c r="D31" s="12">
        <v>94.75</v>
      </c>
      <c r="E31" s="12">
        <v>142.25</v>
      </c>
      <c r="F31" s="12">
        <v>325.75</v>
      </c>
      <c r="G31" s="12">
        <v>157</v>
      </c>
      <c r="H31" s="12">
        <v>249</v>
      </c>
      <c r="I31" s="12">
        <v>149</v>
      </c>
      <c r="J31" s="12">
        <v>203.75</v>
      </c>
      <c r="K31" s="12">
        <v>186.5</v>
      </c>
      <c r="L31" s="12">
        <v>227.5</v>
      </c>
      <c r="M31" s="12">
        <v>186.25</v>
      </c>
      <c r="N31" s="12">
        <v>100.5</v>
      </c>
      <c r="O31" s="12">
        <v>86.25</v>
      </c>
      <c r="P31" s="12">
        <v>45.25</v>
      </c>
      <c r="Q31" s="12">
        <v>34.5</v>
      </c>
      <c r="R31" s="12">
        <v>62</v>
      </c>
      <c r="S31" s="12">
        <v>157.75</v>
      </c>
      <c r="T31" s="12">
        <v>83</v>
      </c>
      <c r="U31" s="12">
        <v>105.75</v>
      </c>
      <c r="V31" s="12">
        <v>130.75</v>
      </c>
      <c r="W31" s="12">
        <v>75.5</v>
      </c>
      <c r="X31" s="12">
        <v>59</v>
      </c>
      <c r="Y31" s="12">
        <v>184.25</v>
      </c>
      <c r="Z31" s="12">
        <v>184.75</v>
      </c>
      <c r="AA31" s="12">
        <v>94.25</v>
      </c>
      <c r="AB31" s="12">
        <v>63.75</v>
      </c>
      <c r="AC31" s="12">
        <v>207.75</v>
      </c>
      <c r="AD31" s="12">
        <v>83.75</v>
      </c>
      <c r="AE31" s="12">
        <v>624.25</v>
      </c>
      <c r="AF31" s="12">
        <v>581.25</v>
      </c>
      <c r="AG31" s="12">
        <v>301</v>
      </c>
      <c r="AH31" s="12">
        <v>653.25</v>
      </c>
      <c r="AI31" s="12">
        <v>221.5</v>
      </c>
      <c r="AJ31" s="12">
        <v>135</v>
      </c>
      <c r="AK31" s="12">
        <v>70.5</v>
      </c>
      <c r="AL31" s="12">
        <v>197.5</v>
      </c>
      <c r="AM31" s="12">
        <v>28.5</v>
      </c>
      <c r="AN31" s="12">
        <v>89</v>
      </c>
      <c r="AO31" s="12">
        <v>73.25</v>
      </c>
      <c r="AP31" s="12">
        <v>92.25</v>
      </c>
      <c r="AQ31" s="12">
        <v>590.75</v>
      </c>
      <c r="AR31" s="12">
        <v>198.25</v>
      </c>
      <c r="AS31" s="13">
        <v>7736</v>
      </c>
      <c r="AT31" s="14"/>
      <c r="AW31" s="15"/>
    </row>
    <row r="32" spans="1:56" x14ac:dyDescent="0.25">
      <c r="A32" s="1">
        <v>16</v>
      </c>
      <c r="B32" s="12">
        <v>52.75</v>
      </c>
      <c r="C32" s="12">
        <v>48.75</v>
      </c>
      <c r="D32" s="12">
        <v>27.75</v>
      </c>
      <c r="E32" s="12">
        <v>66</v>
      </c>
      <c r="F32" s="12">
        <v>147.25</v>
      </c>
      <c r="G32" s="12">
        <v>93.5</v>
      </c>
      <c r="H32" s="12">
        <v>140.75</v>
      </c>
      <c r="I32" s="12">
        <v>76.75</v>
      </c>
      <c r="J32" s="12">
        <v>63</v>
      </c>
      <c r="K32" s="12">
        <v>83.5</v>
      </c>
      <c r="L32" s="12">
        <v>92</v>
      </c>
      <c r="M32" s="12">
        <v>83.5</v>
      </c>
      <c r="N32" s="12">
        <v>31.25</v>
      </c>
      <c r="O32" s="12">
        <v>17.25</v>
      </c>
      <c r="P32" s="12">
        <v>16</v>
      </c>
      <c r="Q32" s="12">
        <v>14</v>
      </c>
      <c r="R32" s="12">
        <v>14.5</v>
      </c>
      <c r="S32" s="12">
        <v>36.25</v>
      </c>
      <c r="T32" s="12">
        <v>37</v>
      </c>
      <c r="U32" s="12">
        <v>25</v>
      </c>
      <c r="V32" s="12">
        <v>28.5</v>
      </c>
      <c r="W32" s="12">
        <v>26.75</v>
      </c>
      <c r="X32" s="12">
        <v>15</v>
      </c>
      <c r="Y32" s="12">
        <v>110</v>
      </c>
      <c r="Z32" s="12">
        <v>84</v>
      </c>
      <c r="AA32" s="12">
        <v>307</v>
      </c>
      <c r="AB32" s="12">
        <v>240</v>
      </c>
      <c r="AC32" s="12">
        <v>1387</v>
      </c>
      <c r="AD32" s="12">
        <v>676</v>
      </c>
      <c r="AE32" s="12">
        <v>45.25</v>
      </c>
      <c r="AF32" s="12">
        <v>212.75</v>
      </c>
      <c r="AG32" s="12">
        <v>200.25</v>
      </c>
      <c r="AH32" s="12">
        <v>420.75</v>
      </c>
      <c r="AI32" s="12">
        <v>142.25</v>
      </c>
      <c r="AJ32" s="12">
        <v>75</v>
      </c>
      <c r="AK32" s="12">
        <v>14.5</v>
      </c>
      <c r="AL32" s="12">
        <v>48.25</v>
      </c>
      <c r="AM32" s="12">
        <v>8.25</v>
      </c>
      <c r="AN32" s="12">
        <v>36.5</v>
      </c>
      <c r="AO32" s="12">
        <v>33</v>
      </c>
      <c r="AP32" s="12">
        <v>69.75</v>
      </c>
      <c r="AQ32" s="12">
        <v>201</v>
      </c>
      <c r="AR32" s="12">
        <v>95.25</v>
      </c>
      <c r="AS32" s="13">
        <v>5643.75</v>
      </c>
      <c r="AT32" s="14"/>
      <c r="AW32" s="15"/>
    </row>
    <row r="33" spans="1:49" x14ac:dyDescent="0.25">
      <c r="A33" s="1">
        <v>24</v>
      </c>
      <c r="B33" s="12">
        <v>59.75</v>
      </c>
      <c r="C33" s="12">
        <v>69.5</v>
      </c>
      <c r="D33" s="12">
        <v>31.5</v>
      </c>
      <c r="E33" s="12">
        <v>56.75</v>
      </c>
      <c r="F33" s="12">
        <v>99.25</v>
      </c>
      <c r="G33" s="12">
        <v>73.5</v>
      </c>
      <c r="H33" s="12">
        <v>101.5</v>
      </c>
      <c r="I33" s="12">
        <v>59.25</v>
      </c>
      <c r="J33" s="12">
        <v>67.75</v>
      </c>
      <c r="K33" s="12">
        <v>83.5</v>
      </c>
      <c r="L33" s="12">
        <v>99</v>
      </c>
      <c r="M33" s="12">
        <v>91.75</v>
      </c>
      <c r="N33" s="12">
        <v>23.75</v>
      </c>
      <c r="O33" s="12">
        <v>28.25</v>
      </c>
      <c r="P33" s="12">
        <v>20.25</v>
      </c>
      <c r="Q33" s="12">
        <v>18</v>
      </c>
      <c r="R33" s="12">
        <v>16</v>
      </c>
      <c r="S33" s="12">
        <v>24</v>
      </c>
      <c r="T33" s="12">
        <v>35</v>
      </c>
      <c r="U33" s="12">
        <v>22</v>
      </c>
      <c r="V33" s="12">
        <v>32.5</v>
      </c>
      <c r="W33" s="12">
        <v>18</v>
      </c>
      <c r="X33" s="12">
        <v>11.5</v>
      </c>
      <c r="Y33" s="12">
        <v>77.75</v>
      </c>
      <c r="Z33" s="12">
        <v>76.5</v>
      </c>
      <c r="AA33" s="12">
        <v>381</v>
      </c>
      <c r="AB33" s="12">
        <v>301.25</v>
      </c>
      <c r="AC33" s="12">
        <v>1777.75</v>
      </c>
      <c r="AD33" s="12">
        <v>673.5</v>
      </c>
      <c r="AE33" s="12">
        <v>211</v>
      </c>
      <c r="AF33" s="12">
        <v>60</v>
      </c>
      <c r="AG33" s="12">
        <v>154.5</v>
      </c>
      <c r="AH33" s="12">
        <v>392.5</v>
      </c>
      <c r="AI33" s="12">
        <v>144</v>
      </c>
      <c r="AJ33" s="12">
        <v>89</v>
      </c>
      <c r="AK33" s="12">
        <v>16.75</v>
      </c>
      <c r="AL33" s="12">
        <v>49</v>
      </c>
      <c r="AM33" s="12">
        <v>4.75</v>
      </c>
      <c r="AN33" s="12">
        <v>44</v>
      </c>
      <c r="AO33" s="12">
        <v>43.25</v>
      </c>
      <c r="AP33" s="12">
        <v>74.25</v>
      </c>
      <c r="AQ33" s="12">
        <v>225</v>
      </c>
      <c r="AR33" s="12">
        <v>92.25</v>
      </c>
      <c r="AS33" s="13">
        <v>6030.25</v>
      </c>
      <c r="AT33" s="14"/>
      <c r="AW33" s="15"/>
    </row>
    <row r="34" spans="1:49" x14ac:dyDescent="0.25">
      <c r="A34" s="1" t="s">
        <v>29</v>
      </c>
      <c r="B34" s="12">
        <v>18.25</v>
      </c>
      <c r="C34" s="12">
        <v>25.75</v>
      </c>
      <c r="D34" s="12">
        <v>14.75</v>
      </c>
      <c r="E34" s="12">
        <v>18</v>
      </c>
      <c r="F34" s="12">
        <v>51</v>
      </c>
      <c r="G34" s="12">
        <v>20.25</v>
      </c>
      <c r="H34" s="12">
        <v>29.25</v>
      </c>
      <c r="I34" s="12">
        <v>15.25</v>
      </c>
      <c r="J34" s="12">
        <v>25.75</v>
      </c>
      <c r="K34" s="12">
        <v>20.25</v>
      </c>
      <c r="L34" s="12">
        <v>33</v>
      </c>
      <c r="M34" s="12">
        <v>50.5</v>
      </c>
      <c r="N34" s="12">
        <v>14.25</v>
      </c>
      <c r="O34" s="12">
        <v>15.25</v>
      </c>
      <c r="P34" s="12">
        <v>10.75</v>
      </c>
      <c r="Q34" s="12">
        <v>10</v>
      </c>
      <c r="R34" s="12">
        <v>7.25</v>
      </c>
      <c r="S34" s="12">
        <v>14.75</v>
      </c>
      <c r="T34" s="12">
        <v>15.75</v>
      </c>
      <c r="U34" s="12">
        <v>15.75</v>
      </c>
      <c r="V34" s="12">
        <v>22.75</v>
      </c>
      <c r="W34" s="12">
        <v>12</v>
      </c>
      <c r="X34" s="12">
        <v>14.25</v>
      </c>
      <c r="Y34" s="12">
        <v>28.5</v>
      </c>
      <c r="Z34" s="12">
        <v>25.25</v>
      </c>
      <c r="AA34" s="12">
        <v>227.25</v>
      </c>
      <c r="AB34" s="12">
        <v>166</v>
      </c>
      <c r="AC34" s="12">
        <v>1072.5</v>
      </c>
      <c r="AD34" s="12">
        <v>288.25</v>
      </c>
      <c r="AE34" s="12">
        <v>188.5</v>
      </c>
      <c r="AF34" s="12">
        <v>152.75</v>
      </c>
      <c r="AG34" s="12">
        <v>32.75</v>
      </c>
      <c r="AH34" s="12">
        <v>66</v>
      </c>
      <c r="AI34" s="12">
        <v>43.5</v>
      </c>
      <c r="AJ34" s="12">
        <v>30</v>
      </c>
      <c r="AK34" s="12">
        <v>8.5</v>
      </c>
      <c r="AL34" s="12">
        <v>33</v>
      </c>
      <c r="AM34" s="12">
        <v>4.5</v>
      </c>
      <c r="AN34" s="12">
        <v>23.5</v>
      </c>
      <c r="AO34" s="12">
        <v>18.75</v>
      </c>
      <c r="AP34" s="12">
        <v>44.75</v>
      </c>
      <c r="AQ34" s="12">
        <v>101</v>
      </c>
      <c r="AR34" s="12">
        <v>38.75</v>
      </c>
      <c r="AS34" s="13">
        <v>3068.75</v>
      </c>
      <c r="AT34" s="14"/>
      <c r="AW34" s="15"/>
    </row>
    <row r="35" spans="1:49" x14ac:dyDescent="0.25">
      <c r="A35" s="1" t="s">
        <v>30</v>
      </c>
      <c r="B35" s="12">
        <v>23.25</v>
      </c>
      <c r="C35" s="12">
        <v>46.75</v>
      </c>
      <c r="D35" s="12">
        <v>13</v>
      </c>
      <c r="E35" s="12">
        <v>10.5</v>
      </c>
      <c r="F35" s="12">
        <v>38.5</v>
      </c>
      <c r="G35" s="12">
        <v>13.25</v>
      </c>
      <c r="H35" s="12">
        <v>24.5</v>
      </c>
      <c r="I35" s="12">
        <v>13.25</v>
      </c>
      <c r="J35" s="12">
        <v>31.5</v>
      </c>
      <c r="K35" s="12">
        <v>34.75</v>
      </c>
      <c r="L35" s="12">
        <v>47.5</v>
      </c>
      <c r="M35" s="12">
        <v>48.5</v>
      </c>
      <c r="N35" s="12">
        <v>18.25</v>
      </c>
      <c r="O35" s="12">
        <v>21</v>
      </c>
      <c r="P35" s="12">
        <v>16.25</v>
      </c>
      <c r="Q35" s="12">
        <v>6.5</v>
      </c>
      <c r="R35" s="12">
        <v>11.5</v>
      </c>
      <c r="S35" s="12">
        <v>26.5</v>
      </c>
      <c r="T35" s="12">
        <v>23.25</v>
      </c>
      <c r="U35" s="12">
        <v>12</v>
      </c>
      <c r="V35" s="12">
        <v>13.5</v>
      </c>
      <c r="W35" s="12">
        <v>5</v>
      </c>
      <c r="X35" s="12">
        <v>3.75</v>
      </c>
      <c r="Y35" s="12">
        <v>8</v>
      </c>
      <c r="Z35" s="12">
        <v>28.75</v>
      </c>
      <c r="AA35" s="12">
        <v>330.5</v>
      </c>
      <c r="AB35" s="12">
        <v>298.75</v>
      </c>
      <c r="AC35" s="12">
        <v>2406.5</v>
      </c>
      <c r="AD35" s="12">
        <v>577</v>
      </c>
      <c r="AE35" s="12">
        <v>397.25</v>
      </c>
      <c r="AF35" s="12">
        <v>378.5</v>
      </c>
      <c r="AG35" s="12">
        <v>66.25</v>
      </c>
      <c r="AH35" s="12">
        <v>48.5</v>
      </c>
      <c r="AI35" s="12">
        <v>56.5</v>
      </c>
      <c r="AJ35" s="12">
        <v>61.5</v>
      </c>
      <c r="AK35" s="12">
        <v>6.5</v>
      </c>
      <c r="AL35" s="12">
        <v>23</v>
      </c>
      <c r="AM35" s="12">
        <v>1.5</v>
      </c>
      <c r="AN35" s="12">
        <v>50.5</v>
      </c>
      <c r="AO35" s="12">
        <v>29</v>
      </c>
      <c r="AP35" s="12">
        <v>92.5</v>
      </c>
      <c r="AQ35" s="12">
        <v>113</v>
      </c>
      <c r="AR35" s="12">
        <v>57.5</v>
      </c>
      <c r="AS35" s="13">
        <v>5534.25</v>
      </c>
      <c r="AT35" s="14"/>
      <c r="AW35" s="15"/>
    </row>
    <row r="36" spans="1:49" x14ac:dyDescent="0.25">
      <c r="A36" s="1" t="s">
        <v>31</v>
      </c>
      <c r="B36" s="12">
        <v>23.5</v>
      </c>
      <c r="C36" s="12">
        <v>41.5</v>
      </c>
      <c r="D36" s="12">
        <v>13.75</v>
      </c>
      <c r="E36" s="12">
        <v>10.5</v>
      </c>
      <c r="F36" s="12">
        <v>44.5</v>
      </c>
      <c r="G36" s="12">
        <v>12.75</v>
      </c>
      <c r="H36" s="12">
        <v>23.5</v>
      </c>
      <c r="I36" s="12">
        <v>15.25</v>
      </c>
      <c r="J36" s="12">
        <v>30.25</v>
      </c>
      <c r="K36" s="12">
        <v>24</v>
      </c>
      <c r="L36" s="12">
        <v>38.5</v>
      </c>
      <c r="M36" s="12">
        <v>60.25</v>
      </c>
      <c r="N36" s="12">
        <v>19.25</v>
      </c>
      <c r="O36" s="12">
        <v>21.5</v>
      </c>
      <c r="P36" s="12">
        <v>15.25</v>
      </c>
      <c r="Q36" s="12">
        <v>11</v>
      </c>
      <c r="R36" s="12">
        <v>13.5</v>
      </c>
      <c r="S36" s="12">
        <v>30.5</v>
      </c>
      <c r="T36" s="12">
        <v>24.5</v>
      </c>
      <c r="U36" s="12">
        <v>22.25</v>
      </c>
      <c r="V36" s="12">
        <v>28.25</v>
      </c>
      <c r="W36" s="12">
        <v>8.5</v>
      </c>
      <c r="X36" s="12">
        <v>12</v>
      </c>
      <c r="Y36" s="12">
        <v>13.5</v>
      </c>
      <c r="Z36" s="12">
        <v>17.75</v>
      </c>
      <c r="AA36" s="12">
        <v>175.25</v>
      </c>
      <c r="AB36" s="12">
        <v>157.25</v>
      </c>
      <c r="AC36" s="12">
        <v>799.25</v>
      </c>
      <c r="AD36" s="12">
        <v>217.5</v>
      </c>
      <c r="AE36" s="12">
        <v>132.5</v>
      </c>
      <c r="AF36" s="12">
        <v>153.25</v>
      </c>
      <c r="AG36" s="12">
        <v>42.75</v>
      </c>
      <c r="AH36" s="12">
        <v>77.25</v>
      </c>
      <c r="AI36" s="12">
        <v>9.25</v>
      </c>
      <c r="AJ36" s="12">
        <v>37.25</v>
      </c>
      <c r="AK36" s="12">
        <v>7</v>
      </c>
      <c r="AL36" s="12">
        <v>48</v>
      </c>
      <c r="AM36" s="12">
        <v>7.75</v>
      </c>
      <c r="AN36" s="12">
        <v>37.25</v>
      </c>
      <c r="AO36" s="12">
        <v>24.5</v>
      </c>
      <c r="AP36" s="12">
        <v>84.25</v>
      </c>
      <c r="AQ36" s="12">
        <v>191</v>
      </c>
      <c r="AR36" s="12">
        <v>72.75</v>
      </c>
      <c r="AS36" s="13">
        <v>2850</v>
      </c>
      <c r="AT36" s="14"/>
      <c r="AW36" s="15"/>
    </row>
    <row r="37" spans="1:49" x14ac:dyDescent="0.25">
      <c r="A37" s="1" t="s">
        <v>32</v>
      </c>
      <c r="B37" s="12">
        <v>8.75</v>
      </c>
      <c r="C37" s="12">
        <v>16</v>
      </c>
      <c r="D37" s="12">
        <v>4.75</v>
      </c>
      <c r="E37" s="12">
        <v>2.75</v>
      </c>
      <c r="F37" s="12">
        <v>8.25</v>
      </c>
      <c r="G37" s="12">
        <v>3.25</v>
      </c>
      <c r="H37" s="12">
        <v>6.25</v>
      </c>
      <c r="I37" s="12">
        <v>8.25</v>
      </c>
      <c r="J37" s="12">
        <v>14.75</v>
      </c>
      <c r="K37" s="12">
        <v>6.5</v>
      </c>
      <c r="L37" s="12">
        <v>9.5</v>
      </c>
      <c r="M37" s="12">
        <v>11.25</v>
      </c>
      <c r="N37" s="12">
        <v>6</v>
      </c>
      <c r="O37" s="12">
        <v>9.25</v>
      </c>
      <c r="P37" s="12">
        <v>4</v>
      </c>
      <c r="Q37" s="12">
        <v>3</v>
      </c>
      <c r="R37" s="12">
        <v>10</v>
      </c>
      <c r="S37" s="12">
        <v>7</v>
      </c>
      <c r="T37" s="12">
        <v>9</v>
      </c>
      <c r="U37" s="12">
        <v>4</v>
      </c>
      <c r="V37" s="12">
        <v>8.25</v>
      </c>
      <c r="W37" s="12">
        <v>3</v>
      </c>
      <c r="X37" s="12">
        <v>4.25</v>
      </c>
      <c r="Y37" s="12">
        <v>3.5</v>
      </c>
      <c r="Z37" s="12">
        <v>4.75</v>
      </c>
      <c r="AA37" s="12">
        <v>79.25</v>
      </c>
      <c r="AB37" s="12">
        <v>64.25</v>
      </c>
      <c r="AC37" s="12">
        <v>364.25</v>
      </c>
      <c r="AD37" s="12">
        <v>135.5</v>
      </c>
      <c r="AE37" s="12">
        <v>67.75</v>
      </c>
      <c r="AF37" s="12">
        <v>77.75</v>
      </c>
      <c r="AG37" s="12">
        <v>29.5</v>
      </c>
      <c r="AH37" s="12">
        <v>68</v>
      </c>
      <c r="AI37" s="12">
        <v>32</v>
      </c>
      <c r="AJ37" s="12">
        <v>5.25</v>
      </c>
      <c r="AK37" s="12">
        <v>4</v>
      </c>
      <c r="AL37" s="12">
        <v>12.5</v>
      </c>
      <c r="AM37" s="12">
        <v>4</v>
      </c>
      <c r="AN37" s="12">
        <v>21</v>
      </c>
      <c r="AO37" s="12">
        <v>8.25</v>
      </c>
      <c r="AP37" s="12">
        <v>35</v>
      </c>
      <c r="AQ37" s="12">
        <v>121.5</v>
      </c>
      <c r="AR37" s="12">
        <v>26</v>
      </c>
      <c r="AS37" s="13">
        <v>1332</v>
      </c>
      <c r="AT37" s="14"/>
      <c r="AW37" s="15"/>
    </row>
    <row r="38" spans="1:49" x14ac:dyDescent="0.25">
      <c r="A38" s="1" t="s">
        <v>33</v>
      </c>
      <c r="B38" s="12">
        <v>2.25</v>
      </c>
      <c r="C38" s="12">
        <v>6</v>
      </c>
      <c r="D38" s="12">
        <v>4</v>
      </c>
      <c r="E38" s="12">
        <v>4.5</v>
      </c>
      <c r="F38" s="12">
        <v>19</v>
      </c>
      <c r="G38" s="12">
        <v>6.25</v>
      </c>
      <c r="H38" s="12">
        <v>8.5</v>
      </c>
      <c r="I38" s="12">
        <v>6.25</v>
      </c>
      <c r="J38" s="12">
        <v>9.25</v>
      </c>
      <c r="K38" s="12">
        <v>34.25</v>
      </c>
      <c r="L38" s="12">
        <v>32.5</v>
      </c>
      <c r="M38" s="12">
        <v>93.5</v>
      </c>
      <c r="N38" s="12">
        <v>28.25</v>
      </c>
      <c r="O38" s="12">
        <v>49.5</v>
      </c>
      <c r="P38" s="12">
        <v>13.25</v>
      </c>
      <c r="Q38" s="12">
        <v>10.5</v>
      </c>
      <c r="R38" s="12">
        <v>8.75</v>
      </c>
      <c r="S38" s="12">
        <v>20.75</v>
      </c>
      <c r="T38" s="12">
        <v>1.75</v>
      </c>
      <c r="U38" s="12">
        <v>3</v>
      </c>
      <c r="V38" s="12">
        <v>2.25</v>
      </c>
      <c r="W38" s="12">
        <v>0.25</v>
      </c>
      <c r="X38" s="12">
        <v>1.25</v>
      </c>
      <c r="Y38" s="12">
        <v>3.5</v>
      </c>
      <c r="Z38" s="12">
        <v>3</v>
      </c>
      <c r="AA38" s="12">
        <v>134.25</v>
      </c>
      <c r="AB38" s="12">
        <v>64.5</v>
      </c>
      <c r="AC38" s="12">
        <v>189.25</v>
      </c>
      <c r="AD38" s="12">
        <v>77.5</v>
      </c>
      <c r="AE38" s="12">
        <v>17.5</v>
      </c>
      <c r="AF38" s="12">
        <v>13.75</v>
      </c>
      <c r="AG38" s="12">
        <v>10.75</v>
      </c>
      <c r="AH38" s="12">
        <v>10.5</v>
      </c>
      <c r="AI38" s="12">
        <v>8.5</v>
      </c>
      <c r="AJ38" s="12">
        <v>3</v>
      </c>
      <c r="AK38" s="12">
        <v>2.75</v>
      </c>
      <c r="AL38" s="12">
        <v>74.25</v>
      </c>
      <c r="AM38" s="12">
        <v>0.5</v>
      </c>
      <c r="AN38" s="12">
        <v>1.75</v>
      </c>
      <c r="AO38" s="12">
        <v>1.75</v>
      </c>
      <c r="AP38" s="12">
        <v>3.5</v>
      </c>
      <c r="AQ38" s="12">
        <v>29.5</v>
      </c>
      <c r="AR38" s="12">
        <v>5.25</v>
      </c>
      <c r="AS38" s="13">
        <v>1021</v>
      </c>
      <c r="AT38" s="14"/>
      <c r="AW38" s="15"/>
    </row>
    <row r="39" spans="1:49" x14ac:dyDescent="0.25">
      <c r="A39" s="1" t="s">
        <v>34</v>
      </c>
      <c r="B39" s="12">
        <v>10.75</v>
      </c>
      <c r="C39" s="12">
        <v>20.75</v>
      </c>
      <c r="D39" s="12">
        <v>11.5</v>
      </c>
      <c r="E39" s="12">
        <v>7.75</v>
      </c>
      <c r="F39" s="12">
        <v>67</v>
      </c>
      <c r="G39" s="12">
        <v>16.5</v>
      </c>
      <c r="H39" s="12">
        <v>26.25</v>
      </c>
      <c r="I39" s="12">
        <v>13.5</v>
      </c>
      <c r="J39" s="12">
        <v>29.75</v>
      </c>
      <c r="K39" s="12">
        <v>61.75</v>
      </c>
      <c r="L39" s="12">
        <v>77.5</v>
      </c>
      <c r="M39" s="12">
        <v>546.75</v>
      </c>
      <c r="N39" s="12">
        <v>37.75</v>
      </c>
      <c r="O39" s="12">
        <v>162</v>
      </c>
      <c r="P39" s="12">
        <v>39</v>
      </c>
      <c r="Q39" s="12">
        <v>21.75</v>
      </c>
      <c r="R39" s="12">
        <v>24.75</v>
      </c>
      <c r="S39" s="12">
        <v>57.25</v>
      </c>
      <c r="T39" s="12">
        <v>8.75</v>
      </c>
      <c r="U39" s="12">
        <v>8.25</v>
      </c>
      <c r="V39" s="12">
        <v>8.75</v>
      </c>
      <c r="W39" s="12">
        <v>1.75</v>
      </c>
      <c r="X39" s="12">
        <v>1</v>
      </c>
      <c r="Y39" s="12">
        <v>9</v>
      </c>
      <c r="Z39" s="12">
        <v>15.5</v>
      </c>
      <c r="AA39" s="12">
        <v>860</v>
      </c>
      <c r="AB39" s="12">
        <v>245.5</v>
      </c>
      <c r="AC39" s="12">
        <v>786.5</v>
      </c>
      <c r="AD39" s="12">
        <v>195.75</v>
      </c>
      <c r="AE39" s="12">
        <v>54</v>
      </c>
      <c r="AF39" s="12">
        <v>43</v>
      </c>
      <c r="AG39" s="12">
        <v>30.75</v>
      </c>
      <c r="AH39" s="12">
        <v>27</v>
      </c>
      <c r="AI39" s="12">
        <v>52.25</v>
      </c>
      <c r="AJ39" s="12">
        <v>10.5</v>
      </c>
      <c r="AK39" s="12">
        <v>79.25</v>
      </c>
      <c r="AL39" s="12">
        <v>15.25</v>
      </c>
      <c r="AM39" s="12">
        <v>1.5</v>
      </c>
      <c r="AN39" s="12">
        <v>10.25</v>
      </c>
      <c r="AO39" s="12">
        <v>14.5</v>
      </c>
      <c r="AP39" s="12">
        <v>10.75</v>
      </c>
      <c r="AQ39" s="12">
        <v>191.75</v>
      </c>
      <c r="AR39" s="12">
        <v>24.75</v>
      </c>
      <c r="AS39" s="13">
        <v>3938.5</v>
      </c>
      <c r="AT39" s="14"/>
      <c r="AW39" s="15"/>
    </row>
    <row r="40" spans="1:49" x14ac:dyDescent="0.25">
      <c r="A40" s="1" t="s">
        <v>35</v>
      </c>
      <c r="B40" s="12">
        <v>2.5</v>
      </c>
      <c r="C40" s="12">
        <v>2.5</v>
      </c>
      <c r="D40" s="12">
        <v>2.25</v>
      </c>
      <c r="E40" s="12">
        <v>0.75</v>
      </c>
      <c r="F40" s="12">
        <v>11.75</v>
      </c>
      <c r="G40" s="12">
        <v>1.75</v>
      </c>
      <c r="H40" s="12">
        <v>5.25</v>
      </c>
      <c r="I40" s="12">
        <v>5.5</v>
      </c>
      <c r="J40" s="12">
        <v>8.25</v>
      </c>
      <c r="K40" s="12">
        <v>3</v>
      </c>
      <c r="L40" s="12">
        <v>3.75</v>
      </c>
      <c r="M40" s="12">
        <v>41.25</v>
      </c>
      <c r="N40" s="12">
        <v>2</v>
      </c>
      <c r="O40" s="12">
        <v>2.25</v>
      </c>
      <c r="P40" s="12">
        <v>2.25</v>
      </c>
      <c r="Q40" s="12">
        <v>0.75</v>
      </c>
      <c r="R40" s="12">
        <v>1.25</v>
      </c>
      <c r="S40" s="12">
        <v>4.5</v>
      </c>
      <c r="T40" s="12">
        <v>15</v>
      </c>
      <c r="U40" s="12">
        <v>6.5</v>
      </c>
      <c r="V40" s="12">
        <v>16.75</v>
      </c>
      <c r="W40" s="12">
        <v>4</v>
      </c>
      <c r="X40" s="12">
        <v>2.5</v>
      </c>
      <c r="Y40" s="12">
        <v>6.25</v>
      </c>
      <c r="Z40" s="12">
        <v>1.25</v>
      </c>
      <c r="AA40" s="12">
        <v>86.5</v>
      </c>
      <c r="AB40" s="12">
        <v>39.5</v>
      </c>
      <c r="AC40" s="12">
        <v>85.5</v>
      </c>
      <c r="AD40" s="12">
        <v>32.5</v>
      </c>
      <c r="AE40" s="12">
        <v>8.25</v>
      </c>
      <c r="AF40" s="12">
        <v>8</v>
      </c>
      <c r="AG40" s="12">
        <v>6</v>
      </c>
      <c r="AH40" s="12">
        <v>5</v>
      </c>
      <c r="AI40" s="12">
        <v>5.75</v>
      </c>
      <c r="AJ40" s="12">
        <v>3.25</v>
      </c>
      <c r="AK40" s="12">
        <v>0.75</v>
      </c>
      <c r="AL40" s="12">
        <v>2.5</v>
      </c>
      <c r="AM40" s="12">
        <v>1.25</v>
      </c>
      <c r="AN40" s="12">
        <v>33.25</v>
      </c>
      <c r="AO40" s="12">
        <v>3</v>
      </c>
      <c r="AP40" s="12">
        <v>2.25</v>
      </c>
      <c r="AQ40" s="12">
        <v>24.75</v>
      </c>
      <c r="AR40" s="12">
        <v>3.75</v>
      </c>
      <c r="AS40" s="13">
        <v>505.5</v>
      </c>
      <c r="AT40" s="14"/>
      <c r="AW40" s="15"/>
    </row>
    <row r="41" spans="1:49" x14ac:dyDescent="0.25">
      <c r="A41" s="1" t="s">
        <v>36</v>
      </c>
      <c r="B41" s="12">
        <v>29.75</v>
      </c>
      <c r="C41" s="12">
        <v>34.25</v>
      </c>
      <c r="D41" s="12">
        <v>7.5</v>
      </c>
      <c r="E41" s="12">
        <v>5.75</v>
      </c>
      <c r="F41" s="12">
        <v>24</v>
      </c>
      <c r="G41" s="12">
        <v>16.75</v>
      </c>
      <c r="H41" s="12">
        <v>79</v>
      </c>
      <c r="I41" s="12">
        <v>22.25</v>
      </c>
      <c r="J41" s="12">
        <v>59.25</v>
      </c>
      <c r="K41" s="12">
        <v>12.75</v>
      </c>
      <c r="L41" s="12">
        <v>42.5</v>
      </c>
      <c r="M41" s="12">
        <v>116</v>
      </c>
      <c r="N41" s="12">
        <v>16.75</v>
      </c>
      <c r="O41" s="12">
        <v>26</v>
      </c>
      <c r="P41" s="12">
        <v>26.5</v>
      </c>
      <c r="Q41" s="12">
        <v>12.75</v>
      </c>
      <c r="R41" s="12">
        <v>11.75</v>
      </c>
      <c r="S41" s="12">
        <v>25.75</v>
      </c>
      <c r="T41" s="12">
        <v>189.25</v>
      </c>
      <c r="U41" s="12">
        <v>48.75</v>
      </c>
      <c r="V41" s="12">
        <v>81.75</v>
      </c>
      <c r="W41" s="12">
        <v>14</v>
      </c>
      <c r="X41" s="12">
        <v>10.75</v>
      </c>
      <c r="Y41" s="12">
        <v>25.5</v>
      </c>
      <c r="Z41" s="12">
        <v>18</v>
      </c>
      <c r="AA41" s="12">
        <v>216</v>
      </c>
      <c r="AB41" s="12">
        <v>98.75</v>
      </c>
      <c r="AC41" s="12">
        <v>280.5</v>
      </c>
      <c r="AD41" s="12">
        <v>95.5</v>
      </c>
      <c r="AE41" s="12">
        <v>28</v>
      </c>
      <c r="AF41" s="12">
        <v>51.25</v>
      </c>
      <c r="AG41" s="12">
        <v>28.75</v>
      </c>
      <c r="AH41" s="12">
        <v>48.25</v>
      </c>
      <c r="AI41" s="12">
        <v>41</v>
      </c>
      <c r="AJ41" s="12">
        <v>15.75</v>
      </c>
      <c r="AK41" s="12">
        <v>3.25</v>
      </c>
      <c r="AL41" s="12">
        <v>15.25</v>
      </c>
      <c r="AM41" s="12">
        <v>30.5</v>
      </c>
      <c r="AN41" s="12">
        <v>13.5</v>
      </c>
      <c r="AO41" s="12">
        <v>13.75</v>
      </c>
      <c r="AP41" s="12">
        <v>14.25</v>
      </c>
      <c r="AQ41" s="12">
        <v>90.25</v>
      </c>
      <c r="AR41" s="12">
        <v>11.75</v>
      </c>
      <c r="AS41" s="13">
        <v>2053.5</v>
      </c>
      <c r="AT41" s="14"/>
      <c r="AW41" s="15"/>
    </row>
    <row r="42" spans="1:49" x14ac:dyDescent="0.25">
      <c r="A42" s="1" t="s">
        <v>53</v>
      </c>
      <c r="B42" s="12">
        <v>9</v>
      </c>
      <c r="C42" s="12">
        <v>11.5</v>
      </c>
      <c r="D42" s="12">
        <v>1</v>
      </c>
      <c r="E42" s="12">
        <v>2.5</v>
      </c>
      <c r="F42" s="12">
        <v>8.25</v>
      </c>
      <c r="G42" s="12">
        <v>2.25</v>
      </c>
      <c r="H42" s="12">
        <v>7.25</v>
      </c>
      <c r="I42" s="12">
        <v>3.75</v>
      </c>
      <c r="J42" s="12">
        <v>6.75</v>
      </c>
      <c r="K42" s="12">
        <v>5</v>
      </c>
      <c r="L42" s="12">
        <v>9.75</v>
      </c>
      <c r="M42" s="12">
        <v>20.75</v>
      </c>
      <c r="N42" s="12">
        <v>4.75</v>
      </c>
      <c r="O42" s="12">
        <v>7.5</v>
      </c>
      <c r="P42" s="12">
        <v>5.25</v>
      </c>
      <c r="Q42" s="12">
        <v>2.5</v>
      </c>
      <c r="R42" s="12">
        <v>4.25</v>
      </c>
      <c r="S42" s="12">
        <v>5</v>
      </c>
      <c r="T42" s="12">
        <v>8.25</v>
      </c>
      <c r="U42" s="12">
        <v>5.25</v>
      </c>
      <c r="V42" s="12">
        <v>6.25</v>
      </c>
      <c r="W42" s="12">
        <v>3</v>
      </c>
      <c r="X42" s="12">
        <v>1.25</v>
      </c>
      <c r="Y42" s="12">
        <v>2.75</v>
      </c>
      <c r="Z42" s="12">
        <v>6</v>
      </c>
      <c r="AA42" s="12">
        <v>59.75</v>
      </c>
      <c r="AB42" s="12">
        <v>42.5</v>
      </c>
      <c r="AC42" s="12">
        <v>228.25</v>
      </c>
      <c r="AD42" s="12">
        <v>69.75</v>
      </c>
      <c r="AE42" s="12">
        <v>37</v>
      </c>
      <c r="AF42" s="12">
        <v>47.25</v>
      </c>
      <c r="AG42" s="12">
        <v>19</v>
      </c>
      <c r="AH42" s="12">
        <v>36.5</v>
      </c>
      <c r="AI42" s="12">
        <v>25.75</v>
      </c>
      <c r="AJ42" s="12">
        <v>7.75</v>
      </c>
      <c r="AK42" s="12">
        <v>2</v>
      </c>
      <c r="AL42" s="12">
        <v>12</v>
      </c>
      <c r="AM42" s="12">
        <v>3</v>
      </c>
      <c r="AN42" s="12">
        <v>16.5</v>
      </c>
      <c r="AO42" s="12">
        <v>4.25</v>
      </c>
      <c r="AP42" s="12">
        <v>25.5</v>
      </c>
      <c r="AQ42" s="12">
        <v>49.25</v>
      </c>
      <c r="AR42" s="12">
        <v>17.25</v>
      </c>
      <c r="AS42" s="13">
        <v>853</v>
      </c>
      <c r="AT42" s="14"/>
      <c r="AW42" s="15"/>
    </row>
    <row r="43" spans="1:49" x14ac:dyDescent="0.25">
      <c r="A43" s="1" t="s">
        <v>54</v>
      </c>
      <c r="B43" s="12">
        <v>6.5</v>
      </c>
      <c r="C43" s="12">
        <v>7</v>
      </c>
      <c r="D43" s="12">
        <v>3.5</v>
      </c>
      <c r="E43" s="12">
        <v>2.5</v>
      </c>
      <c r="F43" s="12">
        <v>11</v>
      </c>
      <c r="G43" s="12">
        <v>4.25</v>
      </c>
      <c r="H43" s="12">
        <v>6.25</v>
      </c>
      <c r="I43" s="12">
        <v>3.5</v>
      </c>
      <c r="J43" s="12">
        <v>6.25</v>
      </c>
      <c r="K43" s="12">
        <v>5.25</v>
      </c>
      <c r="L43" s="12">
        <v>12.75</v>
      </c>
      <c r="M43" s="12">
        <v>13.5</v>
      </c>
      <c r="N43" s="12">
        <v>6.25</v>
      </c>
      <c r="O43" s="12">
        <v>3.5</v>
      </c>
      <c r="P43" s="12">
        <v>3.25</v>
      </c>
      <c r="Q43" s="12">
        <v>2</v>
      </c>
      <c r="R43" s="12">
        <v>3.75</v>
      </c>
      <c r="S43" s="12">
        <v>4.5</v>
      </c>
      <c r="T43" s="12">
        <v>8.5</v>
      </c>
      <c r="U43" s="12">
        <v>4.5</v>
      </c>
      <c r="V43" s="12">
        <v>6.25</v>
      </c>
      <c r="W43" s="12">
        <v>2.5</v>
      </c>
      <c r="X43" s="12">
        <v>2.75</v>
      </c>
      <c r="Y43" s="12">
        <v>2</v>
      </c>
      <c r="Z43" s="12">
        <v>3.25</v>
      </c>
      <c r="AA43" s="12">
        <v>57.75</v>
      </c>
      <c r="AB43" s="12">
        <v>35.75</v>
      </c>
      <c r="AC43" s="12">
        <v>206.75</v>
      </c>
      <c r="AD43" s="12">
        <v>90.25</v>
      </c>
      <c r="AE43" s="12">
        <v>77.75</v>
      </c>
      <c r="AF43" s="12">
        <v>96</v>
      </c>
      <c r="AG43" s="12">
        <v>43.5</v>
      </c>
      <c r="AH43" s="12">
        <v>104.5</v>
      </c>
      <c r="AI43" s="12">
        <v>86.25</v>
      </c>
      <c r="AJ43" s="12">
        <v>38.5</v>
      </c>
      <c r="AK43" s="12">
        <v>2.25</v>
      </c>
      <c r="AL43" s="12">
        <v>9.25</v>
      </c>
      <c r="AM43" s="12">
        <v>2.5</v>
      </c>
      <c r="AN43" s="12">
        <v>16</v>
      </c>
      <c r="AO43" s="12">
        <v>24.75</v>
      </c>
      <c r="AP43" s="12">
        <v>7</v>
      </c>
      <c r="AQ43" s="12">
        <v>88.75</v>
      </c>
      <c r="AR43" s="12">
        <v>21.25</v>
      </c>
      <c r="AS43" s="13">
        <v>1144</v>
      </c>
      <c r="AT43" s="14"/>
      <c r="AW43" s="15"/>
    </row>
    <row r="44" spans="1:49" x14ac:dyDescent="0.25">
      <c r="A44" s="1" t="s">
        <v>55</v>
      </c>
      <c r="B44" s="12">
        <v>12.5</v>
      </c>
      <c r="C44" s="12">
        <v>33.5</v>
      </c>
      <c r="D44" s="12">
        <v>28.75</v>
      </c>
      <c r="E44" s="12">
        <v>49.25</v>
      </c>
      <c r="F44" s="12">
        <v>108.5</v>
      </c>
      <c r="G44" s="12">
        <v>31.5</v>
      </c>
      <c r="H44" s="12">
        <v>45</v>
      </c>
      <c r="I44" s="12">
        <v>15</v>
      </c>
      <c r="J44" s="12">
        <v>41.25</v>
      </c>
      <c r="K44" s="12">
        <v>13.75</v>
      </c>
      <c r="L44" s="12">
        <v>27</v>
      </c>
      <c r="M44" s="12">
        <v>53</v>
      </c>
      <c r="N44" s="12">
        <v>13.5</v>
      </c>
      <c r="O44" s="12">
        <v>11.75</v>
      </c>
      <c r="P44" s="12">
        <v>8.75</v>
      </c>
      <c r="Q44" s="12">
        <v>3.25</v>
      </c>
      <c r="R44" s="12">
        <v>9.5</v>
      </c>
      <c r="S44" s="12">
        <v>42.25</v>
      </c>
      <c r="T44" s="12">
        <v>44</v>
      </c>
      <c r="U44" s="12">
        <v>70.75</v>
      </c>
      <c r="V44" s="12">
        <v>100.75</v>
      </c>
      <c r="W44" s="12">
        <v>37</v>
      </c>
      <c r="X44" s="12">
        <v>44.5</v>
      </c>
      <c r="Y44" s="12">
        <v>70.25</v>
      </c>
      <c r="Z44" s="12">
        <v>28.25</v>
      </c>
      <c r="AA44" s="12">
        <v>429.5</v>
      </c>
      <c r="AB44" s="12">
        <v>350.75</v>
      </c>
      <c r="AC44" s="12">
        <v>1456.25</v>
      </c>
      <c r="AD44" s="12">
        <v>368.75</v>
      </c>
      <c r="AE44" s="12">
        <v>113.5</v>
      </c>
      <c r="AF44" s="12">
        <v>121</v>
      </c>
      <c r="AG44" s="12">
        <v>46.5</v>
      </c>
      <c r="AH44" s="12">
        <v>70</v>
      </c>
      <c r="AI44" s="12">
        <v>96</v>
      </c>
      <c r="AJ44" s="12">
        <v>79.25</v>
      </c>
      <c r="AK44" s="12">
        <v>13.5</v>
      </c>
      <c r="AL44" s="12">
        <v>119</v>
      </c>
      <c r="AM44" s="12">
        <v>20</v>
      </c>
      <c r="AN44" s="12">
        <v>55.75</v>
      </c>
      <c r="AO44" s="12">
        <v>24.75</v>
      </c>
      <c r="AP44" s="12">
        <v>53.75</v>
      </c>
      <c r="AQ44" s="12">
        <v>16</v>
      </c>
      <c r="AR44" s="12">
        <v>202.5</v>
      </c>
      <c r="AS44" s="13">
        <v>4580.25</v>
      </c>
      <c r="AT44" s="14"/>
      <c r="AW44" s="15"/>
    </row>
    <row r="45" spans="1:49" x14ac:dyDescent="0.25">
      <c r="A45" s="1" t="s">
        <v>56</v>
      </c>
      <c r="B45" s="12">
        <v>15.75</v>
      </c>
      <c r="C45" s="12">
        <v>16.5</v>
      </c>
      <c r="D45" s="12">
        <v>7.75</v>
      </c>
      <c r="E45" s="12">
        <v>9.25</v>
      </c>
      <c r="F45" s="12">
        <v>71.25</v>
      </c>
      <c r="G45" s="12">
        <v>16</v>
      </c>
      <c r="H45" s="12">
        <v>13.75</v>
      </c>
      <c r="I45" s="12">
        <v>11.5</v>
      </c>
      <c r="J45" s="12">
        <v>11.5</v>
      </c>
      <c r="K45" s="12">
        <v>14.75</v>
      </c>
      <c r="L45" s="12">
        <v>15.75</v>
      </c>
      <c r="M45" s="12">
        <v>33.75</v>
      </c>
      <c r="N45" s="12">
        <v>8.25</v>
      </c>
      <c r="O45" s="12">
        <v>5.5</v>
      </c>
      <c r="P45" s="12">
        <v>3.75</v>
      </c>
      <c r="Q45" s="12">
        <v>2</v>
      </c>
      <c r="R45" s="12">
        <v>2.5</v>
      </c>
      <c r="S45" s="12">
        <v>6.25</v>
      </c>
      <c r="T45" s="12">
        <v>11</v>
      </c>
      <c r="U45" s="12">
        <v>11.5</v>
      </c>
      <c r="V45" s="12">
        <v>20.75</v>
      </c>
      <c r="W45" s="12">
        <v>12.25</v>
      </c>
      <c r="X45" s="12">
        <v>8</v>
      </c>
      <c r="Y45" s="12">
        <v>16.75</v>
      </c>
      <c r="Z45" s="12">
        <v>9</v>
      </c>
      <c r="AA45" s="12">
        <v>190.25</v>
      </c>
      <c r="AB45" s="12">
        <v>110.25</v>
      </c>
      <c r="AC45" s="12">
        <v>532.75</v>
      </c>
      <c r="AD45" s="12">
        <v>168.25</v>
      </c>
      <c r="AE45" s="12">
        <v>90.25</v>
      </c>
      <c r="AF45" s="12">
        <v>92.75</v>
      </c>
      <c r="AG45" s="12">
        <v>35.75</v>
      </c>
      <c r="AH45" s="12">
        <v>66</v>
      </c>
      <c r="AI45" s="12">
        <v>78</v>
      </c>
      <c r="AJ45" s="12">
        <v>26</v>
      </c>
      <c r="AK45" s="12">
        <v>5.75</v>
      </c>
      <c r="AL45" s="12">
        <v>28</v>
      </c>
      <c r="AM45" s="12">
        <v>6</v>
      </c>
      <c r="AN45" s="12">
        <v>16</v>
      </c>
      <c r="AO45" s="12">
        <v>14.5</v>
      </c>
      <c r="AP45" s="12">
        <v>24</v>
      </c>
      <c r="AQ45" s="12">
        <v>376.5</v>
      </c>
      <c r="AR45" s="12">
        <v>12.5</v>
      </c>
      <c r="AS45" s="13">
        <v>2228.5</v>
      </c>
      <c r="AT45" s="14"/>
      <c r="AW45" s="15"/>
    </row>
    <row r="46" spans="1:49" x14ac:dyDescent="0.25">
      <c r="A46" s="11" t="s">
        <v>49</v>
      </c>
      <c r="B46" s="14">
        <v>1469.5</v>
      </c>
      <c r="C46" s="14">
        <v>2507</v>
      </c>
      <c r="D46" s="14">
        <v>1568.5</v>
      </c>
      <c r="E46" s="14">
        <v>1622</v>
      </c>
      <c r="F46" s="14">
        <v>5083.75</v>
      </c>
      <c r="G46" s="14">
        <v>2133.5</v>
      </c>
      <c r="H46" s="14">
        <v>2903.25</v>
      </c>
      <c r="I46" s="14">
        <v>1648.5</v>
      </c>
      <c r="J46" s="14">
        <v>2808.75</v>
      </c>
      <c r="K46" s="14">
        <v>2247.75</v>
      </c>
      <c r="L46" s="14">
        <v>3149.75</v>
      </c>
      <c r="M46" s="14">
        <v>5540.75</v>
      </c>
      <c r="N46" s="14">
        <v>1730.25</v>
      </c>
      <c r="O46" s="14">
        <v>2327.5</v>
      </c>
      <c r="P46" s="14">
        <v>1511.5</v>
      </c>
      <c r="Q46" s="14">
        <v>928.75</v>
      </c>
      <c r="R46" s="14">
        <v>1241.75</v>
      </c>
      <c r="S46" s="14">
        <v>2753</v>
      </c>
      <c r="T46" s="14">
        <v>1776.5</v>
      </c>
      <c r="U46" s="14">
        <v>1538.25</v>
      </c>
      <c r="V46" s="14">
        <v>2153</v>
      </c>
      <c r="W46" s="14">
        <v>1125.75</v>
      </c>
      <c r="X46" s="14">
        <v>903.5</v>
      </c>
      <c r="Y46" s="14">
        <v>2101.5</v>
      </c>
      <c r="Z46" s="14">
        <v>1972.5</v>
      </c>
      <c r="AA46" s="14">
        <v>8945.5</v>
      </c>
      <c r="AB46" s="14">
        <v>5441.75</v>
      </c>
      <c r="AC46" s="14">
        <v>20970.25</v>
      </c>
      <c r="AD46" s="14">
        <v>7846.5</v>
      </c>
      <c r="AE46" s="14">
        <v>5490.25</v>
      </c>
      <c r="AF46" s="14">
        <v>5771.25</v>
      </c>
      <c r="AG46" s="14">
        <v>2999</v>
      </c>
      <c r="AH46" s="14">
        <v>5606</v>
      </c>
      <c r="AI46" s="14">
        <v>2687.75</v>
      </c>
      <c r="AJ46" s="14">
        <v>1242.25</v>
      </c>
      <c r="AK46" s="14">
        <v>994.5</v>
      </c>
      <c r="AL46" s="14">
        <v>3801.5</v>
      </c>
      <c r="AM46" s="14">
        <v>505.25</v>
      </c>
      <c r="AN46" s="14">
        <v>1970.25</v>
      </c>
      <c r="AO46" s="14">
        <v>778.5</v>
      </c>
      <c r="AP46" s="14">
        <v>1044.75</v>
      </c>
      <c r="AQ46" s="14">
        <v>6115.5</v>
      </c>
      <c r="AR46" s="14">
        <v>1991</v>
      </c>
      <c r="AS46" s="14">
        <v>138948.5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62</v>
      </c>
      <c r="D1" s="10"/>
      <c r="G1" s="20">
        <f>'Weekday OD'!G1</f>
        <v>39637</v>
      </c>
    </row>
    <row r="3" spans="1:10" x14ac:dyDescent="0.25">
      <c r="A3" t="s">
        <v>50</v>
      </c>
    </row>
    <row r="4" spans="1:10" x14ac:dyDescent="0.25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 x14ac:dyDescent="0.25">
      <c r="A5" s="1" t="s">
        <v>25</v>
      </c>
      <c r="B5" s="4">
        <v>73.681818181818187</v>
      </c>
      <c r="C5" s="4">
        <v>55.136363636363633</v>
      </c>
      <c r="D5" s="4">
        <v>212.77272727272728</v>
      </c>
      <c r="E5" s="4">
        <v>233</v>
      </c>
      <c r="F5" s="4">
        <v>673.0454545454545</v>
      </c>
      <c r="G5" s="4">
        <v>1072.1363636363637</v>
      </c>
      <c r="H5" s="4">
        <v>842.27272727272725</v>
      </c>
      <c r="I5" s="4">
        <v>1388.0454545454545</v>
      </c>
      <c r="J5" s="5">
        <v>4550.0909090909081</v>
      </c>
    </row>
    <row r="6" spans="1:10" x14ac:dyDescent="0.25">
      <c r="A6" s="1" t="s">
        <v>26</v>
      </c>
      <c r="B6" s="4">
        <v>55.81818181818182</v>
      </c>
      <c r="C6" s="4">
        <v>59.909090909090907</v>
      </c>
      <c r="D6" s="4">
        <v>125</v>
      </c>
      <c r="E6" s="4">
        <v>243.86363636363637</v>
      </c>
      <c r="F6" s="4">
        <v>871.9545454545455</v>
      </c>
      <c r="G6" s="4">
        <v>1495.7727272727273</v>
      </c>
      <c r="H6" s="4">
        <v>1221.4545454545455</v>
      </c>
      <c r="I6" s="4">
        <v>2566.681818181818</v>
      </c>
      <c r="J6" s="5">
        <v>6640.454545454546</v>
      </c>
    </row>
    <row r="7" spans="1:10" x14ac:dyDescent="0.25">
      <c r="A7" s="1" t="s">
        <v>27</v>
      </c>
      <c r="B7" s="4">
        <v>310.18181818181819</v>
      </c>
      <c r="C7" s="4">
        <v>182.63636363636363</v>
      </c>
      <c r="D7" s="4">
        <v>98.681818181818187</v>
      </c>
      <c r="E7" s="4">
        <v>178.40909090909091</v>
      </c>
      <c r="F7" s="4">
        <v>830.5454545454545</v>
      </c>
      <c r="G7" s="4">
        <v>1189</v>
      </c>
      <c r="H7" s="4">
        <v>825.63636363636363</v>
      </c>
      <c r="I7" s="4">
        <v>2061.090909090909</v>
      </c>
      <c r="J7" s="5">
        <v>5676.181818181818</v>
      </c>
    </row>
    <row r="8" spans="1:10" x14ac:dyDescent="0.25">
      <c r="A8" s="1" t="s">
        <v>28</v>
      </c>
      <c r="B8" s="4">
        <v>198.59090909090909</v>
      </c>
      <c r="C8" s="4">
        <v>209.95454545454547</v>
      </c>
      <c r="D8" s="4">
        <v>200.09090909090909</v>
      </c>
      <c r="E8" s="4">
        <v>60.545454545454547</v>
      </c>
      <c r="F8" s="4">
        <v>578.40909090909088</v>
      </c>
      <c r="G8" s="4">
        <v>726.40909090909088</v>
      </c>
      <c r="H8" s="4">
        <v>582.31818181818187</v>
      </c>
      <c r="I8" s="4">
        <v>1451.590909090909</v>
      </c>
      <c r="J8" s="5">
        <v>4007.909090909091</v>
      </c>
    </row>
    <row r="9" spans="1:10" x14ac:dyDescent="0.25">
      <c r="A9" s="1">
        <v>16</v>
      </c>
      <c r="B9" s="4">
        <v>587.36363636363637</v>
      </c>
      <c r="C9" s="4">
        <v>703.4545454545455</v>
      </c>
      <c r="D9" s="4">
        <v>1043.7727272727273</v>
      </c>
      <c r="E9" s="4">
        <v>600.31818181818187</v>
      </c>
      <c r="F9" s="4">
        <v>27.136363636363637</v>
      </c>
      <c r="G9" s="4">
        <v>227.45454545454547</v>
      </c>
      <c r="H9" s="4">
        <v>252.81818181818181</v>
      </c>
      <c r="I9" s="4">
        <v>637.36363636363637</v>
      </c>
      <c r="J9" s="5">
        <v>4079.6818181818185</v>
      </c>
    </row>
    <row r="10" spans="1:10" x14ac:dyDescent="0.25">
      <c r="A10" s="1">
        <v>24</v>
      </c>
      <c r="B10" s="4">
        <v>863.22727272727275</v>
      </c>
      <c r="C10" s="4">
        <v>1133.409090909091</v>
      </c>
      <c r="D10" s="4">
        <v>1425.909090909091</v>
      </c>
      <c r="E10" s="4">
        <v>737.0454545454545</v>
      </c>
      <c r="F10" s="4">
        <v>242.90909090909091</v>
      </c>
      <c r="G10" s="4">
        <v>35.454545454545453</v>
      </c>
      <c r="H10" s="4">
        <v>172</v>
      </c>
      <c r="I10" s="4">
        <v>525.09090909090912</v>
      </c>
      <c r="J10" s="5">
        <v>5135.045454545455</v>
      </c>
    </row>
    <row r="11" spans="1:10" x14ac:dyDescent="0.25">
      <c r="A11" s="1" t="s">
        <v>29</v>
      </c>
      <c r="B11" s="4">
        <v>767.81818181818187</v>
      </c>
      <c r="C11" s="4">
        <v>923.81818181818187</v>
      </c>
      <c r="D11" s="4">
        <v>1052.8181818181818</v>
      </c>
      <c r="E11" s="4">
        <v>508.22727272727275</v>
      </c>
      <c r="F11" s="4">
        <v>242.77272727272728</v>
      </c>
      <c r="G11" s="4">
        <v>196.31818181818181</v>
      </c>
      <c r="H11" s="4">
        <v>26.5</v>
      </c>
      <c r="I11" s="4">
        <v>145.27272727272728</v>
      </c>
      <c r="J11" s="5">
        <v>3863.545454545455</v>
      </c>
    </row>
    <row r="12" spans="1:10" x14ac:dyDescent="0.25">
      <c r="A12" s="1" t="s">
        <v>30</v>
      </c>
      <c r="B12" s="4">
        <v>1229.8636363636363</v>
      </c>
      <c r="C12" s="4">
        <v>1409.2727272727273</v>
      </c>
      <c r="D12" s="4">
        <v>3058.090909090909</v>
      </c>
      <c r="E12" s="4">
        <v>1277.1818181818182</v>
      </c>
      <c r="F12" s="4">
        <v>644.5</v>
      </c>
      <c r="G12" s="4">
        <v>561.81818181818187</v>
      </c>
      <c r="H12" s="4">
        <v>143.63636363636363</v>
      </c>
      <c r="I12" s="4">
        <v>52.045454545454547</v>
      </c>
      <c r="J12" s="5">
        <v>8376.4090909090901</v>
      </c>
    </row>
    <row r="13" spans="1:10" s="3" customFormat="1" x14ac:dyDescent="0.25">
      <c r="A13" s="3" t="s">
        <v>49</v>
      </c>
      <c r="B13" s="5">
        <v>4086.545454545454</v>
      </c>
      <c r="C13" s="5">
        <v>4677.590909090909</v>
      </c>
      <c r="D13" s="5">
        <v>7217.136363636364</v>
      </c>
      <c r="E13" s="5">
        <v>3838.590909090909</v>
      </c>
      <c r="F13" s="5">
        <v>4111.2727272727279</v>
      </c>
      <c r="G13" s="5">
        <v>5504.363636363636</v>
      </c>
      <c r="H13" s="5">
        <v>4066.636363636364</v>
      </c>
      <c r="I13" s="5">
        <v>8827.181818181818</v>
      </c>
      <c r="J13" s="5">
        <v>42329.318181818184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 x14ac:dyDescent="0.25">
      <c r="A17" s="1" t="s">
        <v>25</v>
      </c>
      <c r="B17" s="4">
        <v>31.75</v>
      </c>
      <c r="C17" s="4">
        <v>11.25</v>
      </c>
      <c r="D17" s="4">
        <v>73.25</v>
      </c>
      <c r="E17" s="4">
        <v>48.75</v>
      </c>
      <c r="F17" s="4">
        <v>270.75</v>
      </c>
      <c r="G17" s="4">
        <v>315.25</v>
      </c>
      <c r="H17" s="4">
        <v>175.25</v>
      </c>
      <c r="I17" s="4">
        <v>369</v>
      </c>
      <c r="J17" s="5">
        <v>1295.25</v>
      </c>
    </row>
    <row r="18" spans="1:10" x14ac:dyDescent="0.25">
      <c r="A18" s="1" t="s">
        <v>26</v>
      </c>
      <c r="B18" s="4">
        <v>13.25</v>
      </c>
      <c r="C18" s="4">
        <v>21.5</v>
      </c>
      <c r="D18" s="4">
        <v>31.5</v>
      </c>
      <c r="E18" s="4">
        <v>39.75</v>
      </c>
      <c r="F18" s="4">
        <v>310.25</v>
      </c>
      <c r="G18" s="4">
        <v>360</v>
      </c>
      <c r="H18" s="4">
        <v>337</v>
      </c>
      <c r="I18" s="4">
        <v>1188</v>
      </c>
      <c r="J18" s="5">
        <v>2301.25</v>
      </c>
    </row>
    <row r="19" spans="1:10" x14ac:dyDescent="0.25">
      <c r="A19" s="1" t="s">
        <v>27</v>
      </c>
      <c r="B19" s="4">
        <v>92.5</v>
      </c>
      <c r="C19" s="4">
        <v>25.5</v>
      </c>
      <c r="D19" s="4">
        <v>85.25</v>
      </c>
      <c r="E19" s="4">
        <v>86.25</v>
      </c>
      <c r="F19" s="4">
        <v>724.75</v>
      </c>
      <c r="G19" s="4">
        <v>1042.75</v>
      </c>
      <c r="H19" s="4">
        <v>645.25</v>
      </c>
      <c r="I19" s="4">
        <v>1530.5</v>
      </c>
      <c r="J19" s="5">
        <v>4232.75</v>
      </c>
    </row>
    <row r="20" spans="1:10" x14ac:dyDescent="0.25">
      <c r="A20" s="1" t="s">
        <v>28</v>
      </c>
      <c r="B20" s="4">
        <v>44.75</v>
      </c>
      <c r="C20" s="4">
        <v>22.5</v>
      </c>
      <c r="D20" s="4">
        <v>90.5</v>
      </c>
      <c r="E20" s="4">
        <v>48</v>
      </c>
      <c r="F20" s="4">
        <v>383.75</v>
      </c>
      <c r="G20" s="4">
        <v>417</v>
      </c>
      <c r="H20" s="4">
        <v>233</v>
      </c>
      <c r="I20" s="4">
        <v>512.5</v>
      </c>
      <c r="J20" s="5">
        <v>1752</v>
      </c>
    </row>
    <row r="21" spans="1:10" x14ac:dyDescent="0.25">
      <c r="A21" s="1">
        <v>16</v>
      </c>
      <c r="B21" s="4">
        <v>226.5</v>
      </c>
      <c r="C21" s="4">
        <v>179.5</v>
      </c>
      <c r="D21" s="4">
        <v>863</v>
      </c>
      <c r="E21" s="4">
        <v>395.5</v>
      </c>
      <c r="F21" s="4">
        <v>37.5</v>
      </c>
      <c r="G21" s="4">
        <v>176.25</v>
      </c>
      <c r="H21" s="4">
        <v>163.75</v>
      </c>
      <c r="I21" s="4">
        <v>380.5</v>
      </c>
      <c r="J21" s="5">
        <v>2422.5</v>
      </c>
    </row>
    <row r="22" spans="1:10" x14ac:dyDescent="0.25">
      <c r="A22" s="1">
        <v>24</v>
      </c>
      <c r="B22" s="4">
        <v>268.5</v>
      </c>
      <c r="C22" s="4">
        <v>215</v>
      </c>
      <c r="D22" s="4">
        <v>1083</v>
      </c>
      <c r="E22" s="4">
        <v>455.25</v>
      </c>
      <c r="F22" s="4">
        <v>164.5</v>
      </c>
      <c r="G22" s="4">
        <v>43.25</v>
      </c>
      <c r="H22" s="4">
        <v>138.5</v>
      </c>
      <c r="I22" s="4">
        <v>357.5</v>
      </c>
      <c r="J22" s="5">
        <v>2725.5</v>
      </c>
    </row>
    <row r="23" spans="1:10" x14ac:dyDescent="0.25">
      <c r="A23" s="1" t="s">
        <v>29</v>
      </c>
      <c r="B23" s="4">
        <v>160.5</v>
      </c>
      <c r="C23" s="4">
        <v>143.5</v>
      </c>
      <c r="D23" s="4">
        <v>805</v>
      </c>
      <c r="E23" s="4">
        <v>191.5</v>
      </c>
      <c r="F23" s="4">
        <v>143.25</v>
      </c>
      <c r="G23" s="4">
        <v>125.25</v>
      </c>
      <c r="H23" s="4">
        <v>27.75</v>
      </c>
      <c r="I23" s="4">
        <v>77.5</v>
      </c>
      <c r="J23" s="5">
        <v>1674.25</v>
      </c>
    </row>
    <row r="24" spans="1:10" x14ac:dyDescent="0.25">
      <c r="A24" s="1" t="s">
        <v>30</v>
      </c>
      <c r="B24" s="4">
        <v>322.5</v>
      </c>
      <c r="C24" s="4">
        <v>347</v>
      </c>
      <c r="D24" s="4">
        <v>2295.5</v>
      </c>
      <c r="E24" s="4">
        <v>427.5</v>
      </c>
      <c r="F24" s="4">
        <v>374.5</v>
      </c>
      <c r="G24" s="4">
        <v>336</v>
      </c>
      <c r="H24" s="4">
        <v>76</v>
      </c>
      <c r="I24" s="4">
        <v>44.5</v>
      </c>
      <c r="J24" s="5">
        <v>4223.5</v>
      </c>
    </row>
    <row r="25" spans="1:10" s="3" customFormat="1" x14ac:dyDescent="0.25">
      <c r="A25" s="3" t="s">
        <v>49</v>
      </c>
      <c r="B25" s="5">
        <v>1160.25</v>
      </c>
      <c r="C25" s="5">
        <v>965.75</v>
      </c>
      <c r="D25" s="5">
        <v>5327</v>
      </c>
      <c r="E25" s="5">
        <v>1692.5</v>
      </c>
      <c r="F25" s="5">
        <v>2409.25</v>
      </c>
      <c r="G25" s="5">
        <v>2815.75</v>
      </c>
      <c r="H25" s="5">
        <v>1796.5</v>
      </c>
      <c r="I25" s="5">
        <v>4460</v>
      </c>
      <c r="J25" s="5">
        <v>20627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 x14ac:dyDescent="0.25">
      <c r="A29" s="1" t="s">
        <v>25</v>
      </c>
      <c r="B29" s="4">
        <v>27</v>
      </c>
      <c r="C29" s="4">
        <v>5.5</v>
      </c>
      <c r="D29" s="4">
        <v>54</v>
      </c>
      <c r="E29" s="4">
        <v>28.75</v>
      </c>
      <c r="F29" s="4">
        <v>169.25</v>
      </c>
      <c r="G29" s="4">
        <v>192.5</v>
      </c>
      <c r="H29" s="4">
        <v>91</v>
      </c>
      <c r="I29" s="4">
        <v>228.75</v>
      </c>
      <c r="J29" s="5">
        <v>796.75</v>
      </c>
    </row>
    <row r="30" spans="1:10" x14ac:dyDescent="0.25">
      <c r="A30" s="1" t="s">
        <v>26</v>
      </c>
      <c r="B30" s="4">
        <v>6.25</v>
      </c>
      <c r="C30" s="4">
        <v>17.75</v>
      </c>
      <c r="D30" s="4">
        <v>20.25</v>
      </c>
      <c r="E30" s="4">
        <v>29</v>
      </c>
      <c r="F30" s="4">
        <v>192.5</v>
      </c>
      <c r="G30" s="4">
        <v>230.75</v>
      </c>
      <c r="H30" s="4">
        <v>219.5</v>
      </c>
      <c r="I30" s="4">
        <v>801.75</v>
      </c>
      <c r="J30" s="5">
        <v>1517.75</v>
      </c>
    </row>
    <row r="31" spans="1:10" x14ac:dyDescent="0.25">
      <c r="A31" s="1" t="s">
        <v>27</v>
      </c>
      <c r="B31" s="4">
        <v>54.25</v>
      </c>
      <c r="C31" s="4">
        <v>20.5</v>
      </c>
      <c r="D31" s="4">
        <v>88.25</v>
      </c>
      <c r="E31" s="4">
        <v>65.25</v>
      </c>
      <c r="F31" s="4">
        <v>527</v>
      </c>
      <c r="G31" s="4">
        <v>732.75</v>
      </c>
      <c r="H31" s="4">
        <v>446.5</v>
      </c>
      <c r="I31" s="4">
        <v>1100</v>
      </c>
      <c r="J31" s="5">
        <v>3034.5</v>
      </c>
    </row>
    <row r="32" spans="1:10" x14ac:dyDescent="0.25">
      <c r="A32" s="1" t="s">
        <v>28</v>
      </c>
      <c r="B32" s="4">
        <v>31</v>
      </c>
      <c r="C32" s="4">
        <v>15.75</v>
      </c>
      <c r="D32" s="4">
        <v>76.25</v>
      </c>
      <c r="E32" s="4">
        <v>60.75</v>
      </c>
      <c r="F32" s="4">
        <v>318.5</v>
      </c>
      <c r="G32" s="4">
        <v>305</v>
      </c>
      <c r="H32" s="4">
        <v>178</v>
      </c>
      <c r="I32" s="4">
        <v>436</v>
      </c>
      <c r="J32" s="5">
        <v>1421.25</v>
      </c>
    </row>
    <row r="33" spans="1:10" x14ac:dyDescent="0.25">
      <c r="A33" s="1">
        <v>16</v>
      </c>
      <c r="B33" s="4">
        <v>167.75</v>
      </c>
      <c r="C33" s="4">
        <v>111</v>
      </c>
      <c r="D33" s="4">
        <v>642</v>
      </c>
      <c r="E33" s="4">
        <v>333.5</v>
      </c>
      <c r="F33" s="4">
        <v>36</v>
      </c>
      <c r="G33" s="4">
        <v>120.75</v>
      </c>
      <c r="H33" s="4">
        <v>110</v>
      </c>
      <c r="I33" s="4">
        <v>280.25</v>
      </c>
      <c r="J33" s="5">
        <v>1801.25</v>
      </c>
    </row>
    <row r="34" spans="1:10" x14ac:dyDescent="0.25">
      <c r="A34" s="1">
        <v>24</v>
      </c>
      <c r="B34" s="4">
        <v>197.75</v>
      </c>
      <c r="C34" s="4">
        <v>148</v>
      </c>
      <c r="D34" s="4">
        <v>855.75</v>
      </c>
      <c r="E34" s="4">
        <v>345.5</v>
      </c>
      <c r="F34" s="4">
        <v>120.5</v>
      </c>
      <c r="G34" s="4">
        <v>48.25</v>
      </c>
      <c r="H34" s="4">
        <v>85.25</v>
      </c>
      <c r="I34" s="4">
        <v>241</v>
      </c>
      <c r="J34" s="5">
        <v>2042</v>
      </c>
    </row>
    <row r="35" spans="1:10" x14ac:dyDescent="0.25">
      <c r="A35" s="1" t="s">
        <v>29</v>
      </c>
      <c r="B35" s="4">
        <v>109.25</v>
      </c>
      <c r="C35" s="4">
        <v>92.25</v>
      </c>
      <c r="D35" s="4">
        <v>603.25</v>
      </c>
      <c r="E35" s="4">
        <v>155.75</v>
      </c>
      <c r="F35" s="4">
        <v>108.75</v>
      </c>
      <c r="G35" s="4">
        <v>82.75</v>
      </c>
      <c r="H35" s="4">
        <v>29</v>
      </c>
      <c r="I35" s="4">
        <v>48.25</v>
      </c>
      <c r="J35" s="5">
        <v>1229.25</v>
      </c>
    </row>
    <row r="36" spans="1:10" x14ac:dyDescent="0.25">
      <c r="A36" s="1" t="s">
        <v>30</v>
      </c>
      <c r="B36" s="4">
        <v>236.25</v>
      </c>
      <c r="C36" s="4">
        <v>224</v>
      </c>
      <c r="D36" s="4">
        <v>1765</v>
      </c>
      <c r="E36" s="4">
        <v>377</v>
      </c>
      <c r="F36" s="4">
        <v>278.25</v>
      </c>
      <c r="G36" s="4">
        <v>248.5</v>
      </c>
      <c r="H36" s="4">
        <v>47.5</v>
      </c>
      <c r="I36" s="4">
        <v>40.25</v>
      </c>
      <c r="J36" s="5">
        <v>3216.75</v>
      </c>
    </row>
    <row r="37" spans="1:10" s="3" customFormat="1" x14ac:dyDescent="0.25">
      <c r="A37" s="3" t="s">
        <v>49</v>
      </c>
      <c r="B37" s="5">
        <v>829.5</v>
      </c>
      <c r="C37" s="5">
        <v>634.75</v>
      </c>
      <c r="D37" s="5">
        <v>4104.75</v>
      </c>
      <c r="E37" s="5">
        <v>1395.5</v>
      </c>
      <c r="F37" s="5">
        <v>1750.75</v>
      </c>
      <c r="G37" s="5">
        <v>1961.25</v>
      </c>
      <c r="H37" s="5">
        <v>1206.75</v>
      </c>
      <c r="I37" s="5">
        <v>3176.25</v>
      </c>
      <c r="J37" s="5">
        <v>15059.5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Fast Pass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2019-10-05T07:29:35Z</dcterms:modified>
</cp:coreProperties>
</file>