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6FF53F82-9438-4BE7-8831-BD9747B4CE51}" xr6:coauthVersionLast="41" xr6:coauthVersionMax="41" xr10:uidLastSave="{00000000-0000-0000-0000-000000000000}"/>
  <bookViews>
    <workbookView xWindow="3204" yWindow="3204" windowWidth="17280" windowHeight="8964"/>
  </bookViews>
  <sheets>
    <sheet name="Weekday OD" sheetId="1" r:id="rId1"/>
    <sheet name="Saturday OD" sheetId="2" r:id="rId2"/>
    <sheet name="Sunday OD" sheetId="3" r:id="rId3"/>
    <sheet name="Fast Pass OD" sheetId="4" r:id="rId4"/>
  </sheets>
  <definedNames>
    <definedName name="_xlnm.Print_Area" localSheetId="1">'Saturday OD'!$A$1:$AS$46</definedName>
    <definedName name="_xlnm.Print_Area" localSheetId="2">'Sunday OD'!$A$1:$AS$46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AW12" i="2"/>
  <c r="AW22" i="2" s="1"/>
  <c r="AW13" i="2"/>
  <c r="AX12" i="2"/>
  <c r="AW23" i="2"/>
  <c r="AX13" i="2"/>
  <c r="AX23" i="2" s="1"/>
  <c r="AW14" i="2"/>
  <c r="AY12" i="2"/>
  <c r="AW24" i="2"/>
  <c r="AX14" i="2"/>
  <c r="AX24" i="2" s="1"/>
  <c r="AY13" i="2"/>
  <c r="BD13" i="2" s="1"/>
  <c r="AY14" i="2"/>
  <c r="AY24" i="2" s="1"/>
  <c r="AW15" i="2"/>
  <c r="AZ12" i="2"/>
  <c r="AW25" i="2" s="1"/>
  <c r="AX15" i="2"/>
  <c r="AZ13" i="2"/>
  <c r="AX25" i="2"/>
  <c r="AY15" i="2"/>
  <c r="AY25" i="2" s="1"/>
  <c r="AZ14" i="2"/>
  <c r="AZ15" i="2"/>
  <c r="AZ25" i="2" s="1"/>
  <c r="AW16" i="2"/>
  <c r="BA12" i="2"/>
  <c r="AW26" i="2"/>
  <c r="AX16" i="2"/>
  <c r="BA13" i="2"/>
  <c r="AX26" i="2"/>
  <c r="AY16" i="2"/>
  <c r="BD16" i="2" s="1"/>
  <c r="BA14" i="2"/>
  <c r="BA19" i="2" s="1"/>
  <c r="AY26" i="2"/>
  <c r="AZ16" i="2"/>
  <c r="AZ26" i="2" s="1"/>
  <c r="BA15" i="2"/>
  <c r="BD15" i="2" s="1"/>
  <c r="BA16" i="2"/>
  <c r="BA26" i="2" s="1"/>
  <c r="AW17" i="2"/>
  <c r="BD17" i="2" s="1"/>
  <c r="BB12" i="2"/>
  <c r="AX17" i="2"/>
  <c r="BB13" i="2"/>
  <c r="AX27" i="2"/>
  <c r="AY17" i="2"/>
  <c r="AY27" i="2" s="1"/>
  <c r="BB14" i="2"/>
  <c r="AZ17" i="2"/>
  <c r="AZ27" i="2" s="1"/>
  <c r="BB15" i="2"/>
  <c r="BA17" i="2"/>
  <c r="BA27" i="2" s="1"/>
  <c r="BB16" i="2"/>
  <c r="BB17" i="2"/>
  <c r="BB27" i="2" s="1"/>
  <c r="AW18" i="2"/>
  <c r="AW28" i="2" s="1"/>
  <c r="BC12" i="2"/>
  <c r="BC19" i="2" s="1"/>
  <c r="AX18" i="2"/>
  <c r="AX28" i="2" s="1"/>
  <c r="BC13" i="2"/>
  <c r="AY18" i="2"/>
  <c r="BC14" i="2"/>
  <c r="AY28" i="2" s="1"/>
  <c r="AZ18" i="2"/>
  <c r="BC15" i="2"/>
  <c r="AZ28" i="2" s="1"/>
  <c r="BA18" i="2"/>
  <c r="BA28" i="2" s="1"/>
  <c r="BC16" i="2"/>
  <c r="BB18" i="2"/>
  <c r="BB28" i="2" s="1"/>
  <c r="BC17" i="2"/>
  <c r="BC18" i="2"/>
  <c r="BC28" i="2"/>
  <c r="BB19" i="2"/>
  <c r="AW5" i="2"/>
  <c r="AW4" i="2"/>
  <c r="AW3" i="2"/>
  <c r="G1" i="2"/>
  <c r="AW12" i="3"/>
  <c r="AW19" i="3" s="1"/>
  <c r="AW13" i="3"/>
  <c r="AX12" i="3"/>
  <c r="AW23" i="3"/>
  <c r="AX13" i="3"/>
  <c r="BD13" i="3" s="1"/>
  <c r="AX23" i="3"/>
  <c r="AW14" i="3"/>
  <c r="AW24" i="3" s="1"/>
  <c r="AY12" i="3"/>
  <c r="AY19" i="3" s="1"/>
  <c r="AX14" i="3"/>
  <c r="AY13" i="3"/>
  <c r="AX24" i="3"/>
  <c r="AY14" i="3"/>
  <c r="AY24" i="3" s="1"/>
  <c r="AW15" i="3"/>
  <c r="AZ12" i="3"/>
  <c r="AW25" i="3"/>
  <c r="AX15" i="3"/>
  <c r="AX25" i="3" s="1"/>
  <c r="AZ13" i="3"/>
  <c r="AY15" i="3"/>
  <c r="AY25" i="3" s="1"/>
  <c r="AZ14" i="3"/>
  <c r="AZ15" i="3"/>
  <c r="AZ19" i="3" s="1"/>
  <c r="AW16" i="3"/>
  <c r="BA12" i="3"/>
  <c r="AW26" i="3"/>
  <c r="AX16" i="3"/>
  <c r="BD16" i="3"/>
  <c r="BA13" i="3"/>
  <c r="AY16" i="3"/>
  <c r="AY26" i="3" s="1"/>
  <c r="BA14" i="3"/>
  <c r="AZ16" i="3"/>
  <c r="BA15" i="3"/>
  <c r="AZ26" i="3" s="1"/>
  <c r="BA16" i="3"/>
  <c r="BA26" i="3"/>
  <c r="AW17" i="3"/>
  <c r="BB12" i="3"/>
  <c r="AW27" i="3"/>
  <c r="AX17" i="3"/>
  <c r="AX27" i="3" s="1"/>
  <c r="BB13" i="3"/>
  <c r="AY17" i="3"/>
  <c r="BB14" i="3"/>
  <c r="AY27" i="3"/>
  <c r="AZ17" i="3"/>
  <c r="BB15" i="3"/>
  <c r="AZ27" i="3"/>
  <c r="BA17" i="3"/>
  <c r="BB16" i="3"/>
  <c r="BA27" i="3"/>
  <c r="BB17" i="3"/>
  <c r="BB27" i="3"/>
  <c r="AW18" i="3"/>
  <c r="BC12" i="3"/>
  <c r="AW28" i="3"/>
  <c r="AX18" i="3"/>
  <c r="BC13" i="3"/>
  <c r="AX28" i="3"/>
  <c r="AY18" i="3"/>
  <c r="BC14" i="3"/>
  <c r="AY28" i="3" s="1"/>
  <c r="AZ18" i="3"/>
  <c r="AZ28" i="3" s="1"/>
  <c r="BC15" i="3"/>
  <c r="BA18" i="3"/>
  <c r="BC16" i="3"/>
  <c r="BA28" i="3" s="1"/>
  <c r="BB18" i="3"/>
  <c r="BC17" i="3"/>
  <c r="BB28" i="3"/>
  <c r="BC18" i="3"/>
  <c r="BC28" i="3"/>
  <c r="BB19" i="3"/>
  <c r="AW5" i="3"/>
  <c r="AW4" i="3"/>
  <c r="AW3" i="3"/>
  <c r="G1" i="3"/>
  <c r="AW12" i="1"/>
  <c r="BD12" i="1" s="1"/>
  <c r="AW22" i="1"/>
  <c r="AW13" i="1"/>
  <c r="AW23" i="1" s="1"/>
  <c r="AX12" i="1"/>
  <c r="AX13" i="1"/>
  <c r="AX23" i="1"/>
  <c r="AW14" i="1"/>
  <c r="AY12" i="1"/>
  <c r="AW24" i="1"/>
  <c r="AX14" i="1"/>
  <c r="AX19" i="1"/>
  <c r="AY13" i="1"/>
  <c r="AX24" i="1" s="1"/>
  <c r="AY14" i="1"/>
  <c r="AY24" i="1" s="1"/>
  <c r="AW15" i="1"/>
  <c r="BD15" i="1" s="1"/>
  <c r="AZ12" i="1"/>
  <c r="AW25" i="1"/>
  <c r="AX15" i="1"/>
  <c r="AZ13" i="1"/>
  <c r="AZ19" i="1" s="1"/>
  <c r="AY15" i="1"/>
  <c r="AY25" i="1" s="1"/>
  <c r="AZ14" i="1"/>
  <c r="AZ15" i="1"/>
  <c r="AZ25" i="1" s="1"/>
  <c r="AW16" i="1"/>
  <c r="BA12" i="1"/>
  <c r="AW26" i="1"/>
  <c r="AX16" i="1"/>
  <c r="BA13" i="1"/>
  <c r="AX26" i="1"/>
  <c r="AY16" i="1"/>
  <c r="BA14" i="1"/>
  <c r="BA19" i="1" s="1"/>
  <c r="AY26" i="1"/>
  <c r="AZ16" i="1"/>
  <c r="AZ26" i="1" s="1"/>
  <c r="BA15" i="1"/>
  <c r="BA16" i="1"/>
  <c r="BA26" i="1" s="1"/>
  <c r="AW17" i="1"/>
  <c r="BD17" i="1" s="1"/>
  <c r="BB12" i="1"/>
  <c r="AX17" i="1"/>
  <c r="BB13" i="1"/>
  <c r="BB19" i="1" s="1"/>
  <c r="AX27" i="1"/>
  <c r="AY17" i="1"/>
  <c r="AY27" i="1" s="1"/>
  <c r="BB14" i="1"/>
  <c r="AZ17" i="1"/>
  <c r="BB15" i="1"/>
  <c r="AZ27" i="1"/>
  <c r="BA17" i="1"/>
  <c r="BA27" i="1" s="1"/>
  <c r="BB16" i="1"/>
  <c r="BB17" i="1"/>
  <c r="BB27" i="1"/>
  <c r="AW18" i="1"/>
  <c r="AW28" i="1" s="1"/>
  <c r="BC12" i="1"/>
  <c r="AX18" i="1"/>
  <c r="AX28" i="1" s="1"/>
  <c r="BC13" i="1"/>
  <c r="AY18" i="1"/>
  <c r="AY28" i="1" s="1"/>
  <c r="BC14" i="1"/>
  <c r="AZ18" i="1"/>
  <c r="BC15" i="1"/>
  <c r="AZ28" i="1"/>
  <c r="BA18" i="1"/>
  <c r="BA28" i="1" s="1"/>
  <c r="BC16" i="1"/>
  <c r="BB18" i="1"/>
  <c r="BB28" i="1" s="1"/>
  <c r="BC17" i="1"/>
  <c r="BC18" i="1"/>
  <c r="BC28" i="1" s="1"/>
  <c r="BC19" i="1"/>
  <c r="BD16" i="1"/>
  <c r="BD14" i="1"/>
  <c r="AW5" i="1"/>
  <c r="AW4" i="1"/>
  <c r="AW3" i="1"/>
  <c r="AX26" i="3"/>
  <c r="BC19" i="3"/>
  <c r="BA19" i="3"/>
  <c r="BD28" i="2" l="1"/>
  <c r="BD19" i="3"/>
  <c r="BD28" i="1"/>
  <c r="AX19" i="3"/>
  <c r="AX25" i="1"/>
  <c r="AZ19" i="2"/>
  <c r="BD18" i="3"/>
  <c r="AZ4" i="2"/>
  <c r="BD14" i="3"/>
  <c r="AW27" i="1"/>
  <c r="BD12" i="2"/>
  <c r="AY19" i="2"/>
  <c r="BD12" i="3"/>
  <c r="AY19" i="1"/>
  <c r="AZ4" i="3"/>
  <c r="BA4" i="3" s="1"/>
  <c r="AW19" i="1"/>
  <c r="AZ3" i="3"/>
  <c r="AX19" i="2"/>
  <c r="AW27" i="2"/>
  <c r="AZ25" i="3"/>
  <c r="AW22" i="3"/>
  <c r="BD28" i="3" s="1"/>
  <c r="BD14" i="2"/>
  <c r="AW19" i="2"/>
  <c r="BD19" i="2" s="1"/>
  <c r="BD18" i="1"/>
  <c r="AZ4" i="1"/>
  <c r="BD15" i="3"/>
  <c r="AZ3" i="1"/>
  <c r="BD17" i="3"/>
  <c r="BD18" i="2"/>
  <c r="BD13" i="1"/>
  <c r="AZ3" i="2"/>
  <c r="BA4" i="1" l="1"/>
  <c r="BA4" i="2"/>
  <c r="BA3" i="1"/>
  <c r="BA3" i="2"/>
  <c r="BA3" i="3"/>
  <c r="BD19" i="1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<sst xmlns="http://schemas.openxmlformats.org/spreadsheetml/2006/main" count="400" uniqueCount="63">
  <si>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</si>
  <si>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</si>
  <si>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</si>
  <si>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</si>
  <si>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</si>
  <si>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</si>
  <si>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</si>
  <si>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</si>
  <si>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</si>
  <si>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</si>
  <si>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</si>
  <si>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</si>
  <si>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</si>
  <si>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</si>
  <si>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</si>
  <si>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</si>
  <si>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</si>
  <si>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</si>
  <si>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</si>
  <si>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</si>
  <si>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</si>
  <si>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</si>
  <si>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</si>
  <si>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</si>
  <si>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</si>
  <si>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</si>
  <si>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</si>
  <si>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</si>
  <si>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</si>
  <si>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</si>
  <si>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</si>
  <si>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</si>
  <si>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</si>
  <si>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</si>
  <si>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</si>
  <si>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</si>
  <si>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</si>
  <si>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</si>
  <si>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</si>
  <si>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</si>
  <si>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</si>
  <si>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</si>
  <si>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</si>
  <si>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</si>
  <si>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</si>
  <si>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</si>
  <si>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</si>
  <si>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</si>
  <si>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</si>
  <si>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</si>
  <si>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</si>
  <si>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</si>
  <si>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</si>
  <si>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</si>
  <si>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</si>
  <si>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</si>
  <si>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</si>
  <si>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</si>
  <si>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</si>
  <si>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Fast Pass OD</t>
  </si>
  <si>
    <t>SUNDAY</t>
  </si>
  <si>
    <t>SATURDAY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</si>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</sst>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1" sqref="D1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62</v>
      </c>
      <c r="G1" s="21">
        <v>39722</v>
      </c>
    </row>
    <row r="2" spans="1:56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 x14ac:dyDescent="0.25">
      <c r="A3" s="1" t="s">
        <v>2</v>
      </c>
      <c r="B3" s="12">
        <v>8.8181818181818183</v>
      </c>
      <c r="C3" s="12">
        <v>138.22727272727272</v>
      </c>
      <c r="D3" s="12">
        <v>148.27272727272728</v>
      </c>
      <c r="E3" s="12">
        <v>116.09090909090909</v>
      </c>
      <c r="F3" s="12">
        <v>446</v>
      </c>
      <c r="G3" s="12">
        <v>114.81818181818181</v>
      </c>
      <c r="H3" s="12">
        <v>148.59090909090909</v>
      </c>
      <c r="I3" s="12">
        <v>148.59090909090909</v>
      </c>
      <c r="J3" s="12">
        <v>191.63636363636363</v>
      </c>
      <c r="K3" s="12">
        <v>53.136363636363633</v>
      </c>
      <c r="L3" s="12">
        <v>118.81818181818181</v>
      </c>
      <c r="M3" s="12">
        <v>78.181818181818187</v>
      </c>
      <c r="N3" s="12">
        <v>44.81818181818182</v>
      </c>
      <c r="O3" s="12">
        <v>38.31818181818182</v>
      </c>
      <c r="P3" s="12">
        <v>47.863636363636367</v>
      </c>
      <c r="Q3" s="12">
        <v>22.545454545454547</v>
      </c>
      <c r="R3" s="12">
        <v>15.909090909090908</v>
      </c>
      <c r="S3" s="12">
        <v>38.136363636363633</v>
      </c>
      <c r="T3" s="12">
        <v>26.045454545454547</v>
      </c>
      <c r="U3" s="12">
        <v>19.863636363636363</v>
      </c>
      <c r="V3" s="12">
        <v>24.363636363636363</v>
      </c>
      <c r="W3" s="12">
        <v>7.8636363636363633</v>
      </c>
      <c r="X3" s="12">
        <v>11.136363636363637</v>
      </c>
      <c r="Y3" s="12">
        <v>21.727272727272727</v>
      </c>
      <c r="Z3" s="12">
        <v>30</v>
      </c>
      <c r="AA3" s="12">
        <v>272.81818181818181</v>
      </c>
      <c r="AB3" s="12">
        <v>257.45454545454544</v>
      </c>
      <c r="AC3" s="12">
        <v>313.18181818181819</v>
      </c>
      <c r="AD3" s="12">
        <v>254.77272727272728</v>
      </c>
      <c r="AE3" s="12">
        <v>130.68181818181819</v>
      </c>
      <c r="AF3" s="12">
        <v>122.68181818181819</v>
      </c>
      <c r="AG3" s="12">
        <v>32.409090909090907</v>
      </c>
      <c r="AH3" s="12">
        <v>55.272727272727273</v>
      </c>
      <c r="AI3" s="12">
        <v>66.409090909090907</v>
      </c>
      <c r="AJ3" s="12">
        <v>12.772727272727273</v>
      </c>
      <c r="AK3" s="12">
        <v>5.5</v>
      </c>
      <c r="AL3" s="12">
        <v>23.045454545454547</v>
      </c>
      <c r="AM3" s="12">
        <v>6.5909090909090908</v>
      </c>
      <c r="AN3" s="12">
        <v>38.68181818181818</v>
      </c>
      <c r="AO3" s="12">
        <v>12.909090909090908</v>
      </c>
      <c r="AP3" s="12">
        <v>14.545454545454545</v>
      </c>
      <c r="AQ3" s="12">
        <v>27.954545454545453</v>
      </c>
      <c r="AR3" s="12">
        <v>19.272727272727273</v>
      </c>
      <c r="AS3" s="13">
        <v>3726.727272727273</v>
      </c>
      <c r="AT3" s="14"/>
      <c r="AV3" s="9" t="s">
        <v>38</v>
      </c>
      <c r="AW3" s="12">
        <f>SUM(B3:Z27,AK3:AN27,B38:Z41,AK38:AN41)</f>
        <v>87389.454545454617</v>
      </c>
      <c r="AY3" s="9" t="s">
        <v>39</v>
      </c>
      <c r="AZ3" s="15">
        <f>SUM(AW12:AW18,AX12:BC12)</f>
        <v>232985.45454545453</v>
      </c>
      <c r="BA3" s="16">
        <f>AZ3/BD$19</f>
        <v>0.62883808714797251</v>
      </c>
    </row>
    <row r="4" spans="1:56" x14ac:dyDescent="0.25">
      <c r="A4" s="1" t="s">
        <v>3</v>
      </c>
      <c r="B4" s="12">
        <v>176.13636363636363</v>
      </c>
      <c r="C4" s="12">
        <v>16.09090909090909</v>
      </c>
      <c r="D4" s="12">
        <v>130.09090909090909</v>
      </c>
      <c r="E4" s="12">
        <v>109.59090909090909</v>
      </c>
      <c r="F4" s="12">
        <v>991.18181818181813</v>
      </c>
      <c r="G4" s="12">
        <v>188.09090909090909</v>
      </c>
      <c r="H4" s="12">
        <v>297.31818181818181</v>
      </c>
      <c r="I4" s="12">
        <v>461.77272727272725</v>
      </c>
      <c r="J4" s="12">
        <v>674.9545454545455</v>
      </c>
      <c r="K4" s="12">
        <v>126.09090909090909</v>
      </c>
      <c r="L4" s="12">
        <v>156.09090909090909</v>
      </c>
      <c r="M4" s="12">
        <v>157.77272727272728</v>
      </c>
      <c r="N4" s="12">
        <v>69.727272727272734</v>
      </c>
      <c r="O4" s="12">
        <v>53.772727272727273</v>
      </c>
      <c r="P4" s="12">
        <v>88.772727272727266</v>
      </c>
      <c r="Q4" s="12">
        <v>38.18181818181818</v>
      </c>
      <c r="R4" s="12">
        <v>40.31818181818182</v>
      </c>
      <c r="S4" s="12">
        <v>93.954545454545453</v>
      </c>
      <c r="T4" s="12">
        <v>57.136363636363633</v>
      </c>
      <c r="U4" s="12">
        <v>29.727272727272727</v>
      </c>
      <c r="V4" s="12">
        <v>38.954545454545453</v>
      </c>
      <c r="W4" s="12">
        <v>12.318181818181818</v>
      </c>
      <c r="X4" s="12">
        <v>20.681818181818183</v>
      </c>
      <c r="Y4" s="12">
        <v>35.18181818181818</v>
      </c>
      <c r="Z4" s="12">
        <v>56.227272727272727</v>
      </c>
      <c r="AA4" s="12">
        <v>884.81818181818187</v>
      </c>
      <c r="AB4" s="12">
        <v>892.5454545454545</v>
      </c>
      <c r="AC4" s="12">
        <v>822.86363636363637</v>
      </c>
      <c r="AD4" s="12">
        <v>713.36363636363637</v>
      </c>
      <c r="AE4" s="12">
        <v>162.18181818181819</v>
      </c>
      <c r="AF4" s="12">
        <v>171.22727272727272</v>
      </c>
      <c r="AG4" s="12">
        <v>61.136363636363633</v>
      </c>
      <c r="AH4" s="12">
        <v>109.68181818181819</v>
      </c>
      <c r="AI4" s="12">
        <v>180</v>
      </c>
      <c r="AJ4" s="12">
        <v>21.272727272727273</v>
      </c>
      <c r="AK4" s="12">
        <v>10</v>
      </c>
      <c r="AL4" s="12">
        <v>48.5</v>
      </c>
      <c r="AM4" s="12">
        <v>8.7272727272727266</v>
      </c>
      <c r="AN4" s="12">
        <v>42.545454545454547</v>
      </c>
      <c r="AO4" s="12">
        <v>28.272727272727273</v>
      </c>
      <c r="AP4" s="12">
        <v>35.227272727272727</v>
      </c>
      <c r="AQ4" s="12">
        <v>71.090909090909093</v>
      </c>
      <c r="AR4" s="12">
        <v>37.909090909090907</v>
      </c>
      <c r="AS4" s="13">
        <v>8421.5</v>
      </c>
      <c r="AT4" s="14"/>
      <c r="AV4" s="9" t="s">
        <v>40</v>
      </c>
      <c r="AW4" s="12">
        <f>SUM(AA28:AJ37, AA42:AJ45, AO28:AR37, AO42:AR45)</f>
        <v>111446.95454545453</v>
      </c>
      <c r="AY4" s="9" t="s">
        <v>41</v>
      </c>
      <c r="AZ4" s="15">
        <f>SUM(AX13:BB18)</f>
        <v>129930.40909090909</v>
      </c>
      <c r="BA4" s="16">
        <f>AZ4/BD$19</f>
        <v>0.35068794347906579</v>
      </c>
    </row>
    <row r="5" spans="1:56" x14ac:dyDescent="0.25">
      <c r="A5" s="1" t="s">
        <v>4</v>
      </c>
      <c r="B5" s="12">
        <v>151.63636363636363</v>
      </c>
      <c r="C5" s="12">
        <v>108.77272727272727</v>
      </c>
      <c r="D5" s="12">
        <v>8.8636363636363633</v>
      </c>
      <c r="E5" s="12">
        <v>77.454545454545453</v>
      </c>
      <c r="F5" s="12">
        <v>719.86363636363637</v>
      </c>
      <c r="G5" s="12">
        <v>81.090909090909093</v>
      </c>
      <c r="H5" s="12">
        <v>127.18181818181819</v>
      </c>
      <c r="I5" s="12">
        <v>224.81818181818181</v>
      </c>
      <c r="J5" s="12">
        <v>326.54545454545456</v>
      </c>
      <c r="K5" s="12">
        <v>95.590909090909093</v>
      </c>
      <c r="L5" s="12">
        <v>61.81818181818182</v>
      </c>
      <c r="M5" s="12">
        <v>55.863636363636367</v>
      </c>
      <c r="N5" s="12">
        <v>26.5</v>
      </c>
      <c r="O5" s="12">
        <v>19.318181818181817</v>
      </c>
      <c r="P5" s="12">
        <v>47.31818181818182</v>
      </c>
      <c r="Q5" s="12">
        <v>9.6818181818181817</v>
      </c>
      <c r="R5" s="12">
        <v>12.954545454545455</v>
      </c>
      <c r="S5" s="12">
        <v>46.727272727272727</v>
      </c>
      <c r="T5" s="12">
        <v>32.090909090909093</v>
      </c>
      <c r="U5" s="12">
        <v>19.363636363636363</v>
      </c>
      <c r="V5" s="12">
        <v>26.09090909090909</v>
      </c>
      <c r="W5" s="12">
        <v>8.4090909090909083</v>
      </c>
      <c r="X5" s="12">
        <v>11.727272727272727</v>
      </c>
      <c r="Y5" s="12">
        <v>34.68181818181818</v>
      </c>
      <c r="Z5" s="12">
        <v>13.318181818181818</v>
      </c>
      <c r="AA5" s="12">
        <v>493.04545454545456</v>
      </c>
      <c r="AB5" s="12">
        <v>547</v>
      </c>
      <c r="AC5" s="12">
        <v>353.68181818181819</v>
      </c>
      <c r="AD5" s="12">
        <v>332.95454545454544</v>
      </c>
      <c r="AE5" s="12">
        <v>66.409090909090907</v>
      </c>
      <c r="AF5" s="12">
        <v>49.81818181818182</v>
      </c>
      <c r="AG5" s="12">
        <v>28.272727272727273</v>
      </c>
      <c r="AH5" s="12">
        <v>45.636363636363633</v>
      </c>
      <c r="AI5" s="12">
        <v>69</v>
      </c>
      <c r="AJ5" s="12">
        <v>3.8181818181818183</v>
      </c>
      <c r="AK5" s="12">
        <v>7.5454545454545459</v>
      </c>
      <c r="AL5" s="12">
        <v>20</v>
      </c>
      <c r="AM5" s="12">
        <v>3.9545454545454546</v>
      </c>
      <c r="AN5" s="12">
        <v>13.5</v>
      </c>
      <c r="AO5" s="12">
        <v>5.7727272727272725</v>
      </c>
      <c r="AP5" s="12">
        <v>4.9090909090909092</v>
      </c>
      <c r="AQ5" s="12">
        <v>44.31818181818182</v>
      </c>
      <c r="AR5" s="12">
        <v>16.045454545454547</v>
      </c>
      <c r="AS5" s="13">
        <v>4453.363636363636</v>
      </c>
      <c r="AT5" s="14"/>
      <c r="AV5" s="9" t="s">
        <v>42</v>
      </c>
      <c r="AW5" s="12">
        <f>SUM(AA3:AJ27,B28:Z37,AA38:AJ41,AK28:AN37, B42:Z45, AK42:AN45, AO3:AR27, AO38:AR41)</f>
        <v>171665.09090909106</v>
      </c>
    </row>
    <row r="6" spans="1:56" x14ac:dyDescent="0.25">
      <c r="A6" s="1" t="s">
        <v>5</v>
      </c>
      <c r="B6" s="12">
        <v>106.54545454545455</v>
      </c>
      <c r="C6" s="12">
        <v>98.590909090909093</v>
      </c>
      <c r="D6" s="12">
        <v>70.090909090909093</v>
      </c>
      <c r="E6" s="12">
        <v>9.2272727272727266</v>
      </c>
      <c r="F6" s="12">
        <v>211.81818181818181</v>
      </c>
      <c r="G6" s="12">
        <v>61.772727272727273</v>
      </c>
      <c r="H6" s="12">
        <v>96.227272727272734</v>
      </c>
      <c r="I6" s="12">
        <v>203.04545454545453</v>
      </c>
      <c r="J6" s="12">
        <v>265.72727272727275</v>
      </c>
      <c r="K6" s="12">
        <v>85.090909090909093</v>
      </c>
      <c r="L6" s="12">
        <v>92.63636363636364</v>
      </c>
      <c r="M6" s="12">
        <v>69.227272727272734</v>
      </c>
      <c r="N6" s="12">
        <v>30.045454545454547</v>
      </c>
      <c r="O6" s="12">
        <v>24.181818181818183</v>
      </c>
      <c r="P6" s="12">
        <v>22.045454545454547</v>
      </c>
      <c r="Q6" s="12">
        <v>13.954545454545455</v>
      </c>
      <c r="R6" s="12">
        <v>13.727272727272727</v>
      </c>
      <c r="S6" s="12">
        <v>39.18181818181818</v>
      </c>
      <c r="T6" s="12">
        <v>19.40909090909091</v>
      </c>
      <c r="U6" s="12">
        <v>14.681818181818182</v>
      </c>
      <c r="V6" s="12">
        <v>24.681818181818183</v>
      </c>
      <c r="W6" s="12">
        <v>12.318181818181818</v>
      </c>
      <c r="X6" s="12">
        <v>11.772727272727273</v>
      </c>
      <c r="Y6" s="12">
        <v>21.40909090909091</v>
      </c>
      <c r="Z6" s="12">
        <v>16.318181818181817</v>
      </c>
      <c r="AA6" s="12">
        <v>618.4545454545455</v>
      </c>
      <c r="AB6" s="12">
        <v>630.81818181818187</v>
      </c>
      <c r="AC6" s="12">
        <v>380.72727272727275</v>
      </c>
      <c r="AD6" s="12">
        <v>431.45454545454544</v>
      </c>
      <c r="AE6" s="12">
        <v>119.18181818181819</v>
      </c>
      <c r="AF6" s="12">
        <v>75.454545454545453</v>
      </c>
      <c r="AG6" s="12">
        <v>27.90909090909091</v>
      </c>
      <c r="AH6" s="12">
        <v>33.954545454545453</v>
      </c>
      <c r="AI6" s="12">
        <v>70.36363636363636</v>
      </c>
      <c r="AJ6" s="12">
        <v>3.7272727272727271</v>
      </c>
      <c r="AK6" s="12">
        <v>6</v>
      </c>
      <c r="AL6" s="12">
        <v>16.454545454545453</v>
      </c>
      <c r="AM6" s="12">
        <v>1.5909090909090908</v>
      </c>
      <c r="AN6" s="12">
        <v>14.590909090909092</v>
      </c>
      <c r="AO6" s="12">
        <v>5.0909090909090908</v>
      </c>
      <c r="AP6" s="12">
        <v>6.5</v>
      </c>
      <c r="AQ6" s="12">
        <v>62.727272727272727</v>
      </c>
      <c r="AR6" s="12">
        <v>25.272727272727273</v>
      </c>
      <c r="AS6" s="13">
        <v>4164</v>
      </c>
      <c r="AT6" s="14"/>
      <c r="AW6" s="12"/>
    </row>
    <row r="7" spans="1:56" x14ac:dyDescent="0.25">
      <c r="A7" s="1" t="s">
        <v>6</v>
      </c>
      <c r="B7" s="12">
        <v>468.59090909090907</v>
      </c>
      <c r="C7" s="12">
        <v>1033.9545454545455</v>
      </c>
      <c r="D7" s="12">
        <v>730.31818181818187</v>
      </c>
      <c r="E7" s="12">
        <v>236.40909090909091</v>
      </c>
      <c r="F7" s="12">
        <v>20.727272727272727</v>
      </c>
      <c r="G7" s="12">
        <v>391.04545454545456</v>
      </c>
      <c r="H7" s="12">
        <v>520.22727272727275</v>
      </c>
      <c r="I7" s="12">
        <v>495.72727272727275</v>
      </c>
      <c r="J7" s="12">
        <v>617.36363636363637</v>
      </c>
      <c r="K7" s="12">
        <v>319.5</v>
      </c>
      <c r="L7" s="12">
        <v>345.31818181818181</v>
      </c>
      <c r="M7" s="12">
        <v>279.40909090909093</v>
      </c>
      <c r="N7" s="12">
        <v>183.45454545454547</v>
      </c>
      <c r="O7" s="12">
        <v>168.77272727272728</v>
      </c>
      <c r="P7" s="12">
        <v>174.36363636363637</v>
      </c>
      <c r="Q7" s="12">
        <v>115.95454545454545</v>
      </c>
      <c r="R7" s="12">
        <v>164.68181818181819</v>
      </c>
      <c r="S7" s="12">
        <v>356.5</v>
      </c>
      <c r="T7" s="12">
        <v>144.22727272727272</v>
      </c>
      <c r="U7" s="12">
        <v>181.40909090909091</v>
      </c>
      <c r="V7" s="12">
        <v>164.86363636363637</v>
      </c>
      <c r="W7" s="12">
        <v>91.818181818181813</v>
      </c>
      <c r="X7" s="12">
        <v>82.318181818181813</v>
      </c>
      <c r="Y7" s="12">
        <v>62.18181818181818</v>
      </c>
      <c r="Z7" s="12">
        <v>91.63636363636364</v>
      </c>
      <c r="AA7" s="12">
        <v>815.9545454545455</v>
      </c>
      <c r="AB7" s="12">
        <v>772.90909090909088</v>
      </c>
      <c r="AC7" s="12">
        <v>924.22727272727275</v>
      </c>
      <c r="AD7" s="12">
        <v>824.77272727272725</v>
      </c>
      <c r="AE7" s="12">
        <v>339.22727272727275</v>
      </c>
      <c r="AF7" s="12">
        <v>323.72727272727275</v>
      </c>
      <c r="AG7" s="12">
        <v>140.18181818181819</v>
      </c>
      <c r="AH7" s="12">
        <v>123.13636363636364</v>
      </c>
      <c r="AI7" s="12">
        <v>203.18181818181819</v>
      </c>
      <c r="AJ7" s="12">
        <v>41.863636363636367</v>
      </c>
      <c r="AK7" s="12">
        <v>71.409090909090907</v>
      </c>
      <c r="AL7" s="12">
        <v>164.72727272727272</v>
      </c>
      <c r="AM7" s="12">
        <v>46.409090909090907</v>
      </c>
      <c r="AN7" s="12">
        <v>94.318181818181813</v>
      </c>
      <c r="AO7" s="12">
        <v>35.545454545454547</v>
      </c>
      <c r="AP7" s="12">
        <v>29.40909090909091</v>
      </c>
      <c r="AQ7" s="12">
        <v>133.77272727272728</v>
      </c>
      <c r="AR7" s="12">
        <v>157.18181818181819</v>
      </c>
      <c r="AS7" s="13">
        <v>12682.727272727267</v>
      </c>
      <c r="AT7" s="14"/>
      <c r="AW7" s="12"/>
    </row>
    <row r="8" spans="1:56" x14ac:dyDescent="0.25">
      <c r="A8" s="1" t="s">
        <v>7</v>
      </c>
      <c r="B8" s="12">
        <v>109.90909090909091</v>
      </c>
      <c r="C8" s="12">
        <v>179.63636363636363</v>
      </c>
      <c r="D8" s="12">
        <v>78.090909090909093</v>
      </c>
      <c r="E8" s="12">
        <v>55.772727272727273</v>
      </c>
      <c r="F8" s="12">
        <v>319.40909090909093</v>
      </c>
      <c r="G8" s="12">
        <v>7.9545454545454541</v>
      </c>
      <c r="H8" s="12">
        <v>102.22727272727273</v>
      </c>
      <c r="I8" s="12">
        <v>191.31818181818181</v>
      </c>
      <c r="J8" s="12">
        <v>256.68181818181819</v>
      </c>
      <c r="K8" s="12">
        <v>101.27272727272727</v>
      </c>
      <c r="L8" s="12">
        <v>128.31818181818181</v>
      </c>
      <c r="M8" s="12">
        <v>102.72727272727273</v>
      </c>
      <c r="N8" s="12">
        <v>48.136363636363633</v>
      </c>
      <c r="O8" s="12">
        <v>51.636363636363633</v>
      </c>
      <c r="P8" s="12">
        <v>48.81818181818182</v>
      </c>
      <c r="Q8" s="12">
        <v>25.545454545454547</v>
      </c>
      <c r="R8" s="12">
        <v>31.136363636363637</v>
      </c>
      <c r="S8" s="12">
        <v>64.727272727272734</v>
      </c>
      <c r="T8" s="12">
        <v>32.590909090909093</v>
      </c>
      <c r="U8" s="12">
        <v>23.045454545454547</v>
      </c>
      <c r="V8" s="12">
        <v>32.863636363636367</v>
      </c>
      <c r="W8" s="12">
        <v>12.772727272727273</v>
      </c>
      <c r="X8" s="12">
        <v>9.8636363636363633</v>
      </c>
      <c r="Y8" s="12">
        <v>21.818181818181817</v>
      </c>
      <c r="Z8" s="12">
        <v>42.272727272727273</v>
      </c>
      <c r="AA8" s="12">
        <v>475</v>
      </c>
      <c r="AB8" s="12">
        <v>524.27272727272725</v>
      </c>
      <c r="AC8" s="12">
        <v>386.59090909090907</v>
      </c>
      <c r="AD8" s="12">
        <v>430.45454545454544</v>
      </c>
      <c r="AE8" s="12">
        <v>161.27272727272728</v>
      </c>
      <c r="AF8" s="12">
        <v>109.40909090909091</v>
      </c>
      <c r="AG8" s="12">
        <v>31.136363636363637</v>
      </c>
      <c r="AH8" s="12">
        <v>49.590909090909093</v>
      </c>
      <c r="AI8" s="12">
        <v>72.681818181818187</v>
      </c>
      <c r="AJ8" s="12">
        <v>6.9090909090909092</v>
      </c>
      <c r="AK8" s="12">
        <v>15</v>
      </c>
      <c r="AL8" s="12">
        <v>40.227272727272727</v>
      </c>
      <c r="AM8" s="12">
        <v>8</v>
      </c>
      <c r="AN8" s="12">
        <v>27.136363636363637</v>
      </c>
      <c r="AO8" s="12">
        <v>7.5454545454545459</v>
      </c>
      <c r="AP8" s="12">
        <v>5.4545454545454541</v>
      </c>
      <c r="AQ8" s="12">
        <v>36.18181818181818</v>
      </c>
      <c r="AR8" s="12">
        <v>22.045454545454547</v>
      </c>
      <c r="AS8" s="13">
        <v>4487.4545454545469</v>
      </c>
      <c r="AT8" s="14"/>
      <c r="AW8" s="15"/>
    </row>
    <row r="9" spans="1:56" x14ac:dyDescent="0.25">
      <c r="A9" s="1" t="s">
        <v>8</v>
      </c>
      <c r="B9" s="12">
        <v>157.5</v>
      </c>
      <c r="C9" s="12">
        <v>300.04545454545456</v>
      </c>
      <c r="D9" s="12">
        <v>120.22727272727273</v>
      </c>
      <c r="E9" s="12">
        <v>98.590909090909093</v>
      </c>
      <c r="F9" s="12">
        <v>468.40909090909093</v>
      </c>
      <c r="G9" s="12">
        <v>110.04545454545455</v>
      </c>
      <c r="H9" s="12">
        <v>14.818181818181818</v>
      </c>
      <c r="I9" s="12">
        <v>170.77272727272728</v>
      </c>
      <c r="J9" s="12">
        <v>282.81818181818181</v>
      </c>
      <c r="K9" s="12">
        <v>115.68181818181819</v>
      </c>
      <c r="L9" s="12">
        <v>201.54545454545453</v>
      </c>
      <c r="M9" s="12">
        <v>201.5</v>
      </c>
      <c r="N9" s="12">
        <v>123.72727272727273</v>
      </c>
      <c r="O9" s="12">
        <v>129.81818181818181</v>
      </c>
      <c r="P9" s="12">
        <v>146.31818181818181</v>
      </c>
      <c r="Q9" s="12">
        <v>75.818181818181813</v>
      </c>
      <c r="R9" s="12">
        <v>85.13636363636364</v>
      </c>
      <c r="S9" s="12">
        <v>166.13636363636363</v>
      </c>
      <c r="T9" s="12">
        <v>145.09090909090909</v>
      </c>
      <c r="U9" s="12">
        <v>120.90909090909091</v>
      </c>
      <c r="V9" s="12">
        <v>140</v>
      </c>
      <c r="W9" s="12">
        <v>50.045454545454547</v>
      </c>
      <c r="X9" s="12">
        <v>45.590909090909093</v>
      </c>
      <c r="Y9" s="12">
        <v>75.86363636363636</v>
      </c>
      <c r="Z9" s="12">
        <v>83.681818181818187</v>
      </c>
      <c r="AA9" s="12">
        <v>875.0454545454545</v>
      </c>
      <c r="AB9" s="12">
        <v>901.18181818181813</v>
      </c>
      <c r="AC9" s="12">
        <v>788.31818181818187</v>
      </c>
      <c r="AD9" s="12">
        <v>750.36363636363637</v>
      </c>
      <c r="AE9" s="12">
        <v>270.90909090909093</v>
      </c>
      <c r="AF9" s="12">
        <v>188</v>
      </c>
      <c r="AG9" s="12">
        <v>76.090909090909093</v>
      </c>
      <c r="AH9" s="12">
        <v>102.59090909090909</v>
      </c>
      <c r="AI9" s="12">
        <v>124.54545454545455</v>
      </c>
      <c r="AJ9" s="12">
        <v>27.727272727272727</v>
      </c>
      <c r="AK9" s="12">
        <v>31.09090909090909</v>
      </c>
      <c r="AL9" s="12">
        <v>92.727272727272734</v>
      </c>
      <c r="AM9" s="12">
        <v>52.090909090909093</v>
      </c>
      <c r="AN9" s="12">
        <v>175.59090909090909</v>
      </c>
      <c r="AO9" s="12">
        <v>28.318181818181817</v>
      </c>
      <c r="AP9" s="12">
        <v>24.59090909090909</v>
      </c>
      <c r="AQ9" s="12">
        <v>68.227272727272734</v>
      </c>
      <c r="AR9" s="12">
        <v>46.045454545454547</v>
      </c>
      <c r="AS9" s="13">
        <v>8253.545454545454</v>
      </c>
      <c r="AT9" s="14"/>
      <c r="AW9" s="15"/>
    </row>
    <row r="10" spans="1:56" x14ac:dyDescent="0.25">
      <c r="A10" s="1">
        <v>19</v>
      </c>
      <c r="B10" s="12">
        <v>151.54545454545453</v>
      </c>
      <c r="C10" s="12">
        <v>468.09090909090907</v>
      </c>
      <c r="D10" s="12">
        <v>226.86363636363637</v>
      </c>
      <c r="E10" s="12">
        <v>209.09090909090909</v>
      </c>
      <c r="F10" s="12">
        <v>438.45454545454544</v>
      </c>
      <c r="G10" s="12">
        <v>194</v>
      </c>
      <c r="H10" s="12">
        <v>160.13636363636363</v>
      </c>
      <c r="I10" s="12">
        <v>11</v>
      </c>
      <c r="J10" s="12">
        <v>77.454545454545453</v>
      </c>
      <c r="K10" s="12">
        <v>55.545454545454547</v>
      </c>
      <c r="L10" s="12">
        <v>145.95454545454547</v>
      </c>
      <c r="M10" s="12">
        <v>183.36363636363637</v>
      </c>
      <c r="N10" s="12">
        <v>226.5</v>
      </c>
      <c r="O10" s="12">
        <v>211</v>
      </c>
      <c r="P10" s="12">
        <v>232</v>
      </c>
      <c r="Q10" s="12">
        <v>161.40909090909091</v>
      </c>
      <c r="R10" s="12">
        <v>190.68181818181819</v>
      </c>
      <c r="S10" s="12">
        <v>395.31818181818181</v>
      </c>
      <c r="T10" s="12">
        <v>262.90909090909093</v>
      </c>
      <c r="U10" s="12">
        <v>371</v>
      </c>
      <c r="V10" s="12">
        <v>251.40909090909091</v>
      </c>
      <c r="W10" s="12">
        <v>155.59090909090909</v>
      </c>
      <c r="X10" s="12">
        <v>112.45454545454545</v>
      </c>
      <c r="Y10" s="12">
        <v>152.31818181818181</v>
      </c>
      <c r="Z10" s="12">
        <v>54.727272727272727</v>
      </c>
      <c r="AA10" s="12">
        <v>720.31818181818187</v>
      </c>
      <c r="AB10" s="12">
        <v>681.0454545454545</v>
      </c>
      <c r="AC10" s="12">
        <v>573.09090909090912</v>
      </c>
      <c r="AD10" s="12">
        <v>595.18181818181813</v>
      </c>
      <c r="AE10" s="12">
        <v>208.22727272727272</v>
      </c>
      <c r="AF10" s="12">
        <v>185.63636363636363</v>
      </c>
      <c r="AG10" s="12">
        <v>125.09090909090909</v>
      </c>
      <c r="AH10" s="12">
        <v>111.59090909090909</v>
      </c>
      <c r="AI10" s="12">
        <v>156.81818181818181</v>
      </c>
      <c r="AJ10" s="12">
        <v>63.31818181818182</v>
      </c>
      <c r="AK10" s="12">
        <v>72.090909090909093</v>
      </c>
      <c r="AL10" s="12">
        <v>234</v>
      </c>
      <c r="AM10" s="12">
        <v>145.18181818181819</v>
      </c>
      <c r="AN10" s="12">
        <v>234.40909090909091</v>
      </c>
      <c r="AO10" s="12">
        <v>62.227272727272727</v>
      </c>
      <c r="AP10" s="12">
        <v>37</v>
      </c>
      <c r="AQ10" s="12">
        <v>37.545454545454547</v>
      </c>
      <c r="AR10" s="12">
        <v>85.227272727272734</v>
      </c>
      <c r="AS10" s="13">
        <v>9426.8181818181802</v>
      </c>
      <c r="AT10" s="14"/>
      <c r="AV10" s="17"/>
      <c r="AW10" s="15"/>
      <c r="BC10" s="11"/>
    </row>
    <row r="11" spans="1:56" x14ac:dyDescent="0.25">
      <c r="A11" s="1">
        <v>12</v>
      </c>
      <c r="B11" s="12">
        <v>209.22727272727272</v>
      </c>
      <c r="C11" s="12">
        <v>675.68181818181813</v>
      </c>
      <c r="D11" s="12">
        <v>312.59090909090907</v>
      </c>
      <c r="E11" s="12">
        <v>262.27272727272725</v>
      </c>
      <c r="F11" s="12">
        <v>555.4545454545455</v>
      </c>
      <c r="G11" s="12">
        <v>255.22727272727272</v>
      </c>
      <c r="H11" s="12">
        <v>283.22727272727275</v>
      </c>
      <c r="I11" s="12">
        <v>79.454545454545453</v>
      </c>
      <c r="J11" s="12">
        <v>19.045454545454547</v>
      </c>
      <c r="K11" s="12">
        <v>57.636363636363633</v>
      </c>
      <c r="L11" s="12">
        <v>279.09090909090907</v>
      </c>
      <c r="M11" s="12">
        <v>388.13636363636363</v>
      </c>
      <c r="N11" s="12">
        <v>390.63636363636363</v>
      </c>
      <c r="O11" s="12">
        <v>402.5</v>
      </c>
      <c r="P11" s="12">
        <v>325.68181818181819</v>
      </c>
      <c r="Q11" s="12">
        <v>228.5</v>
      </c>
      <c r="R11" s="12">
        <v>251.13636363636363</v>
      </c>
      <c r="S11" s="12">
        <v>466.18181818181819</v>
      </c>
      <c r="T11" s="12">
        <v>342.81818181818181</v>
      </c>
      <c r="U11" s="12">
        <v>407.04545454545456</v>
      </c>
      <c r="V11" s="12">
        <v>327.81818181818181</v>
      </c>
      <c r="W11" s="12">
        <v>199.54545454545453</v>
      </c>
      <c r="X11" s="12">
        <v>155.63636363636363</v>
      </c>
      <c r="Y11" s="12">
        <v>202.90909090909091</v>
      </c>
      <c r="Z11" s="12">
        <v>100.36363636363636</v>
      </c>
      <c r="AA11" s="12">
        <v>966</v>
      </c>
      <c r="AB11" s="12">
        <v>898.09090909090912</v>
      </c>
      <c r="AC11" s="12">
        <v>892.63636363636363</v>
      </c>
      <c r="AD11" s="12">
        <v>809.4545454545455</v>
      </c>
      <c r="AE11" s="12">
        <v>251.40909090909091</v>
      </c>
      <c r="AF11" s="12">
        <v>268.63636363636363</v>
      </c>
      <c r="AG11" s="12">
        <v>126.63636363636364</v>
      </c>
      <c r="AH11" s="12">
        <v>163.86363636363637</v>
      </c>
      <c r="AI11" s="12">
        <v>214.45454545454547</v>
      </c>
      <c r="AJ11" s="12">
        <v>105</v>
      </c>
      <c r="AK11" s="12">
        <v>127.04545454545455</v>
      </c>
      <c r="AL11" s="12">
        <v>356.68181818181819</v>
      </c>
      <c r="AM11" s="12">
        <v>161.40909090909091</v>
      </c>
      <c r="AN11" s="12">
        <v>297.95454545454544</v>
      </c>
      <c r="AO11" s="12">
        <v>83.681818181818187</v>
      </c>
      <c r="AP11" s="12">
        <v>63.136363636363633</v>
      </c>
      <c r="AQ11" s="12">
        <v>85.727272727272734</v>
      </c>
      <c r="AR11" s="12">
        <v>111.5</v>
      </c>
      <c r="AS11" s="13">
        <v>13161.136363636364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 x14ac:dyDescent="0.25">
      <c r="A12" s="1" t="s">
        <v>9</v>
      </c>
      <c r="B12" s="12">
        <v>52.727272727272727</v>
      </c>
      <c r="C12" s="12">
        <v>125.13636363636364</v>
      </c>
      <c r="D12" s="12">
        <v>103.13636363636364</v>
      </c>
      <c r="E12" s="12">
        <v>95.181818181818187</v>
      </c>
      <c r="F12" s="12">
        <v>310.72727272727275</v>
      </c>
      <c r="G12" s="12">
        <v>93.045454545454547</v>
      </c>
      <c r="H12" s="12">
        <v>109.36363636363636</v>
      </c>
      <c r="I12" s="12">
        <v>56.31818181818182</v>
      </c>
      <c r="J12" s="12">
        <v>55.545454545454547</v>
      </c>
      <c r="K12" s="12">
        <v>11.136363636363637</v>
      </c>
      <c r="L12" s="12">
        <v>210.63636363636363</v>
      </c>
      <c r="M12" s="12">
        <v>236.54545454545453</v>
      </c>
      <c r="N12" s="12">
        <v>288.90909090909093</v>
      </c>
      <c r="O12" s="12">
        <v>255.5</v>
      </c>
      <c r="P12" s="12">
        <v>205.27272727272728</v>
      </c>
      <c r="Q12" s="12">
        <v>122.18181818181819</v>
      </c>
      <c r="R12" s="12">
        <v>138.5</v>
      </c>
      <c r="S12" s="12">
        <v>192.40909090909091</v>
      </c>
      <c r="T12" s="12">
        <v>38</v>
      </c>
      <c r="U12" s="12">
        <v>30.272727272727273</v>
      </c>
      <c r="V12" s="12">
        <v>37.590909090909093</v>
      </c>
      <c r="W12" s="12">
        <v>16.59090909090909</v>
      </c>
      <c r="X12" s="12">
        <v>16.318181818181817</v>
      </c>
      <c r="Y12" s="12">
        <v>43.227272727272727</v>
      </c>
      <c r="Z12" s="12">
        <v>53.090909090909093</v>
      </c>
      <c r="AA12" s="12">
        <v>648.27272727272725</v>
      </c>
      <c r="AB12" s="12">
        <v>659.72727272727275</v>
      </c>
      <c r="AC12" s="12">
        <v>629.72727272727275</v>
      </c>
      <c r="AD12" s="12">
        <v>462.81818181818181</v>
      </c>
      <c r="AE12" s="12">
        <v>152</v>
      </c>
      <c r="AF12" s="12">
        <v>105.81818181818181</v>
      </c>
      <c r="AG12" s="12">
        <v>50.772727272727273</v>
      </c>
      <c r="AH12" s="12">
        <v>82.545454545454547</v>
      </c>
      <c r="AI12" s="12">
        <v>145.45454545454547</v>
      </c>
      <c r="AJ12" s="12">
        <v>13.727272727272727</v>
      </c>
      <c r="AK12" s="12">
        <v>113.63636363636364</v>
      </c>
      <c r="AL12" s="12">
        <v>251.22727272727272</v>
      </c>
      <c r="AM12" s="12">
        <v>23.818181818181817</v>
      </c>
      <c r="AN12" s="12">
        <v>50.18181818181818</v>
      </c>
      <c r="AO12" s="12">
        <v>13.681818181818182</v>
      </c>
      <c r="AP12" s="12">
        <v>13.954545454545455</v>
      </c>
      <c r="AQ12" s="12">
        <v>29.40909090909091</v>
      </c>
      <c r="AR12" s="12">
        <v>18.136363636363637</v>
      </c>
      <c r="AS12" s="13">
        <v>6362.2727272727288</v>
      </c>
      <c r="AT12" s="14"/>
      <c r="AV12" s="17" t="s">
        <v>43</v>
      </c>
      <c r="AW12" s="22">
        <f>SUM(AA28:AD31)</f>
        <v>6026.454545454545</v>
      </c>
      <c r="AX12" s="22">
        <f>SUM(Z28:Z31,H28:K31)</f>
        <v>15432.227272727276</v>
      </c>
      <c r="AY12" s="22">
        <f>SUM(AE28:AJ31)</f>
        <v>35694.227272727272</v>
      </c>
      <c r="AZ12" s="22">
        <f>SUM(B28:G31)</f>
        <v>12349.045454545458</v>
      </c>
      <c r="BA12" s="22">
        <f>SUM(AM28:AN31,T28:Y31)</f>
        <v>18958.590909090904</v>
      </c>
      <c r="BB12" s="22">
        <f>SUM(AK28:AL31,L28:S31)</f>
        <v>22335.18181818182</v>
      </c>
      <c r="BC12" s="23">
        <f>SUM(AO28:AR31)</f>
        <v>8782.6363636363621</v>
      </c>
      <c r="BD12" s="22">
        <f t="shared" ref="BD12:BD19" si="0">SUM(AW12:BC12)</f>
        <v>119578.36363636363</v>
      </c>
    </row>
    <row r="13" spans="1:56" x14ac:dyDescent="0.25">
      <c r="A13" s="1" t="s">
        <v>10</v>
      </c>
      <c r="B13" s="12">
        <v>116.68181818181819</v>
      </c>
      <c r="C13" s="12">
        <v>143.13636363636363</v>
      </c>
      <c r="D13" s="12">
        <v>68.954545454545453</v>
      </c>
      <c r="E13" s="12">
        <v>91.818181818181813</v>
      </c>
      <c r="F13" s="12">
        <v>346.63636363636363</v>
      </c>
      <c r="G13" s="12">
        <v>131.86363636363637</v>
      </c>
      <c r="H13" s="12">
        <v>225.18181818181819</v>
      </c>
      <c r="I13" s="12">
        <v>167.31818181818181</v>
      </c>
      <c r="J13" s="12">
        <v>300.90909090909093</v>
      </c>
      <c r="K13" s="12">
        <v>204.31818181818181</v>
      </c>
      <c r="L13" s="12">
        <v>14.727272727272727</v>
      </c>
      <c r="M13" s="12">
        <v>244.77272727272728</v>
      </c>
      <c r="N13" s="12">
        <v>307</v>
      </c>
      <c r="O13" s="12">
        <v>322.63636363636363</v>
      </c>
      <c r="P13" s="12">
        <v>300.5</v>
      </c>
      <c r="Q13" s="12">
        <v>119.45454545454545</v>
      </c>
      <c r="R13" s="12">
        <v>94.5</v>
      </c>
      <c r="S13" s="12">
        <v>165.18181818181819</v>
      </c>
      <c r="T13" s="12">
        <v>48.772727272727273</v>
      </c>
      <c r="U13" s="12">
        <v>28.181818181818183</v>
      </c>
      <c r="V13" s="12">
        <v>54.68181818181818</v>
      </c>
      <c r="W13" s="12">
        <v>30.40909090909091</v>
      </c>
      <c r="X13" s="12">
        <v>33.909090909090907</v>
      </c>
      <c r="Y13" s="12">
        <v>69.318181818181813</v>
      </c>
      <c r="Z13" s="12">
        <v>136.31818181818181</v>
      </c>
      <c r="AA13" s="12">
        <v>749.90909090909088</v>
      </c>
      <c r="AB13" s="12">
        <v>770.09090909090912</v>
      </c>
      <c r="AC13" s="12">
        <v>769.13636363636363</v>
      </c>
      <c r="AD13" s="12">
        <v>634.63636363636363</v>
      </c>
      <c r="AE13" s="12">
        <v>223.77272727272728</v>
      </c>
      <c r="AF13" s="12">
        <v>171.04545454545453</v>
      </c>
      <c r="AG13" s="12">
        <v>55</v>
      </c>
      <c r="AH13" s="12">
        <v>102.63636363636364</v>
      </c>
      <c r="AI13" s="12">
        <v>170.86363636363637</v>
      </c>
      <c r="AJ13" s="12">
        <v>16.227272727272727</v>
      </c>
      <c r="AK13" s="12">
        <v>62</v>
      </c>
      <c r="AL13" s="12">
        <v>195.59090909090909</v>
      </c>
      <c r="AM13" s="12">
        <v>14.590909090909092</v>
      </c>
      <c r="AN13" s="12">
        <v>66.045454545454547</v>
      </c>
      <c r="AO13" s="12">
        <v>14.545454545454545</v>
      </c>
      <c r="AP13" s="12">
        <v>23.181818181818183</v>
      </c>
      <c r="AQ13" s="12">
        <v>56.909090909090907</v>
      </c>
      <c r="AR13" s="12">
        <v>30.59090909090909</v>
      </c>
      <c r="AS13" s="13">
        <v>7893.9545454545469</v>
      </c>
      <c r="AT13" s="14"/>
      <c r="AV13" s="17" t="s">
        <v>44</v>
      </c>
      <c r="AW13" s="22">
        <f>SUM(AA27:AD27,AA9:AD12)</f>
        <v>15397.272727272728</v>
      </c>
      <c r="AX13" s="22">
        <f>SUM(Z27,Z9:Z12,H9:K12,H27:K27)</f>
        <v>2162.2727272727275</v>
      </c>
      <c r="AY13" s="22">
        <f>SUM(AE9:AJ12,AE27:AJ27)</f>
        <v>3790.5</v>
      </c>
      <c r="AZ13" s="22">
        <f>SUM(B9:G12,B27:G27)</f>
        <v>6223.636363636364</v>
      </c>
      <c r="BA13" s="22">
        <f>SUM(T9:Y12,AM9:AN12,T27:Y27,AM27:AN27)</f>
        <v>4980.954545454545</v>
      </c>
      <c r="BB13" s="22">
        <f>SUM(L9:S12,AK9:AL12,L27:S27,AK27:AL27)</f>
        <v>9038.136363636364</v>
      </c>
      <c r="BC13" s="23">
        <f>SUM(AO9:AR12,AO27:AR27)</f>
        <v>886.22727272727263</v>
      </c>
      <c r="BD13" s="22">
        <f t="shared" si="0"/>
        <v>42479</v>
      </c>
    </row>
    <row r="14" spans="1:56" x14ac:dyDescent="0.25">
      <c r="A14" s="1" t="s">
        <v>11</v>
      </c>
      <c r="B14" s="12">
        <v>88</v>
      </c>
      <c r="C14" s="12">
        <v>163.86363636363637</v>
      </c>
      <c r="D14" s="12">
        <v>59.454545454545453</v>
      </c>
      <c r="E14" s="12">
        <v>78.590909090909093</v>
      </c>
      <c r="F14" s="12">
        <v>293.27272727272725</v>
      </c>
      <c r="G14" s="12">
        <v>112.18181818181819</v>
      </c>
      <c r="H14" s="12">
        <v>235.04545454545453</v>
      </c>
      <c r="I14" s="12">
        <v>217.63636363636363</v>
      </c>
      <c r="J14" s="12">
        <v>395.36363636363637</v>
      </c>
      <c r="K14" s="12">
        <v>219.18181818181819</v>
      </c>
      <c r="L14" s="12">
        <v>253.59090909090909</v>
      </c>
      <c r="M14" s="12">
        <v>11.136363636363637</v>
      </c>
      <c r="N14" s="12">
        <v>129.22727272727272</v>
      </c>
      <c r="O14" s="12">
        <v>173.27272727272728</v>
      </c>
      <c r="P14" s="12">
        <v>227.40909090909091</v>
      </c>
      <c r="Q14" s="12">
        <v>99.409090909090907</v>
      </c>
      <c r="R14" s="12">
        <v>94.181818181818187</v>
      </c>
      <c r="S14" s="12">
        <v>152.95454545454547</v>
      </c>
      <c r="T14" s="12">
        <v>69.772727272727266</v>
      </c>
      <c r="U14" s="12">
        <v>68.5</v>
      </c>
      <c r="V14" s="12">
        <v>58.545454545454547</v>
      </c>
      <c r="W14" s="12">
        <v>31.727272727272727</v>
      </c>
      <c r="X14" s="12">
        <v>20.363636363636363</v>
      </c>
      <c r="Y14" s="12">
        <v>64.545454545454547</v>
      </c>
      <c r="Z14" s="12">
        <v>110.36363636363636</v>
      </c>
      <c r="AA14" s="12">
        <v>541.59090909090912</v>
      </c>
      <c r="AB14" s="12">
        <v>448.40909090909093</v>
      </c>
      <c r="AC14" s="12">
        <v>483.22727272727275</v>
      </c>
      <c r="AD14" s="12">
        <v>391.54545454545456</v>
      </c>
      <c r="AE14" s="12">
        <v>120.59090909090909</v>
      </c>
      <c r="AF14" s="12">
        <v>110.22727272727273</v>
      </c>
      <c r="AG14" s="12">
        <v>50.81818181818182</v>
      </c>
      <c r="AH14" s="12">
        <v>65.409090909090907</v>
      </c>
      <c r="AI14" s="12">
        <v>108.95454545454545</v>
      </c>
      <c r="AJ14" s="12">
        <v>20.818181818181817</v>
      </c>
      <c r="AK14" s="12">
        <v>45.636363636363633</v>
      </c>
      <c r="AL14" s="12">
        <v>198.86363636363637</v>
      </c>
      <c r="AM14" s="12">
        <v>19.818181818181817</v>
      </c>
      <c r="AN14" s="12">
        <v>102.86363636363636</v>
      </c>
      <c r="AO14" s="12">
        <v>18.40909090909091</v>
      </c>
      <c r="AP14" s="12">
        <v>14.045454545454545</v>
      </c>
      <c r="AQ14" s="12">
        <v>41.31818181818182</v>
      </c>
      <c r="AR14" s="12">
        <v>20.454545454545453</v>
      </c>
      <c r="AS14" s="13">
        <v>6230.5909090909099</v>
      </c>
      <c r="AT14" s="14"/>
      <c r="AV14" s="17" t="s">
        <v>45</v>
      </c>
      <c r="AW14" s="22">
        <f>SUM(AA32:AD37)</f>
        <v>34954.909090909088</v>
      </c>
      <c r="AX14" s="22">
        <f>SUM(H32:K37,Z32:Z37)</f>
        <v>3707.954545454545</v>
      </c>
      <c r="AY14" s="22">
        <f>SUM(AE32:AJ37)</f>
        <v>10760.818181818186</v>
      </c>
      <c r="AZ14" s="22">
        <f>SUM(B32:G37)</f>
        <v>3075.0454545454536</v>
      </c>
      <c r="BA14" s="22">
        <f>SUM(T32:Y37,AM32:AN37)</f>
        <v>2256.9999999999995</v>
      </c>
      <c r="BB14" s="22">
        <f>SUM(L32:S37,AK32:AL37)</f>
        <v>3335.3181818181815</v>
      </c>
      <c r="BC14" s="23">
        <f>SUM(AO32:AR37)</f>
        <v>2783.045454545454</v>
      </c>
      <c r="BD14" s="22">
        <f t="shared" si="0"/>
        <v>60874.090909090912</v>
      </c>
    </row>
    <row r="15" spans="1:56" x14ac:dyDescent="0.25">
      <c r="A15" s="1" t="s">
        <v>12</v>
      </c>
      <c r="B15" s="12">
        <v>38.18181818181818</v>
      </c>
      <c r="C15" s="12">
        <v>64.409090909090907</v>
      </c>
      <c r="D15" s="12">
        <v>28.90909090909091</v>
      </c>
      <c r="E15" s="12">
        <v>31.09090909090909</v>
      </c>
      <c r="F15" s="12">
        <v>174.5</v>
      </c>
      <c r="G15" s="12">
        <v>53.454545454545453</v>
      </c>
      <c r="H15" s="12">
        <v>139.36363636363637</v>
      </c>
      <c r="I15" s="12">
        <v>249.40909090909091</v>
      </c>
      <c r="J15" s="12">
        <v>398.04545454545456</v>
      </c>
      <c r="K15" s="12">
        <v>288.31818181818181</v>
      </c>
      <c r="L15" s="12">
        <v>317.09090909090907</v>
      </c>
      <c r="M15" s="12">
        <v>133.90909090909091</v>
      </c>
      <c r="N15" s="12">
        <v>9.5909090909090917</v>
      </c>
      <c r="O15" s="12">
        <v>121.04545454545455</v>
      </c>
      <c r="P15" s="12">
        <v>219.04545454545453</v>
      </c>
      <c r="Q15" s="12">
        <v>93.5</v>
      </c>
      <c r="R15" s="12">
        <v>71.86363636363636</v>
      </c>
      <c r="S15" s="12">
        <v>110.5</v>
      </c>
      <c r="T15" s="12">
        <v>39.18181818181818</v>
      </c>
      <c r="U15" s="12">
        <v>23.454545454545453</v>
      </c>
      <c r="V15" s="12">
        <v>27.772727272727273</v>
      </c>
      <c r="W15" s="12">
        <v>7.5454545454545459</v>
      </c>
      <c r="X15" s="12">
        <v>11.727272727272727</v>
      </c>
      <c r="Y15" s="12">
        <v>22.727272727272727</v>
      </c>
      <c r="Z15" s="12">
        <v>45.454545454545453</v>
      </c>
      <c r="AA15" s="12">
        <v>650.13636363636363</v>
      </c>
      <c r="AB15" s="12">
        <v>597.22727272727275</v>
      </c>
      <c r="AC15" s="12">
        <v>469.18181818181819</v>
      </c>
      <c r="AD15" s="12">
        <v>403.68181818181819</v>
      </c>
      <c r="AE15" s="12">
        <v>78.818181818181813</v>
      </c>
      <c r="AF15" s="12">
        <v>70.63636363636364</v>
      </c>
      <c r="AG15" s="12">
        <v>36.863636363636367</v>
      </c>
      <c r="AH15" s="12">
        <v>48.136363636363633</v>
      </c>
      <c r="AI15" s="12">
        <v>102.77272727272727</v>
      </c>
      <c r="AJ15" s="12">
        <v>11.818181818181818</v>
      </c>
      <c r="AK15" s="12">
        <v>41.954545454545453</v>
      </c>
      <c r="AL15" s="12">
        <v>142.81818181818181</v>
      </c>
      <c r="AM15" s="12">
        <v>6.4090909090909092</v>
      </c>
      <c r="AN15" s="12">
        <v>34.18181818181818</v>
      </c>
      <c r="AO15" s="12">
        <v>15.954545454545455</v>
      </c>
      <c r="AP15" s="12">
        <v>22.59090909090909</v>
      </c>
      <c r="AQ15" s="12">
        <v>35.227272727272727</v>
      </c>
      <c r="AR15" s="12">
        <v>16.318181818181817</v>
      </c>
      <c r="AS15" s="13">
        <v>5504.8181818181811</v>
      </c>
      <c r="AT15" s="14"/>
      <c r="AV15" s="17" t="s">
        <v>46</v>
      </c>
      <c r="AW15" s="22">
        <f>SUM(AA3:AD8)</f>
        <v>13354.136363636366</v>
      </c>
      <c r="AX15" s="22">
        <f>SUM(H3:K8,Z3:Z8)</f>
        <v>6380.409090909091</v>
      </c>
      <c r="AY15" s="22">
        <f>SUM(AE3:AJ8)</f>
        <v>3321.590909090909</v>
      </c>
      <c r="AZ15" s="22">
        <f>SUM(B3:G8)</f>
        <v>7920.954545454546</v>
      </c>
      <c r="BA15" s="22">
        <f>SUM(T3:Y8,AM3:AN8)</f>
        <v>1707.454545454545</v>
      </c>
      <c r="BB15" s="22">
        <f>SUM(L3:S8,AK3:AL8)</f>
        <v>4406.272727272727</v>
      </c>
      <c r="BC15" s="23">
        <f>SUM(AO3:AR8)</f>
        <v>844.95454545454538</v>
      </c>
      <c r="BD15" s="22">
        <f t="shared" si="0"/>
        <v>37935.772727272728</v>
      </c>
    </row>
    <row r="16" spans="1:56" x14ac:dyDescent="0.25">
      <c r="A16" s="1" t="s">
        <v>13</v>
      </c>
      <c r="B16" s="12">
        <v>34.636363636363633</v>
      </c>
      <c r="C16" s="12">
        <v>51.863636363636367</v>
      </c>
      <c r="D16" s="12">
        <v>19.136363636363637</v>
      </c>
      <c r="E16" s="12">
        <v>22.363636363636363</v>
      </c>
      <c r="F16" s="12">
        <v>168.63636363636363</v>
      </c>
      <c r="G16" s="12">
        <v>51.31818181818182</v>
      </c>
      <c r="H16" s="12">
        <v>130.77272727272728</v>
      </c>
      <c r="I16" s="12">
        <v>233.36363636363637</v>
      </c>
      <c r="J16" s="12">
        <v>389.59090909090907</v>
      </c>
      <c r="K16" s="12">
        <v>256.18181818181819</v>
      </c>
      <c r="L16" s="12">
        <v>313.40909090909093</v>
      </c>
      <c r="M16" s="12">
        <v>185.63636363636363</v>
      </c>
      <c r="N16" s="12">
        <v>120.68181818181819</v>
      </c>
      <c r="O16" s="12">
        <v>9.545454545454545</v>
      </c>
      <c r="P16" s="12">
        <v>208.04545454545453</v>
      </c>
      <c r="Q16" s="12">
        <v>152.09090909090909</v>
      </c>
      <c r="R16" s="12">
        <v>156.18181818181819</v>
      </c>
      <c r="S16" s="12">
        <v>289.54545454545456</v>
      </c>
      <c r="T16" s="12">
        <v>31.636363636363637</v>
      </c>
      <c r="U16" s="12">
        <v>14</v>
      </c>
      <c r="V16" s="12">
        <v>19.136363636363637</v>
      </c>
      <c r="W16" s="12">
        <v>8.0909090909090917</v>
      </c>
      <c r="X16" s="12">
        <v>7.2272727272727275</v>
      </c>
      <c r="Y16" s="12">
        <v>21.181818181818183</v>
      </c>
      <c r="Z16" s="12">
        <v>50.045454545454547</v>
      </c>
      <c r="AA16" s="12">
        <v>581.86363636363637</v>
      </c>
      <c r="AB16" s="12">
        <v>552.81818181818187</v>
      </c>
      <c r="AC16" s="12">
        <v>431.72727272727275</v>
      </c>
      <c r="AD16" s="12">
        <v>380.90909090909093</v>
      </c>
      <c r="AE16" s="12">
        <v>85.590909090909093</v>
      </c>
      <c r="AF16" s="12">
        <v>53.909090909090907</v>
      </c>
      <c r="AG16" s="12">
        <v>31.90909090909091</v>
      </c>
      <c r="AH16" s="12">
        <v>35.136363636363633</v>
      </c>
      <c r="AI16" s="12">
        <v>102.22727272727273</v>
      </c>
      <c r="AJ16" s="12">
        <v>12.727272727272727</v>
      </c>
      <c r="AK16" s="12">
        <v>62</v>
      </c>
      <c r="AL16" s="12">
        <v>365</v>
      </c>
      <c r="AM16" s="12">
        <v>8.6363636363636367</v>
      </c>
      <c r="AN16" s="12">
        <v>22.818181818181817</v>
      </c>
      <c r="AO16" s="12">
        <v>8.045454545454545</v>
      </c>
      <c r="AP16" s="12">
        <v>9.1363636363636367</v>
      </c>
      <c r="AQ16" s="12">
        <v>20.40909090909091</v>
      </c>
      <c r="AR16" s="12">
        <v>10.590909090909092</v>
      </c>
      <c r="AS16" s="13">
        <v>5719.7727272727288</v>
      </c>
      <c r="AT16" s="14"/>
      <c r="AV16" s="17" t="s">
        <v>47</v>
      </c>
      <c r="AW16" s="22">
        <f>SUM(AA21:AD26,AA40:AD41)</f>
        <v>19354.63636363636</v>
      </c>
      <c r="AX16" s="22">
        <f>SUM(H21:K26,H40:K41,Z21:Z26,Z40:Z41)</f>
        <v>5003.772727272727</v>
      </c>
      <c r="AY16" s="22">
        <f>SUM(AE21:AJ26,AE40:AJ41)</f>
        <v>2366.0909090909086</v>
      </c>
      <c r="AZ16" s="22">
        <f>SUM(B21:G26,B40:G41)</f>
        <v>1721.9545454545455</v>
      </c>
      <c r="BA16" s="22">
        <f>SUM(T21:Y26,T40:Y41,AM21:AN26,AM40:AN41)</f>
        <v>6586.8636363636351</v>
      </c>
      <c r="BB16" s="22">
        <f>SUM(L21:S26,L40:S41,AK21:AL26,AK40:AL41)</f>
        <v>1801.6363636363637</v>
      </c>
      <c r="BC16" s="23">
        <f>SUM(AO21:AR26,AO40:AR41)</f>
        <v>1002.0454545454544</v>
      </c>
      <c r="BD16" s="22">
        <f t="shared" si="0"/>
        <v>37836.999999999993</v>
      </c>
    </row>
    <row r="17" spans="1:56" x14ac:dyDescent="0.25">
      <c r="A17" s="1" t="s">
        <v>14</v>
      </c>
      <c r="B17" s="12">
        <v>49.5</v>
      </c>
      <c r="C17" s="12">
        <v>93.181818181818187</v>
      </c>
      <c r="D17" s="12">
        <v>45.545454545454547</v>
      </c>
      <c r="E17" s="12">
        <v>25.772727272727273</v>
      </c>
      <c r="F17" s="12">
        <v>168.27272727272728</v>
      </c>
      <c r="G17" s="12">
        <v>53.045454545454547</v>
      </c>
      <c r="H17" s="12">
        <v>146.36363636363637</v>
      </c>
      <c r="I17" s="12">
        <v>229.86363636363637</v>
      </c>
      <c r="J17" s="12">
        <v>318.13636363636363</v>
      </c>
      <c r="K17" s="12">
        <v>186.95454545454547</v>
      </c>
      <c r="L17" s="12">
        <v>312.13636363636363</v>
      </c>
      <c r="M17" s="12">
        <v>226.31818181818181</v>
      </c>
      <c r="N17" s="12">
        <v>211.40909090909091</v>
      </c>
      <c r="O17" s="12">
        <v>215.31818181818181</v>
      </c>
      <c r="P17" s="12">
        <v>9.7272727272727266</v>
      </c>
      <c r="Q17" s="12">
        <v>177.36363636363637</v>
      </c>
      <c r="R17" s="12">
        <v>199.54545454545453</v>
      </c>
      <c r="S17" s="12">
        <v>427.59090909090907</v>
      </c>
      <c r="T17" s="12">
        <v>35.863636363636367</v>
      </c>
      <c r="U17" s="12">
        <v>28.272727272727273</v>
      </c>
      <c r="V17" s="12">
        <v>25.727272727272727</v>
      </c>
      <c r="W17" s="12">
        <v>8.545454545454545</v>
      </c>
      <c r="X17" s="12">
        <v>11.045454545454545</v>
      </c>
      <c r="Y17" s="12">
        <v>22.59090909090909</v>
      </c>
      <c r="Z17" s="12">
        <v>42.954545454545453</v>
      </c>
      <c r="AA17" s="12">
        <v>409.86363636363637</v>
      </c>
      <c r="AB17" s="12">
        <v>365.27272727272725</v>
      </c>
      <c r="AC17" s="12">
        <v>292.18181818181819</v>
      </c>
      <c r="AD17" s="12">
        <v>245.27272727272728</v>
      </c>
      <c r="AE17" s="12">
        <v>71.545454545454547</v>
      </c>
      <c r="AF17" s="12">
        <v>52.81818181818182</v>
      </c>
      <c r="AG17" s="12">
        <v>30.318181818181817</v>
      </c>
      <c r="AH17" s="12">
        <v>38</v>
      </c>
      <c r="AI17" s="12">
        <v>64.681818181818187</v>
      </c>
      <c r="AJ17" s="12">
        <v>8.3636363636363633</v>
      </c>
      <c r="AK17" s="12">
        <v>25.045454545454547</v>
      </c>
      <c r="AL17" s="12">
        <v>130.04545454545453</v>
      </c>
      <c r="AM17" s="12">
        <v>16.772727272727273</v>
      </c>
      <c r="AN17" s="12">
        <v>54.31818181818182</v>
      </c>
      <c r="AO17" s="12">
        <v>9.954545454545455</v>
      </c>
      <c r="AP17" s="12">
        <v>14.227272727272727</v>
      </c>
      <c r="AQ17" s="12">
        <v>14.681818181818182</v>
      </c>
      <c r="AR17" s="12">
        <v>8.5</v>
      </c>
      <c r="AS17" s="13">
        <v>5122.909090909091</v>
      </c>
      <c r="AT17" s="14"/>
      <c r="AV17" s="1" t="s">
        <v>48</v>
      </c>
      <c r="AW17" s="23">
        <f>SUM(AA13:AD20,AA38:AD39)</f>
        <v>22024.363636363632</v>
      </c>
      <c r="AX17" s="23">
        <f>SUM(H13:K20,H38:K39,Z13:Z20,Z38:Z39)</f>
        <v>9125.4545454545441</v>
      </c>
      <c r="AY17" s="23">
        <f>SUM(AE13:AJ20,AE38:AJ39)</f>
        <v>3474.636363636364</v>
      </c>
      <c r="AZ17" s="23">
        <f>SUM(B13:G20,B38:G39)</f>
        <v>4541.818181818182</v>
      </c>
      <c r="BA17" s="23">
        <f>SUM(T13:Y20,T38:Y39,AM13:AN20,AM38:AN39)</f>
        <v>1797.4999999999991</v>
      </c>
      <c r="BB17" s="23">
        <f>SUM(L13:S20,L38:S39,AK13:AL20,AK38:AL39)</f>
        <v>13990.363636363638</v>
      </c>
      <c r="BC17" s="23">
        <f>SUM(AO13:AR20,AO38:AR39)</f>
        <v>822.40909090909088</v>
      </c>
      <c r="BD17" s="22">
        <f t="shared" si="0"/>
        <v>55776.545454545456</v>
      </c>
    </row>
    <row r="18" spans="1:56" x14ac:dyDescent="0.25">
      <c r="A18" s="1" t="s">
        <v>15</v>
      </c>
      <c r="B18" s="12">
        <v>23.454545454545453</v>
      </c>
      <c r="C18" s="12">
        <v>38.68181818181818</v>
      </c>
      <c r="D18" s="12">
        <v>10.090909090909092</v>
      </c>
      <c r="E18" s="12">
        <v>14.318181818181818</v>
      </c>
      <c r="F18" s="12">
        <v>114.45454545454545</v>
      </c>
      <c r="G18" s="12">
        <v>23.727272727272727</v>
      </c>
      <c r="H18" s="12">
        <v>72.818181818181813</v>
      </c>
      <c r="I18" s="12">
        <v>149.36363636363637</v>
      </c>
      <c r="J18" s="12">
        <v>220.04545454545453</v>
      </c>
      <c r="K18" s="12">
        <v>111.95454545454545</v>
      </c>
      <c r="L18" s="12">
        <v>119.18181818181819</v>
      </c>
      <c r="M18" s="12">
        <v>96.909090909090907</v>
      </c>
      <c r="N18" s="12">
        <v>87.227272727272734</v>
      </c>
      <c r="O18" s="12">
        <v>139.5</v>
      </c>
      <c r="P18" s="12">
        <v>155.95454545454547</v>
      </c>
      <c r="Q18" s="12">
        <v>5.3636363636363633</v>
      </c>
      <c r="R18" s="12">
        <v>77.318181818181813</v>
      </c>
      <c r="S18" s="12">
        <v>185.90909090909091</v>
      </c>
      <c r="T18" s="12">
        <v>21.181818181818183</v>
      </c>
      <c r="U18" s="12">
        <v>12.090909090909092</v>
      </c>
      <c r="V18" s="12">
        <v>15.045454545454545</v>
      </c>
      <c r="W18" s="12">
        <v>5.8636363636363633</v>
      </c>
      <c r="X18" s="12">
        <v>5.8636363636363633</v>
      </c>
      <c r="Y18" s="12">
        <v>10.636363636363637</v>
      </c>
      <c r="Z18" s="12">
        <v>19.636363636363637</v>
      </c>
      <c r="AA18" s="12">
        <v>335.18181818181819</v>
      </c>
      <c r="AB18" s="12">
        <v>333.86363636363637</v>
      </c>
      <c r="AC18" s="12">
        <v>228.09090909090909</v>
      </c>
      <c r="AD18" s="12">
        <v>230.68181818181819</v>
      </c>
      <c r="AE18" s="12">
        <v>58.5</v>
      </c>
      <c r="AF18" s="12">
        <v>34</v>
      </c>
      <c r="AG18" s="12">
        <v>9.1818181818181817</v>
      </c>
      <c r="AH18" s="12">
        <v>21.863636363636363</v>
      </c>
      <c r="AI18" s="12">
        <v>48.590909090909093</v>
      </c>
      <c r="AJ18" s="12">
        <v>5.8636363636363633</v>
      </c>
      <c r="AK18" s="12">
        <v>20.454545454545453</v>
      </c>
      <c r="AL18" s="12">
        <v>58.590909090909093</v>
      </c>
      <c r="AM18" s="12">
        <v>3.9545454545454546</v>
      </c>
      <c r="AN18" s="12">
        <v>18.863636363636363</v>
      </c>
      <c r="AO18" s="12">
        <v>6.3181818181818183</v>
      </c>
      <c r="AP18" s="12">
        <v>6.5454545454545459</v>
      </c>
      <c r="AQ18" s="12">
        <v>13.090909090909092</v>
      </c>
      <c r="AR18" s="12">
        <v>6.6363636363636367</v>
      </c>
      <c r="AS18" s="13">
        <v>3176.863636363636</v>
      </c>
      <c r="AT18" s="14"/>
      <c r="AV18" s="9" t="s">
        <v>58</v>
      </c>
      <c r="AW18" s="22">
        <f>SUM(AA42:AD45)</f>
        <v>8321.7727272727261</v>
      </c>
      <c r="AX18" s="22">
        <f>SUM(Z42:Z45,H42:K45)</f>
        <v>908.40909090909088</v>
      </c>
      <c r="AY18" s="22">
        <f>SUM(AE42:AJ45)</f>
        <v>2876.136363636364</v>
      </c>
      <c r="AZ18" s="22">
        <f>SUM(B42:G45)</f>
        <v>866.63636363636363</v>
      </c>
      <c r="BA18" s="22">
        <f>SUM(T42:Y45, AM42:AN45)</f>
        <v>1005.1363636363634</v>
      </c>
      <c r="BB18" s="22">
        <f>SUM(AK42:AL45,L42:S45)</f>
        <v>795.68181818181802</v>
      </c>
      <c r="BC18" s="22">
        <f>SUM(AO42:AR45)</f>
        <v>1246.9545454545453</v>
      </c>
      <c r="BD18" s="22">
        <f t="shared" si="0"/>
        <v>16020.727272727272</v>
      </c>
    </row>
    <row r="19" spans="1:56" x14ac:dyDescent="0.25">
      <c r="A19" s="1" t="s">
        <v>16</v>
      </c>
      <c r="B19" s="12">
        <v>18.59090909090909</v>
      </c>
      <c r="C19" s="12">
        <v>40.772727272727273</v>
      </c>
      <c r="D19" s="12">
        <v>11.545454545454545</v>
      </c>
      <c r="E19" s="12">
        <v>13.863636363636363</v>
      </c>
      <c r="F19" s="12">
        <v>174.09090909090909</v>
      </c>
      <c r="G19" s="12">
        <v>32.272727272727273</v>
      </c>
      <c r="H19" s="12">
        <v>88.36363636363636</v>
      </c>
      <c r="I19" s="12">
        <v>198.45454545454547</v>
      </c>
      <c r="J19" s="12">
        <v>253.18181818181819</v>
      </c>
      <c r="K19" s="12">
        <v>131.54545454545453</v>
      </c>
      <c r="L19" s="12">
        <v>104.04545454545455</v>
      </c>
      <c r="M19" s="12">
        <v>97.545454545454547</v>
      </c>
      <c r="N19" s="12">
        <v>72.13636363636364</v>
      </c>
      <c r="O19" s="12">
        <v>168.86363636363637</v>
      </c>
      <c r="P19" s="12">
        <v>204.31818181818181</v>
      </c>
      <c r="Q19" s="12">
        <v>84.772727272727266</v>
      </c>
      <c r="R19" s="12">
        <v>8.454545454545455</v>
      </c>
      <c r="S19" s="12">
        <v>203.95454545454547</v>
      </c>
      <c r="T19" s="12">
        <v>20.681818181818183</v>
      </c>
      <c r="U19" s="12">
        <v>17.818181818181817</v>
      </c>
      <c r="V19" s="12">
        <v>19.227272727272727</v>
      </c>
      <c r="W19" s="12">
        <v>3.9090909090909092</v>
      </c>
      <c r="X19" s="12">
        <v>3.3636363636363638</v>
      </c>
      <c r="Y19" s="12">
        <v>12.681818181818182</v>
      </c>
      <c r="Z19" s="12">
        <v>17.727272727272727</v>
      </c>
      <c r="AA19" s="12">
        <v>607.5</v>
      </c>
      <c r="AB19" s="12">
        <v>561.0454545454545</v>
      </c>
      <c r="AC19" s="12">
        <v>311.13636363636363</v>
      </c>
      <c r="AD19" s="12">
        <v>238.68181818181819</v>
      </c>
      <c r="AE19" s="12">
        <v>47.454545454545453</v>
      </c>
      <c r="AF19" s="12">
        <v>22</v>
      </c>
      <c r="AG19" s="12">
        <v>15.045454545454545</v>
      </c>
      <c r="AH19" s="12">
        <v>26.727272727272727</v>
      </c>
      <c r="AI19" s="12">
        <v>59.81818181818182</v>
      </c>
      <c r="AJ19" s="12">
        <v>9.1818181818181817</v>
      </c>
      <c r="AK19" s="12">
        <v>21.454545454545453</v>
      </c>
      <c r="AL19" s="12">
        <v>68.818181818181813</v>
      </c>
      <c r="AM19" s="12">
        <v>4.2727272727272725</v>
      </c>
      <c r="AN19" s="12">
        <v>20.727272727272727</v>
      </c>
      <c r="AO19" s="12">
        <v>6.8181818181818183</v>
      </c>
      <c r="AP19" s="12">
        <v>8.0909090909090917</v>
      </c>
      <c r="AQ19" s="12">
        <v>24.681818181818183</v>
      </c>
      <c r="AR19" s="12">
        <v>5.8181818181818183</v>
      </c>
      <c r="AS19" s="13">
        <v>4061.4545454545455</v>
      </c>
      <c r="AT19" s="14"/>
      <c r="AV19" s="9" t="s">
        <v>49</v>
      </c>
      <c r="AW19" s="22">
        <f>SUM(AW12:AW18)</f>
        <v>119433.54545454544</v>
      </c>
      <c r="AX19" s="22">
        <f t="shared" ref="AX19:BC19" si="1">SUM(AX12:AX18)</f>
        <v>42720.5</v>
      </c>
      <c r="AY19" s="22">
        <f t="shared" si="1"/>
        <v>62284.000000000015</v>
      </c>
      <c r="AZ19" s="22">
        <f t="shared" si="1"/>
        <v>36699.090909090912</v>
      </c>
      <c r="BA19" s="22">
        <f t="shared" si="1"/>
        <v>37293.499999999985</v>
      </c>
      <c r="BB19" s="22">
        <f t="shared" si="1"/>
        <v>55702.590909090912</v>
      </c>
      <c r="BC19" s="22">
        <f t="shared" si="1"/>
        <v>16368.272727272724</v>
      </c>
      <c r="BD19" s="22">
        <f t="shared" si="0"/>
        <v>370501.5</v>
      </c>
    </row>
    <row r="20" spans="1:56" x14ac:dyDescent="0.25">
      <c r="A20" s="1" t="s">
        <v>17</v>
      </c>
      <c r="B20" s="12">
        <v>42.545454545454547</v>
      </c>
      <c r="C20" s="12">
        <v>96.318181818181813</v>
      </c>
      <c r="D20" s="12">
        <v>47.045454545454547</v>
      </c>
      <c r="E20" s="12">
        <v>42.227272727272727</v>
      </c>
      <c r="F20" s="12">
        <v>417.13636363636363</v>
      </c>
      <c r="G20" s="12">
        <v>66.5</v>
      </c>
      <c r="H20" s="12">
        <v>160.86363636363637</v>
      </c>
      <c r="I20" s="12">
        <v>398.59090909090907</v>
      </c>
      <c r="J20" s="12">
        <v>461.27272727272725</v>
      </c>
      <c r="K20" s="12">
        <v>188.36363636363637</v>
      </c>
      <c r="L20" s="12">
        <v>163.90909090909091</v>
      </c>
      <c r="M20" s="12">
        <v>154.90909090909091</v>
      </c>
      <c r="N20" s="12">
        <v>120.86363636363636</v>
      </c>
      <c r="O20" s="12">
        <v>309.09090909090907</v>
      </c>
      <c r="P20" s="12">
        <v>436.95454545454544</v>
      </c>
      <c r="Q20" s="12">
        <v>195</v>
      </c>
      <c r="R20" s="12">
        <v>197.86363636363637</v>
      </c>
      <c r="S20" s="12">
        <v>28.545454545454547</v>
      </c>
      <c r="T20" s="12">
        <v>40.363636363636367</v>
      </c>
      <c r="U20" s="12">
        <v>32.5</v>
      </c>
      <c r="V20" s="12">
        <v>23.681818181818183</v>
      </c>
      <c r="W20" s="12">
        <v>7.3636363636363633</v>
      </c>
      <c r="X20" s="12">
        <v>13</v>
      </c>
      <c r="Y20" s="12">
        <v>32.954545454545453</v>
      </c>
      <c r="Z20" s="12">
        <v>32.136363636363633</v>
      </c>
      <c r="AA20" s="12">
        <v>1256.8181818181818</v>
      </c>
      <c r="AB20" s="12">
        <v>1032.909090909091</v>
      </c>
      <c r="AC20" s="12">
        <v>565.5</v>
      </c>
      <c r="AD20" s="12">
        <v>401.45454545454544</v>
      </c>
      <c r="AE20" s="12">
        <v>75.36363636363636</v>
      </c>
      <c r="AF20" s="12">
        <v>38.68181818181818</v>
      </c>
      <c r="AG20" s="12">
        <v>28.681818181818183</v>
      </c>
      <c r="AH20" s="12">
        <v>38.272727272727273</v>
      </c>
      <c r="AI20" s="12">
        <v>92</v>
      </c>
      <c r="AJ20" s="12">
        <v>9.7727272727272734</v>
      </c>
      <c r="AK20" s="12">
        <v>33.863636363636367</v>
      </c>
      <c r="AL20" s="12">
        <v>90.727272727272734</v>
      </c>
      <c r="AM20" s="12">
        <v>7.8636363636363633</v>
      </c>
      <c r="AN20" s="12">
        <v>42.18181818181818</v>
      </c>
      <c r="AO20" s="12">
        <v>9.5</v>
      </c>
      <c r="AP20" s="12">
        <v>12.045454545454545</v>
      </c>
      <c r="AQ20" s="12">
        <v>54.272727272727273</v>
      </c>
      <c r="AR20" s="12">
        <v>7.8181818181818183</v>
      </c>
      <c r="AS20" s="13">
        <v>7507.7272727272712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18</v>
      </c>
      <c r="B21" s="12">
        <v>30.90909090909091</v>
      </c>
      <c r="C21" s="12">
        <v>52.68181818181818</v>
      </c>
      <c r="D21" s="12">
        <v>30.59090909090909</v>
      </c>
      <c r="E21" s="12">
        <v>21</v>
      </c>
      <c r="F21" s="12">
        <v>139.45454545454547</v>
      </c>
      <c r="G21" s="12">
        <v>32.727272727272727</v>
      </c>
      <c r="H21" s="12">
        <v>147.18181818181819</v>
      </c>
      <c r="I21" s="12">
        <v>249.36363636363637</v>
      </c>
      <c r="J21" s="12">
        <v>351.36363636363637</v>
      </c>
      <c r="K21" s="12">
        <v>33.954545454545453</v>
      </c>
      <c r="L21" s="12">
        <v>51.909090909090907</v>
      </c>
      <c r="M21" s="12">
        <v>70.818181818181813</v>
      </c>
      <c r="N21" s="12">
        <v>39.954545454545453</v>
      </c>
      <c r="O21" s="12">
        <v>33.590909090909093</v>
      </c>
      <c r="P21" s="12">
        <v>39.81818181818182</v>
      </c>
      <c r="Q21" s="12">
        <v>24.454545454545453</v>
      </c>
      <c r="R21" s="12">
        <v>22</v>
      </c>
      <c r="S21" s="12">
        <v>39.045454545454547</v>
      </c>
      <c r="T21" s="12">
        <v>19.272727272727273</v>
      </c>
      <c r="U21" s="12">
        <v>143.40909090909091</v>
      </c>
      <c r="V21" s="12">
        <v>401.36363636363637</v>
      </c>
      <c r="W21" s="12">
        <v>133</v>
      </c>
      <c r="X21" s="12">
        <v>76.681818181818187</v>
      </c>
      <c r="Y21" s="12">
        <v>101.86363636363636</v>
      </c>
      <c r="Z21" s="12">
        <v>18.40909090909091</v>
      </c>
      <c r="AA21" s="12">
        <v>779.31818181818187</v>
      </c>
      <c r="AB21" s="12">
        <v>784.68181818181813</v>
      </c>
      <c r="AC21" s="12">
        <v>420.18181818181819</v>
      </c>
      <c r="AD21" s="12">
        <v>377.13636363636363</v>
      </c>
      <c r="AE21" s="12">
        <v>75.63636363636364</v>
      </c>
      <c r="AF21" s="12">
        <v>62.5</v>
      </c>
      <c r="AG21" s="12">
        <v>38</v>
      </c>
      <c r="AH21" s="12">
        <v>49.772727272727273</v>
      </c>
      <c r="AI21" s="12">
        <v>97.954545454545453</v>
      </c>
      <c r="AJ21" s="12">
        <v>20.772727272727273</v>
      </c>
      <c r="AK21" s="12">
        <v>6.4090909090909092</v>
      </c>
      <c r="AL21" s="12">
        <v>13.227272727272727</v>
      </c>
      <c r="AM21" s="12">
        <v>86.63636363636364</v>
      </c>
      <c r="AN21" s="12">
        <v>428</v>
      </c>
      <c r="AO21" s="12">
        <v>17.772727272727273</v>
      </c>
      <c r="AP21" s="12">
        <v>18.863636363636363</v>
      </c>
      <c r="AQ21" s="12">
        <v>66</v>
      </c>
      <c r="AR21" s="12">
        <v>22.59090909090909</v>
      </c>
      <c r="AS21" s="13">
        <v>5670.272727272727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 x14ac:dyDescent="0.25">
      <c r="A22" s="1" t="s">
        <v>19</v>
      </c>
      <c r="B22" s="12">
        <v>19.227272727272727</v>
      </c>
      <c r="C22" s="12">
        <v>30.90909090909091</v>
      </c>
      <c r="D22" s="12">
        <v>20.227272727272727</v>
      </c>
      <c r="E22" s="12">
        <v>15</v>
      </c>
      <c r="F22" s="12">
        <v>173.72727272727272</v>
      </c>
      <c r="G22" s="12">
        <v>25.636363636363637</v>
      </c>
      <c r="H22" s="12">
        <v>115.40909090909091</v>
      </c>
      <c r="I22" s="12">
        <v>355.22727272727275</v>
      </c>
      <c r="J22" s="12">
        <v>405.18181818181819</v>
      </c>
      <c r="K22" s="12">
        <v>25.363636363636363</v>
      </c>
      <c r="L22" s="12">
        <v>28.5</v>
      </c>
      <c r="M22" s="12">
        <v>69.545454545454547</v>
      </c>
      <c r="N22" s="12">
        <v>23.045454545454547</v>
      </c>
      <c r="O22" s="12">
        <v>11.454545454545455</v>
      </c>
      <c r="P22" s="12">
        <v>26</v>
      </c>
      <c r="Q22" s="12">
        <v>11.181818181818182</v>
      </c>
      <c r="R22" s="12">
        <v>20.5</v>
      </c>
      <c r="S22" s="12">
        <v>30.59090909090909</v>
      </c>
      <c r="T22" s="12">
        <v>143.04545454545453</v>
      </c>
      <c r="U22" s="12">
        <v>19.59090909090909</v>
      </c>
      <c r="V22" s="12">
        <v>131.68181818181819</v>
      </c>
      <c r="W22" s="12">
        <v>52.636363636363633</v>
      </c>
      <c r="X22" s="12">
        <v>49.227272727272727</v>
      </c>
      <c r="Y22" s="12">
        <v>119.04545454545455</v>
      </c>
      <c r="Z22" s="12">
        <v>13.590909090909092</v>
      </c>
      <c r="AA22" s="12">
        <v>1374.0454545454545</v>
      </c>
      <c r="AB22" s="12">
        <v>1297.7272727272727</v>
      </c>
      <c r="AC22" s="12">
        <v>545.0454545454545</v>
      </c>
      <c r="AD22" s="12">
        <v>443.77272727272725</v>
      </c>
      <c r="AE22" s="12">
        <v>99.13636363636364</v>
      </c>
      <c r="AF22" s="12">
        <v>39.363636363636367</v>
      </c>
      <c r="AG22" s="12">
        <v>52.227272727272727</v>
      </c>
      <c r="AH22" s="12">
        <v>35.090909090909093</v>
      </c>
      <c r="AI22" s="12">
        <v>112.13636363636364</v>
      </c>
      <c r="AJ22" s="12">
        <v>16.181818181818183</v>
      </c>
      <c r="AK22" s="12">
        <v>7.5454545454545459</v>
      </c>
      <c r="AL22" s="12">
        <v>10.909090909090908</v>
      </c>
      <c r="AM22" s="12">
        <v>44.81818181818182</v>
      </c>
      <c r="AN22" s="12">
        <v>174.77272727272728</v>
      </c>
      <c r="AO22" s="12">
        <v>20.227272727272727</v>
      </c>
      <c r="AP22" s="12">
        <v>22</v>
      </c>
      <c r="AQ22" s="12">
        <v>104.54545454545455</v>
      </c>
      <c r="AR22" s="12">
        <v>27.227272727272727</v>
      </c>
      <c r="AS22" s="13">
        <v>6362.3181818181829</v>
      </c>
      <c r="AT22" s="14"/>
      <c r="AV22" s="17" t="s">
        <v>43</v>
      </c>
      <c r="AW22" s="22">
        <f>AW12</f>
        <v>6026.454545454545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20</v>
      </c>
      <c r="B23" s="12">
        <v>24.772727272727273</v>
      </c>
      <c r="C23" s="12">
        <v>40.363636363636367</v>
      </c>
      <c r="D23" s="12">
        <v>25.681818181818183</v>
      </c>
      <c r="E23" s="12">
        <v>25.454545454545453</v>
      </c>
      <c r="F23" s="12">
        <v>167.22727272727272</v>
      </c>
      <c r="G23" s="12">
        <v>37.045454545454547</v>
      </c>
      <c r="H23" s="12">
        <v>141.45454545454547</v>
      </c>
      <c r="I23" s="12">
        <v>261.18181818181819</v>
      </c>
      <c r="J23" s="12">
        <v>346.68181818181819</v>
      </c>
      <c r="K23" s="12">
        <v>32.727272727272727</v>
      </c>
      <c r="L23" s="12">
        <v>53.272727272727273</v>
      </c>
      <c r="M23" s="12">
        <v>61.545454545454547</v>
      </c>
      <c r="N23" s="12">
        <v>29.09090909090909</v>
      </c>
      <c r="O23" s="12">
        <v>20.181818181818183</v>
      </c>
      <c r="P23" s="12">
        <v>27.09090909090909</v>
      </c>
      <c r="Q23" s="12">
        <v>15.181818181818182</v>
      </c>
      <c r="R23" s="12">
        <v>18.40909090909091</v>
      </c>
      <c r="S23" s="12">
        <v>26.272727272727273</v>
      </c>
      <c r="T23" s="12">
        <v>473.18181818181819</v>
      </c>
      <c r="U23" s="12">
        <v>145.5</v>
      </c>
      <c r="V23" s="12">
        <v>17.454545454545453</v>
      </c>
      <c r="W23" s="12">
        <v>97</v>
      </c>
      <c r="X23" s="12">
        <v>79.409090909090907</v>
      </c>
      <c r="Y23" s="12">
        <v>188.36363636363637</v>
      </c>
      <c r="Z23" s="12">
        <v>18.318181818181817</v>
      </c>
      <c r="AA23" s="12">
        <v>1108.5</v>
      </c>
      <c r="AB23" s="12">
        <v>1055.7727272727273</v>
      </c>
      <c r="AC23" s="12">
        <v>501.90909090909093</v>
      </c>
      <c r="AD23" s="12">
        <v>377</v>
      </c>
      <c r="AE23" s="12">
        <v>72.181818181818187</v>
      </c>
      <c r="AF23" s="12">
        <v>57.590909090909093</v>
      </c>
      <c r="AG23" s="12">
        <v>55.727272727272727</v>
      </c>
      <c r="AH23" s="12">
        <v>30.454545454545453</v>
      </c>
      <c r="AI23" s="12">
        <v>99.13636363636364</v>
      </c>
      <c r="AJ23" s="12">
        <v>20.545454545454547</v>
      </c>
      <c r="AK23" s="12">
        <v>7.8636363636363633</v>
      </c>
      <c r="AL23" s="12">
        <v>8.3181818181818183</v>
      </c>
      <c r="AM23" s="12">
        <v>85.954545454545453</v>
      </c>
      <c r="AN23" s="12">
        <v>250</v>
      </c>
      <c r="AO23" s="12">
        <v>17.818181818181817</v>
      </c>
      <c r="AP23" s="12">
        <v>18.636363636363637</v>
      </c>
      <c r="AQ23" s="12">
        <v>120.59090909090909</v>
      </c>
      <c r="AR23" s="12">
        <v>26.954545454545453</v>
      </c>
      <c r="AS23" s="13">
        <v>6287.818181818182</v>
      </c>
      <c r="AT23" s="14"/>
      <c r="AV23" s="17" t="s">
        <v>44</v>
      </c>
      <c r="AW23" s="22">
        <f>AW13+AX12</f>
        <v>30829.500000000004</v>
      </c>
      <c r="AX23" s="22">
        <f>AX13</f>
        <v>2162.2727272727275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21</v>
      </c>
      <c r="B24" s="12">
        <v>9.2727272727272734</v>
      </c>
      <c r="C24" s="12">
        <v>11.318181818181818</v>
      </c>
      <c r="D24" s="12">
        <v>11.454545454545455</v>
      </c>
      <c r="E24" s="12">
        <v>12.090909090909092</v>
      </c>
      <c r="F24" s="12">
        <v>95.090909090909093</v>
      </c>
      <c r="G24" s="12">
        <v>14.318181818181818</v>
      </c>
      <c r="H24" s="12">
        <v>48.090909090909093</v>
      </c>
      <c r="I24" s="12">
        <v>150.27272727272728</v>
      </c>
      <c r="J24" s="12">
        <v>205.36363636363637</v>
      </c>
      <c r="K24" s="12">
        <v>16.863636363636363</v>
      </c>
      <c r="L24" s="12">
        <v>30.09090909090909</v>
      </c>
      <c r="M24" s="12">
        <v>33.18181818181818</v>
      </c>
      <c r="N24" s="12">
        <v>6.5454545454545459</v>
      </c>
      <c r="O24" s="12">
        <v>7.9545454545454541</v>
      </c>
      <c r="P24" s="12">
        <v>10.590909090909092</v>
      </c>
      <c r="Q24" s="12">
        <v>5.3636363636363633</v>
      </c>
      <c r="R24" s="12">
        <v>3.5454545454545454</v>
      </c>
      <c r="S24" s="12">
        <v>7.4090909090909092</v>
      </c>
      <c r="T24" s="12">
        <v>156.95454545454547</v>
      </c>
      <c r="U24" s="12">
        <v>84.181818181818187</v>
      </c>
      <c r="V24" s="12">
        <v>116.86363636363636</v>
      </c>
      <c r="W24" s="12">
        <v>11.954545454545455</v>
      </c>
      <c r="X24" s="12">
        <v>29.136363636363637</v>
      </c>
      <c r="Y24" s="12">
        <v>88.772727272727266</v>
      </c>
      <c r="Z24" s="12">
        <v>5.0909090909090908</v>
      </c>
      <c r="AA24" s="12">
        <v>828.40909090909088</v>
      </c>
      <c r="AB24" s="12">
        <v>720.27272727272725</v>
      </c>
      <c r="AC24" s="12">
        <v>280.77272727272725</v>
      </c>
      <c r="AD24" s="12">
        <v>233.81818181818181</v>
      </c>
      <c r="AE24" s="12">
        <v>33.863636363636367</v>
      </c>
      <c r="AF24" s="12">
        <v>24.863636363636363</v>
      </c>
      <c r="AG24" s="12">
        <v>23.318181818181817</v>
      </c>
      <c r="AH24" s="12">
        <v>13.318181818181818</v>
      </c>
      <c r="AI24" s="12">
        <v>42</v>
      </c>
      <c r="AJ24" s="12">
        <v>3.2272727272727271</v>
      </c>
      <c r="AK24" s="12">
        <v>1.5909090909090908</v>
      </c>
      <c r="AL24" s="12">
        <v>1.4090909090909092</v>
      </c>
      <c r="AM24" s="12">
        <v>18.863636363636363</v>
      </c>
      <c r="AN24" s="12">
        <v>46.772727272727273</v>
      </c>
      <c r="AO24" s="12">
        <v>2.4545454545454546</v>
      </c>
      <c r="AP24" s="12">
        <v>6.9545454545454541</v>
      </c>
      <c r="AQ24" s="12">
        <v>60.68181818181818</v>
      </c>
      <c r="AR24" s="12">
        <v>12.318181818181818</v>
      </c>
      <c r="AS24" s="13">
        <v>3526.6818181818185</v>
      </c>
      <c r="AT24" s="14"/>
      <c r="AV24" s="17" t="s">
        <v>45</v>
      </c>
      <c r="AW24" s="22">
        <f>AW14+AY12</f>
        <v>70649.136363636353</v>
      </c>
      <c r="AX24" s="22">
        <f>AX14+AY13</f>
        <v>7498.454545454545</v>
      </c>
      <c r="AY24" s="22">
        <f>AY14</f>
        <v>10760.818181818186</v>
      </c>
      <c r="AZ24" s="22"/>
      <c r="BA24" s="22"/>
      <c r="BB24" s="22"/>
      <c r="BC24" s="22"/>
      <c r="BD24" s="22"/>
    </row>
    <row r="25" spans="1:56" x14ac:dyDescent="0.25">
      <c r="A25" s="1" t="s">
        <v>22</v>
      </c>
      <c r="B25" s="12">
        <v>11.772727272727273</v>
      </c>
      <c r="C25" s="12">
        <v>18.227272727272727</v>
      </c>
      <c r="D25" s="12">
        <v>12</v>
      </c>
      <c r="E25" s="12">
        <v>9.7727272727272734</v>
      </c>
      <c r="F25" s="12">
        <v>76.63636363636364</v>
      </c>
      <c r="G25" s="12">
        <v>10.272727272727273</v>
      </c>
      <c r="H25" s="12">
        <v>47.18181818181818</v>
      </c>
      <c r="I25" s="12">
        <v>107.63636363636364</v>
      </c>
      <c r="J25" s="12">
        <v>159</v>
      </c>
      <c r="K25" s="12">
        <v>14.636363636363637</v>
      </c>
      <c r="L25" s="12">
        <v>28.59090909090909</v>
      </c>
      <c r="M25" s="12">
        <v>22.272727272727273</v>
      </c>
      <c r="N25" s="12">
        <v>13.363636363636363</v>
      </c>
      <c r="O25" s="12">
        <v>4.8636363636363633</v>
      </c>
      <c r="P25" s="12">
        <v>11.090909090909092</v>
      </c>
      <c r="Q25" s="12">
        <v>5.1363636363636367</v>
      </c>
      <c r="R25" s="12">
        <v>4.0909090909090908</v>
      </c>
      <c r="S25" s="12">
        <v>10.5</v>
      </c>
      <c r="T25" s="12">
        <v>85.954545454545453</v>
      </c>
      <c r="U25" s="12">
        <v>54.772727272727273</v>
      </c>
      <c r="V25" s="12">
        <v>76.63636363636364</v>
      </c>
      <c r="W25" s="12">
        <v>29.727272727272727</v>
      </c>
      <c r="X25" s="12">
        <v>8.954545454545455</v>
      </c>
      <c r="Y25" s="12">
        <v>88.409090909090907</v>
      </c>
      <c r="Z25" s="12">
        <v>5.9090909090909092</v>
      </c>
      <c r="AA25" s="12">
        <v>683.86363636363637</v>
      </c>
      <c r="AB25" s="12">
        <v>627.22727272727275</v>
      </c>
      <c r="AC25" s="12">
        <v>227.95454545454547</v>
      </c>
      <c r="AD25" s="12">
        <v>204.59090909090909</v>
      </c>
      <c r="AE25" s="12">
        <v>34</v>
      </c>
      <c r="AF25" s="12">
        <v>18.318181818181817</v>
      </c>
      <c r="AG25" s="12">
        <v>17.454545454545453</v>
      </c>
      <c r="AH25" s="12">
        <v>14.590909090909092</v>
      </c>
      <c r="AI25" s="12">
        <v>35.545454545454547</v>
      </c>
      <c r="AJ25" s="12">
        <v>4.3181818181818183</v>
      </c>
      <c r="AK25" s="12">
        <v>2.2727272727272729</v>
      </c>
      <c r="AL25" s="12">
        <v>2.7272727272727271</v>
      </c>
      <c r="AM25" s="12">
        <v>12.863636363636363</v>
      </c>
      <c r="AN25" s="12">
        <v>26.136363636363637</v>
      </c>
      <c r="AO25" s="12">
        <v>3</v>
      </c>
      <c r="AP25" s="12">
        <v>6.5454545454545459</v>
      </c>
      <c r="AQ25" s="12">
        <v>49.636363636363633</v>
      </c>
      <c r="AR25" s="12">
        <v>11.454545454545455</v>
      </c>
      <c r="AS25" s="13">
        <v>2899.909090909091</v>
      </c>
      <c r="AT25" s="14"/>
      <c r="AV25" s="17" t="s">
        <v>46</v>
      </c>
      <c r="AW25" s="22">
        <f>AW15+AZ12</f>
        <v>25703.181818181823</v>
      </c>
      <c r="AX25" s="22">
        <f>AX15+AZ13</f>
        <v>12604.045454545456</v>
      </c>
      <c r="AY25" s="22">
        <f>AY15+AZ14</f>
        <v>6396.6363636363621</v>
      </c>
      <c r="AZ25" s="22">
        <f>AZ15</f>
        <v>7920.954545454546</v>
      </c>
      <c r="BA25" s="22"/>
      <c r="BB25" s="22"/>
      <c r="BC25" s="23"/>
      <c r="BD25" s="22"/>
    </row>
    <row r="26" spans="1:56" x14ac:dyDescent="0.25">
      <c r="A26" s="1" t="s">
        <v>23</v>
      </c>
      <c r="B26" s="12">
        <v>18.772727272727273</v>
      </c>
      <c r="C26" s="12">
        <v>35.363636363636367</v>
      </c>
      <c r="D26" s="12">
        <v>31.045454545454547</v>
      </c>
      <c r="E26" s="12">
        <v>26.90909090909091</v>
      </c>
      <c r="F26" s="12">
        <v>74.36363636363636</v>
      </c>
      <c r="G26" s="12">
        <v>21.363636363636363</v>
      </c>
      <c r="H26" s="12">
        <v>75</v>
      </c>
      <c r="I26" s="12">
        <v>163.40909090909091</v>
      </c>
      <c r="J26" s="12">
        <v>228.54545454545453</v>
      </c>
      <c r="K26" s="12">
        <v>44.545454545454547</v>
      </c>
      <c r="L26" s="12">
        <v>72.772727272727266</v>
      </c>
      <c r="M26" s="12">
        <v>60.045454545454547</v>
      </c>
      <c r="N26" s="12">
        <v>23.045454545454547</v>
      </c>
      <c r="O26" s="12">
        <v>23.40909090909091</v>
      </c>
      <c r="P26" s="12">
        <v>19.5</v>
      </c>
      <c r="Q26" s="12">
        <v>12.045454545454545</v>
      </c>
      <c r="R26" s="12">
        <v>12.5</v>
      </c>
      <c r="S26" s="12">
        <v>31.727272727272727</v>
      </c>
      <c r="T26" s="12">
        <v>90.36363636363636</v>
      </c>
      <c r="U26" s="12">
        <v>124.09090909090909</v>
      </c>
      <c r="V26" s="12">
        <v>190.27272727272728</v>
      </c>
      <c r="W26" s="12">
        <v>91.63636363636364</v>
      </c>
      <c r="X26" s="12">
        <v>92.818181818181813</v>
      </c>
      <c r="Y26" s="12">
        <v>15.409090909090908</v>
      </c>
      <c r="Z26" s="12">
        <v>31.5</v>
      </c>
      <c r="AA26" s="12">
        <v>1051.9545454545455</v>
      </c>
      <c r="AB26" s="12">
        <v>1021.2272727272727</v>
      </c>
      <c r="AC26" s="12">
        <v>580.90909090909088</v>
      </c>
      <c r="AD26" s="12">
        <v>543.40909090909088</v>
      </c>
      <c r="AE26" s="12">
        <v>159</v>
      </c>
      <c r="AF26" s="12">
        <v>102.59090909090909</v>
      </c>
      <c r="AG26" s="12">
        <v>48.590909090909093</v>
      </c>
      <c r="AH26" s="12">
        <v>52</v>
      </c>
      <c r="AI26" s="12">
        <v>64.681818181818187</v>
      </c>
      <c r="AJ26" s="12">
        <v>7.4545454545454541</v>
      </c>
      <c r="AK26" s="12">
        <v>6.8636363636363633</v>
      </c>
      <c r="AL26" s="12">
        <v>17.5</v>
      </c>
      <c r="AM26" s="12">
        <v>24.09090909090909</v>
      </c>
      <c r="AN26" s="12">
        <v>56.272727272727273</v>
      </c>
      <c r="AO26" s="12">
        <v>6.1818181818181817</v>
      </c>
      <c r="AP26" s="12">
        <v>10.681818181818182</v>
      </c>
      <c r="AQ26" s="12">
        <v>95.727272727272734</v>
      </c>
      <c r="AR26" s="12">
        <v>23.318181818181817</v>
      </c>
      <c r="AS26" s="13">
        <v>5482.9090909090901</v>
      </c>
      <c r="AT26" s="14"/>
      <c r="AV26" s="9" t="s">
        <v>47</v>
      </c>
      <c r="AW26" s="22">
        <f>AW16+BA12</f>
        <v>38313.227272727265</v>
      </c>
      <c r="AX26" s="22">
        <f>AX16+BA13</f>
        <v>9984.7272727272721</v>
      </c>
      <c r="AY26" s="22">
        <f>AY16+BA14</f>
        <v>4623.0909090909081</v>
      </c>
      <c r="AZ26" s="22">
        <f>AZ16+BA15</f>
        <v>3429.4090909090905</v>
      </c>
      <c r="BA26" s="22">
        <f>BA16</f>
        <v>6586.8636363636351</v>
      </c>
      <c r="BB26" s="22"/>
      <c r="BC26" s="22"/>
      <c r="BD26" s="22"/>
    </row>
    <row r="27" spans="1:56" x14ac:dyDescent="0.25">
      <c r="A27" s="1" t="s">
        <v>24</v>
      </c>
      <c r="B27" s="12">
        <v>31.59090909090909</v>
      </c>
      <c r="C27" s="12">
        <v>49.31818181818182</v>
      </c>
      <c r="D27" s="12">
        <v>13.363636363636363</v>
      </c>
      <c r="E27" s="12">
        <v>14.772727272727273</v>
      </c>
      <c r="F27" s="12">
        <v>80.909090909090907</v>
      </c>
      <c r="G27" s="12">
        <v>40.409090909090907</v>
      </c>
      <c r="H27" s="12">
        <v>82.818181818181813</v>
      </c>
      <c r="I27" s="12">
        <v>56.863636363636367</v>
      </c>
      <c r="J27" s="12">
        <v>113.63636363636364</v>
      </c>
      <c r="K27" s="12">
        <v>47.909090909090907</v>
      </c>
      <c r="L27" s="12">
        <v>143.77272727272728</v>
      </c>
      <c r="M27" s="12">
        <v>108.63636363636364</v>
      </c>
      <c r="N27" s="12">
        <v>38.136363636363633</v>
      </c>
      <c r="O27" s="12">
        <v>54.18181818181818</v>
      </c>
      <c r="P27" s="12">
        <v>42.31818181818182</v>
      </c>
      <c r="Q27" s="12">
        <v>23.181818181818183</v>
      </c>
      <c r="R27" s="12">
        <v>16.40909090909091</v>
      </c>
      <c r="S27" s="12">
        <v>30.681818181818183</v>
      </c>
      <c r="T27" s="12">
        <v>20.59090909090909</v>
      </c>
      <c r="U27" s="12">
        <v>14.045454545454545</v>
      </c>
      <c r="V27" s="12">
        <v>15.681818181818182</v>
      </c>
      <c r="W27" s="12">
        <v>4.0909090909090908</v>
      </c>
      <c r="X27" s="12">
        <v>5.5</v>
      </c>
      <c r="Y27" s="12">
        <v>30.045454545454547</v>
      </c>
      <c r="Z27" s="12">
        <v>9.2272727272727266</v>
      </c>
      <c r="AA27" s="12">
        <v>1322.3636363636363</v>
      </c>
      <c r="AB27" s="12">
        <v>1051.409090909091</v>
      </c>
      <c r="AC27" s="12">
        <v>660.40909090909088</v>
      </c>
      <c r="AD27" s="12">
        <v>511.81818181818181</v>
      </c>
      <c r="AE27" s="12">
        <v>168.59090909090909</v>
      </c>
      <c r="AF27" s="12">
        <v>112.63636363636364</v>
      </c>
      <c r="AG27" s="12">
        <v>36.545454545454547</v>
      </c>
      <c r="AH27" s="12">
        <v>63.363636363636367</v>
      </c>
      <c r="AI27" s="12">
        <v>78.63636363636364</v>
      </c>
      <c r="AJ27" s="12">
        <v>9.8636363636363633</v>
      </c>
      <c r="AK27" s="12">
        <v>12.454545454545455</v>
      </c>
      <c r="AL27" s="12">
        <v>31.818181818181817</v>
      </c>
      <c r="AM27" s="12">
        <v>4.9090909090909092</v>
      </c>
      <c r="AN27" s="12">
        <v>44.5</v>
      </c>
      <c r="AO27" s="12">
        <v>9.5</v>
      </c>
      <c r="AP27" s="12">
        <v>13.045454545454545</v>
      </c>
      <c r="AQ27" s="12">
        <v>37.409090909090907</v>
      </c>
      <c r="AR27" s="12">
        <v>17.863636363636363</v>
      </c>
      <c r="AS27" s="13">
        <v>5275.227272727273</v>
      </c>
      <c r="AT27" s="14"/>
      <c r="AV27" s="9" t="s">
        <v>48</v>
      </c>
      <c r="AW27" s="22">
        <f>AW17+BB12</f>
        <v>44359.545454545456</v>
      </c>
      <c r="AX27" s="22">
        <f>AX17+BB13</f>
        <v>18163.590909090908</v>
      </c>
      <c r="AY27" s="22">
        <f>AY17+BB14</f>
        <v>6809.954545454546</v>
      </c>
      <c r="AZ27" s="22">
        <f>AZ17+BB15</f>
        <v>8948.0909090909081</v>
      </c>
      <c r="BA27" s="22">
        <f>BA17+BB16</f>
        <v>3599.1363636363631</v>
      </c>
      <c r="BB27" s="22">
        <f>BB17</f>
        <v>13990.363636363638</v>
      </c>
      <c r="BC27" s="22"/>
      <c r="BD27" s="22"/>
    </row>
    <row r="28" spans="1:56" x14ac:dyDescent="0.25">
      <c r="A28" s="1" t="s">
        <v>25</v>
      </c>
      <c r="B28" s="12">
        <v>293.77272727272725</v>
      </c>
      <c r="C28" s="12">
        <v>855.09090909090912</v>
      </c>
      <c r="D28" s="12">
        <v>562.68181818181813</v>
      </c>
      <c r="E28" s="12">
        <v>567.36363636363637</v>
      </c>
      <c r="F28" s="12">
        <v>973.36363636363637</v>
      </c>
      <c r="G28" s="12">
        <v>582.63636363636363</v>
      </c>
      <c r="H28" s="12">
        <v>987.4545454545455</v>
      </c>
      <c r="I28" s="12">
        <v>937.22727272727275</v>
      </c>
      <c r="J28" s="12">
        <v>1252.1363636363637</v>
      </c>
      <c r="K28" s="12">
        <v>752.9545454545455</v>
      </c>
      <c r="L28" s="12">
        <v>848.63636363636363</v>
      </c>
      <c r="M28" s="12">
        <v>575.4545454545455</v>
      </c>
      <c r="N28" s="12">
        <v>768.81818181818187</v>
      </c>
      <c r="O28" s="12">
        <v>677.4545454545455</v>
      </c>
      <c r="P28" s="12">
        <v>492.31818181818181</v>
      </c>
      <c r="Q28" s="12">
        <v>405.27272727272725</v>
      </c>
      <c r="R28" s="12">
        <v>681.81818181818187</v>
      </c>
      <c r="S28" s="12">
        <v>1409.3181818181818</v>
      </c>
      <c r="T28" s="12">
        <v>929.31818181818187</v>
      </c>
      <c r="U28" s="12">
        <v>1634.590909090909</v>
      </c>
      <c r="V28" s="12">
        <v>1305.1818181818182</v>
      </c>
      <c r="W28" s="12">
        <v>878.5454545454545</v>
      </c>
      <c r="X28" s="12">
        <v>735.18181818181813</v>
      </c>
      <c r="Y28" s="12">
        <v>1028.409090909091</v>
      </c>
      <c r="Z28" s="12">
        <v>1454.1818181818182</v>
      </c>
      <c r="AA28" s="12">
        <v>118.81818181818181</v>
      </c>
      <c r="AB28" s="12">
        <v>140.36363636363637</v>
      </c>
      <c r="AC28" s="12">
        <v>607.9545454545455</v>
      </c>
      <c r="AD28" s="12">
        <v>543.5</v>
      </c>
      <c r="AE28" s="12">
        <v>1031.7272727272727</v>
      </c>
      <c r="AF28" s="12">
        <v>1600.3181818181818</v>
      </c>
      <c r="AG28" s="12">
        <v>1187.409090909091</v>
      </c>
      <c r="AH28" s="12">
        <v>1781.090909090909</v>
      </c>
      <c r="AI28" s="12">
        <v>1114.409090909091</v>
      </c>
      <c r="AJ28" s="12">
        <v>648.27272727272725</v>
      </c>
      <c r="AK28" s="12">
        <v>521.27272727272725</v>
      </c>
      <c r="AL28" s="12">
        <v>1861.6363636363637</v>
      </c>
      <c r="AM28" s="12">
        <v>457.18181818181819</v>
      </c>
      <c r="AN28" s="12">
        <v>741.27272727272725</v>
      </c>
      <c r="AO28" s="12">
        <v>557.90909090909088</v>
      </c>
      <c r="AP28" s="12">
        <v>398.36363636363637</v>
      </c>
      <c r="AQ28" s="12">
        <v>445.04545454545456</v>
      </c>
      <c r="AR28" s="12">
        <v>713.5</v>
      </c>
      <c r="AS28" s="13">
        <v>36059.227272727279</v>
      </c>
      <c r="AT28" s="14"/>
      <c r="AV28" s="9" t="s">
        <v>58</v>
      </c>
      <c r="AW28" s="22">
        <f>AW18+BC12</f>
        <v>17104.409090909088</v>
      </c>
      <c r="AX28" s="22">
        <f>AX18+BC13</f>
        <v>1794.6363636363635</v>
      </c>
      <c r="AY28" s="22">
        <f>AY18+BC14</f>
        <v>5659.181818181818</v>
      </c>
      <c r="AZ28" s="22">
        <f>AZ18+BC15</f>
        <v>1711.590909090909</v>
      </c>
      <c r="BA28" s="22">
        <f>BA18+BC16</f>
        <v>2007.1818181818178</v>
      </c>
      <c r="BB28" s="22">
        <f>SUM(BB18,BC17)</f>
        <v>1618.090909090909</v>
      </c>
      <c r="BC28" s="22">
        <f>BC18</f>
        <v>1246.9545454545453</v>
      </c>
      <c r="BD28" s="22">
        <f>SUM(AW22:BC28)</f>
        <v>370501.49999999983</v>
      </c>
    </row>
    <row r="29" spans="1:56" x14ac:dyDescent="0.25">
      <c r="A29" s="1" t="s">
        <v>26</v>
      </c>
      <c r="B29" s="12">
        <v>273.18181818181819</v>
      </c>
      <c r="C29" s="12">
        <v>796.90909090909088</v>
      </c>
      <c r="D29" s="12">
        <v>546.9545454545455</v>
      </c>
      <c r="E29" s="12">
        <v>524.5</v>
      </c>
      <c r="F29" s="12">
        <v>776.40909090909088</v>
      </c>
      <c r="G29" s="12">
        <v>549.22727272727275</v>
      </c>
      <c r="H29" s="12">
        <v>909.63636363636363</v>
      </c>
      <c r="I29" s="12">
        <v>708.86363636363637</v>
      </c>
      <c r="J29" s="12">
        <v>932.9545454545455</v>
      </c>
      <c r="K29" s="12">
        <v>650.0454545454545</v>
      </c>
      <c r="L29" s="12">
        <v>802.36363636363637</v>
      </c>
      <c r="M29" s="12">
        <v>448.81818181818181</v>
      </c>
      <c r="N29" s="12">
        <v>625</v>
      </c>
      <c r="O29" s="12">
        <v>590.59090909090912</v>
      </c>
      <c r="P29" s="12">
        <v>399.54545454545456</v>
      </c>
      <c r="Q29" s="12">
        <v>366.40909090909093</v>
      </c>
      <c r="R29" s="12">
        <v>572.27272727272725</v>
      </c>
      <c r="S29" s="12">
        <v>1050.909090909091</v>
      </c>
      <c r="T29" s="12">
        <v>753.59090909090912</v>
      </c>
      <c r="U29" s="12">
        <v>1271.8636363636363</v>
      </c>
      <c r="V29" s="12">
        <v>991.86363636363637</v>
      </c>
      <c r="W29" s="12">
        <v>665.22727272727275</v>
      </c>
      <c r="X29" s="12">
        <v>546.5454545454545</v>
      </c>
      <c r="Y29" s="12">
        <v>887.81818181818187</v>
      </c>
      <c r="Z29" s="12">
        <v>1104.3181818181818</v>
      </c>
      <c r="AA29" s="12">
        <v>154.59090909090909</v>
      </c>
      <c r="AB29" s="12">
        <v>95.545454545454547</v>
      </c>
      <c r="AC29" s="12">
        <v>291</v>
      </c>
      <c r="AD29" s="12">
        <v>548</v>
      </c>
      <c r="AE29" s="12">
        <v>1393.1818181818182</v>
      </c>
      <c r="AF29" s="12">
        <v>2317.0454545454545</v>
      </c>
      <c r="AG29" s="12">
        <v>1769.4545454545455</v>
      </c>
      <c r="AH29" s="12">
        <v>3364.7727272727275</v>
      </c>
      <c r="AI29" s="12">
        <v>1423.1818181818182</v>
      </c>
      <c r="AJ29" s="12">
        <v>860.22727272727275</v>
      </c>
      <c r="AK29" s="12">
        <v>471.81818181818181</v>
      </c>
      <c r="AL29" s="12">
        <v>1398.3636363636363</v>
      </c>
      <c r="AM29" s="12">
        <v>381.90909090909093</v>
      </c>
      <c r="AN29" s="12">
        <v>596.22727272727275</v>
      </c>
      <c r="AO29" s="12">
        <v>667.63636363636363</v>
      </c>
      <c r="AP29" s="12">
        <v>493.18181818181819</v>
      </c>
      <c r="AQ29" s="12">
        <v>433.13636363636363</v>
      </c>
      <c r="AR29" s="12">
        <v>952.36363636363637</v>
      </c>
      <c r="AS29" s="13">
        <v>35357.454545454537</v>
      </c>
      <c r="AT29" s="14"/>
      <c r="AW29" s="15"/>
    </row>
    <row r="30" spans="1:56" x14ac:dyDescent="0.25">
      <c r="A30" s="1" t="s">
        <v>27</v>
      </c>
      <c r="B30" s="12">
        <v>256.63636363636363</v>
      </c>
      <c r="C30" s="12">
        <v>592.18181818181813</v>
      </c>
      <c r="D30" s="12">
        <v>283.27272727272725</v>
      </c>
      <c r="E30" s="12">
        <v>302.18181818181819</v>
      </c>
      <c r="F30" s="12">
        <v>884.18181818181813</v>
      </c>
      <c r="G30" s="12">
        <v>338.63636363636363</v>
      </c>
      <c r="H30" s="12">
        <v>677.63636363636363</v>
      </c>
      <c r="I30" s="12">
        <v>527</v>
      </c>
      <c r="J30" s="12">
        <v>810.27272727272725</v>
      </c>
      <c r="K30" s="12">
        <v>518.09090909090912</v>
      </c>
      <c r="L30" s="12">
        <v>612</v>
      </c>
      <c r="M30" s="12">
        <v>504.63636363636363</v>
      </c>
      <c r="N30" s="12">
        <v>372.36363636363637</v>
      </c>
      <c r="O30" s="12">
        <v>351.86363636363637</v>
      </c>
      <c r="P30" s="12">
        <v>254.68181818181819</v>
      </c>
      <c r="Q30" s="12">
        <v>200.72727272727272</v>
      </c>
      <c r="R30" s="12">
        <v>268.95454545454544</v>
      </c>
      <c r="S30" s="12">
        <v>478.59090909090907</v>
      </c>
      <c r="T30" s="12">
        <v>354.22727272727275</v>
      </c>
      <c r="U30" s="12">
        <v>442.68181818181819</v>
      </c>
      <c r="V30" s="12">
        <v>419.27272727272725</v>
      </c>
      <c r="W30" s="12">
        <v>239.22727272727272</v>
      </c>
      <c r="X30" s="12">
        <v>184.45454545454547</v>
      </c>
      <c r="Y30" s="12">
        <v>467.13636363636363</v>
      </c>
      <c r="Z30" s="12">
        <v>616.63636363636363</v>
      </c>
      <c r="AA30" s="12">
        <v>830.77272727272725</v>
      </c>
      <c r="AB30" s="12">
        <v>410.68181818181819</v>
      </c>
      <c r="AC30" s="12">
        <v>155.95454545454547</v>
      </c>
      <c r="AD30" s="12">
        <v>504.81818181818181</v>
      </c>
      <c r="AE30" s="12">
        <v>1611.3181818181818</v>
      </c>
      <c r="AF30" s="12">
        <v>2166.5</v>
      </c>
      <c r="AG30" s="12">
        <v>1372.6363636363637</v>
      </c>
      <c r="AH30" s="12">
        <v>3374.909090909091</v>
      </c>
      <c r="AI30" s="12">
        <v>1198.909090909091</v>
      </c>
      <c r="AJ30" s="12">
        <v>577.31818181818187</v>
      </c>
      <c r="AK30" s="12">
        <v>198.72727272727272</v>
      </c>
      <c r="AL30" s="12">
        <v>711.90909090909088</v>
      </c>
      <c r="AM30" s="12">
        <v>199.09090909090909</v>
      </c>
      <c r="AN30" s="12">
        <v>395.86363636363637</v>
      </c>
      <c r="AO30" s="12">
        <v>425.31818181818181</v>
      </c>
      <c r="AP30" s="12">
        <v>297.54545454545456</v>
      </c>
      <c r="AQ30" s="12">
        <v>1291.8636363636363</v>
      </c>
      <c r="AR30" s="12">
        <v>593.36363636363637</v>
      </c>
      <c r="AS30" s="13">
        <v>27275.045454545456</v>
      </c>
      <c r="AT30" s="14"/>
      <c r="AW30" s="15"/>
    </row>
    <row r="31" spans="1:56" x14ac:dyDescent="0.25">
      <c r="A31" s="1" t="s">
        <v>28</v>
      </c>
      <c r="B31" s="12">
        <v>205.27272727272728</v>
      </c>
      <c r="C31" s="12">
        <v>526.36363636363637</v>
      </c>
      <c r="D31" s="12">
        <v>285.5</v>
      </c>
      <c r="E31" s="12">
        <v>327.09090909090907</v>
      </c>
      <c r="F31" s="12">
        <v>647.9545454545455</v>
      </c>
      <c r="G31" s="12">
        <v>397.68181818181819</v>
      </c>
      <c r="H31" s="12">
        <v>647</v>
      </c>
      <c r="I31" s="12">
        <v>462.90909090909093</v>
      </c>
      <c r="J31" s="12">
        <v>608.59090909090912</v>
      </c>
      <c r="K31" s="12">
        <v>372.63636363636363</v>
      </c>
      <c r="L31" s="12">
        <v>568.0454545454545</v>
      </c>
      <c r="M31" s="12">
        <v>360.68181818181819</v>
      </c>
      <c r="N31" s="12">
        <v>361.13636363636363</v>
      </c>
      <c r="O31" s="12">
        <v>338.04545454545456</v>
      </c>
      <c r="P31" s="12">
        <v>216.36363636363637</v>
      </c>
      <c r="Q31" s="12">
        <v>221.45454545454547</v>
      </c>
      <c r="R31" s="12">
        <v>225.22727272727272</v>
      </c>
      <c r="S31" s="12">
        <v>379.95454545454544</v>
      </c>
      <c r="T31" s="12">
        <v>331.90909090909093</v>
      </c>
      <c r="U31" s="12">
        <v>400.59090909090907</v>
      </c>
      <c r="V31" s="12">
        <v>321.86363636363637</v>
      </c>
      <c r="W31" s="12">
        <v>212.81818181818181</v>
      </c>
      <c r="X31" s="12">
        <v>175.18181818181819</v>
      </c>
      <c r="Y31" s="12">
        <v>447.95454545454544</v>
      </c>
      <c r="Z31" s="12">
        <v>501.68181818181819</v>
      </c>
      <c r="AA31" s="12">
        <v>522.5</v>
      </c>
      <c r="AB31" s="12">
        <v>531.36363636363637</v>
      </c>
      <c r="AC31" s="12">
        <v>469.54545454545456</v>
      </c>
      <c r="AD31" s="12">
        <v>101.04545454545455</v>
      </c>
      <c r="AE31" s="12">
        <v>1064.2272727272727</v>
      </c>
      <c r="AF31" s="12">
        <v>1416.090909090909</v>
      </c>
      <c r="AG31" s="12">
        <v>929.5</v>
      </c>
      <c r="AH31" s="12">
        <v>2235.4545454545455</v>
      </c>
      <c r="AI31" s="12">
        <v>813.18181818181813</v>
      </c>
      <c r="AJ31" s="12">
        <v>443.09090909090907</v>
      </c>
      <c r="AK31" s="12">
        <v>186.09090909090909</v>
      </c>
      <c r="AL31" s="12">
        <v>555.63636363636363</v>
      </c>
      <c r="AM31" s="12">
        <v>172.27272727272728</v>
      </c>
      <c r="AN31" s="12">
        <v>389.31818181818181</v>
      </c>
      <c r="AO31" s="12">
        <v>349.36363636363637</v>
      </c>
      <c r="AP31" s="12">
        <v>260.95454545454544</v>
      </c>
      <c r="AQ31" s="12">
        <v>519.68181818181813</v>
      </c>
      <c r="AR31" s="12">
        <v>383.40909090909093</v>
      </c>
      <c r="AS31" s="13">
        <v>20886.63636363636</v>
      </c>
      <c r="AT31" s="14"/>
      <c r="AW31" s="15"/>
    </row>
    <row r="32" spans="1:56" x14ac:dyDescent="0.25">
      <c r="A32" s="1">
        <v>16</v>
      </c>
      <c r="B32" s="12">
        <v>106.22727272727273</v>
      </c>
      <c r="C32" s="12">
        <v>120.86363636363636</v>
      </c>
      <c r="D32" s="12">
        <v>61.772727272727273</v>
      </c>
      <c r="E32" s="12">
        <v>103.22727272727273</v>
      </c>
      <c r="F32" s="12">
        <v>329.90909090909093</v>
      </c>
      <c r="G32" s="12">
        <v>155.63636363636363</v>
      </c>
      <c r="H32" s="12">
        <v>256.90909090909093</v>
      </c>
      <c r="I32" s="12">
        <v>201.31818181818181</v>
      </c>
      <c r="J32" s="12">
        <v>249.63636363636363</v>
      </c>
      <c r="K32" s="12">
        <v>133.22727272727272</v>
      </c>
      <c r="L32" s="12">
        <v>201.59090909090909</v>
      </c>
      <c r="M32" s="12">
        <v>109.95454545454545</v>
      </c>
      <c r="N32" s="12">
        <v>75</v>
      </c>
      <c r="O32" s="12">
        <v>75.909090909090907</v>
      </c>
      <c r="P32" s="12">
        <v>64.727272727272734</v>
      </c>
      <c r="Q32" s="12">
        <v>54.409090909090907</v>
      </c>
      <c r="R32" s="12">
        <v>41.136363636363633</v>
      </c>
      <c r="S32" s="12">
        <v>75.86363636363636</v>
      </c>
      <c r="T32" s="12">
        <v>68.181818181818187</v>
      </c>
      <c r="U32" s="12">
        <v>93.181818181818187</v>
      </c>
      <c r="V32" s="12">
        <v>69.272727272727266</v>
      </c>
      <c r="W32" s="12">
        <v>29.227272727272727</v>
      </c>
      <c r="X32" s="12">
        <v>30.272727272727273</v>
      </c>
      <c r="Y32" s="12">
        <v>141.13636363636363</v>
      </c>
      <c r="Z32" s="12">
        <v>164.22727272727272</v>
      </c>
      <c r="AA32" s="12">
        <v>1001.3636363636364</v>
      </c>
      <c r="AB32" s="12">
        <v>1215.7727272727273</v>
      </c>
      <c r="AC32" s="12">
        <v>1967.090909090909</v>
      </c>
      <c r="AD32" s="12">
        <v>1145.4545454545455</v>
      </c>
      <c r="AE32" s="12">
        <v>46.227272727272727</v>
      </c>
      <c r="AF32" s="12">
        <v>406.04545454545456</v>
      </c>
      <c r="AG32" s="12">
        <v>420.31818181818181</v>
      </c>
      <c r="AH32" s="12">
        <v>1140.3181818181818</v>
      </c>
      <c r="AI32" s="12">
        <v>300.72727272727275</v>
      </c>
      <c r="AJ32" s="12">
        <v>144.04545454545453</v>
      </c>
      <c r="AK32" s="12">
        <v>41.863636363636367</v>
      </c>
      <c r="AL32" s="12">
        <v>110.63636363636364</v>
      </c>
      <c r="AM32" s="12">
        <v>31.136363636363637</v>
      </c>
      <c r="AN32" s="12">
        <v>99.181818181818187</v>
      </c>
      <c r="AO32" s="12">
        <v>91.681818181818187</v>
      </c>
      <c r="AP32" s="12">
        <v>100.13636363636364</v>
      </c>
      <c r="AQ32" s="12">
        <v>176.40909090909091</v>
      </c>
      <c r="AR32" s="12">
        <v>142.27272727272728</v>
      </c>
      <c r="AS32" s="13">
        <v>11593.5</v>
      </c>
      <c r="AT32" s="14"/>
      <c r="AW32" s="15"/>
    </row>
    <row r="33" spans="1:49" x14ac:dyDescent="0.25">
      <c r="A33" s="1">
        <v>24</v>
      </c>
      <c r="B33" s="12">
        <v>100.27272727272727</v>
      </c>
      <c r="C33" s="12">
        <v>126.45454545454545</v>
      </c>
      <c r="D33" s="12">
        <v>44.909090909090907</v>
      </c>
      <c r="E33" s="12">
        <v>79.772727272727266</v>
      </c>
      <c r="F33" s="12">
        <v>312.68181818181819</v>
      </c>
      <c r="G33" s="12">
        <v>103.09090909090909</v>
      </c>
      <c r="H33" s="12">
        <v>178.22727272727272</v>
      </c>
      <c r="I33" s="12">
        <v>178.45454545454547</v>
      </c>
      <c r="J33" s="12">
        <v>235.81818181818181</v>
      </c>
      <c r="K33" s="12">
        <v>93.272727272727266</v>
      </c>
      <c r="L33" s="12">
        <v>161.09090909090909</v>
      </c>
      <c r="M33" s="12">
        <v>96.772727272727266</v>
      </c>
      <c r="N33" s="12">
        <v>62.68181818181818</v>
      </c>
      <c r="O33" s="12">
        <v>50.590909090909093</v>
      </c>
      <c r="P33" s="12">
        <v>47.68181818181818</v>
      </c>
      <c r="Q33" s="12">
        <v>31.272727272727273</v>
      </c>
      <c r="R33" s="12">
        <v>20.772727272727273</v>
      </c>
      <c r="S33" s="12">
        <v>34.954545454545453</v>
      </c>
      <c r="T33" s="12">
        <v>59.954545454545453</v>
      </c>
      <c r="U33" s="12">
        <v>36.727272727272727</v>
      </c>
      <c r="V33" s="12">
        <v>47.68181818181818</v>
      </c>
      <c r="W33" s="12">
        <v>23.454545454545453</v>
      </c>
      <c r="X33" s="12">
        <v>21.5</v>
      </c>
      <c r="Y33" s="12">
        <v>103.54545454545455</v>
      </c>
      <c r="Z33" s="12">
        <v>121.22727272727273</v>
      </c>
      <c r="AA33" s="12">
        <v>1385.7272727272727</v>
      </c>
      <c r="AB33" s="12">
        <v>1847.5454545454545</v>
      </c>
      <c r="AC33" s="12">
        <v>2580.181818181818</v>
      </c>
      <c r="AD33" s="12">
        <v>1470.909090909091</v>
      </c>
      <c r="AE33" s="12">
        <v>413.31818181818181</v>
      </c>
      <c r="AF33" s="12">
        <v>61.272727272727273</v>
      </c>
      <c r="AG33" s="12">
        <v>338.22727272727275</v>
      </c>
      <c r="AH33" s="12">
        <v>1178.2272727272727</v>
      </c>
      <c r="AI33" s="12">
        <v>325.31818181818181</v>
      </c>
      <c r="AJ33" s="12">
        <v>154.81818181818181</v>
      </c>
      <c r="AK33" s="12">
        <v>19.863636363636363</v>
      </c>
      <c r="AL33" s="12">
        <v>64.727272727272734</v>
      </c>
      <c r="AM33" s="12">
        <v>23.954545454545453</v>
      </c>
      <c r="AN33" s="12">
        <v>98.13636363636364</v>
      </c>
      <c r="AO33" s="12">
        <v>101.31818181818181</v>
      </c>
      <c r="AP33" s="12">
        <v>116.09090909090909</v>
      </c>
      <c r="AQ33" s="12">
        <v>170.40909090909091</v>
      </c>
      <c r="AR33" s="12">
        <v>173.72727272727272</v>
      </c>
      <c r="AS33" s="13">
        <v>12896.636363636362</v>
      </c>
      <c r="AT33" s="14"/>
      <c r="AW33" s="15"/>
    </row>
    <row r="34" spans="1:49" x14ac:dyDescent="0.25">
      <c r="A34" s="1" t="s">
        <v>29</v>
      </c>
      <c r="B34" s="12">
        <v>29.363636363636363</v>
      </c>
      <c r="C34" s="12">
        <v>44.090909090909093</v>
      </c>
      <c r="D34" s="12">
        <v>30.227272727272727</v>
      </c>
      <c r="E34" s="12">
        <v>25.954545454545453</v>
      </c>
      <c r="F34" s="12">
        <v>131.59090909090909</v>
      </c>
      <c r="G34" s="12">
        <v>30.045454545454547</v>
      </c>
      <c r="H34" s="12">
        <v>75.954545454545453</v>
      </c>
      <c r="I34" s="12">
        <v>119.68181818181819</v>
      </c>
      <c r="J34" s="12">
        <v>121.63636363636364</v>
      </c>
      <c r="K34" s="12">
        <v>49.727272727272727</v>
      </c>
      <c r="L34" s="12">
        <v>52.272727272727273</v>
      </c>
      <c r="M34" s="12">
        <v>52.363636363636367</v>
      </c>
      <c r="N34" s="12">
        <v>34.045454545454547</v>
      </c>
      <c r="O34" s="12">
        <v>25.40909090909091</v>
      </c>
      <c r="P34" s="12">
        <v>27.454545454545453</v>
      </c>
      <c r="Q34" s="12">
        <v>9.454545454545455</v>
      </c>
      <c r="R34" s="12">
        <v>14.454545454545455</v>
      </c>
      <c r="S34" s="12">
        <v>28.545454545454547</v>
      </c>
      <c r="T34" s="12">
        <v>33.18181818181818</v>
      </c>
      <c r="U34" s="12">
        <v>50.81818181818182</v>
      </c>
      <c r="V34" s="12">
        <v>48.31818181818182</v>
      </c>
      <c r="W34" s="12">
        <v>22.90909090909091</v>
      </c>
      <c r="X34" s="12">
        <v>19.954545454545453</v>
      </c>
      <c r="Y34" s="12">
        <v>49.772727272727273</v>
      </c>
      <c r="Z34" s="12">
        <v>44.090909090909093</v>
      </c>
      <c r="AA34" s="12">
        <v>1116.090909090909</v>
      </c>
      <c r="AB34" s="12">
        <v>1376.090909090909</v>
      </c>
      <c r="AC34" s="12">
        <v>1695.590909090909</v>
      </c>
      <c r="AD34" s="12">
        <v>839.90909090909088</v>
      </c>
      <c r="AE34" s="12">
        <v>403.59090909090907</v>
      </c>
      <c r="AF34" s="12">
        <v>343.31818181818181</v>
      </c>
      <c r="AG34" s="12">
        <v>35.090909090909093</v>
      </c>
      <c r="AH34" s="12">
        <v>260.40909090909093</v>
      </c>
      <c r="AI34" s="12">
        <v>79.318181818181813</v>
      </c>
      <c r="AJ34" s="12">
        <v>73.227272727272734</v>
      </c>
      <c r="AK34" s="12">
        <v>13.454545454545455</v>
      </c>
      <c r="AL34" s="12">
        <v>62.68181818181818</v>
      </c>
      <c r="AM34" s="12">
        <v>11.227272727272727</v>
      </c>
      <c r="AN34" s="12">
        <v>57.272727272727273</v>
      </c>
      <c r="AO34" s="12">
        <v>43.545454545454547</v>
      </c>
      <c r="AP34" s="12">
        <v>59.045454545454547</v>
      </c>
      <c r="AQ34" s="12">
        <v>94.818181818181813</v>
      </c>
      <c r="AR34" s="12">
        <v>102.86363636363636</v>
      </c>
      <c r="AS34" s="13">
        <v>7838.8636363636369</v>
      </c>
      <c r="AT34" s="14"/>
      <c r="AW34" s="15"/>
    </row>
    <row r="35" spans="1:49" x14ac:dyDescent="0.25">
      <c r="A35" s="1" t="s">
        <v>30</v>
      </c>
      <c r="B35" s="12">
        <v>48.090909090909093</v>
      </c>
      <c r="C35" s="12">
        <v>107.95454545454545</v>
      </c>
      <c r="D35" s="12">
        <v>47.090909090909093</v>
      </c>
      <c r="E35" s="12">
        <v>35.409090909090907</v>
      </c>
      <c r="F35" s="12">
        <v>110.59090909090909</v>
      </c>
      <c r="G35" s="12">
        <v>51.590909090909093</v>
      </c>
      <c r="H35" s="12">
        <v>99.772727272727266</v>
      </c>
      <c r="I35" s="12">
        <v>110.40909090909091</v>
      </c>
      <c r="J35" s="12">
        <v>153.13636363636363</v>
      </c>
      <c r="K35" s="12">
        <v>92.272727272727266</v>
      </c>
      <c r="L35" s="12">
        <v>101.72727272727273</v>
      </c>
      <c r="M35" s="12">
        <v>70.36363636363636</v>
      </c>
      <c r="N35" s="12">
        <v>54.5</v>
      </c>
      <c r="O35" s="12">
        <v>40.31818181818182</v>
      </c>
      <c r="P35" s="12">
        <v>32.909090909090907</v>
      </c>
      <c r="Q35" s="12">
        <v>24.772727272727273</v>
      </c>
      <c r="R35" s="12">
        <v>24.545454545454547</v>
      </c>
      <c r="S35" s="12">
        <v>37.954545454545453</v>
      </c>
      <c r="T35" s="12">
        <v>49.363636363636367</v>
      </c>
      <c r="U35" s="12">
        <v>33.863636363636367</v>
      </c>
      <c r="V35" s="12">
        <v>30.59090909090909</v>
      </c>
      <c r="W35" s="12">
        <v>11.363636363636363</v>
      </c>
      <c r="X35" s="12">
        <v>12.363636363636363</v>
      </c>
      <c r="Y35" s="12">
        <v>52.31818181818182</v>
      </c>
      <c r="Z35" s="12">
        <v>69.954545454545453</v>
      </c>
      <c r="AA35" s="12">
        <v>1644.1363636363637</v>
      </c>
      <c r="AB35" s="12">
        <v>1884.0454545454545</v>
      </c>
      <c r="AC35" s="12">
        <v>4615.772727272727</v>
      </c>
      <c r="AD35" s="12">
        <v>2093.0454545454545</v>
      </c>
      <c r="AE35" s="12">
        <v>1090.1363636363637</v>
      </c>
      <c r="AF35" s="12">
        <v>1186.4545454545455</v>
      </c>
      <c r="AG35" s="12">
        <v>263.86363636363637</v>
      </c>
      <c r="AH35" s="12">
        <v>70.818181818181813</v>
      </c>
      <c r="AI35" s="12">
        <v>209.04545454545453</v>
      </c>
      <c r="AJ35" s="12">
        <v>161.59090909090909</v>
      </c>
      <c r="AK35" s="12">
        <v>18.772727272727273</v>
      </c>
      <c r="AL35" s="12">
        <v>67.545454545454547</v>
      </c>
      <c r="AM35" s="12">
        <v>23.818181818181817</v>
      </c>
      <c r="AN35" s="12">
        <v>68.590909090909093</v>
      </c>
      <c r="AO35" s="12">
        <v>117.90909090909091</v>
      </c>
      <c r="AP35" s="12">
        <v>130.27272727272728</v>
      </c>
      <c r="AQ35" s="12">
        <v>98.227272727272734</v>
      </c>
      <c r="AR35" s="12">
        <v>151.27272727272728</v>
      </c>
      <c r="AS35" s="13">
        <v>15398.545454545454</v>
      </c>
      <c r="AT35" s="14"/>
      <c r="AW35" s="15"/>
    </row>
    <row r="36" spans="1:49" x14ac:dyDescent="0.25">
      <c r="A36" s="1" t="s">
        <v>31</v>
      </c>
      <c r="B36" s="12">
        <v>63.227272727272727</v>
      </c>
      <c r="C36" s="12">
        <v>167.95454545454547</v>
      </c>
      <c r="D36" s="12">
        <v>73.5</v>
      </c>
      <c r="E36" s="12">
        <v>69.86363636363636</v>
      </c>
      <c r="F36" s="12">
        <v>197.81818181818181</v>
      </c>
      <c r="G36" s="12">
        <v>80.590909090909093</v>
      </c>
      <c r="H36" s="12">
        <v>132.09090909090909</v>
      </c>
      <c r="I36" s="12">
        <v>163.09090909090909</v>
      </c>
      <c r="J36" s="12">
        <v>207.18181818181819</v>
      </c>
      <c r="K36" s="12">
        <v>153.72727272727272</v>
      </c>
      <c r="L36" s="12">
        <v>172.36363636363637</v>
      </c>
      <c r="M36" s="12">
        <v>111.5</v>
      </c>
      <c r="N36" s="12">
        <v>109.45454545454545</v>
      </c>
      <c r="O36" s="12">
        <v>105.68181818181819</v>
      </c>
      <c r="P36" s="12">
        <v>70.909090909090907</v>
      </c>
      <c r="Q36" s="12">
        <v>51.909090909090907</v>
      </c>
      <c r="R36" s="12">
        <v>59.68181818181818</v>
      </c>
      <c r="S36" s="12">
        <v>81.63636363636364</v>
      </c>
      <c r="T36" s="12">
        <v>97.727272727272734</v>
      </c>
      <c r="U36" s="12">
        <v>118.45454545454545</v>
      </c>
      <c r="V36" s="12">
        <v>93.545454545454547</v>
      </c>
      <c r="W36" s="12">
        <v>41.31818181818182</v>
      </c>
      <c r="X36" s="12">
        <v>35.545454545454547</v>
      </c>
      <c r="Y36" s="12">
        <v>65.545454545454547</v>
      </c>
      <c r="Z36" s="12">
        <v>90.409090909090907</v>
      </c>
      <c r="AA36" s="12">
        <v>1089.1818181818182</v>
      </c>
      <c r="AB36" s="12">
        <v>1281.3181818181818</v>
      </c>
      <c r="AC36" s="12">
        <v>1336.1363636363637</v>
      </c>
      <c r="AD36" s="12">
        <v>805.86363636363637</v>
      </c>
      <c r="AE36" s="12">
        <v>305.31818181818181</v>
      </c>
      <c r="AF36" s="12">
        <v>339.36363636363637</v>
      </c>
      <c r="AG36" s="12">
        <v>96.86363636363636</v>
      </c>
      <c r="AH36" s="12">
        <v>234.18181818181819</v>
      </c>
      <c r="AI36" s="12">
        <v>20.818181818181817</v>
      </c>
      <c r="AJ36" s="12">
        <v>63.636363636363633</v>
      </c>
      <c r="AK36" s="12">
        <v>42.909090909090907</v>
      </c>
      <c r="AL36" s="12">
        <v>157.54545454545453</v>
      </c>
      <c r="AM36" s="12">
        <v>62.409090909090907</v>
      </c>
      <c r="AN36" s="12">
        <v>94.272727272727266</v>
      </c>
      <c r="AO36" s="12">
        <v>84.63636363636364</v>
      </c>
      <c r="AP36" s="12">
        <v>124.59090909090909</v>
      </c>
      <c r="AQ36" s="12">
        <v>190.18181818181819</v>
      </c>
      <c r="AR36" s="12">
        <v>255.13636363636363</v>
      </c>
      <c r="AS36" s="13">
        <v>9199.0909090909099</v>
      </c>
      <c r="AT36" s="14"/>
      <c r="AW36" s="15"/>
    </row>
    <row r="37" spans="1:49" x14ac:dyDescent="0.25">
      <c r="A37" s="1" t="s">
        <v>32</v>
      </c>
      <c r="B37" s="12">
        <v>13</v>
      </c>
      <c r="C37" s="12">
        <v>18.454545454545453</v>
      </c>
      <c r="D37" s="12">
        <v>3.1818181818181817</v>
      </c>
      <c r="E37" s="12">
        <v>2.6363636363636362</v>
      </c>
      <c r="F37" s="12">
        <v>40.045454545454547</v>
      </c>
      <c r="G37" s="12">
        <v>7.9545454545454541</v>
      </c>
      <c r="H37" s="12">
        <v>25.454545454545453</v>
      </c>
      <c r="I37" s="12">
        <v>64.86363636363636</v>
      </c>
      <c r="J37" s="12">
        <v>95.045454545454547</v>
      </c>
      <c r="K37" s="12">
        <v>14.863636363636363</v>
      </c>
      <c r="L37" s="12">
        <v>19.045454545454547</v>
      </c>
      <c r="M37" s="12">
        <v>18.045454545454547</v>
      </c>
      <c r="N37" s="12">
        <v>11.272727272727273</v>
      </c>
      <c r="O37" s="12">
        <v>12.636363636363637</v>
      </c>
      <c r="P37" s="12">
        <v>10.590909090909092</v>
      </c>
      <c r="Q37" s="12">
        <v>2.9545454545454546</v>
      </c>
      <c r="R37" s="12">
        <v>9.9090909090909083</v>
      </c>
      <c r="S37" s="12">
        <v>11.727272727272727</v>
      </c>
      <c r="T37" s="12">
        <v>20.09090909090909</v>
      </c>
      <c r="U37" s="12">
        <v>17.863636363636363</v>
      </c>
      <c r="V37" s="12">
        <v>20.318181818181817</v>
      </c>
      <c r="W37" s="12">
        <v>3.7727272727272729</v>
      </c>
      <c r="X37" s="12">
        <v>4.0454545454545459</v>
      </c>
      <c r="Y37" s="12">
        <v>7.6818181818181817</v>
      </c>
      <c r="Z37" s="12">
        <v>12.272727272727273</v>
      </c>
      <c r="AA37" s="12">
        <v>658.40909090909088</v>
      </c>
      <c r="AB37" s="12">
        <v>773.63636363636363</v>
      </c>
      <c r="AC37" s="12">
        <v>675.22727272727275</v>
      </c>
      <c r="AD37" s="12">
        <v>456.40909090909093</v>
      </c>
      <c r="AE37" s="12">
        <v>141.27272727272728</v>
      </c>
      <c r="AF37" s="12">
        <v>153.77272727272728</v>
      </c>
      <c r="AG37" s="12">
        <v>72.090909090909093</v>
      </c>
      <c r="AH37" s="12">
        <v>164.90909090909091</v>
      </c>
      <c r="AI37" s="12">
        <v>54.5</v>
      </c>
      <c r="AJ37" s="12">
        <v>8.3636363636363633</v>
      </c>
      <c r="AK37" s="12">
        <v>2.0909090909090908</v>
      </c>
      <c r="AL37" s="12">
        <v>38.409090909090907</v>
      </c>
      <c r="AM37" s="12">
        <v>3.6818181818181817</v>
      </c>
      <c r="AN37" s="12">
        <v>18.454545454545453</v>
      </c>
      <c r="AO37" s="12">
        <v>17.772727272727273</v>
      </c>
      <c r="AP37" s="12">
        <v>43.727272727272727</v>
      </c>
      <c r="AQ37" s="12">
        <v>118.13636363636364</v>
      </c>
      <c r="AR37" s="12">
        <v>78.86363636363636</v>
      </c>
      <c r="AS37" s="13">
        <v>3947.454545454546</v>
      </c>
      <c r="AT37" s="14"/>
      <c r="AW37" s="15"/>
    </row>
    <row r="38" spans="1:49" x14ac:dyDescent="0.25">
      <c r="A38" s="1" t="s">
        <v>33</v>
      </c>
      <c r="B38" s="12">
        <v>5.5909090909090908</v>
      </c>
      <c r="C38" s="12">
        <v>11.727272727272727</v>
      </c>
      <c r="D38" s="12">
        <v>6.5454545454545459</v>
      </c>
      <c r="E38" s="12">
        <v>7.6818181818181817</v>
      </c>
      <c r="F38" s="12">
        <v>71.5</v>
      </c>
      <c r="G38" s="12">
        <v>15.272727272727273</v>
      </c>
      <c r="H38" s="12">
        <v>29.181818181818183</v>
      </c>
      <c r="I38" s="12">
        <v>78.454545454545453</v>
      </c>
      <c r="J38" s="12">
        <v>125</v>
      </c>
      <c r="K38" s="12">
        <v>107.04545454545455</v>
      </c>
      <c r="L38" s="12">
        <v>64</v>
      </c>
      <c r="M38" s="12">
        <v>45.5</v>
      </c>
      <c r="N38" s="12">
        <v>42.909090909090907</v>
      </c>
      <c r="O38" s="12">
        <v>72.272727272727266</v>
      </c>
      <c r="P38" s="12">
        <v>25.727272727272727</v>
      </c>
      <c r="Q38" s="12">
        <v>22.454545454545453</v>
      </c>
      <c r="R38" s="12">
        <v>16.90909090909091</v>
      </c>
      <c r="S38" s="12">
        <v>33.363636363636367</v>
      </c>
      <c r="T38" s="12">
        <v>6</v>
      </c>
      <c r="U38" s="12">
        <v>7.3181818181818183</v>
      </c>
      <c r="V38" s="12">
        <v>6.5909090909090908</v>
      </c>
      <c r="W38" s="12">
        <v>2.1818181818181817</v>
      </c>
      <c r="X38" s="12">
        <v>1.9545454545454546</v>
      </c>
      <c r="Y38" s="12">
        <v>7.2727272727272725</v>
      </c>
      <c r="Z38" s="12">
        <v>14.681818181818182</v>
      </c>
      <c r="AA38" s="12">
        <v>451.77272727272725</v>
      </c>
      <c r="AB38" s="12">
        <v>458.59090909090907</v>
      </c>
      <c r="AC38" s="12">
        <v>246.72727272727272</v>
      </c>
      <c r="AD38" s="12">
        <v>202.77272727272728</v>
      </c>
      <c r="AE38" s="12">
        <v>42.272727272727273</v>
      </c>
      <c r="AF38" s="12">
        <v>24.59090909090909</v>
      </c>
      <c r="AG38" s="12">
        <v>14</v>
      </c>
      <c r="AH38" s="12">
        <v>15.272727272727273</v>
      </c>
      <c r="AI38" s="12">
        <v>42.136363636363633</v>
      </c>
      <c r="AJ38" s="12">
        <v>2.5</v>
      </c>
      <c r="AK38" s="12">
        <v>4.3636363636363633</v>
      </c>
      <c r="AL38" s="12">
        <v>189.40909090909091</v>
      </c>
      <c r="AM38" s="12">
        <v>1.1363636363636365</v>
      </c>
      <c r="AN38" s="12">
        <v>4.2727272727272725</v>
      </c>
      <c r="AO38" s="12">
        <v>3.1818181818181817</v>
      </c>
      <c r="AP38" s="12">
        <v>5.1363636363636367</v>
      </c>
      <c r="AQ38" s="12">
        <v>19.545454545454547</v>
      </c>
      <c r="AR38" s="12">
        <v>6</v>
      </c>
      <c r="AS38" s="13">
        <v>2560.818181818182</v>
      </c>
      <c r="AT38" s="14"/>
      <c r="AW38" s="15"/>
    </row>
    <row r="39" spans="1:49" x14ac:dyDescent="0.25">
      <c r="A39" s="1" t="s">
        <v>34</v>
      </c>
      <c r="B39" s="12">
        <v>26.772727272727273</v>
      </c>
      <c r="C39" s="12">
        <v>57.136363636363633</v>
      </c>
      <c r="D39" s="12">
        <v>21.181818181818183</v>
      </c>
      <c r="E39" s="12">
        <v>16.40909090909091</v>
      </c>
      <c r="F39" s="12">
        <v>169.18181818181819</v>
      </c>
      <c r="G39" s="12">
        <v>36.909090909090907</v>
      </c>
      <c r="H39" s="12">
        <v>88.409090909090907</v>
      </c>
      <c r="I39" s="12">
        <v>238.95454545454547</v>
      </c>
      <c r="J39" s="12">
        <v>348.81818181818181</v>
      </c>
      <c r="K39" s="12">
        <v>249</v>
      </c>
      <c r="L39" s="12">
        <v>195.13636363636363</v>
      </c>
      <c r="M39" s="12">
        <v>202.90909090909091</v>
      </c>
      <c r="N39" s="12">
        <v>137.81818181818181</v>
      </c>
      <c r="O39" s="12">
        <v>380.54545454545456</v>
      </c>
      <c r="P39" s="12">
        <v>129</v>
      </c>
      <c r="Q39" s="12">
        <v>65.86363636363636</v>
      </c>
      <c r="R39" s="12">
        <v>62.545454545454547</v>
      </c>
      <c r="S39" s="12">
        <v>92.909090909090907</v>
      </c>
      <c r="T39" s="12">
        <v>14.545454545454545</v>
      </c>
      <c r="U39" s="12">
        <v>10.409090909090908</v>
      </c>
      <c r="V39" s="12">
        <v>9.5909090909090917</v>
      </c>
      <c r="W39" s="12">
        <v>1.5454545454545454</v>
      </c>
      <c r="X39" s="12">
        <v>3.5909090909090908</v>
      </c>
      <c r="Y39" s="12">
        <v>15.545454545454545</v>
      </c>
      <c r="Z39" s="12">
        <v>25.136363636363637</v>
      </c>
      <c r="AA39" s="12">
        <v>1619.4545454545455</v>
      </c>
      <c r="AB39" s="12">
        <v>1391.1363636363637</v>
      </c>
      <c r="AC39" s="12">
        <v>783.0454545454545</v>
      </c>
      <c r="AD39" s="12">
        <v>599.31818181818187</v>
      </c>
      <c r="AE39" s="12">
        <v>114.54545454545455</v>
      </c>
      <c r="AF39" s="12">
        <v>71.909090909090907</v>
      </c>
      <c r="AG39" s="12">
        <v>66.86363636363636</v>
      </c>
      <c r="AH39" s="12">
        <v>72.727272727272734</v>
      </c>
      <c r="AI39" s="12">
        <v>173.90909090909091</v>
      </c>
      <c r="AJ39" s="12">
        <v>40.272727272727273</v>
      </c>
      <c r="AK39" s="12">
        <v>203.09090909090909</v>
      </c>
      <c r="AL39" s="12">
        <v>21.136363636363637</v>
      </c>
      <c r="AM39" s="12">
        <v>3.0454545454545454</v>
      </c>
      <c r="AN39" s="12">
        <v>15.5</v>
      </c>
      <c r="AO39" s="12">
        <v>35.545454545454547</v>
      </c>
      <c r="AP39" s="12">
        <v>22.363636363636363</v>
      </c>
      <c r="AQ39" s="12">
        <v>140.95454545454547</v>
      </c>
      <c r="AR39" s="12">
        <v>22.954545454545453</v>
      </c>
      <c r="AS39" s="13">
        <v>7997.636363636364</v>
      </c>
      <c r="AT39" s="14"/>
      <c r="AW39" s="15"/>
    </row>
    <row r="40" spans="1:49" x14ac:dyDescent="0.25">
      <c r="A40" s="1" t="s">
        <v>35</v>
      </c>
      <c r="B40" s="12">
        <v>7.0454545454545459</v>
      </c>
      <c r="C40" s="12">
        <v>10.545454545454545</v>
      </c>
      <c r="D40" s="12">
        <v>4.3636363636363633</v>
      </c>
      <c r="E40" s="12">
        <v>2.4090909090909092</v>
      </c>
      <c r="F40" s="12">
        <v>46.409090909090907</v>
      </c>
      <c r="G40" s="12">
        <v>7.4545454545454541</v>
      </c>
      <c r="H40" s="12">
        <v>52.045454545454547</v>
      </c>
      <c r="I40" s="12">
        <v>131.40909090909091</v>
      </c>
      <c r="J40" s="12">
        <v>161.95454545454547</v>
      </c>
      <c r="K40" s="12">
        <v>17.181818181818183</v>
      </c>
      <c r="L40" s="12">
        <v>14.636363636363637</v>
      </c>
      <c r="M40" s="12">
        <v>19.545454545454547</v>
      </c>
      <c r="N40" s="12">
        <v>6.7272727272727275</v>
      </c>
      <c r="O40" s="12">
        <v>7.8181818181818183</v>
      </c>
      <c r="P40" s="12">
        <v>16.681818181818183</v>
      </c>
      <c r="Q40" s="12">
        <v>6.6363636363636367</v>
      </c>
      <c r="R40" s="12">
        <v>3</v>
      </c>
      <c r="S40" s="12">
        <v>6.1363636363636367</v>
      </c>
      <c r="T40" s="12">
        <v>79.63636363636364</v>
      </c>
      <c r="U40" s="12">
        <v>43.727272727272727</v>
      </c>
      <c r="V40" s="12">
        <v>74.681818181818187</v>
      </c>
      <c r="W40" s="12">
        <v>20.09090909090909</v>
      </c>
      <c r="X40" s="12">
        <v>13.045454545454545</v>
      </c>
      <c r="Y40" s="12">
        <v>25.227272727272727</v>
      </c>
      <c r="Z40" s="12">
        <v>5.2272727272727275</v>
      </c>
      <c r="AA40" s="12">
        <v>391.59090909090907</v>
      </c>
      <c r="AB40" s="12">
        <v>373.31818181818181</v>
      </c>
      <c r="AC40" s="12">
        <v>220.45454545454547</v>
      </c>
      <c r="AD40" s="12">
        <v>180.09090909090909</v>
      </c>
      <c r="AE40" s="12">
        <v>35.31818181818182</v>
      </c>
      <c r="AF40" s="12">
        <v>26.045454545454547</v>
      </c>
      <c r="AG40" s="12">
        <v>14</v>
      </c>
      <c r="AH40" s="12">
        <v>18.772727272727273</v>
      </c>
      <c r="AI40" s="12">
        <v>60.636363636363633</v>
      </c>
      <c r="AJ40" s="12">
        <v>5</v>
      </c>
      <c r="AK40" s="12">
        <v>1.4545454545454546</v>
      </c>
      <c r="AL40" s="12">
        <v>3.3636363636363638</v>
      </c>
      <c r="AM40" s="12">
        <v>8.1818181818181817</v>
      </c>
      <c r="AN40" s="12">
        <v>85.545454545454547</v>
      </c>
      <c r="AO40" s="12">
        <v>5.9090909090909092</v>
      </c>
      <c r="AP40" s="12">
        <v>6.5454545454545459</v>
      </c>
      <c r="AQ40" s="12">
        <v>31.318181818181817</v>
      </c>
      <c r="AR40" s="12">
        <v>7.9090909090909092</v>
      </c>
      <c r="AS40" s="13">
        <v>2259.090909090909</v>
      </c>
      <c r="AT40" s="14"/>
      <c r="AW40" s="15"/>
    </row>
    <row r="41" spans="1:49" x14ac:dyDescent="0.25">
      <c r="A41" s="1" t="s">
        <v>36</v>
      </c>
      <c r="B41" s="12">
        <v>42.31818181818182</v>
      </c>
      <c r="C41" s="12">
        <v>44.18181818181818</v>
      </c>
      <c r="D41" s="12">
        <v>14.409090909090908</v>
      </c>
      <c r="E41" s="12">
        <v>13.181818181818182</v>
      </c>
      <c r="F41" s="12">
        <v>94.227272727272734</v>
      </c>
      <c r="G41" s="12">
        <v>22.727272727272727</v>
      </c>
      <c r="H41" s="12">
        <v>194</v>
      </c>
      <c r="I41" s="12">
        <v>227.22727272727272</v>
      </c>
      <c r="J41" s="12">
        <v>310.77272727272725</v>
      </c>
      <c r="K41" s="12">
        <v>44.363636363636367</v>
      </c>
      <c r="L41" s="12">
        <v>61.409090909090907</v>
      </c>
      <c r="M41" s="12">
        <v>106.59090909090909</v>
      </c>
      <c r="N41" s="12">
        <v>35.363636363636367</v>
      </c>
      <c r="O41" s="12">
        <v>21</v>
      </c>
      <c r="P41" s="12">
        <v>54</v>
      </c>
      <c r="Q41" s="12">
        <v>19.227272727272727</v>
      </c>
      <c r="R41" s="12">
        <v>18.727272727272727</v>
      </c>
      <c r="S41" s="12">
        <v>39.227272727272727</v>
      </c>
      <c r="T41" s="12">
        <v>475.40909090909093</v>
      </c>
      <c r="U41" s="12">
        <v>179.31818181818181</v>
      </c>
      <c r="V41" s="12">
        <v>248.18181818181819</v>
      </c>
      <c r="W41" s="12">
        <v>40.727272727272727</v>
      </c>
      <c r="X41" s="12">
        <v>28.454545454545453</v>
      </c>
      <c r="Y41" s="12">
        <v>65.454545454545453</v>
      </c>
      <c r="Z41" s="12">
        <v>41.136363636363633</v>
      </c>
      <c r="AA41" s="12">
        <v>619.86363636363637</v>
      </c>
      <c r="AB41" s="12">
        <v>566.27272727272725</v>
      </c>
      <c r="AC41" s="12">
        <v>488.86363636363637</v>
      </c>
      <c r="AD41" s="12">
        <v>444.68181818181819</v>
      </c>
      <c r="AE41" s="12">
        <v>116.40909090909091</v>
      </c>
      <c r="AF41" s="12">
        <v>108.81818181818181</v>
      </c>
      <c r="AG41" s="12">
        <v>57.68181818181818</v>
      </c>
      <c r="AH41" s="12">
        <v>69.227272727272734</v>
      </c>
      <c r="AI41" s="12">
        <v>102.27272727272727</v>
      </c>
      <c r="AJ41" s="12">
        <v>18.363636363636363</v>
      </c>
      <c r="AK41" s="12">
        <v>4.1818181818181817</v>
      </c>
      <c r="AL41" s="12">
        <v>16.181818181818183</v>
      </c>
      <c r="AM41" s="12">
        <v>99.409090909090907</v>
      </c>
      <c r="AN41" s="12">
        <v>15.954545454545455</v>
      </c>
      <c r="AO41" s="12">
        <v>24.045454545454547</v>
      </c>
      <c r="AP41" s="12">
        <v>32.68181818181818</v>
      </c>
      <c r="AQ41" s="12">
        <v>83.318181818181813</v>
      </c>
      <c r="AR41" s="12">
        <v>38.136363636363633</v>
      </c>
      <c r="AS41" s="13">
        <v>5348</v>
      </c>
      <c r="AT41" s="14"/>
      <c r="AW41" s="15"/>
    </row>
    <row r="42" spans="1:49" x14ac:dyDescent="0.25">
      <c r="A42" s="1" t="s">
        <v>53</v>
      </c>
      <c r="B42" s="12">
        <v>11.681818181818182</v>
      </c>
      <c r="C42" s="12">
        <v>27.363636363636363</v>
      </c>
      <c r="D42" s="12">
        <v>7.5</v>
      </c>
      <c r="E42" s="12">
        <v>4.7727272727272725</v>
      </c>
      <c r="F42" s="12">
        <v>36.409090909090907</v>
      </c>
      <c r="G42" s="12">
        <v>7.9090909090909092</v>
      </c>
      <c r="H42" s="12">
        <v>25.681818181818183</v>
      </c>
      <c r="I42" s="12">
        <v>60.636363636363633</v>
      </c>
      <c r="J42" s="12">
        <v>81</v>
      </c>
      <c r="K42" s="12">
        <v>14.863636363636363</v>
      </c>
      <c r="L42" s="12">
        <v>16.5</v>
      </c>
      <c r="M42" s="12">
        <v>19.09090909090909</v>
      </c>
      <c r="N42" s="12">
        <v>15.590909090909092</v>
      </c>
      <c r="O42" s="12">
        <v>7.9545454545454541</v>
      </c>
      <c r="P42" s="12">
        <v>9.5</v>
      </c>
      <c r="Q42" s="12">
        <v>6.7272727272727275</v>
      </c>
      <c r="R42" s="12">
        <v>4.2727272727272725</v>
      </c>
      <c r="S42" s="12">
        <v>8.2727272727272734</v>
      </c>
      <c r="T42" s="12">
        <v>18.863636363636363</v>
      </c>
      <c r="U42" s="12">
        <v>18.5</v>
      </c>
      <c r="V42" s="12">
        <v>15.727272727272727</v>
      </c>
      <c r="W42" s="12">
        <v>2.4090909090909092</v>
      </c>
      <c r="X42" s="12">
        <v>2.6363636363636362</v>
      </c>
      <c r="Y42" s="12">
        <v>6.3181818181818183</v>
      </c>
      <c r="Z42" s="12">
        <v>11.590909090909092</v>
      </c>
      <c r="AA42" s="12">
        <v>541.40909090909088</v>
      </c>
      <c r="AB42" s="12">
        <v>612.9545454545455</v>
      </c>
      <c r="AC42" s="12">
        <v>469.81818181818181</v>
      </c>
      <c r="AD42" s="12">
        <v>364.77272727272725</v>
      </c>
      <c r="AE42" s="12">
        <v>89.272727272727266</v>
      </c>
      <c r="AF42" s="12">
        <v>91.454545454545453</v>
      </c>
      <c r="AG42" s="12">
        <v>51.18181818181818</v>
      </c>
      <c r="AH42" s="12">
        <v>122.72727272727273</v>
      </c>
      <c r="AI42" s="12">
        <v>86.590909090909093</v>
      </c>
      <c r="AJ42" s="12">
        <v>17.863636363636363</v>
      </c>
      <c r="AK42" s="12">
        <v>3.0454545454545454</v>
      </c>
      <c r="AL42" s="12">
        <v>35.5</v>
      </c>
      <c r="AM42" s="12">
        <v>7.6818181818181817</v>
      </c>
      <c r="AN42" s="12">
        <v>23.545454545454547</v>
      </c>
      <c r="AO42" s="12">
        <v>7.1363636363636367</v>
      </c>
      <c r="AP42" s="12">
        <v>28.318181818181817</v>
      </c>
      <c r="AQ42" s="12">
        <v>42.136363636363633</v>
      </c>
      <c r="AR42" s="12">
        <v>59.636363636363633</v>
      </c>
      <c r="AS42" s="13">
        <v>3096.8181818181815</v>
      </c>
      <c r="AT42" s="14"/>
      <c r="AW42" s="15"/>
    </row>
    <row r="43" spans="1:49" x14ac:dyDescent="0.25">
      <c r="A43" s="1" t="s">
        <v>54</v>
      </c>
      <c r="B43" s="12">
        <v>12.227272727272727</v>
      </c>
      <c r="C43" s="12">
        <v>31</v>
      </c>
      <c r="D43" s="12">
        <v>4.6363636363636367</v>
      </c>
      <c r="E43" s="12">
        <v>7.9090909090909092</v>
      </c>
      <c r="F43" s="12">
        <v>29.5</v>
      </c>
      <c r="G43" s="12">
        <v>6.4545454545454541</v>
      </c>
      <c r="H43" s="12">
        <v>23</v>
      </c>
      <c r="I43" s="12">
        <v>41.909090909090907</v>
      </c>
      <c r="J43" s="12">
        <v>56.545454545454547</v>
      </c>
      <c r="K43" s="12">
        <v>15.909090909090908</v>
      </c>
      <c r="L43" s="12">
        <v>22.454545454545453</v>
      </c>
      <c r="M43" s="12">
        <v>17.181818181818183</v>
      </c>
      <c r="N43" s="12">
        <v>21.5</v>
      </c>
      <c r="O43" s="12">
        <v>9.8636363636363633</v>
      </c>
      <c r="P43" s="12">
        <v>13.5</v>
      </c>
      <c r="Q43" s="12">
        <v>7.3181818181818183</v>
      </c>
      <c r="R43" s="12">
        <v>7.6363636363636367</v>
      </c>
      <c r="S43" s="12">
        <v>11.090909090909092</v>
      </c>
      <c r="T43" s="12">
        <v>18</v>
      </c>
      <c r="U43" s="12">
        <v>20.40909090909091</v>
      </c>
      <c r="V43" s="12">
        <v>18.636363636363637</v>
      </c>
      <c r="W43" s="12">
        <v>7.4545454545454541</v>
      </c>
      <c r="X43" s="12">
        <v>6.0454545454545459</v>
      </c>
      <c r="Y43" s="12">
        <v>9.6818181818181817</v>
      </c>
      <c r="Z43" s="12">
        <v>14.545454545454545</v>
      </c>
      <c r="AA43" s="12">
        <v>400.72727272727275</v>
      </c>
      <c r="AB43" s="12">
        <v>451.27272727272725</v>
      </c>
      <c r="AC43" s="12">
        <v>333.54545454545456</v>
      </c>
      <c r="AD43" s="12">
        <v>279.18181818181819</v>
      </c>
      <c r="AE43" s="12">
        <v>96.772727272727266</v>
      </c>
      <c r="AF43" s="12">
        <v>132.95454545454547</v>
      </c>
      <c r="AG43" s="12">
        <v>63.5</v>
      </c>
      <c r="AH43" s="12">
        <v>147.54545454545453</v>
      </c>
      <c r="AI43" s="12">
        <v>136.63636363636363</v>
      </c>
      <c r="AJ43" s="12">
        <v>52.909090909090907</v>
      </c>
      <c r="AK43" s="12">
        <v>5.1818181818181817</v>
      </c>
      <c r="AL43" s="12">
        <v>26.227272727272727</v>
      </c>
      <c r="AM43" s="12">
        <v>7.5</v>
      </c>
      <c r="AN43" s="12">
        <v>28.5</v>
      </c>
      <c r="AO43" s="12">
        <v>35.545454545454547</v>
      </c>
      <c r="AP43" s="12">
        <v>8.545454545454545</v>
      </c>
      <c r="AQ43" s="12">
        <v>65.045454545454547</v>
      </c>
      <c r="AR43" s="12">
        <v>44.272727272727273</v>
      </c>
      <c r="AS43" s="13">
        <v>2750.272727272727</v>
      </c>
      <c r="AT43" s="14"/>
      <c r="AW43" s="15"/>
    </row>
    <row r="44" spans="1:49" x14ac:dyDescent="0.25">
      <c r="A44" s="1" t="s">
        <v>55</v>
      </c>
      <c r="B44" s="12">
        <v>29.772727272727273</v>
      </c>
      <c r="C44" s="12">
        <v>67.272727272727266</v>
      </c>
      <c r="D44" s="12">
        <v>47.909090909090907</v>
      </c>
      <c r="E44" s="12">
        <v>62.5</v>
      </c>
      <c r="F44" s="12">
        <v>137.68181818181819</v>
      </c>
      <c r="G44" s="12">
        <v>44.272727272727273</v>
      </c>
      <c r="H44" s="12">
        <v>76.409090909090907</v>
      </c>
      <c r="I44" s="12">
        <v>48.909090909090907</v>
      </c>
      <c r="J44" s="12">
        <v>89.272727272727266</v>
      </c>
      <c r="K44" s="12">
        <v>32.727272727272727</v>
      </c>
      <c r="L44" s="12">
        <v>57.590909090909093</v>
      </c>
      <c r="M44" s="12">
        <v>42.590909090909093</v>
      </c>
      <c r="N44" s="12">
        <v>35.81818181818182</v>
      </c>
      <c r="O44" s="12">
        <v>21.454545454545453</v>
      </c>
      <c r="P44" s="12">
        <v>12.772727272727273</v>
      </c>
      <c r="Q44" s="12">
        <v>12.409090909090908</v>
      </c>
      <c r="R44" s="12">
        <v>22.045454545454547</v>
      </c>
      <c r="S44" s="12">
        <v>46.727272727272727</v>
      </c>
      <c r="T44" s="12">
        <v>67.090909090909093</v>
      </c>
      <c r="U44" s="12">
        <v>107.86363636363636</v>
      </c>
      <c r="V44" s="12">
        <v>122.04545454545455</v>
      </c>
      <c r="W44" s="12">
        <v>59.409090909090907</v>
      </c>
      <c r="X44" s="12">
        <v>51.5</v>
      </c>
      <c r="Y44" s="12">
        <v>98.272727272727266</v>
      </c>
      <c r="Z44" s="12">
        <v>49.636363636363633</v>
      </c>
      <c r="AA44" s="12">
        <v>437.95454545454544</v>
      </c>
      <c r="AB44" s="12">
        <v>408.36363636363637</v>
      </c>
      <c r="AC44" s="12">
        <v>1021.9545454545455</v>
      </c>
      <c r="AD44" s="12">
        <v>501.77272727272725</v>
      </c>
      <c r="AE44" s="12">
        <v>171.13636363636363</v>
      </c>
      <c r="AF44" s="12">
        <v>175.22727272727272</v>
      </c>
      <c r="AG44" s="12">
        <v>103.63636363636364</v>
      </c>
      <c r="AH44" s="12">
        <v>107.54545454545455</v>
      </c>
      <c r="AI44" s="12">
        <v>192.68181818181819</v>
      </c>
      <c r="AJ44" s="12">
        <v>117.31818181818181</v>
      </c>
      <c r="AK44" s="12">
        <v>20.454545454545453</v>
      </c>
      <c r="AL44" s="12">
        <v>133.63636363636363</v>
      </c>
      <c r="AM44" s="12">
        <v>34.954545454545453</v>
      </c>
      <c r="AN44" s="12">
        <v>85.045454545454547</v>
      </c>
      <c r="AO44" s="12">
        <v>45.590909090909093</v>
      </c>
      <c r="AP44" s="12">
        <v>70.13636363636364</v>
      </c>
      <c r="AQ44" s="12">
        <v>19.181818181818183</v>
      </c>
      <c r="AR44" s="12">
        <v>357.36363636363637</v>
      </c>
      <c r="AS44" s="13">
        <v>5447.909090909091</v>
      </c>
      <c r="AT44" s="14"/>
      <c r="AW44" s="15"/>
    </row>
    <row r="45" spans="1:49" x14ac:dyDescent="0.25">
      <c r="A45" s="1" t="s">
        <v>56</v>
      </c>
      <c r="B45" s="12">
        <v>21.136363636363637</v>
      </c>
      <c r="C45" s="12">
        <v>37.454545454545453</v>
      </c>
      <c r="D45" s="12">
        <v>15.454545454545455</v>
      </c>
      <c r="E45" s="12">
        <v>25.227272727272727</v>
      </c>
      <c r="F45" s="12">
        <v>166.90909090909091</v>
      </c>
      <c r="G45" s="12">
        <v>23.681818181818183</v>
      </c>
      <c r="H45" s="12">
        <v>45.5</v>
      </c>
      <c r="I45" s="12">
        <v>82.454545454545453</v>
      </c>
      <c r="J45" s="12">
        <v>103.18181818181819</v>
      </c>
      <c r="K45" s="12">
        <v>16.59090909090909</v>
      </c>
      <c r="L45" s="12">
        <v>24.59090909090909</v>
      </c>
      <c r="M45" s="12">
        <v>22.5</v>
      </c>
      <c r="N45" s="12">
        <v>16.181818181818183</v>
      </c>
      <c r="O45" s="12">
        <v>7.3181818181818183</v>
      </c>
      <c r="P45" s="12">
        <v>7.0454545454545459</v>
      </c>
      <c r="Q45" s="12">
        <v>6.1818181818181817</v>
      </c>
      <c r="R45" s="12">
        <v>3.8636363636363638</v>
      </c>
      <c r="S45" s="12">
        <v>7.2727272727272725</v>
      </c>
      <c r="T45" s="12">
        <v>20.90909090909091</v>
      </c>
      <c r="U45" s="12">
        <v>26.363636363636363</v>
      </c>
      <c r="V45" s="12">
        <v>25.136363636363637</v>
      </c>
      <c r="W45" s="12">
        <v>11.181818181818182</v>
      </c>
      <c r="X45" s="12">
        <v>10.772727272727273</v>
      </c>
      <c r="Y45" s="12">
        <v>23.545454545454547</v>
      </c>
      <c r="Z45" s="12">
        <v>18.045454545454547</v>
      </c>
      <c r="AA45" s="12">
        <v>694.81818181818187</v>
      </c>
      <c r="AB45" s="12">
        <v>836.68181818181813</v>
      </c>
      <c r="AC45" s="12">
        <v>603.59090909090912</v>
      </c>
      <c r="AD45" s="12">
        <v>362.95454545454544</v>
      </c>
      <c r="AE45" s="12">
        <v>131.77272727272728</v>
      </c>
      <c r="AF45" s="12">
        <v>166.63636363636363</v>
      </c>
      <c r="AG45" s="12">
        <v>104.90909090909091</v>
      </c>
      <c r="AH45" s="12">
        <v>170.04545454545453</v>
      </c>
      <c r="AI45" s="12">
        <v>258.86363636363637</v>
      </c>
      <c r="AJ45" s="12">
        <v>86.954545454545453</v>
      </c>
      <c r="AK45" s="12">
        <v>5.6818181818181817</v>
      </c>
      <c r="AL45" s="12">
        <v>21.136363636363637</v>
      </c>
      <c r="AM45" s="12">
        <v>8.4090909090909083</v>
      </c>
      <c r="AN45" s="12">
        <v>40.727272727272727</v>
      </c>
      <c r="AO45" s="12">
        <v>54.545454545454547</v>
      </c>
      <c r="AP45" s="12">
        <v>42.045454545454547</v>
      </c>
      <c r="AQ45" s="12">
        <v>351.63636363636363</v>
      </c>
      <c r="AR45" s="12">
        <v>15.818181818181818</v>
      </c>
      <c r="AS45" s="13">
        <v>4725.7272727272739</v>
      </c>
      <c r="AT45" s="14"/>
      <c r="AW45" s="15"/>
    </row>
    <row r="46" spans="1:49" x14ac:dyDescent="0.25">
      <c r="A46" s="11" t="s">
        <v>49</v>
      </c>
      <c r="B46" s="14">
        <v>3696.1363636363644</v>
      </c>
      <c r="C46" s="14">
        <v>7717.6363636363612</v>
      </c>
      <c r="D46" s="14">
        <v>4424.6818181818171</v>
      </c>
      <c r="E46" s="14">
        <v>3892.8181818181811</v>
      </c>
      <c r="F46" s="14">
        <v>12302.818181818178</v>
      </c>
      <c r="G46" s="14">
        <v>4665</v>
      </c>
      <c r="H46" s="14">
        <v>8239.5909090909081</v>
      </c>
      <c r="I46" s="14">
        <v>9614.5454545454522</v>
      </c>
      <c r="J46" s="14">
        <v>13257.04545454546</v>
      </c>
      <c r="K46" s="14">
        <v>6152</v>
      </c>
      <c r="L46" s="14">
        <v>7742.6818181818189</v>
      </c>
      <c r="M46" s="14">
        <v>6154.4090909090901</v>
      </c>
      <c r="N46" s="14">
        <v>5449.954545454545</v>
      </c>
      <c r="O46" s="14">
        <v>5766.454545454545</v>
      </c>
      <c r="P46" s="14">
        <v>5162.227272727273</v>
      </c>
      <c r="Q46" s="14">
        <v>3352.727272727273</v>
      </c>
      <c r="R46" s="14">
        <v>3999.318181818182</v>
      </c>
      <c r="S46" s="14">
        <v>7434.1363636363631</v>
      </c>
      <c r="T46" s="14">
        <v>5795.1363636363631</v>
      </c>
      <c r="U46" s="14">
        <v>6542.2727272727261</v>
      </c>
      <c r="V46" s="14">
        <v>6130.909090909091</v>
      </c>
      <c r="W46" s="14">
        <v>3363.6363636363635</v>
      </c>
      <c r="X46" s="14">
        <v>2808.7727272727275</v>
      </c>
      <c r="Y46" s="14">
        <v>5062.5</v>
      </c>
      <c r="Z46" s="14">
        <v>5457.3181818181838</v>
      </c>
      <c r="AA46" s="14">
        <v>32730.227272727265</v>
      </c>
      <c r="AB46" s="14">
        <v>32639.954545454548</v>
      </c>
      <c r="AC46" s="14">
        <v>31394.863636363629</v>
      </c>
      <c r="AD46" s="14">
        <v>22668.5</v>
      </c>
      <c r="AE46" s="14">
        <v>11563.36363636364</v>
      </c>
      <c r="AF46" s="14">
        <v>13359.409090909094</v>
      </c>
      <c r="AG46" s="14">
        <v>8190.545454545454</v>
      </c>
      <c r="AH46" s="14">
        <v>16041.590909090906</v>
      </c>
      <c r="AI46" s="14">
        <v>9176.0454545454577</v>
      </c>
      <c r="AJ46" s="14">
        <v>3953.045454545455</v>
      </c>
      <c r="AK46" s="14">
        <v>2581.0454545454545</v>
      </c>
      <c r="AL46" s="14">
        <v>8059.6363636363658</v>
      </c>
      <c r="AM46" s="14">
        <v>2355.2272727272725</v>
      </c>
      <c r="AN46" s="14">
        <v>5235.045454545455</v>
      </c>
      <c r="AO46" s="14">
        <v>3118.1363636363635</v>
      </c>
      <c r="AP46" s="14">
        <v>2681</v>
      </c>
      <c r="AQ46" s="14">
        <v>5683.1818181818198</v>
      </c>
      <c r="AR46" s="14">
        <v>4885.954545454546</v>
      </c>
      <c r="AS46" s="14">
        <v>370501.5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1" sqref="D1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61</v>
      </c>
      <c r="G1" s="19">
        <f>'Weekday OD'!G1</f>
        <v>39722</v>
      </c>
    </row>
    <row r="2" spans="1:56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 x14ac:dyDescent="0.25">
      <c r="A3" s="1" t="s">
        <v>2</v>
      </c>
      <c r="B3" s="12">
        <v>11.25</v>
      </c>
      <c r="C3" s="12">
        <v>76.5</v>
      </c>
      <c r="D3" s="12">
        <v>90.75</v>
      </c>
      <c r="E3" s="12">
        <v>44.5</v>
      </c>
      <c r="F3" s="12">
        <v>263.75</v>
      </c>
      <c r="G3" s="12">
        <v>77.25</v>
      </c>
      <c r="H3" s="12">
        <v>69.5</v>
      </c>
      <c r="I3" s="12">
        <v>40.25</v>
      </c>
      <c r="J3" s="12">
        <v>70</v>
      </c>
      <c r="K3" s="12">
        <v>21.5</v>
      </c>
      <c r="L3" s="12">
        <v>76.5</v>
      </c>
      <c r="M3" s="12">
        <v>64.5</v>
      </c>
      <c r="N3" s="12">
        <v>21.75</v>
      </c>
      <c r="O3" s="12">
        <v>29</v>
      </c>
      <c r="P3" s="12">
        <v>26.25</v>
      </c>
      <c r="Q3" s="12">
        <v>8.5</v>
      </c>
      <c r="R3" s="12">
        <v>9</v>
      </c>
      <c r="S3" s="12">
        <v>26.5</v>
      </c>
      <c r="T3" s="12">
        <v>21.75</v>
      </c>
      <c r="U3" s="12">
        <v>12.75</v>
      </c>
      <c r="V3" s="12">
        <v>10.75</v>
      </c>
      <c r="W3" s="12">
        <v>7.25</v>
      </c>
      <c r="X3" s="12">
        <v>5.5</v>
      </c>
      <c r="Y3" s="12">
        <v>11.25</v>
      </c>
      <c r="Z3" s="12">
        <v>21.25</v>
      </c>
      <c r="AA3" s="12">
        <v>108</v>
      </c>
      <c r="AB3" s="12">
        <v>82</v>
      </c>
      <c r="AC3" s="12">
        <v>268</v>
      </c>
      <c r="AD3" s="12">
        <v>116</v>
      </c>
      <c r="AE3" s="12">
        <v>84.25</v>
      </c>
      <c r="AF3" s="12">
        <v>106.25</v>
      </c>
      <c r="AG3" s="12">
        <v>15.75</v>
      </c>
      <c r="AH3" s="12">
        <v>37.75</v>
      </c>
      <c r="AI3" s="12">
        <v>27.75</v>
      </c>
      <c r="AJ3" s="12">
        <v>9</v>
      </c>
      <c r="AK3" s="12">
        <v>3.25</v>
      </c>
      <c r="AL3" s="12">
        <v>15.5</v>
      </c>
      <c r="AM3" s="12">
        <v>2.25</v>
      </c>
      <c r="AN3" s="12">
        <v>31.5</v>
      </c>
      <c r="AO3" s="12">
        <v>11</v>
      </c>
      <c r="AP3" s="12">
        <v>7.25</v>
      </c>
      <c r="AQ3" s="12">
        <v>23</v>
      </c>
      <c r="AR3" s="12">
        <v>12</v>
      </c>
      <c r="AS3" s="13">
        <v>2078.25</v>
      </c>
      <c r="AT3" s="14"/>
      <c r="AV3" s="9" t="s">
        <v>38</v>
      </c>
      <c r="AW3" s="12">
        <f>SUM(B3:Z27,AK3:AN27,B38:Z41,AK38:AN41)</f>
        <v>46006.25</v>
      </c>
      <c r="AY3" s="9" t="s">
        <v>39</v>
      </c>
      <c r="AZ3" s="15">
        <f>SUM(AW12:AW18,AX12:BC12)</f>
        <v>132472.5</v>
      </c>
      <c r="BA3" s="16">
        <f>AZ3/BD$19</f>
        <v>0.6185736699072647</v>
      </c>
    </row>
    <row r="4" spans="1:56" x14ac:dyDescent="0.25">
      <c r="A4" s="1" t="s">
        <v>3</v>
      </c>
      <c r="B4" s="12">
        <v>102.5</v>
      </c>
      <c r="C4" s="12">
        <v>11</v>
      </c>
      <c r="D4" s="12">
        <v>100.25</v>
      </c>
      <c r="E4" s="12">
        <v>62</v>
      </c>
      <c r="F4" s="12">
        <v>689.5</v>
      </c>
      <c r="G4" s="12">
        <v>116.75</v>
      </c>
      <c r="H4" s="12">
        <v>124.75</v>
      </c>
      <c r="I4" s="12">
        <v>64.75</v>
      </c>
      <c r="J4" s="12">
        <v>149.75</v>
      </c>
      <c r="K4" s="12">
        <v>36.75</v>
      </c>
      <c r="L4" s="12">
        <v>118.75</v>
      </c>
      <c r="M4" s="12">
        <v>124</v>
      </c>
      <c r="N4" s="12">
        <v>38.75</v>
      </c>
      <c r="O4" s="12">
        <v>49.25</v>
      </c>
      <c r="P4" s="12">
        <v>37.75</v>
      </c>
      <c r="Q4" s="12">
        <v>17.5</v>
      </c>
      <c r="R4" s="12">
        <v>22.75</v>
      </c>
      <c r="S4" s="12">
        <v>41.5</v>
      </c>
      <c r="T4" s="12">
        <v>29.25</v>
      </c>
      <c r="U4" s="12">
        <v>20</v>
      </c>
      <c r="V4" s="12">
        <v>22.5</v>
      </c>
      <c r="W4" s="12">
        <v>8.5</v>
      </c>
      <c r="X4" s="12">
        <v>9.5</v>
      </c>
      <c r="Y4" s="12">
        <v>20</v>
      </c>
      <c r="Z4" s="12">
        <v>35.5</v>
      </c>
      <c r="AA4" s="12">
        <v>294</v>
      </c>
      <c r="AB4" s="12">
        <v>221.25</v>
      </c>
      <c r="AC4" s="12">
        <v>722.5</v>
      </c>
      <c r="AD4" s="12">
        <v>276</v>
      </c>
      <c r="AE4" s="12">
        <v>120.75</v>
      </c>
      <c r="AF4" s="12">
        <v>126.5</v>
      </c>
      <c r="AG4" s="12">
        <v>36.5</v>
      </c>
      <c r="AH4" s="12">
        <v>67.25</v>
      </c>
      <c r="AI4" s="12">
        <v>59</v>
      </c>
      <c r="AJ4" s="12">
        <v>22.25</v>
      </c>
      <c r="AK4" s="12">
        <v>12.25</v>
      </c>
      <c r="AL4" s="12">
        <v>15</v>
      </c>
      <c r="AM4" s="12">
        <v>6.25</v>
      </c>
      <c r="AN4" s="12">
        <v>42.5</v>
      </c>
      <c r="AO4" s="12">
        <v>16.5</v>
      </c>
      <c r="AP4" s="12">
        <v>17.75</v>
      </c>
      <c r="AQ4" s="12">
        <v>51.75</v>
      </c>
      <c r="AR4" s="12">
        <v>18</v>
      </c>
      <c r="AS4" s="13">
        <v>4179.5</v>
      </c>
      <c r="AT4" s="14"/>
      <c r="AV4" s="9" t="s">
        <v>40</v>
      </c>
      <c r="AW4" s="12">
        <f>SUM(AA28:AJ37, AA42:AJ45, AO28:AR37, AO42:AR45)</f>
        <v>69685.5</v>
      </c>
      <c r="AY4" s="9" t="s">
        <v>41</v>
      </c>
      <c r="AZ4" s="15">
        <f>SUM(AX13:BB18)</f>
        <v>76143.25</v>
      </c>
      <c r="BA4" s="16">
        <f>AZ4/BD$19</f>
        <v>0.35554707272200897</v>
      </c>
    </row>
    <row r="5" spans="1:56" x14ac:dyDescent="0.25">
      <c r="A5" s="1" t="s">
        <v>4</v>
      </c>
      <c r="B5" s="12">
        <v>97.75</v>
      </c>
      <c r="C5" s="12">
        <v>82.5</v>
      </c>
      <c r="D5" s="12">
        <v>8.5</v>
      </c>
      <c r="E5" s="12">
        <v>44.5</v>
      </c>
      <c r="F5" s="12">
        <v>618.75</v>
      </c>
      <c r="G5" s="12">
        <v>77.75</v>
      </c>
      <c r="H5" s="12">
        <v>68.75</v>
      </c>
      <c r="I5" s="12">
        <v>45.5</v>
      </c>
      <c r="J5" s="12">
        <v>102.75</v>
      </c>
      <c r="K5" s="12">
        <v>35.5</v>
      </c>
      <c r="L5" s="12">
        <v>42.75</v>
      </c>
      <c r="M5" s="12">
        <v>49.75</v>
      </c>
      <c r="N5" s="12">
        <v>17.75</v>
      </c>
      <c r="O5" s="12">
        <v>15.5</v>
      </c>
      <c r="P5" s="12">
        <v>11.25</v>
      </c>
      <c r="Q5" s="12">
        <v>9.25</v>
      </c>
      <c r="R5" s="12">
        <v>10.75</v>
      </c>
      <c r="S5" s="12">
        <v>27.75</v>
      </c>
      <c r="T5" s="12">
        <v>10.5</v>
      </c>
      <c r="U5" s="12">
        <v>12</v>
      </c>
      <c r="V5" s="12">
        <v>18</v>
      </c>
      <c r="W5" s="12">
        <v>6</v>
      </c>
      <c r="X5" s="12">
        <v>3.25</v>
      </c>
      <c r="Y5" s="12">
        <v>26</v>
      </c>
      <c r="Z5" s="12">
        <v>10.75</v>
      </c>
      <c r="AA5" s="12">
        <v>173.25</v>
      </c>
      <c r="AB5" s="12">
        <v>127.25</v>
      </c>
      <c r="AC5" s="12">
        <v>370.25</v>
      </c>
      <c r="AD5" s="12">
        <v>197.5</v>
      </c>
      <c r="AE5" s="12">
        <v>80.25</v>
      </c>
      <c r="AF5" s="12">
        <v>46.25</v>
      </c>
      <c r="AG5" s="12">
        <v>16.25</v>
      </c>
      <c r="AH5" s="12">
        <v>19.5</v>
      </c>
      <c r="AI5" s="12">
        <v>19</v>
      </c>
      <c r="AJ5" s="12">
        <v>5.5</v>
      </c>
      <c r="AK5" s="12">
        <v>8</v>
      </c>
      <c r="AL5" s="12">
        <v>11.5</v>
      </c>
      <c r="AM5" s="12">
        <v>1</v>
      </c>
      <c r="AN5" s="12">
        <v>10</v>
      </c>
      <c r="AO5" s="12">
        <v>2</v>
      </c>
      <c r="AP5" s="12">
        <v>4</v>
      </c>
      <c r="AQ5" s="12">
        <v>37.5</v>
      </c>
      <c r="AR5" s="12">
        <v>17.25</v>
      </c>
      <c r="AS5" s="13">
        <v>2599.75</v>
      </c>
      <c r="AT5" s="14"/>
      <c r="AV5" s="9" t="s">
        <v>42</v>
      </c>
      <c r="AW5" s="12">
        <f>SUM(AA3:AJ27,B28:Z37,AA38:AJ41,AK28:AN37, B42:Z45, AK42:AN45, AO3:AR27, AO38:AR41)</f>
        <v>98466.25</v>
      </c>
    </row>
    <row r="6" spans="1:56" x14ac:dyDescent="0.25">
      <c r="A6" s="1" t="s">
        <v>5</v>
      </c>
      <c r="B6" s="12">
        <v>56.25</v>
      </c>
      <c r="C6" s="12">
        <v>61.25</v>
      </c>
      <c r="D6" s="12">
        <v>55.75</v>
      </c>
      <c r="E6" s="12">
        <v>6.75</v>
      </c>
      <c r="F6" s="12">
        <v>264.75</v>
      </c>
      <c r="G6" s="12">
        <v>56.5</v>
      </c>
      <c r="H6" s="12">
        <v>56.75</v>
      </c>
      <c r="I6" s="12">
        <v>59</v>
      </c>
      <c r="J6" s="12">
        <v>92.25</v>
      </c>
      <c r="K6" s="12">
        <v>43.25</v>
      </c>
      <c r="L6" s="12">
        <v>72.25</v>
      </c>
      <c r="M6" s="12">
        <v>54</v>
      </c>
      <c r="N6" s="12">
        <v>18</v>
      </c>
      <c r="O6" s="12">
        <v>16.75</v>
      </c>
      <c r="P6" s="12">
        <v>15.25</v>
      </c>
      <c r="Q6" s="12">
        <v>5.75</v>
      </c>
      <c r="R6" s="12">
        <v>8.5</v>
      </c>
      <c r="S6" s="12">
        <v>26.75</v>
      </c>
      <c r="T6" s="12">
        <v>12.25</v>
      </c>
      <c r="U6" s="12">
        <v>13.5</v>
      </c>
      <c r="V6" s="12">
        <v>17.5</v>
      </c>
      <c r="W6" s="12">
        <v>7.5</v>
      </c>
      <c r="X6" s="12">
        <v>6.75</v>
      </c>
      <c r="Y6" s="12">
        <v>23</v>
      </c>
      <c r="Z6" s="12">
        <v>9.5</v>
      </c>
      <c r="AA6" s="12">
        <v>208</v>
      </c>
      <c r="AB6" s="12">
        <v>190</v>
      </c>
      <c r="AC6" s="12">
        <v>466.75</v>
      </c>
      <c r="AD6" s="12">
        <v>316</v>
      </c>
      <c r="AE6" s="12">
        <v>141.25</v>
      </c>
      <c r="AF6" s="12">
        <v>85.5</v>
      </c>
      <c r="AG6" s="12">
        <v>23</v>
      </c>
      <c r="AH6" s="12">
        <v>21.5</v>
      </c>
      <c r="AI6" s="12">
        <v>17</v>
      </c>
      <c r="AJ6" s="12">
        <v>3.25</v>
      </c>
      <c r="AK6" s="12">
        <v>7.75</v>
      </c>
      <c r="AL6" s="12">
        <v>10.5</v>
      </c>
      <c r="AM6" s="12">
        <v>4.25</v>
      </c>
      <c r="AN6" s="12">
        <v>11</v>
      </c>
      <c r="AO6" s="12">
        <v>3.25</v>
      </c>
      <c r="AP6" s="12">
        <v>3.75</v>
      </c>
      <c r="AQ6" s="12">
        <v>52</v>
      </c>
      <c r="AR6" s="12">
        <v>12.75</v>
      </c>
      <c r="AS6" s="13">
        <v>2637.25</v>
      </c>
      <c r="AT6" s="14"/>
      <c r="AW6" s="12"/>
    </row>
    <row r="7" spans="1:56" x14ac:dyDescent="0.25">
      <c r="A7" s="1" t="s">
        <v>6</v>
      </c>
      <c r="B7" s="12">
        <v>282.75</v>
      </c>
      <c r="C7" s="12">
        <v>716.25</v>
      </c>
      <c r="D7" s="12">
        <v>634.5</v>
      </c>
      <c r="E7" s="12">
        <v>275.5</v>
      </c>
      <c r="F7" s="12">
        <v>29.5</v>
      </c>
      <c r="G7" s="12">
        <v>318</v>
      </c>
      <c r="H7" s="12">
        <v>401</v>
      </c>
      <c r="I7" s="12">
        <v>302.5</v>
      </c>
      <c r="J7" s="12">
        <v>381</v>
      </c>
      <c r="K7" s="12">
        <v>174.75</v>
      </c>
      <c r="L7" s="12">
        <v>309.5</v>
      </c>
      <c r="M7" s="12">
        <v>263.5</v>
      </c>
      <c r="N7" s="12">
        <v>151.75</v>
      </c>
      <c r="O7" s="12">
        <v>172.75</v>
      </c>
      <c r="P7" s="12">
        <v>123.25</v>
      </c>
      <c r="Q7" s="12">
        <v>62.25</v>
      </c>
      <c r="R7" s="12">
        <v>136.5</v>
      </c>
      <c r="S7" s="12">
        <v>489.5</v>
      </c>
      <c r="T7" s="12">
        <v>87.75</v>
      </c>
      <c r="U7" s="12">
        <v>155.5</v>
      </c>
      <c r="V7" s="12">
        <v>218.5</v>
      </c>
      <c r="W7" s="12">
        <v>148.5</v>
      </c>
      <c r="X7" s="12">
        <v>114.5</v>
      </c>
      <c r="Y7" s="12">
        <v>58.75</v>
      </c>
      <c r="Z7" s="12">
        <v>69.75</v>
      </c>
      <c r="AA7" s="12">
        <v>834</v>
      </c>
      <c r="AB7" s="12">
        <v>524.75</v>
      </c>
      <c r="AC7" s="12">
        <v>1880</v>
      </c>
      <c r="AD7" s="12">
        <v>1100.75</v>
      </c>
      <c r="AE7" s="12">
        <v>362.5</v>
      </c>
      <c r="AF7" s="12">
        <v>272.75</v>
      </c>
      <c r="AG7" s="12">
        <v>146.25</v>
      </c>
      <c r="AH7" s="12">
        <v>76.75</v>
      </c>
      <c r="AI7" s="12">
        <v>199.75</v>
      </c>
      <c r="AJ7" s="12">
        <v>22.75</v>
      </c>
      <c r="AK7" s="12">
        <v>58.75</v>
      </c>
      <c r="AL7" s="12">
        <v>229.5</v>
      </c>
      <c r="AM7" s="12">
        <v>23.75</v>
      </c>
      <c r="AN7" s="12">
        <v>77</v>
      </c>
      <c r="AO7" s="12">
        <v>26</v>
      </c>
      <c r="AP7" s="12">
        <v>32.5</v>
      </c>
      <c r="AQ7" s="12">
        <v>102</v>
      </c>
      <c r="AR7" s="12">
        <v>184.75</v>
      </c>
      <c r="AS7" s="13">
        <v>12232.5</v>
      </c>
      <c r="AT7" s="14"/>
      <c r="AW7" s="12"/>
    </row>
    <row r="8" spans="1:56" x14ac:dyDescent="0.25">
      <c r="A8" s="1" t="s">
        <v>7</v>
      </c>
      <c r="B8" s="12">
        <v>74.5</v>
      </c>
      <c r="C8" s="12">
        <v>118</v>
      </c>
      <c r="D8" s="12">
        <v>64.5</v>
      </c>
      <c r="E8" s="12">
        <v>55.75</v>
      </c>
      <c r="F8" s="12">
        <v>253</v>
      </c>
      <c r="G8" s="12">
        <v>11.25</v>
      </c>
      <c r="H8" s="12">
        <v>98.5</v>
      </c>
      <c r="I8" s="12">
        <v>81</v>
      </c>
      <c r="J8" s="12">
        <v>133.5</v>
      </c>
      <c r="K8" s="12">
        <v>52.5</v>
      </c>
      <c r="L8" s="12">
        <v>99.5</v>
      </c>
      <c r="M8" s="12">
        <v>83.25</v>
      </c>
      <c r="N8" s="12">
        <v>23.25</v>
      </c>
      <c r="O8" s="12">
        <v>43.75</v>
      </c>
      <c r="P8" s="12">
        <v>28.75</v>
      </c>
      <c r="Q8" s="12">
        <v>12.25</v>
      </c>
      <c r="R8" s="12">
        <v>18.5</v>
      </c>
      <c r="S8" s="12">
        <v>29.75</v>
      </c>
      <c r="T8" s="12">
        <v>12.5</v>
      </c>
      <c r="U8" s="12">
        <v>11</v>
      </c>
      <c r="V8" s="12">
        <v>17.75</v>
      </c>
      <c r="W8" s="12">
        <v>8.5</v>
      </c>
      <c r="X8" s="12">
        <v>6</v>
      </c>
      <c r="Y8" s="12">
        <v>23.75</v>
      </c>
      <c r="Z8" s="12">
        <v>41.25</v>
      </c>
      <c r="AA8" s="12">
        <v>181.5</v>
      </c>
      <c r="AB8" s="12">
        <v>155.75</v>
      </c>
      <c r="AC8" s="12">
        <v>387.25</v>
      </c>
      <c r="AD8" s="12">
        <v>325.75</v>
      </c>
      <c r="AE8" s="12">
        <v>187.25</v>
      </c>
      <c r="AF8" s="12">
        <v>114</v>
      </c>
      <c r="AG8" s="12">
        <v>27</v>
      </c>
      <c r="AH8" s="12">
        <v>25.75</v>
      </c>
      <c r="AI8" s="12">
        <v>20.75</v>
      </c>
      <c r="AJ8" s="12">
        <v>4.75</v>
      </c>
      <c r="AK8" s="12">
        <v>3.75</v>
      </c>
      <c r="AL8" s="12">
        <v>17.5</v>
      </c>
      <c r="AM8" s="12">
        <v>2</v>
      </c>
      <c r="AN8" s="12">
        <v>22.5</v>
      </c>
      <c r="AO8" s="12">
        <v>4</v>
      </c>
      <c r="AP8" s="12">
        <v>4</v>
      </c>
      <c r="AQ8" s="12">
        <v>27.75</v>
      </c>
      <c r="AR8" s="12">
        <v>16</v>
      </c>
      <c r="AS8" s="13">
        <v>2929.5</v>
      </c>
      <c r="AT8" s="14"/>
      <c r="AW8" s="15"/>
    </row>
    <row r="9" spans="1:56" x14ac:dyDescent="0.25">
      <c r="A9" s="1" t="s">
        <v>8</v>
      </c>
      <c r="B9" s="12">
        <v>74.75</v>
      </c>
      <c r="C9" s="12">
        <v>133.75</v>
      </c>
      <c r="D9" s="12">
        <v>67.75</v>
      </c>
      <c r="E9" s="12">
        <v>60.25</v>
      </c>
      <c r="F9" s="12">
        <v>371.5</v>
      </c>
      <c r="G9" s="12">
        <v>99</v>
      </c>
      <c r="H9" s="12">
        <v>14</v>
      </c>
      <c r="I9" s="12">
        <v>64</v>
      </c>
      <c r="J9" s="12">
        <v>111.75</v>
      </c>
      <c r="K9" s="12">
        <v>39</v>
      </c>
      <c r="L9" s="12">
        <v>132.5</v>
      </c>
      <c r="M9" s="12">
        <v>126.5</v>
      </c>
      <c r="N9" s="12">
        <v>59</v>
      </c>
      <c r="O9" s="12">
        <v>79.75</v>
      </c>
      <c r="P9" s="12">
        <v>58.75</v>
      </c>
      <c r="Q9" s="12">
        <v>27</v>
      </c>
      <c r="R9" s="12">
        <v>17.25</v>
      </c>
      <c r="S9" s="12">
        <v>44.75</v>
      </c>
      <c r="T9" s="12">
        <v>52.75</v>
      </c>
      <c r="U9" s="12">
        <v>35.25</v>
      </c>
      <c r="V9" s="12">
        <v>50.5</v>
      </c>
      <c r="W9" s="12">
        <v>20.75</v>
      </c>
      <c r="X9" s="12">
        <v>15.25</v>
      </c>
      <c r="Y9" s="12">
        <v>43</v>
      </c>
      <c r="Z9" s="12">
        <v>52.5</v>
      </c>
      <c r="AA9" s="12">
        <v>409.25</v>
      </c>
      <c r="AB9" s="12">
        <v>278.5</v>
      </c>
      <c r="AC9" s="12">
        <v>800.5</v>
      </c>
      <c r="AD9" s="12">
        <v>485.25</v>
      </c>
      <c r="AE9" s="12">
        <v>288.5</v>
      </c>
      <c r="AF9" s="12">
        <v>160.5</v>
      </c>
      <c r="AG9" s="12">
        <v>35.25</v>
      </c>
      <c r="AH9" s="12">
        <v>34.25</v>
      </c>
      <c r="AI9" s="12">
        <v>38.5</v>
      </c>
      <c r="AJ9" s="12">
        <v>8.75</v>
      </c>
      <c r="AK9" s="12">
        <v>11.5</v>
      </c>
      <c r="AL9" s="12">
        <v>16.5</v>
      </c>
      <c r="AM9" s="12">
        <v>11</v>
      </c>
      <c r="AN9" s="12">
        <v>83.75</v>
      </c>
      <c r="AO9" s="12">
        <v>5.75</v>
      </c>
      <c r="AP9" s="12">
        <v>9</v>
      </c>
      <c r="AQ9" s="12">
        <v>54</v>
      </c>
      <c r="AR9" s="12">
        <v>15.75</v>
      </c>
      <c r="AS9" s="13">
        <v>4597.75</v>
      </c>
      <c r="AT9" s="14"/>
      <c r="AW9" s="15"/>
    </row>
    <row r="10" spans="1:56" x14ac:dyDescent="0.25">
      <c r="A10" s="1">
        <v>19</v>
      </c>
      <c r="B10" s="12">
        <v>43.25</v>
      </c>
      <c r="C10" s="12">
        <v>65.25</v>
      </c>
      <c r="D10" s="12">
        <v>43.5</v>
      </c>
      <c r="E10" s="12">
        <v>51.5</v>
      </c>
      <c r="F10" s="12">
        <v>256</v>
      </c>
      <c r="G10" s="12">
        <v>78.5</v>
      </c>
      <c r="H10" s="12">
        <v>59</v>
      </c>
      <c r="I10" s="12">
        <v>8</v>
      </c>
      <c r="J10" s="12">
        <v>24.25</v>
      </c>
      <c r="K10" s="12">
        <v>14</v>
      </c>
      <c r="L10" s="12">
        <v>76.25</v>
      </c>
      <c r="M10" s="12">
        <v>68.25</v>
      </c>
      <c r="N10" s="12">
        <v>38.25</v>
      </c>
      <c r="O10" s="12">
        <v>56.25</v>
      </c>
      <c r="P10" s="12">
        <v>47.75</v>
      </c>
      <c r="Q10" s="12">
        <v>18</v>
      </c>
      <c r="R10" s="12">
        <v>27.75</v>
      </c>
      <c r="S10" s="12">
        <v>47.75</v>
      </c>
      <c r="T10" s="12">
        <v>38.75</v>
      </c>
      <c r="U10" s="12">
        <v>32.75</v>
      </c>
      <c r="V10" s="12">
        <v>40</v>
      </c>
      <c r="W10" s="12">
        <v>20.5</v>
      </c>
      <c r="X10" s="12">
        <v>17.75</v>
      </c>
      <c r="Y10" s="12">
        <v>59.75</v>
      </c>
      <c r="Z10" s="12">
        <v>32.5</v>
      </c>
      <c r="AA10" s="12">
        <v>180.75</v>
      </c>
      <c r="AB10" s="12">
        <v>138.75</v>
      </c>
      <c r="AC10" s="12">
        <v>427.25</v>
      </c>
      <c r="AD10" s="12">
        <v>246.5</v>
      </c>
      <c r="AE10" s="12">
        <v>163.75</v>
      </c>
      <c r="AF10" s="12">
        <v>91</v>
      </c>
      <c r="AG10" s="12">
        <v>39</v>
      </c>
      <c r="AH10" s="12">
        <v>26.25</v>
      </c>
      <c r="AI10" s="12">
        <v>36.5</v>
      </c>
      <c r="AJ10" s="12">
        <v>11.25</v>
      </c>
      <c r="AK10" s="12">
        <v>7.25</v>
      </c>
      <c r="AL10" s="12">
        <v>28.25</v>
      </c>
      <c r="AM10" s="12">
        <v>8.75</v>
      </c>
      <c r="AN10" s="12">
        <v>41.25</v>
      </c>
      <c r="AO10" s="12">
        <v>9.75</v>
      </c>
      <c r="AP10" s="12">
        <v>6.75</v>
      </c>
      <c r="AQ10" s="12">
        <v>20.75</v>
      </c>
      <c r="AR10" s="12">
        <v>14.25</v>
      </c>
      <c r="AS10" s="13">
        <v>2763.5</v>
      </c>
      <c r="AT10" s="14"/>
      <c r="AV10" s="17"/>
      <c r="AW10" s="15"/>
      <c r="BC10" s="11"/>
    </row>
    <row r="11" spans="1:56" x14ac:dyDescent="0.25">
      <c r="A11" s="1">
        <v>12</v>
      </c>
      <c r="B11" s="12">
        <v>72</v>
      </c>
      <c r="C11" s="12">
        <v>131.5</v>
      </c>
      <c r="D11" s="12">
        <v>105</v>
      </c>
      <c r="E11" s="12">
        <v>89.5</v>
      </c>
      <c r="F11" s="12">
        <v>315.25</v>
      </c>
      <c r="G11" s="12">
        <v>125</v>
      </c>
      <c r="H11" s="12">
        <v>99.25</v>
      </c>
      <c r="I11" s="12">
        <v>22.25</v>
      </c>
      <c r="J11" s="12">
        <v>11.75</v>
      </c>
      <c r="K11" s="12">
        <v>15.75</v>
      </c>
      <c r="L11" s="12">
        <v>103.75</v>
      </c>
      <c r="M11" s="12">
        <v>165.75</v>
      </c>
      <c r="N11" s="12">
        <v>118.5</v>
      </c>
      <c r="O11" s="12">
        <v>131.75</v>
      </c>
      <c r="P11" s="12">
        <v>75</v>
      </c>
      <c r="Q11" s="12">
        <v>36.75</v>
      </c>
      <c r="R11" s="12">
        <v>46.5</v>
      </c>
      <c r="S11" s="12">
        <v>103.25</v>
      </c>
      <c r="T11" s="12">
        <v>66</v>
      </c>
      <c r="U11" s="12">
        <v>48.5</v>
      </c>
      <c r="V11" s="12">
        <v>60.5</v>
      </c>
      <c r="W11" s="12">
        <v>27.25</v>
      </c>
      <c r="X11" s="12">
        <v>33</v>
      </c>
      <c r="Y11" s="12">
        <v>58</v>
      </c>
      <c r="Z11" s="12">
        <v>72.25</v>
      </c>
      <c r="AA11" s="12">
        <v>313.25</v>
      </c>
      <c r="AB11" s="12">
        <v>233.25</v>
      </c>
      <c r="AC11" s="12">
        <v>721.75</v>
      </c>
      <c r="AD11" s="12">
        <v>313.25</v>
      </c>
      <c r="AE11" s="12">
        <v>140.5</v>
      </c>
      <c r="AF11" s="12">
        <v>100.75</v>
      </c>
      <c r="AG11" s="12">
        <v>46.25</v>
      </c>
      <c r="AH11" s="12">
        <v>61.25</v>
      </c>
      <c r="AI11" s="12">
        <v>51</v>
      </c>
      <c r="AJ11" s="12">
        <v>17.75</v>
      </c>
      <c r="AK11" s="12">
        <v>18</v>
      </c>
      <c r="AL11" s="12">
        <v>38.5</v>
      </c>
      <c r="AM11" s="12">
        <v>9.5</v>
      </c>
      <c r="AN11" s="12">
        <v>70.75</v>
      </c>
      <c r="AO11" s="12">
        <v>13.5</v>
      </c>
      <c r="AP11" s="12">
        <v>11</v>
      </c>
      <c r="AQ11" s="12">
        <v>56.75</v>
      </c>
      <c r="AR11" s="12">
        <v>22.75</v>
      </c>
      <c r="AS11" s="13">
        <v>4373.75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 x14ac:dyDescent="0.25">
      <c r="A12" s="1" t="s">
        <v>9</v>
      </c>
      <c r="B12" s="12">
        <v>20.25</v>
      </c>
      <c r="C12" s="12">
        <v>38.75</v>
      </c>
      <c r="D12" s="12">
        <v>38</v>
      </c>
      <c r="E12" s="12">
        <v>44</v>
      </c>
      <c r="F12" s="12">
        <v>175.25</v>
      </c>
      <c r="G12" s="12">
        <v>46.5</v>
      </c>
      <c r="H12" s="12">
        <v>37.25</v>
      </c>
      <c r="I12" s="12">
        <v>16</v>
      </c>
      <c r="J12" s="12">
        <v>16.25</v>
      </c>
      <c r="K12" s="12">
        <v>7</v>
      </c>
      <c r="L12" s="12">
        <v>103.75</v>
      </c>
      <c r="M12" s="12">
        <v>140.25</v>
      </c>
      <c r="N12" s="12">
        <v>120.75</v>
      </c>
      <c r="O12" s="12">
        <v>138.75</v>
      </c>
      <c r="P12" s="12">
        <v>59</v>
      </c>
      <c r="Q12" s="12">
        <v>31.5</v>
      </c>
      <c r="R12" s="12">
        <v>53.5</v>
      </c>
      <c r="S12" s="12">
        <v>72.25</v>
      </c>
      <c r="T12" s="12">
        <v>12.5</v>
      </c>
      <c r="U12" s="12">
        <v>9.75</v>
      </c>
      <c r="V12" s="12">
        <v>15.25</v>
      </c>
      <c r="W12" s="12">
        <v>6.5</v>
      </c>
      <c r="X12" s="12">
        <v>8.5</v>
      </c>
      <c r="Y12" s="12">
        <v>23.5</v>
      </c>
      <c r="Z12" s="12">
        <v>26</v>
      </c>
      <c r="AA12" s="12">
        <v>256</v>
      </c>
      <c r="AB12" s="12">
        <v>216.5</v>
      </c>
      <c r="AC12" s="12">
        <v>623.25</v>
      </c>
      <c r="AD12" s="12">
        <v>280.75</v>
      </c>
      <c r="AE12" s="12">
        <v>153.25</v>
      </c>
      <c r="AF12" s="12">
        <v>96.25</v>
      </c>
      <c r="AG12" s="12">
        <v>26.75</v>
      </c>
      <c r="AH12" s="12">
        <v>42.5</v>
      </c>
      <c r="AI12" s="12">
        <v>32.25</v>
      </c>
      <c r="AJ12" s="12">
        <v>11.25</v>
      </c>
      <c r="AK12" s="12">
        <v>74.75</v>
      </c>
      <c r="AL12" s="12">
        <v>81.5</v>
      </c>
      <c r="AM12" s="12">
        <v>4</v>
      </c>
      <c r="AN12" s="12">
        <v>15</v>
      </c>
      <c r="AO12" s="12">
        <v>8</v>
      </c>
      <c r="AP12" s="12">
        <v>8.25</v>
      </c>
      <c r="AQ12" s="12">
        <v>17.25</v>
      </c>
      <c r="AR12" s="12">
        <v>20.25</v>
      </c>
      <c r="AS12" s="13">
        <v>3228.75</v>
      </c>
      <c r="AT12" s="14"/>
      <c r="AV12" s="17" t="s">
        <v>43</v>
      </c>
      <c r="AW12" s="15">
        <f>SUM(AA28:AD31)</f>
        <v>3321.75</v>
      </c>
      <c r="AX12" s="15">
        <f>SUM(Z28:Z31,H28:K31)</f>
        <v>8127.25</v>
      </c>
      <c r="AY12" s="15">
        <f>SUM(AE28:AJ31)</f>
        <v>21104</v>
      </c>
      <c r="AZ12" s="15">
        <f>SUM(B28:G31)</f>
        <v>10025.25</v>
      </c>
      <c r="BA12" s="15">
        <f>SUM(AM28:AN31,T28:Y31)</f>
        <v>9122.25</v>
      </c>
      <c r="BB12" s="15">
        <f>SUM(AK28:AL31,L28:S31)</f>
        <v>11563.5</v>
      </c>
      <c r="BC12" s="14">
        <f>SUM(AO28:AR31)</f>
        <v>6353.25</v>
      </c>
      <c r="BD12" s="9">
        <f t="shared" ref="BD12:BD19" si="0">SUM(AW12:BC12)</f>
        <v>69617.25</v>
      </c>
    </row>
    <row r="13" spans="1:56" x14ac:dyDescent="0.25">
      <c r="A13" s="1" t="s">
        <v>10</v>
      </c>
      <c r="B13" s="12">
        <v>81</v>
      </c>
      <c r="C13" s="12">
        <v>106.75</v>
      </c>
      <c r="D13" s="12">
        <v>49</v>
      </c>
      <c r="E13" s="12">
        <v>67</v>
      </c>
      <c r="F13" s="12">
        <v>297.25</v>
      </c>
      <c r="G13" s="12">
        <v>105.5</v>
      </c>
      <c r="H13" s="12">
        <v>132.75</v>
      </c>
      <c r="I13" s="12">
        <v>77</v>
      </c>
      <c r="J13" s="12">
        <v>123.5</v>
      </c>
      <c r="K13" s="12">
        <v>85.25</v>
      </c>
      <c r="L13" s="12">
        <v>12</v>
      </c>
      <c r="M13" s="12">
        <v>172.75</v>
      </c>
      <c r="N13" s="12">
        <v>180.5</v>
      </c>
      <c r="O13" s="12">
        <v>267.75</v>
      </c>
      <c r="P13" s="12">
        <v>157.25</v>
      </c>
      <c r="Q13" s="12">
        <v>80.5</v>
      </c>
      <c r="R13" s="12">
        <v>59</v>
      </c>
      <c r="S13" s="12">
        <v>87</v>
      </c>
      <c r="T13" s="12">
        <v>34.75</v>
      </c>
      <c r="U13" s="12">
        <v>23</v>
      </c>
      <c r="V13" s="12">
        <v>32</v>
      </c>
      <c r="W13" s="12">
        <v>20.5</v>
      </c>
      <c r="X13" s="12">
        <v>21.75</v>
      </c>
      <c r="Y13" s="12">
        <v>36.5</v>
      </c>
      <c r="Z13" s="12">
        <v>102</v>
      </c>
      <c r="AA13" s="12">
        <v>305.25</v>
      </c>
      <c r="AB13" s="12">
        <v>227</v>
      </c>
      <c r="AC13" s="12">
        <v>725.75</v>
      </c>
      <c r="AD13" s="12">
        <v>388.25</v>
      </c>
      <c r="AE13" s="12">
        <v>211.5</v>
      </c>
      <c r="AF13" s="12">
        <v>152.25</v>
      </c>
      <c r="AG13" s="12">
        <v>43</v>
      </c>
      <c r="AH13" s="12">
        <v>59.25</v>
      </c>
      <c r="AI13" s="12">
        <v>49.75</v>
      </c>
      <c r="AJ13" s="12">
        <v>17.5</v>
      </c>
      <c r="AK13" s="12">
        <v>45.25</v>
      </c>
      <c r="AL13" s="12">
        <v>94</v>
      </c>
      <c r="AM13" s="12">
        <v>6</v>
      </c>
      <c r="AN13" s="12">
        <v>50.25</v>
      </c>
      <c r="AO13" s="12">
        <v>11.75</v>
      </c>
      <c r="AP13" s="12">
        <v>15.25</v>
      </c>
      <c r="AQ13" s="12">
        <v>34.75</v>
      </c>
      <c r="AR13" s="12">
        <v>22.5</v>
      </c>
      <c r="AS13" s="13">
        <v>4871.5</v>
      </c>
      <c r="AT13" s="14"/>
      <c r="AV13" s="17" t="s">
        <v>44</v>
      </c>
      <c r="AW13" s="15">
        <f>SUM(AA27:AD27,AA9:AD12)</f>
        <v>7801.75</v>
      </c>
      <c r="AX13" s="15">
        <f>SUM(Z27,Z9:Z12,H9:K12,H27:K27)</f>
        <v>936</v>
      </c>
      <c r="AY13" s="15">
        <f>SUM(AE9:AJ12,AE27:AJ27)</f>
        <v>2116.5</v>
      </c>
      <c r="AZ13" s="15">
        <f>SUM(B9:G12,B27:G27)</f>
        <v>2718.5</v>
      </c>
      <c r="BA13" s="15">
        <f>SUM(T9:Y12,AM9:AN12,T27:Y27,AM27:AN27)</f>
        <v>1114.5</v>
      </c>
      <c r="BB13" s="15">
        <f>SUM(L9:S12,AK9:AL12,L27:S27,AK27:AL27)</f>
        <v>3011.5</v>
      </c>
      <c r="BC13" s="14">
        <f>SUM(AO9:AR12,AO27:AR27)</f>
        <v>347</v>
      </c>
      <c r="BD13" s="9">
        <f t="shared" si="0"/>
        <v>18045.75</v>
      </c>
    </row>
    <row r="14" spans="1:56" x14ac:dyDescent="0.25">
      <c r="A14" s="1" t="s">
        <v>11</v>
      </c>
      <c r="B14" s="12">
        <v>62.75</v>
      </c>
      <c r="C14" s="12">
        <v>130.25</v>
      </c>
      <c r="D14" s="12">
        <v>45</v>
      </c>
      <c r="E14" s="12">
        <v>56.5</v>
      </c>
      <c r="F14" s="12">
        <v>224.5</v>
      </c>
      <c r="G14" s="12">
        <v>87.5</v>
      </c>
      <c r="H14" s="12">
        <v>132.5</v>
      </c>
      <c r="I14" s="12">
        <v>77.5</v>
      </c>
      <c r="J14" s="12">
        <v>189.5</v>
      </c>
      <c r="K14" s="12">
        <v>131.25</v>
      </c>
      <c r="L14" s="12">
        <v>176</v>
      </c>
      <c r="M14" s="12">
        <v>9.5</v>
      </c>
      <c r="N14" s="12">
        <v>115.25</v>
      </c>
      <c r="O14" s="12">
        <v>189.75</v>
      </c>
      <c r="P14" s="12">
        <v>126</v>
      </c>
      <c r="Q14" s="12">
        <v>81.25</v>
      </c>
      <c r="R14" s="12">
        <v>74.75</v>
      </c>
      <c r="S14" s="12">
        <v>121</v>
      </c>
      <c r="T14" s="12">
        <v>43.5</v>
      </c>
      <c r="U14" s="12">
        <v>39.75</v>
      </c>
      <c r="V14" s="12">
        <v>29</v>
      </c>
      <c r="W14" s="12">
        <v>24</v>
      </c>
      <c r="X14" s="12">
        <v>14</v>
      </c>
      <c r="Y14" s="12">
        <v>30.25</v>
      </c>
      <c r="Z14" s="12">
        <v>80.25</v>
      </c>
      <c r="AA14" s="12">
        <v>243.5</v>
      </c>
      <c r="AB14" s="12">
        <v>147</v>
      </c>
      <c r="AC14" s="12">
        <v>403.75</v>
      </c>
      <c r="AD14" s="12">
        <v>196.75</v>
      </c>
      <c r="AE14" s="12">
        <v>79.75</v>
      </c>
      <c r="AF14" s="12">
        <v>82.75</v>
      </c>
      <c r="AG14" s="12">
        <v>47.5</v>
      </c>
      <c r="AH14" s="12">
        <v>66</v>
      </c>
      <c r="AI14" s="12">
        <v>69</v>
      </c>
      <c r="AJ14" s="12">
        <v>15</v>
      </c>
      <c r="AK14" s="12">
        <v>44.25</v>
      </c>
      <c r="AL14" s="12">
        <v>146.5</v>
      </c>
      <c r="AM14" s="12">
        <v>14.5</v>
      </c>
      <c r="AN14" s="12">
        <v>83.25</v>
      </c>
      <c r="AO14" s="12">
        <v>22.5</v>
      </c>
      <c r="AP14" s="12">
        <v>14</v>
      </c>
      <c r="AQ14" s="12">
        <v>26.25</v>
      </c>
      <c r="AR14" s="12">
        <v>25</v>
      </c>
      <c r="AS14" s="13">
        <v>4018.75</v>
      </c>
      <c r="AT14" s="14"/>
      <c r="AV14" s="17" t="s">
        <v>45</v>
      </c>
      <c r="AW14" s="15">
        <f>SUM(AA32:AD37)</f>
        <v>20372.25</v>
      </c>
      <c r="AX14" s="15">
        <f>SUM(H32:K37,Z32:Z37)</f>
        <v>2212.25</v>
      </c>
      <c r="AY14" s="15">
        <f>SUM(AE32:AJ37)</f>
        <v>7628.25</v>
      </c>
      <c r="AZ14" s="15">
        <f>SUM(B32:G37)</f>
        <v>2661.25</v>
      </c>
      <c r="BA14" s="15">
        <f>SUM(T32:Y37,AM32:AN37)</f>
        <v>1854.75</v>
      </c>
      <c r="BB14" s="15">
        <f>SUM(L32:S37,AK32:AL37)</f>
        <v>2521.75</v>
      </c>
      <c r="BC14" s="14">
        <f>SUM(AO32:AR37)</f>
        <v>2363.5</v>
      </c>
      <c r="BD14" s="9">
        <f t="shared" si="0"/>
        <v>39614</v>
      </c>
    </row>
    <row r="15" spans="1:56" x14ac:dyDescent="0.25">
      <c r="A15" s="1" t="s">
        <v>12</v>
      </c>
      <c r="B15" s="12">
        <v>20.5</v>
      </c>
      <c r="C15" s="12">
        <v>33.5</v>
      </c>
      <c r="D15" s="12">
        <v>14.75</v>
      </c>
      <c r="E15" s="12">
        <v>17</v>
      </c>
      <c r="F15" s="12">
        <v>160.75</v>
      </c>
      <c r="G15" s="12">
        <v>27.75</v>
      </c>
      <c r="H15" s="12">
        <v>63</v>
      </c>
      <c r="I15" s="12">
        <v>55</v>
      </c>
      <c r="J15" s="12">
        <v>113.25</v>
      </c>
      <c r="K15" s="12">
        <v>129.75</v>
      </c>
      <c r="L15" s="12">
        <v>169.5</v>
      </c>
      <c r="M15" s="12">
        <v>125.25</v>
      </c>
      <c r="N15" s="12">
        <v>7.5</v>
      </c>
      <c r="O15" s="12">
        <v>105</v>
      </c>
      <c r="P15" s="12">
        <v>98.5</v>
      </c>
      <c r="Q15" s="12">
        <v>41</v>
      </c>
      <c r="R15" s="12">
        <v>42</v>
      </c>
      <c r="S15" s="12">
        <v>63</v>
      </c>
      <c r="T15" s="12">
        <v>17.75</v>
      </c>
      <c r="U15" s="12">
        <v>8.75</v>
      </c>
      <c r="V15" s="12">
        <v>11.75</v>
      </c>
      <c r="W15" s="12">
        <v>6.25</v>
      </c>
      <c r="X15" s="12">
        <v>5.25</v>
      </c>
      <c r="Y15" s="12">
        <v>16.5</v>
      </c>
      <c r="Z15" s="12">
        <v>24.25</v>
      </c>
      <c r="AA15" s="12">
        <v>211.75</v>
      </c>
      <c r="AB15" s="12">
        <v>131.5</v>
      </c>
      <c r="AC15" s="12">
        <v>425.25</v>
      </c>
      <c r="AD15" s="12">
        <v>175.5</v>
      </c>
      <c r="AE15" s="12">
        <v>65.25</v>
      </c>
      <c r="AF15" s="12">
        <v>50.25</v>
      </c>
      <c r="AG15" s="12">
        <v>17</v>
      </c>
      <c r="AH15" s="12">
        <v>21</v>
      </c>
      <c r="AI15" s="12">
        <v>32.5</v>
      </c>
      <c r="AJ15" s="12">
        <v>10.25</v>
      </c>
      <c r="AK15" s="12">
        <v>33.25</v>
      </c>
      <c r="AL15" s="12">
        <v>69.5</v>
      </c>
      <c r="AM15" s="12">
        <v>2.5</v>
      </c>
      <c r="AN15" s="12">
        <v>20.25</v>
      </c>
      <c r="AO15" s="12">
        <v>6</v>
      </c>
      <c r="AP15" s="12">
        <v>8.75</v>
      </c>
      <c r="AQ15" s="12">
        <v>29.25</v>
      </c>
      <c r="AR15" s="12">
        <v>11.25</v>
      </c>
      <c r="AS15" s="13">
        <v>2698.5</v>
      </c>
      <c r="AT15" s="14"/>
      <c r="AV15" s="17" t="s">
        <v>46</v>
      </c>
      <c r="AW15" s="15">
        <f>SUM(AA3:AD8)</f>
        <v>9526.5</v>
      </c>
      <c r="AX15" s="15">
        <f>SUM(H3:K8,Z3:Z8)</f>
        <v>2893.75</v>
      </c>
      <c r="AY15" s="15">
        <f>SUM(AE3:AJ8)</f>
        <v>2651.5</v>
      </c>
      <c r="AZ15" s="15">
        <f>SUM(B3:G8)</f>
        <v>5910.5</v>
      </c>
      <c r="BA15" s="15">
        <f>SUM(T3:Y8,AM3:AN8)</f>
        <v>1432.25</v>
      </c>
      <c r="BB15" s="15">
        <f>SUM(L3:S8,AK3:AL8)</f>
        <v>3555.5</v>
      </c>
      <c r="BC15" s="14">
        <f>SUM(AO3:AR8)</f>
        <v>686.75</v>
      </c>
      <c r="BD15" s="9">
        <f t="shared" si="0"/>
        <v>26656.75</v>
      </c>
    </row>
    <row r="16" spans="1:56" x14ac:dyDescent="0.25">
      <c r="A16" s="1" t="s">
        <v>13</v>
      </c>
      <c r="B16" s="12">
        <v>29.5</v>
      </c>
      <c r="C16" s="12">
        <v>43.5</v>
      </c>
      <c r="D16" s="12">
        <v>19.25</v>
      </c>
      <c r="E16" s="12">
        <v>16</v>
      </c>
      <c r="F16" s="12">
        <v>176.5</v>
      </c>
      <c r="G16" s="12">
        <v>45.5</v>
      </c>
      <c r="H16" s="12">
        <v>78</v>
      </c>
      <c r="I16" s="12">
        <v>76.25</v>
      </c>
      <c r="J16" s="12">
        <v>133</v>
      </c>
      <c r="K16" s="12">
        <v>130.25</v>
      </c>
      <c r="L16" s="12">
        <v>269.75</v>
      </c>
      <c r="M16" s="12">
        <v>198.5</v>
      </c>
      <c r="N16" s="12">
        <v>121.75</v>
      </c>
      <c r="O16" s="12">
        <v>10</v>
      </c>
      <c r="P16" s="12">
        <v>166</v>
      </c>
      <c r="Q16" s="12">
        <v>92.75</v>
      </c>
      <c r="R16" s="12">
        <v>83.75</v>
      </c>
      <c r="S16" s="12">
        <v>157.75</v>
      </c>
      <c r="T16" s="12">
        <v>20</v>
      </c>
      <c r="U16" s="12">
        <v>8.75</v>
      </c>
      <c r="V16" s="12">
        <v>8.75</v>
      </c>
      <c r="W16" s="12">
        <v>2.75</v>
      </c>
      <c r="X16" s="12">
        <v>5</v>
      </c>
      <c r="Y16" s="12">
        <v>14.75</v>
      </c>
      <c r="Z16" s="12">
        <v>40.75</v>
      </c>
      <c r="AA16" s="12">
        <v>192</v>
      </c>
      <c r="AB16" s="12">
        <v>126.5</v>
      </c>
      <c r="AC16" s="12">
        <v>429</v>
      </c>
      <c r="AD16" s="12">
        <v>164.5</v>
      </c>
      <c r="AE16" s="12">
        <v>68</v>
      </c>
      <c r="AF16" s="12">
        <v>33.75</v>
      </c>
      <c r="AG16" s="12">
        <v>17.5</v>
      </c>
      <c r="AH16" s="12">
        <v>26.5</v>
      </c>
      <c r="AI16" s="12">
        <v>28.25</v>
      </c>
      <c r="AJ16" s="12">
        <v>12.5</v>
      </c>
      <c r="AK16" s="12">
        <v>61.75</v>
      </c>
      <c r="AL16" s="12">
        <v>173.75</v>
      </c>
      <c r="AM16" s="12">
        <v>5.25</v>
      </c>
      <c r="AN16" s="12">
        <v>27</v>
      </c>
      <c r="AO16" s="12">
        <v>7</v>
      </c>
      <c r="AP16" s="12">
        <v>7.5</v>
      </c>
      <c r="AQ16" s="12">
        <v>11.25</v>
      </c>
      <c r="AR16" s="12">
        <v>7.75</v>
      </c>
      <c r="AS16" s="13">
        <v>3348.5</v>
      </c>
      <c r="AT16" s="14"/>
      <c r="AV16" s="17" t="s">
        <v>47</v>
      </c>
      <c r="AW16" s="15">
        <f>SUM(AA21:AD26,AA40:AD41)</f>
        <v>8622.5</v>
      </c>
      <c r="AX16" s="15">
        <f>SUM(H21:K26,H40:K41,Z21:Z26,Z40:Z41)</f>
        <v>1184.5</v>
      </c>
      <c r="AY16" s="15">
        <f>SUM(AE21:AJ26,AE40:AJ41)</f>
        <v>1692</v>
      </c>
      <c r="AZ16" s="15">
        <f>SUM(B21:G26,B40:G41)</f>
        <v>1465.75</v>
      </c>
      <c r="BA16" s="15">
        <f>SUM(T21:Y26,T40:Y41,AM21:AN26,AM40:AN41)</f>
        <v>4015.75</v>
      </c>
      <c r="BB16" s="15">
        <f>SUM(L21:S26,L40:S41,AK21:AL26,AK40:AL41)</f>
        <v>1120.75</v>
      </c>
      <c r="BC16" s="14">
        <f>SUM(AO21:AR26,AO40:AR41)</f>
        <v>677</v>
      </c>
      <c r="BD16" s="9">
        <f t="shared" si="0"/>
        <v>18778.25</v>
      </c>
    </row>
    <row r="17" spans="1:56" x14ac:dyDescent="0.25">
      <c r="A17" s="1" t="s">
        <v>14</v>
      </c>
      <c r="B17" s="12">
        <v>24.5</v>
      </c>
      <c r="C17" s="12">
        <v>45.5</v>
      </c>
      <c r="D17" s="12">
        <v>11.75</v>
      </c>
      <c r="E17" s="12">
        <v>14</v>
      </c>
      <c r="F17" s="12">
        <v>117.75</v>
      </c>
      <c r="G17" s="12">
        <v>29.25</v>
      </c>
      <c r="H17" s="12">
        <v>57</v>
      </c>
      <c r="I17" s="12">
        <v>49.75</v>
      </c>
      <c r="J17" s="12">
        <v>76.25</v>
      </c>
      <c r="K17" s="12">
        <v>54</v>
      </c>
      <c r="L17" s="12">
        <v>158.75</v>
      </c>
      <c r="M17" s="12">
        <v>126.25</v>
      </c>
      <c r="N17" s="12">
        <v>96</v>
      </c>
      <c r="O17" s="12">
        <v>193.75</v>
      </c>
      <c r="P17" s="12">
        <v>8.5</v>
      </c>
      <c r="Q17" s="12">
        <v>120.25</v>
      </c>
      <c r="R17" s="12">
        <v>104.5</v>
      </c>
      <c r="S17" s="12">
        <v>163.5</v>
      </c>
      <c r="T17" s="12">
        <v>18.25</v>
      </c>
      <c r="U17" s="12">
        <v>11</v>
      </c>
      <c r="V17" s="12">
        <v>8.25</v>
      </c>
      <c r="W17" s="12">
        <v>5</v>
      </c>
      <c r="X17" s="12">
        <v>3.25</v>
      </c>
      <c r="Y17" s="12">
        <v>12</v>
      </c>
      <c r="Z17" s="12">
        <v>26.75</v>
      </c>
      <c r="AA17" s="12">
        <v>148</v>
      </c>
      <c r="AB17" s="12">
        <v>76</v>
      </c>
      <c r="AC17" s="12">
        <v>252.75</v>
      </c>
      <c r="AD17" s="12">
        <v>122.75</v>
      </c>
      <c r="AE17" s="12">
        <v>50.25</v>
      </c>
      <c r="AF17" s="12">
        <v>37.5</v>
      </c>
      <c r="AG17" s="12">
        <v>17.5</v>
      </c>
      <c r="AH17" s="12">
        <v>19</v>
      </c>
      <c r="AI17" s="12">
        <v>22</v>
      </c>
      <c r="AJ17" s="12">
        <v>10</v>
      </c>
      <c r="AK17" s="12">
        <v>15.5</v>
      </c>
      <c r="AL17" s="12">
        <v>53</v>
      </c>
      <c r="AM17" s="12">
        <v>2</v>
      </c>
      <c r="AN17" s="12">
        <v>27</v>
      </c>
      <c r="AO17" s="12">
        <v>6</v>
      </c>
      <c r="AP17" s="12">
        <v>8</v>
      </c>
      <c r="AQ17" s="12">
        <v>11.25</v>
      </c>
      <c r="AR17" s="12">
        <v>8.25</v>
      </c>
      <c r="AS17" s="13">
        <v>2422.5</v>
      </c>
      <c r="AT17" s="14"/>
      <c r="AV17" s="1" t="s">
        <v>48</v>
      </c>
      <c r="AW17" s="14">
        <f>SUM(AA13:AD20,AA38:AD39)</f>
        <v>11082.25</v>
      </c>
      <c r="AX17" s="14">
        <f>SUM(H13:K20,H38:K39,Z13:Z20,Z38:Z39)</f>
        <v>3148.25</v>
      </c>
      <c r="AY17" s="14">
        <f>SUM(AE13:AJ20,AE38:AJ39)</f>
        <v>2378.25</v>
      </c>
      <c r="AZ17" s="14">
        <f>SUM(B13:G20,B38:G39)</f>
        <v>3651.25</v>
      </c>
      <c r="BA17" s="14">
        <f>SUM(T13:Y20,T38:Y39,AM13:AN20,AM38:AN39)</f>
        <v>1110.5</v>
      </c>
      <c r="BB17" s="14">
        <f>SUM(L13:S20,L38:S39,AK13:AL20,AK38:AL39)</f>
        <v>8737</v>
      </c>
      <c r="BC17" s="14">
        <f>SUM(AO13:AR20,AO38:AR39)</f>
        <v>622.75</v>
      </c>
      <c r="BD17" s="9">
        <f t="shared" si="0"/>
        <v>30730.25</v>
      </c>
    </row>
    <row r="18" spans="1:56" x14ac:dyDescent="0.25">
      <c r="A18" s="1" t="s">
        <v>15</v>
      </c>
      <c r="B18" s="12">
        <v>10.75</v>
      </c>
      <c r="C18" s="12">
        <v>21</v>
      </c>
      <c r="D18" s="12">
        <v>7.75</v>
      </c>
      <c r="E18" s="12">
        <v>5.75</v>
      </c>
      <c r="F18" s="12">
        <v>64</v>
      </c>
      <c r="G18" s="12">
        <v>11</v>
      </c>
      <c r="H18" s="12">
        <v>29.75</v>
      </c>
      <c r="I18" s="12">
        <v>22</v>
      </c>
      <c r="J18" s="12">
        <v>38.25</v>
      </c>
      <c r="K18" s="12">
        <v>30.75</v>
      </c>
      <c r="L18" s="12">
        <v>71.5</v>
      </c>
      <c r="M18" s="12">
        <v>73.75</v>
      </c>
      <c r="N18" s="12">
        <v>45.75</v>
      </c>
      <c r="O18" s="12">
        <v>94</v>
      </c>
      <c r="P18" s="12">
        <v>106.25</v>
      </c>
      <c r="Q18" s="12">
        <v>9.75</v>
      </c>
      <c r="R18" s="12">
        <v>51.75</v>
      </c>
      <c r="S18" s="12">
        <v>96.5</v>
      </c>
      <c r="T18" s="12">
        <v>10</v>
      </c>
      <c r="U18" s="12">
        <v>4.75</v>
      </c>
      <c r="V18" s="12">
        <v>2.75</v>
      </c>
      <c r="W18" s="12">
        <v>4.25</v>
      </c>
      <c r="X18" s="12">
        <v>3.25</v>
      </c>
      <c r="Y18" s="12">
        <v>4</v>
      </c>
      <c r="Z18" s="12">
        <v>8.75</v>
      </c>
      <c r="AA18" s="12">
        <v>89.5</v>
      </c>
      <c r="AB18" s="12">
        <v>51</v>
      </c>
      <c r="AC18" s="12">
        <v>203</v>
      </c>
      <c r="AD18" s="12">
        <v>81.75</v>
      </c>
      <c r="AE18" s="12">
        <v>31.5</v>
      </c>
      <c r="AF18" s="12">
        <v>29.5</v>
      </c>
      <c r="AG18" s="12">
        <v>7</v>
      </c>
      <c r="AH18" s="12">
        <v>19.5</v>
      </c>
      <c r="AI18" s="12">
        <v>16.25</v>
      </c>
      <c r="AJ18" s="12">
        <v>4</v>
      </c>
      <c r="AK18" s="12">
        <v>19.25</v>
      </c>
      <c r="AL18" s="12">
        <v>35.75</v>
      </c>
      <c r="AM18" s="12">
        <v>2.25</v>
      </c>
      <c r="AN18" s="12">
        <v>16</v>
      </c>
      <c r="AO18" s="12">
        <v>1.75</v>
      </c>
      <c r="AP18" s="12">
        <v>6.5</v>
      </c>
      <c r="AQ18" s="12">
        <v>9</v>
      </c>
      <c r="AR18" s="12">
        <v>4.25</v>
      </c>
      <c r="AS18" s="13">
        <v>1455.75</v>
      </c>
      <c r="AT18" s="14"/>
      <c r="AV18" s="9" t="s">
        <v>58</v>
      </c>
      <c r="AW18" s="15">
        <f>SUM(AA42:AD45)</f>
        <v>5450</v>
      </c>
      <c r="AX18" s="9">
        <f>SUM(Z42:Z45,H42:K45)</f>
        <v>338</v>
      </c>
      <c r="AY18" s="9">
        <f>SUM(AE42:AJ45)</f>
        <v>2247.25</v>
      </c>
      <c r="AZ18" s="9">
        <f>SUM(B42:G45)</f>
        <v>657.25</v>
      </c>
      <c r="BA18" s="9">
        <f>SUM(T42:Y45, AM42:AN45)</f>
        <v>643.75</v>
      </c>
      <c r="BB18" s="9">
        <f>SUM(AK42:AL45,L42:S45)</f>
        <v>534.25</v>
      </c>
      <c r="BC18" s="9">
        <f>SUM(AO42:AR45)</f>
        <v>845.25</v>
      </c>
      <c r="BD18" s="9">
        <f t="shared" si="0"/>
        <v>10715.75</v>
      </c>
    </row>
    <row r="19" spans="1:56" x14ac:dyDescent="0.25">
      <c r="A19" s="1" t="s">
        <v>16</v>
      </c>
      <c r="B19" s="12">
        <v>11.25</v>
      </c>
      <c r="C19" s="12">
        <v>23</v>
      </c>
      <c r="D19" s="12">
        <v>9</v>
      </c>
      <c r="E19" s="12">
        <v>8.75</v>
      </c>
      <c r="F19" s="12">
        <v>143.75</v>
      </c>
      <c r="G19" s="12">
        <v>23.5</v>
      </c>
      <c r="H19" s="12">
        <v>19</v>
      </c>
      <c r="I19" s="12">
        <v>30</v>
      </c>
      <c r="J19" s="12">
        <v>49.75</v>
      </c>
      <c r="K19" s="12">
        <v>51.75</v>
      </c>
      <c r="L19" s="12">
        <v>58.75</v>
      </c>
      <c r="M19" s="12">
        <v>79.75</v>
      </c>
      <c r="N19" s="12">
        <v>38.25</v>
      </c>
      <c r="O19" s="12">
        <v>90</v>
      </c>
      <c r="P19" s="12">
        <v>99.75</v>
      </c>
      <c r="Q19" s="12">
        <v>53</v>
      </c>
      <c r="R19" s="12">
        <v>9.25</v>
      </c>
      <c r="S19" s="12">
        <v>100</v>
      </c>
      <c r="T19" s="12">
        <v>12.5</v>
      </c>
      <c r="U19" s="12">
        <v>9</v>
      </c>
      <c r="V19" s="12">
        <v>7</v>
      </c>
      <c r="W19" s="12">
        <v>1.75</v>
      </c>
      <c r="X19" s="12">
        <v>3.75</v>
      </c>
      <c r="Y19" s="12">
        <v>10.75</v>
      </c>
      <c r="Z19" s="12">
        <v>13.25</v>
      </c>
      <c r="AA19" s="12">
        <v>158.25</v>
      </c>
      <c r="AB19" s="12">
        <v>84.5</v>
      </c>
      <c r="AC19" s="12">
        <v>271.75</v>
      </c>
      <c r="AD19" s="12">
        <v>103.75</v>
      </c>
      <c r="AE19" s="12">
        <v>46</v>
      </c>
      <c r="AF19" s="12">
        <v>18.75</v>
      </c>
      <c r="AG19" s="12">
        <v>8.5</v>
      </c>
      <c r="AH19" s="12">
        <v>17</v>
      </c>
      <c r="AI19" s="12">
        <v>23</v>
      </c>
      <c r="AJ19" s="12">
        <v>11.5</v>
      </c>
      <c r="AK19" s="12">
        <v>10.5</v>
      </c>
      <c r="AL19" s="12">
        <v>35.25</v>
      </c>
      <c r="AM19" s="12">
        <v>0.75</v>
      </c>
      <c r="AN19" s="12">
        <v>15.25</v>
      </c>
      <c r="AO19" s="12">
        <v>4.75</v>
      </c>
      <c r="AP19" s="12">
        <v>7.25</v>
      </c>
      <c r="AQ19" s="12">
        <v>19.25</v>
      </c>
      <c r="AR19" s="12">
        <v>7</v>
      </c>
      <c r="AS19" s="13">
        <v>1799.5</v>
      </c>
      <c r="AT19" s="14"/>
      <c r="AV19" s="9" t="s">
        <v>49</v>
      </c>
      <c r="AW19" s="15">
        <f>SUM(AW12:AW18)</f>
        <v>66177</v>
      </c>
      <c r="AX19" s="9">
        <f t="shared" ref="AX19:BC19" si="1">SUM(AX12:AX18)</f>
        <v>18840</v>
      </c>
      <c r="AY19" s="9">
        <f t="shared" si="1"/>
        <v>39817.75</v>
      </c>
      <c r="AZ19" s="9">
        <f t="shared" si="1"/>
        <v>27089.75</v>
      </c>
      <c r="BA19" s="9">
        <f t="shared" si="1"/>
        <v>19293.75</v>
      </c>
      <c r="BB19" s="9">
        <f t="shared" si="1"/>
        <v>31044.25</v>
      </c>
      <c r="BC19" s="9">
        <f t="shared" si="1"/>
        <v>11895.5</v>
      </c>
      <c r="BD19" s="9">
        <f t="shared" si="0"/>
        <v>214158</v>
      </c>
    </row>
    <row r="20" spans="1:56" x14ac:dyDescent="0.25">
      <c r="A20" s="1" t="s">
        <v>17</v>
      </c>
      <c r="B20" s="12">
        <v>26.25</v>
      </c>
      <c r="C20" s="12">
        <v>39.25</v>
      </c>
      <c r="D20" s="12">
        <v>34.5</v>
      </c>
      <c r="E20" s="12">
        <v>27.25</v>
      </c>
      <c r="F20" s="12">
        <v>576.5</v>
      </c>
      <c r="G20" s="12">
        <v>35.5</v>
      </c>
      <c r="H20" s="12">
        <v>56.75</v>
      </c>
      <c r="I20" s="12">
        <v>51.5</v>
      </c>
      <c r="J20" s="12">
        <v>102</v>
      </c>
      <c r="K20" s="12">
        <v>68.75</v>
      </c>
      <c r="L20" s="12">
        <v>101.25</v>
      </c>
      <c r="M20" s="12">
        <v>131.75</v>
      </c>
      <c r="N20" s="12">
        <v>63.5</v>
      </c>
      <c r="O20" s="12">
        <v>163.25</v>
      </c>
      <c r="P20" s="12">
        <v>167.75</v>
      </c>
      <c r="Q20" s="12">
        <v>105</v>
      </c>
      <c r="R20" s="12">
        <v>113.25</v>
      </c>
      <c r="S20" s="12">
        <v>29.75</v>
      </c>
      <c r="T20" s="12">
        <v>26.25</v>
      </c>
      <c r="U20" s="12">
        <v>20</v>
      </c>
      <c r="V20" s="12">
        <v>14.25</v>
      </c>
      <c r="W20" s="12">
        <v>8.5</v>
      </c>
      <c r="X20" s="12">
        <v>4</v>
      </c>
      <c r="Y20" s="12">
        <v>29.5</v>
      </c>
      <c r="Z20" s="12">
        <v>14.25</v>
      </c>
      <c r="AA20" s="12">
        <v>411</v>
      </c>
      <c r="AB20" s="12">
        <v>198.75</v>
      </c>
      <c r="AC20" s="12">
        <v>668.5</v>
      </c>
      <c r="AD20" s="12">
        <v>235.5</v>
      </c>
      <c r="AE20" s="12">
        <v>112.5</v>
      </c>
      <c r="AF20" s="12">
        <v>42.75</v>
      </c>
      <c r="AG20" s="12">
        <v>18.25</v>
      </c>
      <c r="AH20" s="12">
        <v>23.25</v>
      </c>
      <c r="AI20" s="12">
        <v>47</v>
      </c>
      <c r="AJ20" s="12">
        <v>7.5</v>
      </c>
      <c r="AK20" s="12">
        <v>20.75</v>
      </c>
      <c r="AL20" s="12">
        <v>71.75</v>
      </c>
      <c r="AM20" s="12">
        <v>7</v>
      </c>
      <c r="AN20" s="12">
        <v>32.75</v>
      </c>
      <c r="AO20" s="12">
        <v>6</v>
      </c>
      <c r="AP20" s="12">
        <v>7.5</v>
      </c>
      <c r="AQ20" s="12">
        <v>45.75</v>
      </c>
      <c r="AR20" s="12">
        <v>9</v>
      </c>
      <c r="AS20" s="13">
        <v>3976</v>
      </c>
      <c r="AT20" s="14"/>
      <c r="AV20" s="18"/>
      <c r="AW20" s="15"/>
    </row>
    <row r="21" spans="1:56" x14ac:dyDescent="0.25">
      <c r="A21" s="1" t="s">
        <v>18</v>
      </c>
      <c r="B21" s="12">
        <v>19.25</v>
      </c>
      <c r="C21" s="12">
        <v>33</v>
      </c>
      <c r="D21" s="12">
        <v>10.5</v>
      </c>
      <c r="E21" s="12">
        <v>13.25</v>
      </c>
      <c r="F21" s="12">
        <v>90.25</v>
      </c>
      <c r="G21" s="12">
        <v>16</v>
      </c>
      <c r="H21" s="12">
        <v>57.5</v>
      </c>
      <c r="I21" s="12">
        <v>40.75</v>
      </c>
      <c r="J21" s="12">
        <v>71.75</v>
      </c>
      <c r="K21" s="12">
        <v>12.5</v>
      </c>
      <c r="L21" s="12">
        <v>29.5</v>
      </c>
      <c r="M21" s="12">
        <v>48.5</v>
      </c>
      <c r="N21" s="12">
        <v>18</v>
      </c>
      <c r="O21" s="12">
        <v>22.5</v>
      </c>
      <c r="P21" s="12">
        <v>18.25</v>
      </c>
      <c r="Q21" s="12">
        <v>11.25</v>
      </c>
      <c r="R21" s="12">
        <v>13</v>
      </c>
      <c r="S21" s="12">
        <v>22.75</v>
      </c>
      <c r="T21" s="12">
        <v>10.75</v>
      </c>
      <c r="U21" s="12">
        <v>62.75</v>
      </c>
      <c r="V21" s="12">
        <v>214.5</v>
      </c>
      <c r="W21" s="12">
        <v>80.75</v>
      </c>
      <c r="X21" s="12">
        <v>30</v>
      </c>
      <c r="Y21" s="12">
        <v>56.75</v>
      </c>
      <c r="Z21" s="12">
        <v>8.75</v>
      </c>
      <c r="AA21" s="12">
        <v>235.75</v>
      </c>
      <c r="AB21" s="12">
        <v>115.75</v>
      </c>
      <c r="AC21" s="12">
        <v>325.75</v>
      </c>
      <c r="AD21" s="12">
        <v>194.75</v>
      </c>
      <c r="AE21" s="12">
        <v>65</v>
      </c>
      <c r="AF21" s="12">
        <v>52.25</v>
      </c>
      <c r="AG21" s="12">
        <v>13.25</v>
      </c>
      <c r="AH21" s="12">
        <v>29.25</v>
      </c>
      <c r="AI21" s="12">
        <v>37.75</v>
      </c>
      <c r="AJ21" s="12">
        <v>10.5</v>
      </c>
      <c r="AK21" s="12">
        <v>5.5</v>
      </c>
      <c r="AL21" s="12">
        <v>13.75</v>
      </c>
      <c r="AM21" s="12">
        <v>23.75</v>
      </c>
      <c r="AN21" s="12">
        <v>255.75</v>
      </c>
      <c r="AO21" s="12">
        <v>11</v>
      </c>
      <c r="AP21" s="12">
        <v>6.25</v>
      </c>
      <c r="AQ21" s="12">
        <v>57</v>
      </c>
      <c r="AR21" s="12">
        <v>14.25</v>
      </c>
      <c r="AS21" s="13">
        <v>2480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 x14ac:dyDescent="0.25">
      <c r="A22" s="1" t="s">
        <v>19</v>
      </c>
      <c r="B22" s="12">
        <v>8.5</v>
      </c>
      <c r="C22" s="12">
        <v>13.75</v>
      </c>
      <c r="D22" s="12">
        <v>9</v>
      </c>
      <c r="E22" s="12">
        <v>13.5</v>
      </c>
      <c r="F22" s="12">
        <v>167</v>
      </c>
      <c r="G22" s="12">
        <v>9.75</v>
      </c>
      <c r="H22" s="12">
        <v>32</v>
      </c>
      <c r="I22" s="12">
        <v>31.5</v>
      </c>
      <c r="J22" s="12">
        <v>51</v>
      </c>
      <c r="K22" s="12">
        <v>12.5</v>
      </c>
      <c r="L22" s="12">
        <v>17.25</v>
      </c>
      <c r="M22" s="12">
        <v>39.5</v>
      </c>
      <c r="N22" s="12">
        <v>5.75</v>
      </c>
      <c r="O22" s="12">
        <v>6</v>
      </c>
      <c r="P22" s="12">
        <v>9</v>
      </c>
      <c r="Q22" s="12">
        <v>4.75</v>
      </c>
      <c r="R22" s="12">
        <v>9.75</v>
      </c>
      <c r="S22" s="12">
        <v>20.5</v>
      </c>
      <c r="T22" s="12">
        <v>59.5</v>
      </c>
      <c r="U22" s="12">
        <v>10</v>
      </c>
      <c r="V22" s="12">
        <v>102.25</v>
      </c>
      <c r="W22" s="12">
        <v>36.5</v>
      </c>
      <c r="X22" s="12">
        <v>16.5</v>
      </c>
      <c r="Y22" s="12">
        <v>101.75</v>
      </c>
      <c r="Z22" s="12">
        <v>5</v>
      </c>
      <c r="AA22" s="12">
        <v>328</v>
      </c>
      <c r="AB22" s="12">
        <v>176.25</v>
      </c>
      <c r="AC22" s="12">
        <v>420.75</v>
      </c>
      <c r="AD22" s="12">
        <v>223.75</v>
      </c>
      <c r="AE22" s="12">
        <v>83.75</v>
      </c>
      <c r="AF22" s="12">
        <v>34.5</v>
      </c>
      <c r="AG22" s="12">
        <v>17</v>
      </c>
      <c r="AH22" s="12">
        <v>17</v>
      </c>
      <c r="AI22" s="12">
        <v>24.75</v>
      </c>
      <c r="AJ22" s="12">
        <v>6.5</v>
      </c>
      <c r="AK22" s="12">
        <v>4</v>
      </c>
      <c r="AL22" s="12">
        <v>6.5</v>
      </c>
      <c r="AM22" s="12">
        <v>11.25</v>
      </c>
      <c r="AN22" s="12">
        <v>70</v>
      </c>
      <c r="AO22" s="12">
        <v>8.5</v>
      </c>
      <c r="AP22" s="12">
        <v>4.75</v>
      </c>
      <c r="AQ22" s="12">
        <v>74.75</v>
      </c>
      <c r="AR22" s="12">
        <v>14.25</v>
      </c>
      <c r="AS22" s="13">
        <v>2318.75</v>
      </c>
      <c r="AT22" s="14"/>
      <c r="AV22" s="17" t="s">
        <v>43</v>
      </c>
      <c r="AW22" s="15">
        <f>AW12</f>
        <v>3321.75</v>
      </c>
      <c r="AX22" s="15"/>
      <c r="AY22" s="15"/>
    </row>
    <row r="23" spans="1:56" x14ac:dyDescent="0.25">
      <c r="A23" s="1" t="s">
        <v>20</v>
      </c>
      <c r="B23" s="12">
        <v>10.5</v>
      </c>
      <c r="C23" s="12">
        <v>22.5</v>
      </c>
      <c r="D23" s="12">
        <v>18</v>
      </c>
      <c r="E23" s="12">
        <v>19.5</v>
      </c>
      <c r="F23" s="12">
        <v>219.75</v>
      </c>
      <c r="G23" s="12">
        <v>21.5</v>
      </c>
      <c r="H23" s="12">
        <v>49</v>
      </c>
      <c r="I23" s="12">
        <v>41.75</v>
      </c>
      <c r="J23" s="12">
        <v>62.25</v>
      </c>
      <c r="K23" s="12">
        <v>14.25</v>
      </c>
      <c r="L23" s="12">
        <v>30.25</v>
      </c>
      <c r="M23" s="12">
        <v>41.75</v>
      </c>
      <c r="N23" s="12">
        <v>15.5</v>
      </c>
      <c r="O23" s="12">
        <v>10.5</v>
      </c>
      <c r="P23" s="12">
        <v>7.75</v>
      </c>
      <c r="Q23" s="12">
        <v>5</v>
      </c>
      <c r="R23" s="12">
        <v>9</v>
      </c>
      <c r="S23" s="12">
        <v>11.75</v>
      </c>
      <c r="T23" s="12">
        <v>296.5</v>
      </c>
      <c r="U23" s="12">
        <v>110.25</v>
      </c>
      <c r="V23" s="12">
        <v>12</v>
      </c>
      <c r="W23" s="12">
        <v>59.25</v>
      </c>
      <c r="X23" s="12">
        <v>45.5</v>
      </c>
      <c r="Y23" s="12">
        <v>199.25</v>
      </c>
      <c r="Z23" s="12">
        <v>11.75</v>
      </c>
      <c r="AA23" s="12">
        <v>414.75</v>
      </c>
      <c r="AB23" s="12">
        <v>237</v>
      </c>
      <c r="AC23" s="12">
        <v>547</v>
      </c>
      <c r="AD23" s="12">
        <v>327</v>
      </c>
      <c r="AE23" s="12">
        <v>96.75</v>
      </c>
      <c r="AF23" s="12">
        <v>43.75</v>
      </c>
      <c r="AG23" s="12">
        <v>27</v>
      </c>
      <c r="AH23" s="12">
        <v>25.5</v>
      </c>
      <c r="AI23" s="12">
        <v>34.25</v>
      </c>
      <c r="AJ23" s="12">
        <v>8.5</v>
      </c>
      <c r="AK23" s="12">
        <v>3.25</v>
      </c>
      <c r="AL23" s="12">
        <v>7.75</v>
      </c>
      <c r="AM23" s="12">
        <v>29.75</v>
      </c>
      <c r="AN23" s="12">
        <v>98.75</v>
      </c>
      <c r="AO23" s="12">
        <v>5</v>
      </c>
      <c r="AP23" s="12">
        <v>8.5</v>
      </c>
      <c r="AQ23" s="12">
        <v>95.5</v>
      </c>
      <c r="AR23" s="12">
        <v>16.5</v>
      </c>
      <c r="AS23" s="13">
        <v>3371.5</v>
      </c>
      <c r="AT23" s="14"/>
      <c r="AV23" s="17" t="s">
        <v>44</v>
      </c>
      <c r="AW23" s="15">
        <f>AW13+AX12</f>
        <v>15929</v>
      </c>
      <c r="AX23" s="15">
        <f>AX13</f>
        <v>936</v>
      </c>
      <c r="AY23" s="15"/>
      <c r="AZ23" s="15"/>
    </row>
    <row r="24" spans="1:56" x14ac:dyDescent="0.25">
      <c r="A24" s="1" t="s">
        <v>21</v>
      </c>
      <c r="B24" s="12">
        <v>6.75</v>
      </c>
      <c r="C24" s="12">
        <v>8</v>
      </c>
      <c r="D24" s="12">
        <v>8</v>
      </c>
      <c r="E24" s="12">
        <v>7</v>
      </c>
      <c r="F24" s="12">
        <v>149.25</v>
      </c>
      <c r="G24" s="12">
        <v>12</v>
      </c>
      <c r="H24" s="12">
        <v>21.25</v>
      </c>
      <c r="I24" s="12">
        <v>15</v>
      </c>
      <c r="J24" s="12">
        <v>32.75</v>
      </c>
      <c r="K24" s="12">
        <v>7</v>
      </c>
      <c r="L24" s="12">
        <v>26.25</v>
      </c>
      <c r="M24" s="12">
        <v>28</v>
      </c>
      <c r="N24" s="12">
        <v>5</v>
      </c>
      <c r="O24" s="12">
        <v>7</v>
      </c>
      <c r="P24" s="12">
        <v>4.75</v>
      </c>
      <c r="Q24" s="12">
        <v>5.25</v>
      </c>
      <c r="R24" s="12">
        <v>2.5</v>
      </c>
      <c r="S24" s="12">
        <v>6.5</v>
      </c>
      <c r="T24" s="12">
        <v>92.75</v>
      </c>
      <c r="U24" s="12">
        <v>35.25</v>
      </c>
      <c r="V24" s="12">
        <v>62.75</v>
      </c>
      <c r="W24" s="12">
        <v>5.5</v>
      </c>
      <c r="X24" s="12">
        <v>18.25</v>
      </c>
      <c r="Y24" s="12">
        <v>137.5</v>
      </c>
      <c r="Z24" s="12">
        <v>1.5</v>
      </c>
      <c r="AA24" s="12">
        <v>258.5</v>
      </c>
      <c r="AB24" s="12">
        <v>128.25</v>
      </c>
      <c r="AC24" s="12">
        <v>342.25</v>
      </c>
      <c r="AD24" s="12">
        <v>224.5</v>
      </c>
      <c r="AE24" s="12">
        <v>67.25</v>
      </c>
      <c r="AF24" s="12">
        <v>33.25</v>
      </c>
      <c r="AG24" s="12">
        <v>9.25</v>
      </c>
      <c r="AH24" s="12">
        <v>8.75</v>
      </c>
      <c r="AI24" s="12">
        <v>10.25</v>
      </c>
      <c r="AJ24" s="12">
        <v>2</v>
      </c>
      <c r="AK24" s="12">
        <v>0.75</v>
      </c>
      <c r="AL24" s="12">
        <v>0.5</v>
      </c>
      <c r="AM24" s="12">
        <v>8.75</v>
      </c>
      <c r="AN24" s="12">
        <v>20.5</v>
      </c>
      <c r="AO24" s="12">
        <v>2.5</v>
      </c>
      <c r="AP24" s="12">
        <v>3.5</v>
      </c>
      <c r="AQ24" s="12">
        <v>42.75</v>
      </c>
      <c r="AR24" s="12">
        <v>7.25</v>
      </c>
      <c r="AS24" s="13">
        <v>1876.5</v>
      </c>
      <c r="AT24" s="14"/>
      <c r="AV24" s="17" t="s">
        <v>45</v>
      </c>
      <c r="AW24" s="15">
        <f>AW14+AY12</f>
        <v>41476.25</v>
      </c>
      <c r="AX24" s="15">
        <f>AX14+AY13</f>
        <v>4328.75</v>
      </c>
      <c r="AY24" s="15">
        <f>AY14</f>
        <v>7628.25</v>
      </c>
      <c r="AZ24" s="15"/>
      <c r="BA24" s="15"/>
    </row>
    <row r="25" spans="1:56" x14ac:dyDescent="0.25">
      <c r="A25" s="1" t="s">
        <v>22</v>
      </c>
      <c r="B25" s="12">
        <v>5.5</v>
      </c>
      <c r="C25" s="12">
        <v>9.5</v>
      </c>
      <c r="D25" s="12">
        <v>4.75</v>
      </c>
      <c r="E25" s="12">
        <v>5.75</v>
      </c>
      <c r="F25" s="12">
        <v>104.75</v>
      </c>
      <c r="G25" s="12">
        <v>6.25</v>
      </c>
      <c r="H25" s="12">
        <v>15.25</v>
      </c>
      <c r="I25" s="12">
        <v>18</v>
      </c>
      <c r="J25" s="12">
        <v>30.75</v>
      </c>
      <c r="K25" s="12">
        <v>7</v>
      </c>
      <c r="L25" s="12">
        <v>17.75</v>
      </c>
      <c r="M25" s="12">
        <v>14.75</v>
      </c>
      <c r="N25" s="12">
        <v>5.5</v>
      </c>
      <c r="O25" s="12">
        <v>5</v>
      </c>
      <c r="P25" s="12">
        <v>3</v>
      </c>
      <c r="Q25" s="12">
        <v>3.75</v>
      </c>
      <c r="R25" s="12">
        <v>3.75</v>
      </c>
      <c r="S25" s="12">
        <v>3.25</v>
      </c>
      <c r="T25" s="12">
        <v>32.75</v>
      </c>
      <c r="U25" s="12">
        <v>18.25</v>
      </c>
      <c r="V25" s="12">
        <v>48</v>
      </c>
      <c r="W25" s="12">
        <v>19.5</v>
      </c>
      <c r="X25" s="12">
        <v>6.5</v>
      </c>
      <c r="Y25" s="12">
        <v>105</v>
      </c>
      <c r="Z25" s="12">
        <v>2.5</v>
      </c>
      <c r="AA25" s="12">
        <v>221.25</v>
      </c>
      <c r="AB25" s="12">
        <v>119.5</v>
      </c>
      <c r="AC25" s="12">
        <v>285.25</v>
      </c>
      <c r="AD25" s="12">
        <v>166.25</v>
      </c>
      <c r="AE25" s="12">
        <v>46.5</v>
      </c>
      <c r="AF25" s="12">
        <v>18.25</v>
      </c>
      <c r="AG25" s="12">
        <v>11.75</v>
      </c>
      <c r="AH25" s="12">
        <v>4</v>
      </c>
      <c r="AI25" s="12">
        <v>8.75</v>
      </c>
      <c r="AJ25" s="12">
        <v>4</v>
      </c>
      <c r="AK25" s="12">
        <v>1.25</v>
      </c>
      <c r="AL25" s="12">
        <v>2.75</v>
      </c>
      <c r="AM25" s="12">
        <v>3.5</v>
      </c>
      <c r="AN25" s="12">
        <v>18</v>
      </c>
      <c r="AO25" s="12">
        <v>1.75</v>
      </c>
      <c r="AP25" s="12">
        <v>2.5</v>
      </c>
      <c r="AQ25" s="12">
        <v>38.25</v>
      </c>
      <c r="AR25" s="12">
        <v>7</v>
      </c>
      <c r="AS25" s="13">
        <v>1457.25</v>
      </c>
      <c r="AT25" s="14"/>
      <c r="AV25" s="17" t="s">
        <v>46</v>
      </c>
      <c r="AW25" s="15">
        <f>AW15+AZ12</f>
        <v>19551.75</v>
      </c>
      <c r="AX25" s="15">
        <f>AX15+AZ13</f>
        <v>5612.25</v>
      </c>
      <c r="AY25" s="15">
        <f>AY15+AZ14</f>
        <v>5312.75</v>
      </c>
      <c r="AZ25" s="15">
        <f>AZ15</f>
        <v>5910.5</v>
      </c>
      <c r="BA25" s="15"/>
      <c r="BB25" s="15"/>
      <c r="BC25" s="14"/>
    </row>
    <row r="26" spans="1:56" x14ac:dyDescent="0.25">
      <c r="A26" s="1" t="s">
        <v>23</v>
      </c>
      <c r="B26" s="12">
        <v>15.75</v>
      </c>
      <c r="C26" s="12">
        <v>19.25</v>
      </c>
      <c r="D26" s="12">
        <v>32</v>
      </c>
      <c r="E26" s="12">
        <v>20.5</v>
      </c>
      <c r="F26" s="12">
        <v>83.75</v>
      </c>
      <c r="G26" s="12">
        <v>21</v>
      </c>
      <c r="H26" s="12">
        <v>53.75</v>
      </c>
      <c r="I26" s="12">
        <v>64.25</v>
      </c>
      <c r="J26" s="12">
        <v>64.25</v>
      </c>
      <c r="K26" s="12">
        <v>25</v>
      </c>
      <c r="L26" s="12">
        <v>38.75</v>
      </c>
      <c r="M26" s="12">
        <v>36</v>
      </c>
      <c r="N26" s="12">
        <v>15</v>
      </c>
      <c r="O26" s="12">
        <v>12.25</v>
      </c>
      <c r="P26" s="12">
        <v>11.5</v>
      </c>
      <c r="Q26" s="12">
        <v>3</v>
      </c>
      <c r="R26" s="12">
        <v>8.5</v>
      </c>
      <c r="S26" s="12">
        <v>23.25</v>
      </c>
      <c r="T26" s="12">
        <v>63</v>
      </c>
      <c r="U26" s="12">
        <v>111.25</v>
      </c>
      <c r="V26" s="12">
        <v>192.25</v>
      </c>
      <c r="W26" s="12">
        <v>147.75</v>
      </c>
      <c r="X26" s="12">
        <v>102</v>
      </c>
      <c r="Y26" s="12">
        <v>14</v>
      </c>
      <c r="Z26" s="12">
        <v>16.25</v>
      </c>
      <c r="AA26" s="12">
        <v>422.25</v>
      </c>
      <c r="AB26" s="12">
        <v>302</v>
      </c>
      <c r="AC26" s="12">
        <v>744.25</v>
      </c>
      <c r="AD26" s="12">
        <v>473.25</v>
      </c>
      <c r="AE26" s="12">
        <v>233.5</v>
      </c>
      <c r="AF26" s="12">
        <v>124.5</v>
      </c>
      <c r="AG26" s="12">
        <v>33</v>
      </c>
      <c r="AH26" s="12">
        <v>17</v>
      </c>
      <c r="AI26" s="12">
        <v>24.25</v>
      </c>
      <c r="AJ26" s="12">
        <v>5.5</v>
      </c>
      <c r="AK26" s="12">
        <v>4.5</v>
      </c>
      <c r="AL26" s="12">
        <v>10</v>
      </c>
      <c r="AM26" s="12">
        <v>7.75</v>
      </c>
      <c r="AN26" s="12">
        <v>46.5</v>
      </c>
      <c r="AO26" s="12">
        <v>3.25</v>
      </c>
      <c r="AP26" s="12">
        <v>3.25</v>
      </c>
      <c r="AQ26" s="12">
        <v>77</v>
      </c>
      <c r="AR26" s="12">
        <v>19.75</v>
      </c>
      <c r="AS26" s="13">
        <v>3745.75</v>
      </c>
      <c r="AT26" s="14"/>
      <c r="AV26" s="9" t="s">
        <v>47</v>
      </c>
      <c r="AW26" s="15">
        <f>AW16+BA12</f>
        <v>17744.75</v>
      </c>
      <c r="AX26" s="9">
        <f>AX16+BA13</f>
        <v>2299</v>
      </c>
      <c r="AY26" s="9">
        <f>AY16+BA14</f>
        <v>3546.75</v>
      </c>
      <c r="AZ26" s="9">
        <f>AZ16+BA15</f>
        <v>2898</v>
      </c>
      <c r="BA26" s="9">
        <f>BA16</f>
        <v>4015.75</v>
      </c>
    </row>
    <row r="27" spans="1:56" x14ac:dyDescent="0.25">
      <c r="A27" s="1" t="s">
        <v>24</v>
      </c>
      <c r="B27" s="12">
        <v>26.75</v>
      </c>
      <c r="C27" s="12">
        <v>25.5</v>
      </c>
      <c r="D27" s="12">
        <v>8.25</v>
      </c>
      <c r="E27" s="12">
        <v>11.25</v>
      </c>
      <c r="F27" s="12">
        <v>65.25</v>
      </c>
      <c r="G27" s="12">
        <v>35.5</v>
      </c>
      <c r="H27" s="12">
        <v>52.75</v>
      </c>
      <c r="I27" s="12">
        <v>33.25</v>
      </c>
      <c r="J27" s="12">
        <v>79</v>
      </c>
      <c r="K27" s="12">
        <v>21.75</v>
      </c>
      <c r="L27" s="12">
        <v>95.25</v>
      </c>
      <c r="M27" s="12">
        <v>76.25</v>
      </c>
      <c r="N27" s="12">
        <v>20.75</v>
      </c>
      <c r="O27" s="12">
        <v>32.75</v>
      </c>
      <c r="P27" s="12">
        <v>22</v>
      </c>
      <c r="Q27" s="12">
        <v>9</v>
      </c>
      <c r="R27" s="12">
        <v>10.75</v>
      </c>
      <c r="S27" s="12">
        <v>15.25</v>
      </c>
      <c r="T27" s="12">
        <v>11.25</v>
      </c>
      <c r="U27" s="12">
        <v>6.75</v>
      </c>
      <c r="V27" s="12">
        <v>10</v>
      </c>
      <c r="W27" s="12">
        <v>3</v>
      </c>
      <c r="X27" s="12">
        <v>4</v>
      </c>
      <c r="Y27" s="12">
        <v>13.25</v>
      </c>
      <c r="Z27" s="12">
        <v>6.5</v>
      </c>
      <c r="AA27" s="12">
        <v>392.75</v>
      </c>
      <c r="AB27" s="12">
        <v>303.25</v>
      </c>
      <c r="AC27" s="12">
        <v>833.5</v>
      </c>
      <c r="AD27" s="12">
        <v>347.5</v>
      </c>
      <c r="AE27" s="12">
        <v>195.25</v>
      </c>
      <c r="AF27" s="12">
        <v>109.75</v>
      </c>
      <c r="AG27" s="12">
        <v>32</v>
      </c>
      <c r="AH27" s="12">
        <v>33.75</v>
      </c>
      <c r="AI27" s="12">
        <v>27.75</v>
      </c>
      <c r="AJ27" s="12">
        <v>4.75</v>
      </c>
      <c r="AK27" s="12">
        <v>6.25</v>
      </c>
      <c r="AL27" s="12">
        <v>20.25</v>
      </c>
      <c r="AM27" s="12">
        <v>1.5</v>
      </c>
      <c r="AN27" s="12">
        <v>24.5</v>
      </c>
      <c r="AO27" s="12">
        <v>7.5</v>
      </c>
      <c r="AP27" s="12">
        <v>8</v>
      </c>
      <c r="AQ27" s="12">
        <v>26.25</v>
      </c>
      <c r="AR27" s="12">
        <v>11.5</v>
      </c>
      <c r="AS27" s="13">
        <v>3082</v>
      </c>
      <c r="AT27" s="14"/>
      <c r="AV27" s="9" t="s">
        <v>48</v>
      </c>
      <c r="AW27" s="15">
        <f>AW17+BB12</f>
        <v>22645.75</v>
      </c>
      <c r="AX27" s="9">
        <f>AX17+BB13</f>
        <v>6159.75</v>
      </c>
      <c r="AY27" s="9">
        <f>AY17+BB14</f>
        <v>4900</v>
      </c>
      <c r="AZ27" s="9">
        <f>AZ17+BB15</f>
        <v>7206.75</v>
      </c>
      <c r="BA27" s="9">
        <f>BA17+BB16</f>
        <v>2231.25</v>
      </c>
      <c r="BB27" s="9">
        <f>BB17</f>
        <v>8737</v>
      </c>
    </row>
    <row r="28" spans="1:56" x14ac:dyDescent="0.25">
      <c r="A28" s="1" t="s">
        <v>25</v>
      </c>
      <c r="B28" s="12">
        <v>125.75</v>
      </c>
      <c r="C28" s="12">
        <v>350.5</v>
      </c>
      <c r="D28" s="12">
        <v>227.25</v>
      </c>
      <c r="E28" s="12">
        <v>304</v>
      </c>
      <c r="F28" s="12">
        <v>1043</v>
      </c>
      <c r="G28" s="12">
        <v>254.5</v>
      </c>
      <c r="H28" s="12">
        <v>493</v>
      </c>
      <c r="I28" s="12">
        <v>254.5</v>
      </c>
      <c r="J28" s="12">
        <v>398.75</v>
      </c>
      <c r="K28" s="12">
        <v>298.5</v>
      </c>
      <c r="L28" s="12">
        <v>354.5</v>
      </c>
      <c r="M28" s="12">
        <v>273.75</v>
      </c>
      <c r="N28" s="12">
        <v>246</v>
      </c>
      <c r="O28" s="12">
        <v>235</v>
      </c>
      <c r="P28" s="12">
        <v>174.75</v>
      </c>
      <c r="Q28" s="12">
        <v>128.5</v>
      </c>
      <c r="R28" s="12">
        <v>181.75</v>
      </c>
      <c r="S28" s="12">
        <v>494.25</v>
      </c>
      <c r="T28" s="12">
        <v>280</v>
      </c>
      <c r="U28" s="12">
        <v>400.75</v>
      </c>
      <c r="V28" s="12">
        <v>527.25</v>
      </c>
      <c r="W28" s="12">
        <v>343.75</v>
      </c>
      <c r="X28" s="12">
        <v>270.75</v>
      </c>
      <c r="Y28" s="12">
        <v>557.25</v>
      </c>
      <c r="Z28" s="12">
        <v>467.75</v>
      </c>
      <c r="AA28" s="12">
        <v>72</v>
      </c>
      <c r="AB28" s="12">
        <v>65.75</v>
      </c>
      <c r="AC28" s="12">
        <v>461.25</v>
      </c>
      <c r="AD28" s="12">
        <v>259</v>
      </c>
      <c r="AE28" s="12">
        <v>661.75</v>
      </c>
      <c r="AF28" s="12">
        <v>693.75</v>
      </c>
      <c r="AG28" s="12">
        <v>365.25</v>
      </c>
      <c r="AH28" s="12">
        <v>587.25</v>
      </c>
      <c r="AI28" s="12">
        <v>374.75</v>
      </c>
      <c r="AJ28" s="12">
        <v>162.25</v>
      </c>
      <c r="AK28" s="12">
        <v>234</v>
      </c>
      <c r="AL28" s="12">
        <v>909.25</v>
      </c>
      <c r="AM28" s="12">
        <v>116.75</v>
      </c>
      <c r="AN28" s="12">
        <v>291.5</v>
      </c>
      <c r="AO28" s="12">
        <v>129.5</v>
      </c>
      <c r="AP28" s="12">
        <v>135</v>
      </c>
      <c r="AQ28" s="12">
        <v>526</v>
      </c>
      <c r="AR28" s="12">
        <v>426</v>
      </c>
      <c r="AS28" s="13">
        <v>15156.75</v>
      </c>
      <c r="AT28" s="14"/>
      <c r="AV28" s="9" t="s">
        <v>58</v>
      </c>
      <c r="AW28" s="15">
        <f>AW18+BC12</f>
        <v>11803.25</v>
      </c>
      <c r="AX28" s="9">
        <f>AX18+BC13</f>
        <v>685</v>
      </c>
      <c r="AY28" s="9">
        <f>AY18+BC14</f>
        <v>4610.75</v>
      </c>
      <c r="AZ28" s="9">
        <f>AZ18+BC15</f>
        <v>1344</v>
      </c>
      <c r="BA28" s="9">
        <f>BA18+BC16</f>
        <v>1320.75</v>
      </c>
      <c r="BB28" s="9">
        <f>SUM(BB18,BC17)</f>
        <v>1157</v>
      </c>
      <c r="BC28" s="9">
        <f>BC18</f>
        <v>845.25</v>
      </c>
      <c r="BD28" s="9">
        <f>SUM(AW22:BC28)</f>
        <v>214158</v>
      </c>
    </row>
    <row r="29" spans="1:56" x14ac:dyDescent="0.25">
      <c r="A29" s="1" t="s">
        <v>26</v>
      </c>
      <c r="B29" s="12">
        <v>97.25</v>
      </c>
      <c r="C29" s="12">
        <v>263</v>
      </c>
      <c r="D29" s="12">
        <v>157.25</v>
      </c>
      <c r="E29" s="12">
        <v>235.75</v>
      </c>
      <c r="F29" s="12">
        <v>657</v>
      </c>
      <c r="G29" s="12">
        <v>183.25</v>
      </c>
      <c r="H29" s="12">
        <v>350.5</v>
      </c>
      <c r="I29" s="12">
        <v>196.75</v>
      </c>
      <c r="J29" s="12">
        <v>316.75</v>
      </c>
      <c r="K29" s="12">
        <v>270</v>
      </c>
      <c r="L29" s="12">
        <v>272.25</v>
      </c>
      <c r="M29" s="12">
        <v>181.25</v>
      </c>
      <c r="N29" s="12">
        <v>167.25</v>
      </c>
      <c r="O29" s="12">
        <v>171</v>
      </c>
      <c r="P29" s="12">
        <v>101</v>
      </c>
      <c r="Q29" s="12">
        <v>61.75</v>
      </c>
      <c r="R29" s="12">
        <v>105.5</v>
      </c>
      <c r="S29" s="12">
        <v>216</v>
      </c>
      <c r="T29" s="12">
        <v>127.25</v>
      </c>
      <c r="U29" s="12">
        <v>202.25</v>
      </c>
      <c r="V29" s="12">
        <v>257.25</v>
      </c>
      <c r="W29" s="12">
        <v>136</v>
      </c>
      <c r="X29" s="12">
        <v>118.5</v>
      </c>
      <c r="Y29" s="12">
        <v>344.75</v>
      </c>
      <c r="Z29" s="12">
        <v>349.75</v>
      </c>
      <c r="AA29" s="12">
        <v>56</v>
      </c>
      <c r="AB29" s="12">
        <v>44</v>
      </c>
      <c r="AC29" s="12">
        <v>114</v>
      </c>
      <c r="AD29" s="12">
        <v>167.25</v>
      </c>
      <c r="AE29" s="12">
        <v>672.5</v>
      </c>
      <c r="AF29" s="12">
        <v>687.75</v>
      </c>
      <c r="AG29" s="12">
        <v>544.25</v>
      </c>
      <c r="AH29" s="12">
        <v>1632</v>
      </c>
      <c r="AI29" s="12">
        <v>314.5</v>
      </c>
      <c r="AJ29" s="12">
        <v>150</v>
      </c>
      <c r="AK29" s="12">
        <v>116.25</v>
      </c>
      <c r="AL29" s="12">
        <v>346.75</v>
      </c>
      <c r="AM29" s="12">
        <v>57.5</v>
      </c>
      <c r="AN29" s="12">
        <v>154.5</v>
      </c>
      <c r="AO29" s="12">
        <v>91</v>
      </c>
      <c r="AP29" s="12">
        <v>92.5</v>
      </c>
      <c r="AQ29" s="12">
        <v>305</v>
      </c>
      <c r="AR29" s="12">
        <v>225.5</v>
      </c>
      <c r="AS29" s="13">
        <v>11310.5</v>
      </c>
      <c r="AT29" s="14"/>
      <c r="AW29" s="15"/>
    </row>
    <row r="30" spans="1:56" x14ac:dyDescent="0.25">
      <c r="A30" s="1" t="s">
        <v>27</v>
      </c>
      <c r="B30" s="12">
        <v>220</v>
      </c>
      <c r="C30" s="12">
        <v>618.75</v>
      </c>
      <c r="D30" s="12">
        <v>345.25</v>
      </c>
      <c r="E30" s="12">
        <v>413.75</v>
      </c>
      <c r="F30" s="12">
        <v>1784.5</v>
      </c>
      <c r="G30" s="12">
        <v>382</v>
      </c>
      <c r="H30" s="12">
        <v>715.5</v>
      </c>
      <c r="I30" s="12">
        <v>398</v>
      </c>
      <c r="J30" s="12">
        <v>637.75</v>
      </c>
      <c r="K30" s="12">
        <v>548.25</v>
      </c>
      <c r="L30" s="12">
        <v>634.25</v>
      </c>
      <c r="M30" s="12">
        <v>486</v>
      </c>
      <c r="N30" s="12">
        <v>358</v>
      </c>
      <c r="O30" s="12">
        <v>356</v>
      </c>
      <c r="P30" s="12">
        <v>220.5</v>
      </c>
      <c r="Q30" s="12">
        <v>168.5</v>
      </c>
      <c r="R30" s="12">
        <v>232.25</v>
      </c>
      <c r="S30" s="12">
        <v>575.75</v>
      </c>
      <c r="T30" s="12">
        <v>301.5</v>
      </c>
      <c r="U30" s="12">
        <v>385</v>
      </c>
      <c r="V30" s="12">
        <v>551.75</v>
      </c>
      <c r="W30" s="12">
        <v>335.75</v>
      </c>
      <c r="X30" s="12">
        <v>279</v>
      </c>
      <c r="Y30" s="12">
        <v>718</v>
      </c>
      <c r="Z30" s="12">
        <v>834.25</v>
      </c>
      <c r="AA30" s="12">
        <v>452.5</v>
      </c>
      <c r="AB30" s="12">
        <v>108</v>
      </c>
      <c r="AC30" s="12">
        <v>169.5</v>
      </c>
      <c r="AD30" s="12">
        <v>402.25</v>
      </c>
      <c r="AE30" s="12">
        <v>2053.25</v>
      </c>
      <c r="AF30" s="12">
        <v>2170.25</v>
      </c>
      <c r="AG30" s="12">
        <v>1288</v>
      </c>
      <c r="AH30" s="12">
        <v>2490.75</v>
      </c>
      <c r="AI30" s="12">
        <v>1221.25</v>
      </c>
      <c r="AJ30" s="12">
        <v>410.75</v>
      </c>
      <c r="AK30" s="12">
        <v>243.5</v>
      </c>
      <c r="AL30" s="12">
        <v>1156.25</v>
      </c>
      <c r="AM30" s="12">
        <v>142</v>
      </c>
      <c r="AN30" s="12">
        <v>347.5</v>
      </c>
      <c r="AO30" s="12">
        <v>332.25</v>
      </c>
      <c r="AP30" s="12">
        <v>307.25</v>
      </c>
      <c r="AQ30" s="12">
        <v>1471</v>
      </c>
      <c r="AR30" s="12">
        <v>832</v>
      </c>
      <c r="AS30" s="13">
        <v>28098.5</v>
      </c>
      <c r="AT30" s="14"/>
      <c r="AW30" s="15"/>
    </row>
    <row r="31" spans="1:56" x14ac:dyDescent="0.25">
      <c r="A31" s="1" t="s">
        <v>28</v>
      </c>
      <c r="B31" s="12">
        <v>101.25</v>
      </c>
      <c r="C31" s="12">
        <v>259.25</v>
      </c>
      <c r="D31" s="12">
        <v>197.75</v>
      </c>
      <c r="E31" s="12">
        <v>315.5</v>
      </c>
      <c r="F31" s="12">
        <v>1143.25</v>
      </c>
      <c r="G31" s="12">
        <v>345.5</v>
      </c>
      <c r="H31" s="12">
        <v>490</v>
      </c>
      <c r="I31" s="12">
        <v>250.5</v>
      </c>
      <c r="J31" s="12">
        <v>284.25</v>
      </c>
      <c r="K31" s="12">
        <v>236.25</v>
      </c>
      <c r="L31" s="12">
        <v>384.25</v>
      </c>
      <c r="M31" s="12">
        <v>199</v>
      </c>
      <c r="N31" s="12">
        <v>162.25</v>
      </c>
      <c r="O31" s="12">
        <v>179.25</v>
      </c>
      <c r="P31" s="12">
        <v>115.25</v>
      </c>
      <c r="Q31" s="12">
        <v>74.25</v>
      </c>
      <c r="R31" s="12">
        <v>80.75</v>
      </c>
      <c r="S31" s="12">
        <v>271.75</v>
      </c>
      <c r="T31" s="12">
        <v>183.25</v>
      </c>
      <c r="U31" s="12">
        <v>232</v>
      </c>
      <c r="V31" s="12">
        <v>325.25</v>
      </c>
      <c r="W31" s="12">
        <v>235.5</v>
      </c>
      <c r="X31" s="12">
        <v>177.75</v>
      </c>
      <c r="Y31" s="12">
        <v>436.25</v>
      </c>
      <c r="Z31" s="12">
        <v>336.25</v>
      </c>
      <c r="AA31" s="12">
        <v>236.25</v>
      </c>
      <c r="AB31" s="12">
        <v>163.5</v>
      </c>
      <c r="AC31" s="12">
        <v>431.25</v>
      </c>
      <c r="AD31" s="12">
        <v>119.25</v>
      </c>
      <c r="AE31" s="12">
        <v>1048.75</v>
      </c>
      <c r="AF31" s="12">
        <v>1152.5</v>
      </c>
      <c r="AG31" s="12">
        <v>516.75</v>
      </c>
      <c r="AH31" s="12">
        <v>1032</v>
      </c>
      <c r="AI31" s="12">
        <v>632.75</v>
      </c>
      <c r="AJ31" s="12">
        <v>241</v>
      </c>
      <c r="AK31" s="12">
        <v>145.25</v>
      </c>
      <c r="AL31" s="12">
        <v>549.75</v>
      </c>
      <c r="AM31" s="12">
        <v>111</v>
      </c>
      <c r="AN31" s="12">
        <v>174.75</v>
      </c>
      <c r="AO31" s="12">
        <v>173.25</v>
      </c>
      <c r="AP31" s="12">
        <v>192.25</v>
      </c>
      <c r="AQ31" s="12">
        <v>479.75</v>
      </c>
      <c r="AR31" s="12">
        <v>635</v>
      </c>
      <c r="AS31" s="13">
        <v>15051.5</v>
      </c>
      <c r="AT31" s="14"/>
      <c r="AW31" s="15"/>
    </row>
    <row r="32" spans="1:56" x14ac:dyDescent="0.25">
      <c r="A32" s="1">
        <v>16</v>
      </c>
      <c r="B32" s="12">
        <v>76.75</v>
      </c>
      <c r="C32" s="12">
        <v>136</v>
      </c>
      <c r="D32" s="12">
        <v>89.5</v>
      </c>
      <c r="E32" s="12">
        <v>183.25</v>
      </c>
      <c r="F32" s="12">
        <v>407.75</v>
      </c>
      <c r="G32" s="12">
        <v>194.75</v>
      </c>
      <c r="H32" s="12">
        <v>347.25</v>
      </c>
      <c r="I32" s="12">
        <v>167</v>
      </c>
      <c r="J32" s="12">
        <v>153.5</v>
      </c>
      <c r="K32" s="12">
        <v>166</v>
      </c>
      <c r="L32" s="12">
        <v>236</v>
      </c>
      <c r="M32" s="12">
        <v>90.25</v>
      </c>
      <c r="N32" s="12">
        <v>74.25</v>
      </c>
      <c r="O32" s="12">
        <v>70.5</v>
      </c>
      <c r="P32" s="12">
        <v>70.25</v>
      </c>
      <c r="Q32" s="12">
        <v>32.5</v>
      </c>
      <c r="R32" s="12">
        <v>56.5</v>
      </c>
      <c r="S32" s="12">
        <v>147.5</v>
      </c>
      <c r="T32" s="12">
        <v>81.25</v>
      </c>
      <c r="U32" s="12">
        <v>112</v>
      </c>
      <c r="V32" s="12">
        <v>132</v>
      </c>
      <c r="W32" s="12">
        <v>79.5</v>
      </c>
      <c r="X32" s="12">
        <v>56.5</v>
      </c>
      <c r="Y32" s="12">
        <v>271.5</v>
      </c>
      <c r="Z32" s="12">
        <v>206</v>
      </c>
      <c r="AA32" s="12">
        <v>528.5</v>
      </c>
      <c r="AB32" s="12">
        <v>483.25</v>
      </c>
      <c r="AC32" s="12">
        <v>2144.25</v>
      </c>
      <c r="AD32" s="12">
        <v>1129.5</v>
      </c>
      <c r="AE32" s="12">
        <v>54</v>
      </c>
      <c r="AF32" s="12">
        <v>359.25</v>
      </c>
      <c r="AG32" s="12">
        <v>379.25</v>
      </c>
      <c r="AH32" s="12">
        <v>722</v>
      </c>
      <c r="AI32" s="12">
        <v>371.75</v>
      </c>
      <c r="AJ32" s="12">
        <v>133.5</v>
      </c>
      <c r="AK32" s="12">
        <v>60.25</v>
      </c>
      <c r="AL32" s="12">
        <v>209.25</v>
      </c>
      <c r="AM32" s="12">
        <v>32.25</v>
      </c>
      <c r="AN32" s="12">
        <v>98.75</v>
      </c>
      <c r="AO32" s="12">
        <v>93</v>
      </c>
      <c r="AP32" s="12">
        <v>117.25</v>
      </c>
      <c r="AQ32" s="12">
        <v>148.5</v>
      </c>
      <c r="AR32" s="12">
        <v>290.25</v>
      </c>
      <c r="AS32" s="13">
        <v>10993</v>
      </c>
      <c r="AT32" s="14"/>
      <c r="AW32" s="15"/>
    </row>
    <row r="33" spans="1:49" x14ac:dyDescent="0.25">
      <c r="A33" s="1">
        <v>24</v>
      </c>
      <c r="B33" s="12">
        <v>85</v>
      </c>
      <c r="C33" s="12">
        <v>120.25</v>
      </c>
      <c r="D33" s="12">
        <v>47.75</v>
      </c>
      <c r="E33" s="12">
        <v>79.5</v>
      </c>
      <c r="F33" s="12">
        <v>265.25</v>
      </c>
      <c r="G33" s="12">
        <v>109</v>
      </c>
      <c r="H33" s="12">
        <v>160.5</v>
      </c>
      <c r="I33" s="12">
        <v>99.25</v>
      </c>
      <c r="J33" s="12">
        <v>87.5</v>
      </c>
      <c r="K33" s="12">
        <v>78.5</v>
      </c>
      <c r="L33" s="12">
        <v>153.5</v>
      </c>
      <c r="M33" s="12">
        <v>74</v>
      </c>
      <c r="N33" s="12">
        <v>50.5</v>
      </c>
      <c r="O33" s="12">
        <v>35.75</v>
      </c>
      <c r="P33" s="12">
        <v>38.25</v>
      </c>
      <c r="Q33" s="12">
        <v>27.25</v>
      </c>
      <c r="R33" s="12">
        <v>21.75</v>
      </c>
      <c r="S33" s="12">
        <v>46.75</v>
      </c>
      <c r="T33" s="12">
        <v>52</v>
      </c>
      <c r="U33" s="12">
        <v>46.25</v>
      </c>
      <c r="V33" s="12">
        <v>52.5</v>
      </c>
      <c r="W33" s="12">
        <v>35</v>
      </c>
      <c r="X33" s="12">
        <v>23</v>
      </c>
      <c r="Y33" s="12">
        <v>127.5</v>
      </c>
      <c r="Z33" s="12">
        <v>123.5</v>
      </c>
      <c r="AA33" s="12">
        <v>571.5</v>
      </c>
      <c r="AB33" s="12">
        <v>477.5</v>
      </c>
      <c r="AC33" s="12">
        <v>2369.75</v>
      </c>
      <c r="AD33" s="12">
        <v>1155.25</v>
      </c>
      <c r="AE33" s="12">
        <v>322</v>
      </c>
      <c r="AF33" s="12">
        <v>59</v>
      </c>
      <c r="AG33" s="12">
        <v>251.5</v>
      </c>
      <c r="AH33" s="12">
        <v>662</v>
      </c>
      <c r="AI33" s="12">
        <v>299.75</v>
      </c>
      <c r="AJ33" s="12">
        <v>137</v>
      </c>
      <c r="AK33" s="12">
        <v>26</v>
      </c>
      <c r="AL33" s="12">
        <v>66</v>
      </c>
      <c r="AM33" s="12">
        <v>19.5</v>
      </c>
      <c r="AN33" s="12">
        <v>65.25</v>
      </c>
      <c r="AO33" s="12">
        <v>82.75</v>
      </c>
      <c r="AP33" s="12">
        <v>146.75</v>
      </c>
      <c r="AQ33" s="12">
        <v>127.25</v>
      </c>
      <c r="AR33" s="12">
        <v>214.5</v>
      </c>
      <c r="AS33" s="13">
        <v>9093.25</v>
      </c>
      <c r="AT33" s="14"/>
      <c r="AW33" s="15"/>
    </row>
    <row r="34" spans="1:49" x14ac:dyDescent="0.25">
      <c r="A34" s="1" t="s">
        <v>29</v>
      </c>
      <c r="B34" s="12">
        <v>18.25</v>
      </c>
      <c r="C34" s="12">
        <v>31.25</v>
      </c>
      <c r="D34" s="12">
        <v>18.5</v>
      </c>
      <c r="E34" s="12">
        <v>28.25</v>
      </c>
      <c r="F34" s="12">
        <v>137.5</v>
      </c>
      <c r="G34" s="12">
        <v>20</v>
      </c>
      <c r="H34" s="12">
        <v>33.25</v>
      </c>
      <c r="I34" s="12">
        <v>38.25</v>
      </c>
      <c r="J34" s="12">
        <v>42</v>
      </c>
      <c r="K34" s="12">
        <v>27.25</v>
      </c>
      <c r="L34" s="12">
        <v>35.25</v>
      </c>
      <c r="M34" s="12">
        <v>52.5</v>
      </c>
      <c r="N34" s="12">
        <v>18.25</v>
      </c>
      <c r="O34" s="12">
        <v>18.25</v>
      </c>
      <c r="P34" s="12">
        <v>16.75</v>
      </c>
      <c r="Q34" s="12">
        <v>5.75</v>
      </c>
      <c r="R34" s="12">
        <v>7.75</v>
      </c>
      <c r="S34" s="12">
        <v>19.5</v>
      </c>
      <c r="T34" s="12">
        <v>15.5</v>
      </c>
      <c r="U34" s="12">
        <v>19</v>
      </c>
      <c r="V34" s="12">
        <v>28.75</v>
      </c>
      <c r="W34" s="12">
        <v>11.25</v>
      </c>
      <c r="X34" s="12">
        <v>11.5</v>
      </c>
      <c r="Y34" s="12">
        <v>34.5</v>
      </c>
      <c r="Z34" s="12">
        <v>32</v>
      </c>
      <c r="AA34" s="12">
        <v>319</v>
      </c>
      <c r="AB34" s="12">
        <v>277.25</v>
      </c>
      <c r="AC34" s="12">
        <v>1527.25</v>
      </c>
      <c r="AD34" s="12">
        <v>450.25</v>
      </c>
      <c r="AE34" s="12">
        <v>331.75</v>
      </c>
      <c r="AF34" s="12">
        <v>246.25</v>
      </c>
      <c r="AG34" s="12">
        <v>38.5</v>
      </c>
      <c r="AH34" s="12">
        <v>115.5</v>
      </c>
      <c r="AI34" s="12">
        <v>60.75</v>
      </c>
      <c r="AJ34" s="12">
        <v>44.75</v>
      </c>
      <c r="AK34" s="12">
        <v>9</v>
      </c>
      <c r="AL34" s="12">
        <v>37</v>
      </c>
      <c r="AM34" s="12">
        <v>3.25</v>
      </c>
      <c r="AN34" s="12">
        <v>32</v>
      </c>
      <c r="AO34" s="12">
        <v>23</v>
      </c>
      <c r="AP34" s="12">
        <v>51</v>
      </c>
      <c r="AQ34" s="12">
        <v>79.75</v>
      </c>
      <c r="AR34" s="12">
        <v>61.75</v>
      </c>
      <c r="AS34" s="13">
        <v>4429</v>
      </c>
      <c r="AT34" s="14"/>
      <c r="AW34" s="15"/>
    </row>
    <row r="35" spans="1:49" x14ac:dyDescent="0.25">
      <c r="A35" s="1" t="s">
        <v>30</v>
      </c>
      <c r="B35" s="12">
        <v>32.75</v>
      </c>
      <c r="C35" s="12">
        <v>47.25</v>
      </c>
      <c r="D35" s="12">
        <v>13.75</v>
      </c>
      <c r="E35" s="12">
        <v>24.5</v>
      </c>
      <c r="F35" s="12">
        <v>80.25</v>
      </c>
      <c r="G35" s="12">
        <v>23.75</v>
      </c>
      <c r="H35" s="12">
        <v>36.25</v>
      </c>
      <c r="I35" s="12">
        <v>28</v>
      </c>
      <c r="J35" s="12">
        <v>57.75</v>
      </c>
      <c r="K35" s="12">
        <v>34.75</v>
      </c>
      <c r="L35" s="12">
        <v>62.5</v>
      </c>
      <c r="M35" s="12">
        <v>66.25</v>
      </c>
      <c r="N35" s="12">
        <v>22.25</v>
      </c>
      <c r="O35" s="12">
        <v>21.25</v>
      </c>
      <c r="P35" s="12">
        <v>19.75</v>
      </c>
      <c r="Q35" s="12">
        <v>22.25</v>
      </c>
      <c r="R35" s="12">
        <v>16</v>
      </c>
      <c r="S35" s="12">
        <v>21</v>
      </c>
      <c r="T35" s="12">
        <v>25.25</v>
      </c>
      <c r="U35" s="12">
        <v>16.5</v>
      </c>
      <c r="V35" s="12">
        <v>21.75</v>
      </c>
      <c r="W35" s="12">
        <v>7.5</v>
      </c>
      <c r="X35" s="12">
        <v>5.25</v>
      </c>
      <c r="Y35" s="12">
        <v>21.25</v>
      </c>
      <c r="Z35" s="12">
        <v>41.75</v>
      </c>
      <c r="AA35" s="12">
        <v>502</v>
      </c>
      <c r="AB35" s="12">
        <v>535.75</v>
      </c>
      <c r="AC35" s="12">
        <v>3494.75</v>
      </c>
      <c r="AD35" s="12">
        <v>904.25</v>
      </c>
      <c r="AE35" s="12">
        <v>678.5</v>
      </c>
      <c r="AF35" s="12">
        <v>621.25</v>
      </c>
      <c r="AG35" s="12">
        <v>125.25</v>
      </c>
      <c r="AH35" s="12">
        <v>71.75</v>
      </c>
      <c r="AI35" s="12">
        <v>98.5</v>
      </c>
      <c r="AJ35" s="12">
        <v>105.5</v>
      </c>
      <c r="AK35" s="12">
        <v>8.5</v>
      </c>
      <c r="AL35" s="12">
        <v>30.75</v>
      </c>
      <c r="AM35" s="12">
        <v>6.5</v>
      </c>
      <c r="AN35" s="12">
        <v>40.75</v>
      </c>
      <c r="AO35" s="12">
        <v>50</v>
      </c>
      <c r="AP35" s="12">
        <v>102.5</v>
      </c>
      <c r="AQ35" s="12">
        <v>83.75</v>
      </c>
      <c r="AR35" s="12">
        <v>79.5</v>
      </c>
      <c r="AS35" s="13">
        <v>8309.25</v>
      </c>
      <c r="AT35" s="14"/>
      <c r="AW35" s="15"/>
    </row>
    <row r="36" spans="1:49" x14ac:dyDescent="0.25">
      <c r="A36" s="1" t="s">
        <v>31</v>
      </c>
      <c r="B36" s="12">
        <v>22.75</v>
      </c>
      <c r="C36" s="12">
        <v>54</v>
      </c>
      <c r="D36" s="12">
        <v>18.75</v>
      </c>
      <c r="E36" s="12">
        <v>22.75</v>
      </c>
      <c r="F36" s="12">
        <v>190.25</v>
      </c>
      <c r="G36" s="12">
        <v>16.25</v>
      </c>
      <c r="H36" s="12">
        <v>37.75</v>
      </c>
      <c r="I36" s="12">
        <v>39</v>
      </c>
      <c r="J36" s="12">
        <v>50.75</v>
      </c>
      <c r="K36" s="12">
        <v>37</v>
      </c>
      <c r="L36" s="12">
        <v>39</v>
      </c>
      <c r="M36" s="12">
        <v>69.5</v>
      </c>
      <c r="N36" s="12">
        <v>30.75</v>
      </c>
      <c r="O36" s="12">
        <v>31.25</v>
      </c>
      <c r="P36" s="12">
        <v>16.75</v>
      </c>
      <c r="Q36" s="12">
        <v>17.25</v>
      </c>
      <c r="R36" s="12">
        <v>14.75</v>
      </c>
      <c r="S36" s="12">
        <v>42</v>
      </c>
      <c r="T36" s="12">
        <v>31</v>
      </c>
      <c r="U36" s="12">
        <v>24.25</v>
      </c>
      <c r="V36" s="12">
        <v>37.25</v>
      </c>
      <c r="W36" s="12">
        <v>9.5</v>
      </c>
      <c r="X36" s="12">
        <v>11.75</v>
      </c>
      <c r="Y36" s="12">
        <v>26.75</v>
      </c>
      <c r="Z36" s="12">
        <v>31</v>
      </c>
      <c r="AA36" s="12">
        <v>322.5</v>
      </c>
      <c r="AB36" s="12">
        <v>258.25</v>
      </c>
      <c r="AC36" s="12">
        <v>1372.75</v>
      </c>
      <c r="AD36" s="12">
        <v>583.5</v>
      </c>
      <c r="AE36" s="12">
        <v>321.5</v>
      </c>
      <c r="AF36" s="12">
        <v>295</v>
      </c>
      <c r="AG36" s="12">
        <v>63.5</v>
      </c>
      <c r="AH36" s="12">
        <v>109.25</v>
      </c>
      <c r="AI36" s="12">
        <v>17.75</v>
      </c>
      <c r="AJ36" s="12">
        <v>53.25</v>
      </c>
      <c r="AK36" s="12">
        <v>10.5</v>
      </c>
      <c r="AL36" s="12">
        <v>58.25</v>
      </c>
      <c r="AM36" s="12">
        <v>9</v>
      </c>
      <c r="AN36" s="12">
        <v>46.5</v>
      </c>
      <c r="AO36" s="12">
        <v>37.25</v>
      </c>
      <c r="AP36" s="12">
        <v>99</v>
      </c>
      <c r="AQ36" s="12">
        <v>146</v>
      </c>
      <c r="AR36" s="12">
        <v>122.75</v>
      </c>
      <c r="AS36" s="13">
        <v>4848.5</v>
      </c>
      <c r="AT36" s="14"/>
      <c r="AW36" s="15"/>
    </row>
    <row r="37" spans="1:49" x14ac:dyDescent="0.25">
      <c r="A37" s="1" t="s">
        <v>32</v>
      </c>
      <c r="B37" s="12">
        <v>5.75</v>
      </c>
      <c r="C37" s="12">
        <v>21.75</v>
      </c>
      <c r="D37" s="12">
        <v>6.25</v>
      </c>
      <c r="E37" s="12">
        <v>3.25</v>
      </c>
      <c r="F37" s="12">
        <v>25.75</v>
      </c>
      <c r="G37" s="12">
        <v>3</v>
      </c>
      <c r="H37" s="12">
        <v>7.75</v>
      </c>
      <c r="I37" s="12">
        <v>17.5</v>
      </c>
      <c r="J37" s="12">
        <v>18</v>
      </c>
      <c r="K37" s="12">
        <v>6.25</v>
      </c>
      <c r="L37" s="12">
        <v>17</v>
      </c>
      <c r="M37" s="12">
        <v>13</v>
      </c>
      <c r="N37" s="12">
        <v>9.75</v>
      </c>
      <c r="O37" s="12">
        <v>11.75</v>
      </c>
      <c r="P37" s="12">
        <v>6.5</v>
      </c>
      <c r="Q37" s="12">
        <v>3.5</v>
      </c>
      <c r="R37" s="12">
        <v>9.5</v>
      </c>
      <c r="S37" s="12">
        <v>6.25</v>
      </c>
      <c r="T37" s="12">
        <v>15.75</v>
      </c>
      <c r="U37" s="12">
        <v>12</v>
      </c>
      <c r="V37" s="12">
        <v>12.75</v>
      </c>
      <c r="W37" s="12">
        <v>3.5</v>
      </c>
      <c r="X37" s="12">
        <v>3.25</v>
      </c>
      <c r="Y37" s="12">
        <v>6</v>
      </c>
      <c r="Z37" s="12">
        <v>7</v>
      </c>
      <c r="AA37" s="12">
        <v>131.75</v>
      </c>
      <c r="AB37" s="12">
        <v>105.25</v>
      </c>
      <c r="AC37" s="12">
        <v>502.75</v>
      </c>
      <c r="AD37" s="12">
        <v>225.5</v>
      </c>
      <c r="AE37" s="12">
        <v>117.5</v>
      </c>
      <c r="AF37" s="12">
        <v>132.5</v>
      </c>
      <c r="AG37" s="12">
        <v>58.25</v>
      </c>
      <c r="AH37" s="12">
        <v>110</v>
      </c>
      <c r="AI37" s="12">
        <v>54.5</v>
      </c>
      <c r="AJ37" s="12">
        <v>6</v>
      </c>
      <c r="AK37" s="12">
        <v>4</v>
      </c>
      <c r="AL37" s="12">
        <v>13</v>
      </c>
      <c r="AM37" s="12">
        <v>2.25</v>
      </c>
      <c r="AN37" s="12">
        <v>18</v>
      </c>
      <c r="AO37" s="12">
        <v>11.75</v>
      </c>
      <c r="AP37" s="12">
        <v>43.5</v>
      </c>
      <c r="AQ37" s="12">
        <v>114.25</v>
      </c>
      <c r="AR37" s="12">
        <v>37.5</v>
      </c>
      <c r="AS37" s="13">
        <v>1941</v>
      </c>
      <c r="AT37" s="14"/>
      <c r="AW37" s="15"/>
    </row>
    <row r="38" spans="1:49" x14ac:dyDescent="0.25">
      <c r="A38" s="1" t="s">
        <v>33</v>
      </c>
      <c r="B38" s="12">
        <v>3.75</v>
      </c>
      <c r="C38" s="12">
        <v>9.75</v>
      </c>
      <c r="D38" s="12">
        <v>6</v>
      </c>
      <c r="E38" s="12">
        <v>8.5</v>
      </c>
      <c r="F38" s="12">
        <v>60.75</v>
      </c>
      <c r="G38" s="12">
        <v>9.25</v>
      </c>
      <c r="H38" s="12">
        <v>11.75</v>
      </c>
      <c r="I38" s="12">
        <v>10.75</v>
      </c>
      <c r="J38" s="12">
        <v>21.5</v>
      </c>
      <c r="K38" s="12">
        <v>64.5</v>
      </c>
      <c r="L38" s="12">
        <v>49.5</v>
      </c>
      <c r="M38" s="12">
        <v>40.5</v>
      </c>
      <c r="N38" s="12">
        <v>36</v>
      </c>
      <c r="O38" s="12">
        <v>70.5</v>
      </c>
      <c r="P38" s="12">
        <v>25</v>
      </c>
      <c r="Q38" s="12">
        <v>16</v>
      </c>
      <c r="R38" s="12">
        <v>13.5</v>
      </c>
      <c r="S38" s="12">
        <v>19</v>
      </c>
      <c r="T38" s="12">
        <v>3</v>
      </c>
      <c r="U38" s="12">
        <v>2</v>
      </c>
      <c r="V38" s="12">
        <v>3</v>
      </c>
      <c r="W38" s="12">
        <v>0.5</v>
      </c>
      <c r="X38" s="12">
        <v>1</v>
      </c>
      <c r="Y38" s="12">
        <v>6.5</v>
      </c>
      <c r="Z38" s="12">
        <v>8.25</v>
      </c>
      <c r="AA38" s="12">
        <v>185.5</v>
      </c>
      <c r="AB38" s="12">
        <v>101</v>
      </c>
      <c r="AC38" s="12">
        <v>266.75</v>
      </c>
      <c r="AD38" s="12">
        <v>133.75</v>
      </c>
      <c r="AE38" s="12">
        <v>46.75</v>
      </c>
      <c r="AF38" s="12">
        <v>24.25</v>
      </c>
      <c r="AG38" s="12">
        <v>5.5</v>
      </c>
      <c r="AH38" s="12">
        <v>10</v>
      </c>
      <c r="AI38" s="12">
        <v>12.5</v>
      </c>
      <c r="AJ38" s="12">
        <v>3</v>
      </c>
      <c r="AK38" s="12">
        <v>5</v>
      </c>
      <c r="AL38" s="12">
        <v>100.25</v>
      </c>
      <c r="AM38" s="12">
        <v>1.5</v>
      </c>
      <c r="AN38" s="12">
        <v>4.5</v>
      </c>
      <c r="AO38" s="12">
        <v>2.25</v>
      </c>
      <c r="AP38" s="12">
        <v>4.5</v>
      </c>
      <c r="AQ38" s="12">
        <v>11.75</v>
      </c>
      <c r="AR38" s="12">
        <v>4</v>
      </c>
      <c r="AS38" s="13">
        <v>1423.5</v>
      </c>
      <c r="AT38" s="14"/>
      <c r="AW38" s="15"/>
    </row>
    <row r="39" spans="1:49" x14ac:dyDescent="0.25">
      <c r="A39" s="1" t="s">
        <v>34</v>
      </c>
      <c r="B39" s="12">
        <v>15.5</v>
      </c>
      <c r="C39" s="12">
        <v>20.25</v>
      </c>
      <c r="D39" s="12">
        <v>14.25</v>
      </c>
      <c r="E39" s="12">
        <v>10.25</v>
      </c>
      <c r="F39" s="12">
        <v>236.5</v>
      </c>
      <c r="G39" s="12">
        <v>17.5</v>
      </c>
      <c r="H39" s="12">
        <v>25.25</v>
      </c>
      <c r="I39" s="12">
        <v>29.25</v>
      </c>
      <c r="J39" s="12">
        <v>43.75</v>
      </c>
      <c r="K39" s="12">
        <v>90</v>
      </c>
      <c r="L39" s="12">
        <v>96.5</v>
      </c>
      <c r="M39" s="12">
        <v>168.75</v>
      </c>
      <c r="N39" s="12">
        <v>76.75</v>
      </c>
      <c r="O39" s="12">
        <v>193.5</v>
      </c>
      <c r="P39" s="12">
        <v>49.5</v>
      </c>
      <c r="Q39" s="12">
        <v>38</v>
      </c>
      <c r="R39" s="12">
        <v>32.75</v>
      </c>
      <c r="S39" s="12">
        <v>61</v>
      </c>
      <c r="T39" s="12">
        <v>16.25</v>
      </c>
      <c r="U39" s="12">
        <v>7.25</v>
      </c>
      <c r="V39" s="12">
        <v>6.5</v>
      </c>
      <c r="W39" s="12">
        <v>0.75</v>
      </c>
      <c r="X39" s="12">
        <v>2.5</v>
      </c>
      <c r="Y39" s="12">
        <v>17.25</v>
      </c>
      <c r="Z39" s="12">
        <v>18</v>
      </c>
      <c r="AA39" s="12">
        <v>774.25</v>
      </c>
      <c r="AB39" s="12">
        <v>306</v>
      </c>
      <c r="AC39" s="12">
        <v>1151</v>
      </c>
      <c r="AD39" s="12">
        <v>514</v>
      </c>
      <c r="AE39" s="12">
        <v>146.75</v>
      </c>
      <c r="AF39" s="12">
        <v>54.25</v>
      </c>
      <c r="AG39" s="12">
        <v>26.5</v>
      </c>
      <c r="AH39" s="12">
        <v>36.25</v>
      </c>
      <c r="AI39" s="12">
        <v>80.75</v>
      </c>
      <c r="AJ39" s="12">
        <v>15.75</v>
      </c>
      <c r="AK39" s="12">
        <v>111.5</v>
      </c>
      <c r="AL39" s="12">
        <v>16.25</v>
      </c>
      <c r="AM39" s="12">
        <v>2.75</v>
      </c>
      <c r="AN39" s="12">
        <v>14</v>
      </c>
      <c r="AO39" s="12">
        <v>12.5</v>
      </c>
      <c r="AP39" s="12">
        <v>9.25</v>
      </c>
      <c r="AQ39" s="12">
        <v>130.25</v>
      </c>
      <c r="AR39" s="12">
        <v>26</v>
      </c>
      <c r="AS39" s="13">
        <v>4715.75</v>
      </c>
      <c r="AT39" s="14"/>
      <c r="AW39" s="15"/>
    </row>
    <row r="40" spans="1:49" x14ac:dyDescent="0.25">
      <c r="A40" s="1" t="s">
        <v>35</v>
      </c>
      <c r="B40" s="12">
        <v>3.5</v>
      </c>
      <c r="C40" s="12">
        <v>5</v>
      </c>
      <c r="D40" s="12">
        <v>1.5</v>
      </c>
      <c r="E40" s="12">
        <v>2.5</v>
      </c>
      <c r="F40" s="12">
        <v>24.25</v>
      </c>
      <c r="G40" s="12">
        <v>4.25</v>
      </c>
      <c r="H40" s="12">
        <v>9.25</v>
      </c>
      <c r="I40" s="12">
        <v>5.25</v>
      </c>
      <c r="J40" s="12">
        <v>11.75</v>
      </c>
      <c r="K40" s="12">
        <v>3.75</v>
      </c>
      <c r="L40" s="12">
        <v>6.75</v>
      </c>
      <c r="M40" s="12">
        <v>12.5</v>
      </c>
      <c r="N40" s="12">
        <v>3</v>
      </c>
      <c r="O40" s="12">
        <v>2.75</v>
      </c>
      <c r="P40" s="12">
        <v>2.25</v>
      </c>
      <c r="Q40" s="12">
        <v>3</v>
      </c>
      <c r="R40" s="12">
        <v>1.5</v>
      </c>
      <c r="S40" s="12">
        <v>4.75</v>
      </c>
      <c r="T40" s="12">
        <v>26.75</v>
      </c>
      <c r="U40" s="12">
        <v>12.75</v>
      </c>
      <c r="V40" s="12">
        <v>20.25</v>
      </c>
      <c r="W40" s="12">
        <v>8.25</v>
      </c>
      <c r="X40" s="12">
        <v>3.5</v>
      </c>
      <c r="Y40" s="12">
        <v>13.25</v>
      </c>
      <c r="Z40" s="12">
        <v>2.75</v>
      </c>
      <c r="AA40" s="12">
        <v>106</v>
      </c>
      <c r="AB40" s="12">
        <v>52.25</v>
      </c>
      <c r="AC40" s="12">
        <v>150</v>
      </c>
      <c r="AD40" s="12">
        <v>92</v>
      </c>
      <c r="AE40" s="12">
        <v>22.25</v>
      </c>
      <c r="AF40" s="12">
        <v>16</v>
      </c>
      <c r="AG40" s="12">
        <v>4.5</v>
      </c>
      <c r="AH40" s="12">
        <v>8.25</v>
      </c>
      <c r="AI40" s="12">
        <v>10.5</v>
      </c>
      <c r="AJ40" s="12">
        <v>4.25</v>
      </c>
      <c r="AK40" s="12">
        <v>2.25</v>
      </c>
      <c r="AL40" s="12">
        <v>2.25</v>
      </c>
      <c r="AM40" s="12">
        <v>3.5</v>
      </c>
      <c r="AN40" s="12">
        <v>35.5</v>
      </c>
      <c r="AO40" s="12">
        <v>3.75</v>
      </c>
      <c r="AP40" s="12">
        <v>3</v>
      </c>
      <c r="AQ40" s="12">
        <v>14.25</v>
      </c>
      <c r="AR40" s="12">
        <v>4.5</v>
      </c>
      <c r="AS40" s="13">
        <v>730</v>
      </c>
      <c r="AT40" s="14"/>
      <c r="AW40" s="15"/>
    </row>
    <row r="41" spans="1:49" x14ac:dyDescent="0.25">
      <c r="A41" s="1" t="s">
        <v>36</v>
      </c>
      <c r="B41" s="12">
        <v>38</v>
      </c>
      <c r="C41" s="12">
        <v>35</v>
      </c>
      <c r="D41" s="12">
        <v>8</v>
      </c>
      <c r="E41" s="12">
        <v>10</v>
      </c>
      <c r="F41" s="12">
        <v>81</v>
      </c>
      <c r="G41" s="12">
        <v>17.5</v>
      </c>
      <c r="H41" s="12">
        <v>98</v>
      </c>
      <c r="I41" s="12">
        <v>45.75</v>
      </c>
      <c r="J41" s="12">
        <v>84.25</v>
      </c>
      <c r="K41" s="12">
        <v>13.75</v>
      </c>
      <c r="L41" s="12">
        <v>51</v>
      </c>
      <c r="M41" s="12">
        <v>90</v>
      </c>
      <c r="N41" s="12">
        <v>20</v>
      </c>
      <c r="O41" s="12">
        <v>36.75</v>
      </c>
      <c r="P41" s="12">
        <v>27.25</v>
      </c>
      <c r="Q41" s="12">
        <v>14.75</v>
      </c>
      <c r="R41" s="12">
        <v>15.25</v>
      </c>
      <c r="S41" s="12">
        <v>32</v>
      </c>
      <c r="T41" s="12">
        <v>260</v>
      </c>
      <c r="U41" s="12">
        <v>82.5</v>
      </c>
      <c r="V41" s="12">
        <v>106.75</v>
      </c>
      <c r="W41" s="12">
        <v>20</v>
      </c>
      <c r="X41" s="12">
        <v>18.75</v>
      </c>
      <c r="Y41" s="12">
        <v>43</v>
      </c>
      <c r="Z41" s="12">
        <v>33.25</v>
      </c>
      <c r="AA41" s="12">
        <v>255.5</v>
      </c>
      <c r="AB41" s="12">
        <v>144.5</v>
      </c>
      <c r="AC41" s="12">
        <v>411.5</v>
      </c>
      <c r="AD41" s="12">
        <v>176.75</v>
      </c>
      <c r="AE41" s="12">
        <v>82.5</v>
      </c>
      <c r="AF41" s="12">
        <v>85.75</v>
      </c>
      <c r="AG41" s="12">
        <v>31.5</v>
      </c>
      <c r="AH41" s="12">
        <v>56.75</v>
      </c>
      <c r="AI41" s="12">
        <v>62.5</v>
      </c>
      <c r="AJ41" s="12">
        <v>18.25</v>
      </c>
      <c r="AK41" s="12">
        <v>4.75</v>
      </c>
      <c r="AL41" s="12">
        <v>9.5</v>
      </c>
      <c r="AM41" s="12">
        <v>34.25</v>
      </c>
      <c r="AN41" s="12">
        <v>15.5</v>
      </c>
      <c r="AO41" s="12">
        <v>16</v>
      </c>
      <c r="AP41" s="12">
        <v>21.25</v>
      </c>
      <c r="AQ41" s="12">
        <v>71</v>
      </c>
      <c r="AR41" s="12">
        <v>18.25</v>
      </c>
      <c r="AS41" s="13">
        <v>2798.5</v>
      </c>
      <c r="AT41" s="14"/>
      <c r="AW41" s="15"/>
    </row>
    <row r="42" spans="1:49" x14ac:dyDescent="0.25">
      <c r="A42" s="1" t="s">
        <v>53</v>
      </c>
      <c r="B42" s="12">
        <v>8.25</v>
      </c>
      <c r="C42" s="12">
        <v>13.5</v>
      </c>
      <c r="D42" s="12">
        <v>1.5</v>
      </c>
      <c r="E42" s="12">
        <v>4.25</v>
      </c>
      <c r="F42" s="12">
        <v>30.25</v>
      </c>
      <c r="G42" s="12">
        <v>3.25</v>
      </c>
      <c r="H42" s="12">
        <v>7.75</v>
      </c>
      <c r="I42" s="12">
        <v>10</v>
      </c>
      <c r="J42" s="12">
        <v>10</v>
      </c>
      <c r="K42" s="12">
        <v>8.5</v>
      </c>
      <c r="L42" s="12">
        <v>11.25</v>
      </c>
      <c r="M42" s="12">
        <v>23</v>
      </c>
      <c r="N42" s="12">
        <v>6.25</v>
      </c>
      <c r="O42" s="12">
        <v>6.25</v>
      </c>
      <c r="P42" s="12">
        <v>4.75</v>
      </c>
      <c r="Q42" s="12">
        <v>1.75</v>
      </c>
      <c r="R42" s="12">
        <v>4.75</v>
      </c>
      <c r="S42" s="12">
        <v>4.5</v>
      </c>
      <c r="T42" s="12">
        <v>13</v>
      </c>
      <c r="U42" s="12">
        <v>6</v>
      </c>
      <c r="V42" s="12">
        <v>5.25</v>
      </c>
      <c r="W42" s="12">
        <v>1</v>
      </c>
      <c r="X42" s="12">
        <v>1.75</v>
      </c>
      <c r="Y42" s="12">
        <v>2.25</v>
      </c>
      <c r="Z42" s="12">
        <v>5.25</v>
      </c>
      <c r="AA42" s="12">
        <v>122.75</v>
      </c>
      <c r="AB42" s="12">
        <v>79</v>
      </c>
      <c r="AC42" s="12">
        <v>362.25</v>
      </c>
      <c r="AD42" s="12">
        <v>144.5</v>
      </c>
      <c r="AE42" s="12">
        <v>74</v>
      </c>
      <c r="AF42" s="12">
        <v>86.25</v>
      </c>
      <c r="AG42" s="12">
        <v>27.25</v>
      </c>
      <c r="AH42" s="12">
        <v>54.25</v>
      </c>
      <c r="AI42" s="12">
        <v>49.75</v>
      </c>
      <c r="AJ42" s="12">
        <v>15</v>
      </c>
      <c r="AK42" s="12">
        <v>2.5</v>
      </c>
      <c r="AL42" s="12">
        <v>12.25</v>
      </c>
      <c r="AM42" s="12">
        <v>3.75</v>
      </c>
      <c r="AN42" s="12">
        <v>17.25</v>
      </c>
      <c r="AO42" s="12">
        <v>5</v>
      </c>
      <c r="AP42" s="12">
        <v>29</v>
      </c>
      <c r="AQ42" s="12">
        <v>28.25</v>
      </c>
      <c r="AR42" s="12">
        <v>16.25</v>
      </c>
      <c r="AS42" s="13">
        <v>1323.5</v>
      </c>
      <c r="AT42" s="14"/>
      <c r="AW42" s="15"/>
    </row>
    <row r="43" spans="1:49" x14ac:dyDescent="0.25">
      <c r="A43" s="1" t="s">
        <v>54</v>
      </c>
      <c r="B43" s="12">
        <v>12</v>
      </c>
      <c r="C43" s="12">
        <v>15.25</v>
      </c>
      <c r="D43" s="12">
        <v>5.75</v>
      </c>
      <c r="E43" s="12">
        <v>4</v>
      </c>
      <c r="F43" s="12">
        <v>30.5</v>
      </c>
      <c r="G43" s="12">
        <v>7.25</v>
      </c>
      <c r="H43" s="12">
        <v>9.25</v>
      </c>
      <c r="I43" s="12">
        <v>8.5</v>
      </c>
      <c r="J43" s="12">
        <v>12</v>
      </c>
      <c r="K43" s="12">
        <v>10</v>
      </c>
      <c r="L43" s="12">
        <v>15</v>
      </c>
      <c r="M43" s="12">
        <v>14.75</v>
      </c>
      <c r="N43" s="12">
        <v>10</v>
      </c>
      <c r="O43" s="12">
        <v>8</v>
      </c>
      <c r="P43" s="12">
        <v>8.5</v>
      </c>
      <c r="Q43" s="12">
        <v>4.75</v>
      </c>
      <c r="R43" s="12">
        <v>7.75</v>
      </c>
      <c r="S43" s="12">
        <v>6.75</v>
      </c>
      <c r="T43" s="12">
        <v>14</v>
      </c>
      <c r="U43" s="12">
        <v>8</v>
      </c>
      <c r="V43" s="12">
        <v>7.25</v>
      </c>
      <c r="W43" s="12">
        <v>2.75</v>
      </c>
      <c r="X43" s="12">
        <v>1.75</v>
      </c>
      <c r="Y43" s="12">
        <v>6.25</v>
      </c>
      <c r="Z43" s="12">
        <v>8.5</v>
      </c>
      <c r="AA43" s="12">
        <v>119.25</v>
      </c>
      <c r="AB43" s="12">
        <v>82.75</v>
      </c>
      <c r="AC43" s="12">
        <v>361</v>
      </c>
      <c r="AD43" s="12">
        <v>183.5</v>
      </c>
      <c r="AE43" s="12">
        <v>114</v>
      </c>
      <c r="AF43" s="12">
        <v>159</v>
      </c>
      <c r="AG43" s="12">
        <v>56.75</v>
      </c>
      <c r="AH43" s="12">
        <v>126</v>
      </c>
      <c r="AI43" s="12">
        <v>106</v>
      </c>
      <c r="AJ43" s="12">
        <v>44.25</v>
      </c>
      <c r="AK43" s="12">
        <v>3.5</v>
      </c>
      <c r="AL43" s="12">
        <v>6.5</v>
      </c>
      <c r="AM43" s="12">
        <v>2.5</v>
      </c>
      <c r="AN43" s="12">
        <v>21.5</v>
      </c>
      <c r="AO43" s="12">
        <v>37</v>
      </c>
      <c r="AP43" s="12">
        <v>6.5</v>
      </c>
      <c r="AQ43" s="12">
        <v>53.75</v>
      </c>
      <c r="AR43" s="12">
        <v>28.5</v>
      </c>
      <c r="AS43" s="13">
        <v>1750.75</v>
      </c>
      <c r="AT43" s="14"/>
      <c r="AW43" s="15"/>
    </row>
    <row r="44" spans="1:49" x14ac:dyDescent="0.25">
      <c r="A44" s="1" t="s">
        <v>55</v>
      </c>
      <c r="B44" s="12">
        <v>18.5</v>
      </c>
      <c r="C44" s="12">
        <v>46.25</v>
      </c>
      <c r="D44" s="12">
        <v>32</v>
      </c>
      <c r="E44" s="12">
        <v>41.25</v>
      </c>
      <c r="F44" s="12">
        <v>107.75</v>
      </c>
      <c r="G44" s="12">
        <v>27.75</v>
      </c>
      <c r="H44" s="12">
        <v>44</v>
      </c>
      <c r="I44" s="12">
        <v>22</v>
      </c>
      <c r="J44" s="12">
        <v>49.25</v>
      </c>
      <c r="K44" s="12">
        <v>16.75</v>
      </c>
      <c r="L44" s="12">
        <v>27.5</v>
      </c>
      <c r="M44" s="12">
        <v>28.25</v>
      </c>
      <c r="N44" s="12">
        <v>21</v>
      </c>
      <c r="O44" s="12">
        <v>12.25</v>
      </c>
      <c r="P44" s="12">
        <v>9.25</v>
      </c>
      <c r="Q44" s="12">
        <v>6.25</v>
      </c>
      <c r="R44" s="12">
        <v>17</v>
      </c>
      <c r="S44" s="12">
        <v>29</v>
      </c>
      <c r="T44" s="12">
        <v>44.75</v>
      </c>
      <c r="U44" s="12">
        <v>72.75</v>
      </c>
      <c r="V44" s="12">
        <v>80</v>
      </c>
      <c r="W44" s="12">
        <v>50</v>
      </c>
      <c r="X44" s="12">
        <v>37</v>
      </c>
      <c r="Y44" s="12">
        <v>62.25</v>
      </c>
      <c r="Z44" s="12">
        <v>34</v>
      </c>
      <c r="AA44" s="12">
        <v>338</v>
      </c>
      <c r="AB44" s="12">
        <v>230</v>
      </c>
      <c r="AC44" s="12">
        <v>1135.5</v>
      </c>
      <c r="AD44" s="12">
        <v>397</v>
      </c>
      <c r="AE44" s="12">
        <v>111.25</v>
      </c>
      <c r="AF44" s="12">
        <v>111.5</v>
      </c>
      <c r="AG44" s="12">
        <v>69.5</v>
      </c>
      <c r="AH44" s="12">
        <v>81.25</v>
      </c>
      <c r="AI44" s="12">
        <v>124.75</v>
      </c>
      <c r="AJ44" s="12">
        <v>80.75</v>
      </c>
      <c r="AK44" s="12">
        <v>10.25</v>
      </c>
      <c r="AL44" s="12">
        <v>90</v>
      </c>
      <c r="AM44" s="12">
        <v>24.75</v>
      </c>
      <c r="AN44" s="12">
        <v>56</v>
      </c>
      <c r="AO44" s="12">
        <v>25.75</v>
      </c>
      <c r="AP44" s="12">
        <v>65.75</v>
      </c>
      <c r="AQ44" s="12">
        <v>26.75</v>
      </c>
      <c r="AR44" s="12">
        <v>218.25</v>
      </c>
      <c r="AS44" s="13">
        <v>4133.75</v>
      </c>
      <c r="AT44" s="14"/>
      <c r="AW44" s="15"/>
    </row>
    <row r="45" spans="1:49" x14ac:dyDescent="0.25">
      <c r="A45" s="1" t="s">
        <v>56</v>
      </c>
      <c r="B45" s="12">
        <v>9</v>
      </c>
      <c r="C45" s="12">
        <v>18.5</v>
      </c>
      <c r="D45" s="12">
        <v>17.25</v>
      </c>
      <c r="E45" s="12">
        <v>12.75</v>
      </c>
      <c r="F45" s="12">
        <v>170.5</v>
      </c>
      <c r="G45" s="12">
        <v>20</v>
      </c>
      <c r="H45" s="12">
        <v>20.25</v>
      </c>
      <c r="I45" s="12">
        <v>11.75</v>
      </c>
      <c r="J45" s="12">
        <v>23.5</v>
      </c>
      <c r="K45" s="12">
        <v>16</v>
      </c>
      <c r="L45" s="12">
        <v>23.25</v>
      </c>
      <c r="M45" s="12">
        <v>27</v>
      </c>
      <c r="N45" s="12">
        <v>9.5</v>
      </c>
      <c r="O45" s="12">
        <v>10.5</v>
      </c>
      <c r="P45" s="12">
        <v>5</v>
      </c>
      <c r="Q45" s="12">
        <v>5.5</v>
      </c>
      <c r="R45" s="12">
        <v>4.75</v>
      </c>
      <c r="S45" s="12">
        <v>9.25</v>
      </c>
      <c r="T45" s="12">
        <v>13</v>
      </c>
      <c r="U45" s="12">
        <v>13</v>
      </c>
      <c r="V45" s="12">
        <v>24.5</v>
      </c>
      <c r="W45" s="12">
        <v>5.5</v>
      </c>
      <c r="X45" s="12">
        <v>7.75</v>
      </c>
      <c r="Y45" s="12">
        <v>19.5</v>
      </c>
      <c r="Z45" s="12">
        <v>10.75</v>
      </c>
      <c r="AA45" s="12">
        <v>341.5</v>
      </c>
      <c r="AB45" s="12">
        <v>197.5</v>
      </c>
      <c r="AC45" s="12">
        <v>904</v>
      </c>
      <c r="AD45" s="12">
        <v>451.5</v>
      </c>
      <c r="AE45" s="12">
        <v>248.25</v>
      </c>
      <c r="AF45" s="12">
        <v>176.5</v>
      </c>
      <c r="AG45" s="12">
        <v>64.75</v>
      </c>
      <c r="AH45" s="12">
        <v>89</v>
      </c>
      <c r="AI45" s="12">
        <v>135.25</v>
      </c>
      <c r="AJ45" s="12">
        <v>42</v>
      </c>
      <c r="AK45" s="12">
        <v>2.5</v>
      </c>
      <c r="AL45" s="12">
        <v>23.5</v>
      </c>
      <c r="AM45" s="12">
        <v>3.75</v>
      </c>
      <c r="AN45" s="12">
        <v>15</v>
      </c>
      <c r="AO45" s="12">
        <v>19</v>
      </c>
      <c r="AP45" s="12">
        <v>34.75</v>
      </c>
      <c r="AQ45" s="12">
        <v>232</v>
      </c>
      <c r="AR45" s="12">
        <v>18.75</v>
      </c>
      <c r="AS45" s="13">
        <v>3507.75</v>
      </c>
      <c r="AT45" s="14"/>
      <c r="AW45" s="15"/>
    </row>
    <row r="46" spans="1:49" x14ac:dyDescent="0.25">
      <c r="A46" s="11" t="s">
        <v>49</v>
      </c>
      <c r="B46" s="14">
        <v>2088.75</v>
      </c>
      <c r="C46" s="14">
        <v>4074.5</v>
      </c>
      <c r="D46" s="14">
        <v>2698.25</v>
      </c>
      <c r="E46" s="14">
        <v>2741.25</v>
      </c>
      <c r="F46" s="14">
        <v>12354.25</v>
      </c>
      <c r="G46" s="14">
        <v>3132.75</v>
      </c>
      <c r="H46" s="14">
        <v>4776.25</v>
      </c>
      <c r="I46" s="14">
        <v>3018.75</v>
      </c>
      <c r="J46" s="14">
        <v>4613.5</v>
      </c>
      <c r="K46" s="14">
        <v>3147.75</v>
      </c>
      <c r="L46" s="14">
        <v>4877.25</v>
      </c>
      <c r="M46" s="14">
        <v>4252.25</v>
      </c>
      <c r="N46" s="14">
        <v>2683.5</v>
      </c>
      <c r="O46" s="14">
        <v>3413.5</v>
      </c>
      <c r="P46" s="14">
        <v>2400.5</v>
      </c>
      <c r="Q46" s="14">
        <v>1485.75</v>
      </c>
      <c r="R46" s="14">
        <v>1770.25</v>
      </c>
      <c r="S46" s="14">
        <v>3838.5</v>
      </c>
      <c r="T46" s="14">
        <v>2597</v>
      </c>
      <c r="U46" s="14">
        <v>2484.75</v>
      </c>
      <c r="V46" s="14">
        <v>3426.75</v>
      </c>
      <c r="W46" s="14">
        <v>1972.5</v>
      </c>
      <c r="X46" s="14">
        <v>1534.25</v>
      </c>
      <c r="Y46" s="14">
        <v>3842.75</v>
      </c>
      <c r="Z46" s="14">
        <v>3283.75</v>
      </c>
      <c r="AA46" s="14">
        <v>12425.25</v>
      </c>
      <c r="AB46" s="14">
        <v>8303.75</v>
      </c>
      <c r="AC46" s="14">
        <v>30875.5</v>
      </c>
      <c r="AD46" s="14">
        <v>14572.5</v>
      </c>
      <c r="AE46" s="14">
        <v>10282.25</v>
      </c>
      <c r="AF46" s="14">
        <v>9194.5</v>
      </c>
      <c r="AG46" s="14">
        <v>4648.25</v>
      </c>
      <c r="AH46" s="14">
        <v>8793.75</v>
      </c>
      <c r="AI46" s="14">
        <v>4985.25</v>
      </c>
      <c r="AJ46" s="14">
        <v>1913.75</v>
      </c>
      <c r="AK46" s="14">
        <v>1480.75</v>
      </c>
      <c r="AL46" s="14">
        <v>4842</v>
      </c>
      <c r="AM46" s="14">
        <v>776</v>
      </c>
      <c r="AN46" s="14">
        <v>2659.75</v>
      </c>
      <c r="AO46" s="14">
        <v>1350</v>
      </c>
      <c r="AP46" s="14">
        <v>1676.75</v>
      </c>
      <c r="AQ46" s="14">
        <v>5090.25</v>
      </c>
      <c r="AR46" s="14">
        <v>3778.5</v>
      </c>
      <c r="AS46" s="14">
        <v>214158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D1" sqref="D1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60</v>
      </c>
      <c r="G1" s="19">
        <f>'Weekday OD'!G1</f>
        <v>39722</v>
      </c>
    </row>
    <row r="2" spans="1:56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 x14ac:dyDescent="0.25">
      <c r="A3" s="1" t="s">
        <v>2</v>
      </c>
      <c r="B3" s="12">
        <v>6.5</v>
      </c>
      <c r="C3" s="12">
        <v>51.5</v>
      </c>
      <c r="D3" s="12">
        <v>69.25</v>
      </c>
      <c r="E3" s="12">
        <v>38</v>
      </c>
      <c r="F3" s="12">
        <v>140.25</v>
      </c>
      <c r="G3" s="12">
        <v>64.75</v>
      </c>
      <c r="H3" s="12">
        <v>60.75</v>
      </c>
      <c r="I3" s="12">
        <v>27.25</v>
      </c>
      <c r="J3" s="12">
        <v>47</v>
      </c>
      <c r="K3" s="12">
        <v>27</v>
      </c>
      <c r="L3" s="12">
        <v>86</v>
      </c>
      <c r="M3" s="12">
        <v>84.75</v>
      </c>
      <c r="N3" s="12">
        <v>15.25</v>
      </c>
      <c r="O3" s="12">
        <v>24</v>
      </c>
      <c r="P3" s="12">
        <v>18.75</v>
      </c>
      <c r="Q3" s="12">
        <v>12.25</v>
      </c>
      <c r="R3" s="12">
        <v>11</v>
      </c>
      <c r="S3" s="12">
        <v>10.5</v>
      </c>
      <c r="T3" s="12">
        <v>12.25</v>
      </c>
      <c r="U3" s="12">
        <v>4.25</v>
      </c>
      <c r="V3" s="12">
        <v>5.75</v>
      </c>
      <c r="W3" s="12">
        <v>4.25</v>
      </c>
      <c r="X3" s="12">
        <v>3.25</v>
      </c>
      <c r="Y3" s="12">
        <v>6.5</v>
      </c>
      <c r="Z3" s="12">
        <v>14</v>
      </c>
      <c r="AA3" s="12">
        <v>95</v>
      </c>
      <c r="AB3" s="12">
        <v>50.25</v>
      </c>
      <c r="AC3" s="12">
        <v>174.25</v>
      </c>
      <c r="AD3" s="12">
        <v>93.25</v>
      </c>
      <c r="AE3" s="12">
        <v>52.75</v>
      </c>
      <c r="AF3" s="12">
        <v>64.5</v>
      </c>
      <c r="AG3" s="12">
        <v>18.5</v>
      </c>
      <c r="AH3" s="12">
        <v>35.75</v>
      </c>
      <c r="AI3" s="12">
        <v>21.75</v>
      </c>
      <c r="AJ3" s="12">
        <v>8.75</v>
      </c>
      <c r="AK3" s="12">
        <v>1.25</v>
      </c>
      <c r="AL3" s="12">
        <v>11</v>
      </c>
      <c r="AM3" s="12">
        <v>2.25</v>
      </c>
      <c r="AN3" s="12">
        <v>28</v>
      </c>
      <c r="AO3" s="12">
        <v>7.75</v>
      </c>
      <c r="AP3" s="12">
        <v>5.25</v>
      </c>
      <c r="AQ3" s="12">
        <v>22.5</v>
      </c>
      <c r="AR3" s="12">
        <v>11.25</v>
      </c>
      <c r="AS3" s="13">
        <v>1549</v>
      </c>
      <c r="AT3" s="14"/>
      <c r="AV3" s="9" t="s">
        <v>38</v>
      </c>
      <c r="AW3" s="12">
        <f>SUM(B3:Z27,AK3:AN27,B38:Z41,AK38:AN41)</f>
        <v>35239.5</v>
      </c>
      <c r="AY3" s="9" t="s">
        <v>39</v>
      </c>
      <c r="AZ3" s="15">
        <f>SUM(AW12:AW18,AX12:BC12)</f>
        <v>85562.5</v>
      </c>
      <c r="BA3" s="16">
        <f>AZ3/BD$19</f>
        <v>0.58408224424109412</v>
      </c>
    </row>
    <row r="4" spans="1:56" x14ac:dyDescent="0.25">
      <c r="A4" s="1" t="s">
        <v>3</v>
      </c>
      <c r="B4" s="12">
        <v>70.5</v>
      </c>
      <c r="C4" s="12">
        <v>7</v>
      </c>
      <c r="D4" s="12">
        <v>69</v>
      </c>
      <c r="E4" s="12">
        <v>52.5</v>
      </c>
      <c r="F4" s="12">
        <v>248.75</v>
      </c>
      <c r="G4" s="12">
        <v>91</v>
      </c>
      <c r="H4" s="12">
        <v>93</v>
      </c>
      <c r="I4" s="12">
        <v>38.25</v>
      </c>
      <c r="J4" s="12">
        <v>89.5</v>
      </c>
      <c r="K4" s="12">
        <v>35.75</v>
      </c>
      <c r="L4" s="12">
        <v>89.5</v>
      </c>
      <c r="M4" s="12">
        <v>267</v>
      </c>
      <c r="N4" s="12">
        <v>24.75</v>
      </c>
      <c r="O4" s="12">
        <v>34.25</v>
      </c>
      <c r="P4" s="12">
        <v>30</v>
      </c>
      <c r="Q4" s="12">
        <v>11.5</v>
      </c>
      <c r="R4" s="12">
        <v>22.25</v>
      </c>
      <c r="S4" s="12">
        <v>43</v>
      </c>
      <c r="T4" s="12">
        <v>16</v>
      </c>
      <c r="U4" s="12">
        <v>7</v>
      </c>
      <c r="V4" s="12">
        <v>19.25</v>
      </c>
      <c r="W4" s="12">
        <v>4</v>
      </c>
      <c r="X4" s="12">
        <v>5</v>
      </c>
      <c r="Y4" s="12">
        <v>14.5</v>
      </c>
      <c r="Z4" s="12">
        <v>21.5</v>
      </c>
      <c r="AA4" s="12">
        <v>242.5</v>
      </c>
      <c r="AB4" s="12">
        <v>138</v>
      </c>
      <c r="AC4" s="12">
        <v>433.5</v>
      </c>
      <c r="AD4" s="12">
        <v>149</v>
      </c>
      <c r="AE4" s="12">
        <v>55</v>
      </c>
      <c r="AF4" s="12">
        <v>67.75</v>
      </c>
      <c r="AG4" s="12">
        <v>25.75</v>
      </c>
      <c r="AH4" s="12">
        <v>66.5</v>
      </c>
      <c r="AI4" s="12">
        <v>35.5</v>
      </c>
      <c r="AJ4" s="12">
        <v>17.75</v>
      </c>
      <c r="AK4" s="12">
        <v>9</v>
      </c>
      <c r="AL4" s="12">
        <v>16.75</v>
      </c>
      <c r="AM4" s="12">
        <v>3.75</v>
      </c>
      <c r="AN4" s="12">
        <v>30.5</v>
      </c>
      <c r="AO4" s="12">
        <v>9.25</v>
      </c>
      <c r="AP4" s="12">
        <v>17</v>
      </c>
      <c r="AQ4" s="12">
        <v>55.25</v>
      </c>
      <c r="AR4" s="12">
        <v>15</v>
      </c>
      <c r="AS4" s="13">
        <v>2792.5</v>
      </c>
      <c r="AT4" s="14"/>
      <c r="AV4" s="9" t="s">
        <v>40</v>
      </c>
      <c r="AW4" s="12">
        <f>SUM(AA28:AJ37, AA42:AJ45, AO28:AR37, AO42:AR45)</f>
        <v>46278.75</v>
      </c>
      <c r="AY4" s="9" t="s">
        <v>41</v>
      </c>
      <c r="AZ4" s="15">
        <f>SUM(AX13:BB18)</f>
        <v>55411.75</v>
      </c>
      <c r="BA4" s="16">
        <f>AZ4/BD$19</f>
        <v>0.37826173028285109</v>
      </c>
    </row>
    <row r="5" spans="1:56" x14ac:dyDescent="0.25">
      <c r="A5" s="1" t="s">
        <v>4</v>
      </c>
      <c r="B5" s="12">
        <v>75.5</v>
      </c>
      <c r="C5" s="12">
        <v>59</v>
      </c>
      <c r="D5" s="12">
        <v>5.25</v>
      </c>
      <c r="E5" s="12">
        <v>40</v>
      </c>
      <c r="F5" s="12">
        <v>262</v>
      </c>
      <c r="G5" s="12">
        <v>59.25</v>
      </c>
      <c r="H5" s="12">
        <v>43</v>
      </c>
      <c r="I5" s="12">
        <v>38.25</v>
      </c>
      <c r="J5" s="12">
        <v>56.75</v>
      </c>
      <c r="K5" s="12">
        <v>32</v>
      </c>
      <c r="L5" s="12">
        <v>52.5</v>
      </c>
      <c r="M5" s="12">
        <v>91.75</v>
      </c>
      <c r="N5" s="12">
        <v>12</v>
      </c>
      <c r="O5" s="12">
        <v>14.75</v>
      </c>
      <c r="P5" s="12">
        <v>11</v>
      </c>
      <c r="Q5" s="12">
        <v>6.75</v>
      </c>
      <c r="R5" s="12">
        <v>9</v>
      </c>
      <c r="S5" s="12">
        <v>22.5</v>
      </c>
      <c r="T5" s="12">
        <v>8</v>
      </c>
      <c r="U5" s="12">
        <v>3.75</v>
      </c>
      <c r="V5" s="12">
        <v>11.25</v>
      </c>
      <c r="W5" s="12">
        <v>8</v>
      </c>
      <c r="X5" s="12">
        <v>4.75</v>
      </c>
      <c r="Y5" s="12">
        <v>19.5</v>
      </c>
      <c r="Z5" s="12">
        <v>4</v>
      </c>
      <c r="AA5" s="12">
        <v>141.75</v>
      </c>
      <c r="AB5" s="12">
        <v>88.75</v>
      </c>
      <c r="AC5" s="12">
        <v>231</v>
      </c>
      <c r="AD5" s="12">
        <v>148.25</v>
      </c>
      <c r="AE5" s="12">
        <v>38</v>
      </c>
      <c r="AF5" s="12">
        <v>30.25</v>
      </c>
      <c r="AG5" s="12">
        <v>11.75</v>
      </c>
      <c r="AH5" s="12">
        <v>24.75</v>
      </c>
      <c r="AI5" s="12">
        <v>16.25</v>
      </c>
      <c r="AJ5" s="12">
        <v>3.5</v>
      </c>
      <c r="AK5" s="12">
        <v>4.25</v>
      </c>
      <c r="AL5" s="12">
        <v>7.25</v>
      </c>
      <c r="AM5" s="12">
        <v>2.25</v>
      </c>
      <c r="AN5" s="12">
        <v>6</v>
      </c>
      <c r="AO5" s="12">
        <v>2.5</v>
      </c>
      <c r="AP5" s="12">
        <v>3.5</v>
      </c>
      <c r="AQ5" s="12">
        <v>45.75</v>
      </c>
      <c r="AR5" s="12">
        <v>12.5</v>
      </c>
      <c r="AS5" s="13">
        <v>1768.75</v>
      </c>
      <c r="AT5" s="14"/>
      <c r="AV5" s="9" t="s">
        <v>42</v>
      </c>
      <c r="AW5" s="12">
        <f>SUM(AA3:AJ27,B28:Z37,AA38:AJ41,AK28:AN37, B42:Z45, AK42:AN45, AO3:AR27, AO38:AR41)</f>
        <v>64972.25</v>
      </c>
    </row>
    <row r="6" spans="1:56" x14ac:dyDescent="0.25">
      <c r="A6" s="1" t="s">
        <v>5</v>
      </c>
      <c r="B6" s="12">
        <v>40.25</v>
      </c>
      <c r="C6" s="12">
        <v>46.5</v>
      </c>
      <c r="D6" s="12">
        <v>42.5</v>
      </c>
      <c r="E6" s="12">
        <v>4.75</v>
      </c>
      <c r="F6" s="12">
        <v>68</v>
      </c>
      <c r="G6" s="12">
        <v>39.5</v>
      </c>
      <c r="H6" s="12">
        <v>44</v>
      </c>
      <c r="I6" s="12">
        <v>41.25</v>
      </c>
      <c r="J6" s="12">
        <v>57</v>
      </c>
      <c r="K6" s="12">
        <v>33.25</v>
      </c>
      <c r="L6" s="12">
        <v>60.5</v>
      </c>
      <c r="M6" s="12">
        <v>84.25</v>
      </c>
      <c r="N6" s="12">
        <v>16.5</v>
      </c>
      <c r="O6" s="12">
        <v>11.25</v>
      </c>
      <c r="P6" s="12">
        <v>10.5</v>
      </c>
      <c r="Q6" s="12">
        <v>5</v>
      </c>
      <c r="R6" s="12">
        <v>13</v>
      </c>
      <c r="S6" s="12">
        <v>20.5</v>
      </c>
      <c r="T6" s="12">
        <v>7.75</v>
      </c>
      <c r="U6" s="12">
        <v>11.25</v>
      </c>
      <c r="V6" s="12">
        <v>15</v>
      </c>
      <c r="W6" s="12">
        <v>5.5</v>
      </c>
      <c r="X6" s="12">
        <v>2</v>
      </c>
      <c r="Y6" s="12">
        <v>10.75</v>
      </c>
      <c r="Z6" s="12">
        <v>5.25</v>
      </c>
      <c r="AA6" s="12">
        <v>188.75</v>
      </c>
      <c r="AB6" s="12">
        <v>133</v>
      </c>
      <c r="AC6" s="12">
        <v>307.75</v>
      </c>
      <c r="AD6" s="12">
        <v>240.75</v>
      </c>
      <c r="AE6" s="12">
        <v>98.75</v>
      </c>
      <c r="AF6" s="12">
        <v>63.25</v>
      </c>
      <c r="AG6" s="12">
        <v>24</v>
      </c>
      <c r="AH6" s="12">
        <v>19.5</v>
      </c>
      <c r="AI6" s="12">
        <v>20.25</v>
      </c>
      <c r="AJ6" s="12">
        <v>3.25</v>
      </c>
      <c r="AK6" s="12">
        <v>5</v>
      </c>
      <c r="AL6" s="12">
        <v>8.75</v>
      </c>
      <c r="AM6" s="12">
        <v>1.75</v>
      </c>
      <c r="AN6" s="12">
        <v>8.5</v>
      </c>
      <c r="AO6" s="12">
        <v>1.25</v>
      </c>
      <c r="AP6" s="12">
        <v>2.75</v>
      </c>
      <c r="AQ6" s="12">
        <v>69.75</v>
      </c>
      <c r="AR6" s="12">
        <v>15.25</v>
      </c>
      <c r="AS6" s="13">
        <v>1908.25</v>
      </c>
      <c r="AT6" s="14"/>
      <c r="AW6" s="12"/>
    </row>
    <row r="7" spans="1:56" x14ac:dyDescent="0.25">
      <c r="A7" s="1" t="s">
        <v>6</v>
      </c>
      <c r="B7" s="12">
        <v>174.25</v>
      </c>
      <c r="C7" s="12">
        <v>220.75</v>
      </c>
      <c r="D7" s="12">
        <v>267.25</v>
      </c>
      <c r="E7" s="12">
        <v>67.75</v>
      </c>
      <c r="F7" s="12">
        <v>25.75</v>
      </c>
      <c r="G7" s="12">
        <v>152</v>
      </c>
      <c r="H7" s="12">
        <v>154</v>
      </c>
      <c r="I7" s="12">
        <v>122.75</v>
      </c>
      <c r="J7" s="12">
        <v>200</v>
      </c>
      <c r="K7" s="12">
        <v>102.25</v>
      </c>
      <c r="L7" s="12">
        <v>154.25</v>
      </c>
      <c r="M7" s="12">
        <v>304.5</v>
      </c>
      <c r="N7" s="12">
        <v>43</v>
      </c>
      <c r="O7" s="12">
        <v>58.25</v>
      </c>
      <c r="P7" s="12">
        <v>43.75</v>
      </c>
      <c r="Q7" s="12">
        <v>24.5</v>
      </c>
      <c r="R7" s="12">
        <v>62.5</v>
      </c>
      <c r="S7" s="12">
        <v>302</v>
      </c>
      <c r="T7" s="12">
        <v>29</v>
      </c>
      <c r="U7" s="12">
        <v>35.5</v>
      </c>
      <c r="V7" s="12">
        <v>70.25</v>
      </c>
      <c r="W7" s="12">
        <v>29.5</v>
      </c>
      <c r="X7" s="12">
        <v>22</v>
      </c>
      <c r="Y7" s="12">
        <v>30.75</v>
      </c>
      <c r="Z7" s="12">
        <v>37.75</v>
      </c>
      <c r="AA7" s="12">
        <v>369</v>
      </c>
      <c r="AB7" s="12">
        <v>221</v>
      </c>
      <c r="AC7" s="12">
        <v>797.75</v>
      </c>
      <c r="AD7" s="12">
        <v>476.5</v>
      </c>
      <c r="AE7" s="12">
        <v>175</v>
      </c>
      <c r="AF7" s="12">
        <v>118.75</v>
      </c>
      <c r="AG7" s="12">
        <v>63.5</v>
      </c>
      <c r="AH7" s="12">
        <v>52.5</v>
      </c>
      <c r="AI7" s="12">
        <v>75.5</v>
      </c>
      <c r="AJ7" s="12">
        <v>16</v>
      </c>
      <c r="AK7" s="12">
        <v>21.25</v>
      </c>
      <c r="AL7" s="12">
        <v>67</v>
      </c>
      <c r="AM7" s="12">
        <v>12.25</v>
      </c>
      <c r="AN7" s="12">
        <v>19.75</v>
      </c>
      <c r="AO7" s="12">
        <v>15.25</v>
      </c>
      <c r="AP7" s="12">
        <v>10.75</v>
      </c>
      <c r="AQ7" s="12">
        <v>188</v>
      </c>
      <c r="AR7" s="12">
        <v>88.75</v>
      </c>
      <c r="AS7" s="13">
        <v>5522.75</v>
      </c>
      <c r="AT7" s="14"/>
      <c r="AW7" s="12"/>
    </row>
    <row r="8" spans="1:56" x14ac:dyDescent="0.25">
      <c r="A8" s="1" t="s">
        <v>7</v>
      </c>
      <c r="B8" s="12">
        <v>66.75</v>
      </c>
      <c r="C8" s="12">
        <v>82.25</v>
      </c>
      <c r="D8" s="12">
        <v>54</v>
      </c>
      <c r="E8" s="12">
        <v>33.25</v>
      </c>
      <c r="F8" s="12">
        <v>113.25</v>
      </c>
      <c r="G8" s="12">
        <v>8.5</v>
      </c>
      <c r="H8" s="12">
        <v>77.5</v>
      </c>
      <c r="I8" s="12">
        <v>61.75</v>
      </c>
      <c r="J8" s="12">
        <v>77</v>
      </c>
      <c r="K8" s="12">
        <v>49.25</v>
      </c>
      <c r="L8" s="12">
        <v>102.25</v>
      </c>
      <c r="M8" s="12">
        <v>105.25</v>
      </c>
      <c r="N8" s="12">
        <v>25.25</v>
      </c>
      <c r="O8" s="12">
        <v>28.25</v>
      </c>
      <c r="P8" s="12">
        <v>23.25</v>
      </c>
      <c r="Q8" s="12">
        <v>10.25</v>
      </c>
      <c r="R8" s="12">
        <v>17.25</v>
      </c>
      <c r="S8" s="12">
        <v>31.75</v>
      </c>
      <c r="T8" s="12">
        <v>13.75</v>
      </c>
      <c r="U8" s="12">
        <v>8</v>
      </c>
      <c r="V8" s="12">
        <v>13.5</v>
      </c>
      <c r="W8" s="12">
        <v>8</v>
      </c>
      <c r="X8" s="12">
        <v>8</v>
      </c>
      <c r="Y8" s="12">
        <v>14</v>
      </c>
      <c r="Z8" s="12">
        <v>26.5</v>
      </c>
      <c r="AA8" s="12">
        <v>147.25</v>
      </c>
      <c r="AB8" s="12">
        <v>120.75</v>
      </c>
      <c r="AC8" s="12">
        <v>265.75</v>
      </c>
      <c r="AD8" s="12">
        <v>239.25</v>
      </c>
      <c r="AE8" s="12">
        <v>124</v>
      </c>
      <c r="AF8" s="12">
        <v>75.25</v>
      </c>
      <c r="AG8" s="12">
        <v>23</v>
      </c>
      <c r="AH8" s="12">
        <v>19.25</v>
      </c>
      <c r="AI8" s="12">
        <v>13.25</v>
      </c>
      <c r="AJ8" s="12">
        <v>3</v>
      </c>
      <c r="AK8" s="12">
        <v>5.75</v>
      </c>
      <c r="AL8" s="12">
        <v>15.25</v>
      </c>
      <c r="AM8" s="12">
        <v>0.75</v>
      </c>
      <c r="AN8" s="12">
        <v>18.5</v>
      </c>
      <c r="AO8" s="12">
        <v>2.25</v>
      </c>
      <c r="AP8" s="12">
        <v>3.5</v>
      </c>
      <c r="AQ8" s="12">
        <v>47.25</v>
      </c>
      <c r="AR8" s="12">
        <v>12.5</v>
      </c>
      <c r="AS8" s="13">
        <v>2195.25</v>
      </c>
      <c r="AT8" s="14"/>
      <c r="AW8" s="15"/>
    </row>
    <row r="9" spans="1:56" x14ac:dyDescent="0.25">
      <c r="A9" s="1" t="s">
        <v>8</v>
      </c>
      <c r="B9" s="12">
        <v>61.75</v>
      </c>
      <c r="C9" s="12">
        <v>84</v>
      </c>
      <c r="D9" s="12">
        <v>45.25</v>
      </c>
      <c r="E9" s="12">
        <v>40.75</v>
      </c>
      <c r="F9" s="12">
        <v>141.5</v>
      </c>
      <c r="G9" s="12">
        <v>67.75</v>
      </c>
      <c r="H9" s="12">
        <v>13.75</v>
      </c>
      <c r="I9" s="12">
        <v>37.75</v>
      </c>
      <c r="J9" s="12">
        <v>71</v>
      </c>
      <c r="K9" s="12">
        <v>27.25</v>
      </c>
      <c r="L9" s="12">
        <v>119.5</v>
      </c>
      <c r="M9" s="12">
        <v>159.25</v>
      </c>
      <c r="N9" s="12">
        <v>42.25</v>
      </c>
      <c r="O9" s="12">
        <v>41.75</v>
      </c>
      <c r="P9" s="12">
        <v>37</v>
      </c>
      <c r="Q9" s="12">
        <v>18.75</v>
      </c>
      <c r="R9" s="12">
        <v>16.5</v>
      </c>
      <c r="S9" s="12">
        <v>43.75</v>
      </c>
      <c r="T9" s="12">
        <v>29.25</v>
      </c>
      <c r="U9" s="12">
        <v>16.75</v>
      </c>
      <c r="V9" s="12">
        <v>39.25</v>
      </c>
      <c r="W9" s="12">
        <v>16.25</v>
      </c>
      <c r="X9" s="12">
        <v>11</v>
      </c>
      <c r="Y9" s="12">
        <v>28</v>
      </c>
      <c r="Z9" s="12">
        <v>43.25</v>
      </c>
      <c r="AA9" s="12">
        <v>300.5</v>
      </c>
      <c r="AB9" s="12">
        <v>188.25</v>
      </c>
      <c r="AC9" s="12">
        <v>465.75</v>
      </c>
      <c r="AD9" s="12">
        <v>350.75</v>
      </c>
      <c r="AE9" s="12">
        <v>160.25</v>
      </c>
      <c r="AF9" s="12">
        <v>106.5</v>
      </c>
      <c r="AG9" s="12">
        <v>25</v>
      </c>
      <c r="AH9" s="12">
        <v>33.75</v>
      </c>
      <c r="AI9" s="12">
        <v>26</v>
      </c>
      <c r="AJ9" s="12">
        <v>6</v>
      </c>
      <c r="AK9" s="12">
        <v>6.75</v>
      </c>
      <c r="AL9" s="12">
        <v>21.25</v>
      </c>
      <c r="AM9" s="12">
        <v>6.25</v>
      </c>
      <c r="AN9" s="12">
        <v>58.5</v>
      </c>
      <c r="AO9" s="12">
        <v>4.25</v>
      </c>
      <c r="AP9" s="12">
        <v>6.5</v>
      </c>
      <c r="AQ9" s="12">
        <v>72</v>
      </c>
      <c r="AR9" s="12">
        <v>12</v>
      </c>
      <c r="AS9" s="13">
        <v>3103.5</v>
      </c>
      <c r="AT9" s="14"/>
      <c r="AW9" s="15"/>
    </row>
    <row r="10" spans="1:56" x14ac:dyDescent="0.25">
      <c r="A10" s="1">
        <v>19</v>
      </c>
      <c r="B10" s="12">
        <v>29.5</v>
      </c>
      <c r="C10" s="12">
        <v>36.75</v>
      </c>
      <c r="D10" s="12">
        <v>30.25</v>
      </c>
      <c r="E10" s="12">
        <v>36.25</v>
      </c>
      <c r="F10" s="12">
        <v>125.25</v>
      </c>
      <c r="G10" s="12">
        <v>68</v>
      </c>
      <c r="H10" s="12">
        <v>31.25</v>
      </c>
      <c r="I10" s="12">
        <v>7.5</v>
      </c>
      <c r="J10" s="12">
        <v>16.5</v>
      </c>
      <c r="K10" s="12">
        <v>13.5</v>
      </c>
      <c r="L10" s="12">
        <v>58.25</v>
      </c>
      <c r="M10" s="12">
        <v>71.5</v>
      </c>
      <c r="N10" s="12">
        <v>26.25</v>
      </c>
      <c r="O10" s="12">
        <v>42.25</v>
      </c>
      <c r="P10" s="12">
        <v>27</v>
      </c>
      <c r="Q10" s="12">
        <v>13.5</v>
      </c>
      <c r="R10" s="12">
        <v>13</v>
      </c>
      <c r="S10" s="12">
        <v>25.75</v>
      </c>
      <c r="T10" s="12">
        <v>20.5</v>
      </c>
      <c r="U10" s="12">
        <v>13.25</v>
      </c>
      <c r="V10" s="12">
        <v>17.75</v>
      </c>
      <c r="W10" s="12">
        <v>9.5</v>
      </c>
      <c r="X10" s="12">
        <v>8.75</v>
      </c>
      <c r="Y10" s="12">
        <v>38</v>
      </c>
      <c r="Z10" s="12">
        <v>21.75</v>
      </c>
      <c r="AA10" s="12">
        <v>136.5</v>
      </c>
      <c r="AB10" s="12">
        <v>92.5</v>
      </c>
      <c r="AC10" s="12">
        <v>231.5</v>
      </c>
      <c r="AD10" s="12">
        <v>175.75</v>
      </c>
      <c r="AE10" s="12">
        <v>95</v>
      </c>
      <c r="AF10" s="12">
        <v>54</v>
      </c>
      <c r="AG10" s="12">
        <v>22.25</v>
      </c>
      <c r="AH10" s="12">
        <v>15.25</v>
      </c>
      <c r="AI10" s="12">
        <v>13.25</v>
      </c>
      <c r="AJ10" s="12">
        <v>5.25</v>
      </c>
      <c r="AK10" s="12">
        <v>6</v>
      </c>
      <c r="AL10" s="12">
        <v>10.5</v>
      </c>
      <c r="AM10" s="12">
        <v>5.5</v>
      </c>
      <c r="AN10" s="12">
        <v>23.75</v>
      </c>
      <c r="AO10" s="12">
        <v>3.5</v>
      </c>
      <c r="AP10" s="12">
        <v>1.75</v>
      </c>
      <c r="AQ10" s="12">
        <v>31</v>
      </c>
      <c r="AR10" s="12">
        <v>5.5</v>
      </c>
      <c r="AS10" s="13">
        <v>1730.5</v>
      </c>
      <c r="AT10" s="14"/>
      <c r="AV10" s="17"/>
      <c r="AW10" s="15"/>
      <c r="BC10" s="11"/>
    </row>
    <row r="11" spans="1:56" x14ac:dyDescent="0.25">
      <c r="A11" s="1">
        <v>12</v>
      </c>
      <c r="B11" s="12">
        <v>42.75</v>
      </c>
      <c r="C11" s="12">
        <v>78</v>
      </c>
      <c r="D11" s="12">
        <v>48</v>
      </c>
      <c r="E11" s="12">
        <v>50.5</v>
      </c>
      <c r="F11" s="12">
        <v>167.75</v>
      </c>
      <c r="G11" s="12">
        <v>70.75</v>
      </c>
      <c r="H11" s="12">
        <v>56</v>
      </c>
      <c r="I11" s="12">
        <v>12.5</v>
      </c>
      <c r="J11" s="12">
        <v>10</v>
      </c>
      <c r="K11" s="12">
        <v>15.75</v>
      </c>
      <c r="L11" s="12">
        <v>76.75</v>
      </c>
      <c r="M11" s="12">
        <v>150.25</v>
      </c>
      <c r="N11" s="12">
        <v>59.5</v>
      </c>
      <c r="O11" s="12">
        <v>81.75</v>
      </c>
      <c r="P11" s="12">
        <v>43.5</v>
      </c>
      <c r="Q11" s="12">
        <v>25</v>
      </c>
      <c r="R11" s="12">
        <v>26.5</v>
      </c>
      <c r="S11" s="12">
        <v>58.25</v>
      </c>
      <c r="T11" s="12">
        <v>34.75</v>
      </c>
      <c r="U11" s="12">
        <v>28</v>
      </c>
      <c r="V11" s="12">
        <v>33.75</v>
      </c>
      <c r="W11" s="12">
        <v>18</v>
      </c>
      <c r="X11" s="12">
        <v>24</v>
      </c>
      <c r="Y11" s="12">
        <v>31.75</v>
      </c>
      <c r="Z11" s="12">
        <v>41.75</v>
      </c>
      <c r="AA11" s="12">
        <v>229.25</v>
      </c>
      <c r="AB11" s="12">
        <v>166.5</v>
      </c>
      <c r="AC11" s="12">
        <v>475.5</v>
      </c>
      <c r="AD11" s="12">
        <v>218.25</v>
      </c>
      <c r="AE11" s="12">
        <v>76.75</v>
      </c>
      <c r="AF11" s="12">
        <v>66</v>
      </c>
      <c r="AG11" s="12">
        <v>27.75</v>
      </c>
      <c r="AH11" s="12">
        <v>35.25</v>
      </c>
      <c r="AI11" s="12">
        <v>32</v>
      </c>
      <c r="AJ11" s="12">
        <v>11.5</v>
      </c>
      <c r="AK11" s="12">
        <v>8.5</v>
      </c>
      <c r="AL11" s="12">
        <v>20</v>
      </c>
      <c r="AM11" s="12">
        <v>7.75</v>
      </c>
      <c r="AN11" s="12">
        <v>47.75</v>
      </c>
      <c r="AO11" s="12">
        <v>10.25</v>
      </c>
      <c r="AP11" s="12">
        <v>6.5</v>
      </c>
      <c r="AQ11" s="12">
        <v>72.75</v>
      </c>
      <c r="AR11" s="12">
        <v>12.5</v>
      </c>
      <c r="AS11" s="13">
        <v>2810.25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 x14ac:dyDescent="0.25">
      <c r="A12" s="1" t="s">
        <v>9</v>
      </c>
      <c r="B12" s="12">
        <v>26</v>
      </c>
      <c r="C12" s="12">
        <v>30</v>
      </c>
      <c r="D12" s="12">
        <v>28.25</v>
      </c>
      <c r="E12" s="12">
        <v>31.75</v>
      </c>
      <c r="F12" s="12">
        <v>98.75</v>
      </c>
      <c r="G12" s="12">
        <v>46.5</v>
      </c>
      <c r="H12" s="12">
        <v>34</v>
      </c>
      <c r="I12" s="12">
        <v>13.5</v>
      </c>
      <c r="J12" s="12">
        <v>14.25</v>
      </c>
      <c r="K12" s="12">
        <v>3.25</v>
      </c>
      <c r="L12" s="12">
        <v>157.75</v>
      </c>
      <c r="M12" s="12">
        <v>149</v>
      </c>
      <c r="N12" s="12">
        <v>79.25</v>
      </c>
      <c r="O12" s="12">
        <v>88.75</v>
      </c>
      <c r="P12" s="12">
        <v>46.25</v>
      </c>
      <c r="Q12" s="12">
        <v>24</v>
      </c>
      <c r="R12" s="12">
        <v>28.5</v>
      </c>
      <c r="S12" s="12">
        <v>51.5</v>
      </c>
      <c r="T12" s="12">
        <v>7</v>
      </c>
      <c r="U12" s="12">
        <v>8</v>
      </c>
      <c r="V12" s="12">
        <v>9.5</v>
      </c>
      <c r="W12" s="12">
        <v>8</v>
      </c>
      <c r="X12" s="12">
        <v>6.75</v>
      </c>
      <c r="Y12" s="12">
        <v>16.5</v>
      </c>
      <c r="Z12" s="12">
        <v>32.5</v>
      </c>
      <c r="AA12" s="12">
        <v>222.75</v>
      </c>
      <c r="AB12" s="12">
        <v>167.5</v>
      </c>
      <c r="AC12" s="12">
        <v>456.5</v>
      </c>
      <c r="AD12" s="12">
        <v>234.75</v>
      </c>
      <c r="AE12" s="12">
        <v>119.5</v>
      </c>
      <c r="AF12" s="12">
        <v>101.5</v>
      </c>
      <c r="AG12" s="12">
        <v>32.5</v>
      </c>
      <c r="AH12" s="12">
        <v>41.25</v>
      </c>
      <c r="AI12" s="12">
        <v>27</v>
      </c>
      <c r="AJ12" s="12">
        <v>8.25</v>
      </c>
      <c r="AK12" s="12">
        <v>38.25</v>
      </c>
      <c r="AL12" s="12">
        <v>52.5</v>
      </c>
      <c r="AM12" s="12">
        <v>2.25</v>
      </c>
      <c r="AN12" s="12">
        <v>11.75</v>
      </c>
      <c r="AO12" s="12">
        <v>8.25</v>
      </c>
      <c r="AP12" s="12">
        <v>7.25</v>
      </c>
      <c r="AQ12" s="12">
        <v>27.75</v>
      </c>
      <c r="AR12" s="12">
        <v>14</v>
      </c>
      <c r="AS12" s="13">
        <v>2613</v>
      </c>
      <c r="AT12" s="14"/>
      <c r="AV12" s="17" t="s">
        <v>43</v>
      </c>
      <c r="AW12" s="15">
        <f>SUM(AA28:AD31)</f>
        <v>1772</v>
      </c>
      <c r="AX12" s="15">
        <f>SUM(Z28:Z31,H28:K31)</f>
        <v>5686.5</v>
      </c>
      <c r="AY12" s="15">
        <f>SUM(AE28:AJ31)</f>
        <v>12813.5</v>
      </c>
      <c r="AZ12" s="15">
        <f>SUM(B28:G31)</f>
        <v>5322.75</v>
      </c>
      <c r="BA12" s="15">
        <f>SUM(AM28:AN31,T28:Y31)</f>
        <v>5530.75</v>
      </c>
      <c r="BB12" s="15">
        <f>SUM(AK28:AL31,L28:S31)</f>
        <v>7552.25</v>
      </c>
      <c r="BC12" s="14">
        <f>SUM(AO28:AR31)</f>
        <v>4434</v>
      </c>
      <c r="BD12" s="9">
        <f t="shared" ref="BD12:BD19" si="0">SUM(AW12:BC12)</f>
        <v>43111.75</v>
      </c>
    </row>
    <row r="13" spans="1:56" x14ac:dyDescent="0.25">
      <c r="A13" s="1" t="s">
        <v>10</v>
      </c>
      <c r="B13" s="12">
        <v>95</v>
      </c>
      <c r="C13" s="12">
        <v>97</v>
      </c>
      <c r="D13" s="12">
        <v>48.25</v>
      </c>
      <c r="E13" s="12">
        <v>62.5</v>
      </c>
      <c r="F13" s="12">
        <v>158</v>
      </c>
      <c r="G13" s="12">
        <v>104</v>
      </c>
      <c r="H13" s="12">
        <v>117</v>
      </c>
      <c r="I13" s="12">
        <v>58</v>
      </c>
      <c r="J13" s="12">
        <v>81</v>
      </c>
      <c r="K13" s="12">
        <v>139</v>
      </c>
      <c r="L13" s="12">
        <v>11.5</v>
      </c>
      <c r="M13" s="12">
        <v>272</v>
      </c>
      <c r="N13" s="12">
        <v>174.5</v>
      </c>
      <c r="O13" s="12">
        <v>248.25</v>
      </c>
      <c r="P13" s="12">
        <v>181</v>
      </c>
      <c r="Q13" s="12">
        <v>98.25</v>
      </c>
      <c r="R13" s="12">
        <v>62.25</v>
      </c>
      <c r="S13" s="12">
        <v>108.25</v>
      </c>
      <c r="T13" s="12">
        <v>34.5</v>
      </c>
      <c r="U13" s="12">
        <v>16.75</v>
      </c>
      <c r="V13" s="12">
        <v>21</v>
      </c>
      <c r="W13" s="12">
        <v>31.5</v>
      </c>
      <c r="X13" s="12">
        <v>12</v>
      </c>
      <c r="Y13" s="12">
        <v>42.25</v>
      </c>
      <c r="Z13" s="12">
        <v>94.5</v>
      </c>
      <c r="AA13" s="12">
        <v>273.25</v>
      </c>
      <c r="AB13" s="12">
        <v>146.25</v>
      </c>
      <c r="AC13" s="12">
        <v>482.25</v>
      </c>
      <c r="AD13" s="12">
        <v>259.25</v>
      </c>
      <c r="AE13" s="12">
        <v>134.5</v>
      </c>
      <c r="AF13" s="12">
        <v>127</v>
      </c>
      <c r="AG13" s="12">
        <v>37.25</v>
      </c>
      <c r="AH13" s="12">
        <v>53</v>
      </c>
      <c r="AI13" s="12">
        <v>46.75</v>
      </c>
      <c r="AJ13" s="12">
        <v>12.75</v>
      </c>
      <c r="AK13" s="12">
        <v>42.5</v>
      </c>
      <c r="AL13" s="12">
        <v>94</v>
      </c>
      <c r="AM13" s="12">
        <v>7.5</v>
      </c>
      <c r="AN13" s="12">
        <v>50.5</v>
      </c>
      <c r="AO13" s="12">
        <v>10.5</v>
      </c>
      <c r="AP13" s="12">
        <v>16.25</v>
      </c>
      <c r="AQ13" s="12">
        <v>44.25</v>
      </c>
      <c r="AR13" s="12">
        <v>23.75</v>
      </c>
      <c r="AS13" s="13">
        <v>4229.75</v>
      </c>
      <c r="AT13" s="14"/>
      <c r="AV13" s="17" t="s">
        <v>44</v>
      </c>
      <c r="AW13" s="15">
        <f>SUM(AA27:AD27,AA9:AD12)</f>
        <v>5432.25</v>
      </c>
      <c r="AX13" s="15">
        <f>SUM(Z27,Z9:Z12,H9:K12,H27:K27)</f>
        <v>657.75</v>
      </c>
      <c r="AY13" s="15">
        <f>SUM(AE9:AJ12,AE27:AJ27)</f>
        <v>1396</v>
      </c>
      <c r="AZ13" s="15">
        <f>SUM(B9:G12,B27:G27)</f>
        <v>1596.5</v>
      </c>
      <c r="BA13" s="15">
        <f>SUM(T9:Y12,AM9:AN12,T27:Y27,AM27:AN27)</f>
        <v>695</v>
      </c>
      <c r="BB13" s="15">
        <f>SUM(L9:S12,AK9:AL12,L27:S27,AK27:AL27)</f>
        <v>2333.25</v>
      </c>
      <c r="BC13" s="14">
        <f>SUM(AO9:AR12,AO27:AR27)</f>
        <v>344.5</v>
      </c>
      <c r="BD13" s="9">
        <f t="shared" si="0"/>
        <v>12455.25</v>
      </c>
    </row>
    <row r="14" spans="1:56" x14ac:dyDescent="0.25">
      <c r="A14" s="1" t="s">
        <v>11</v>
      </c>
      <c r="B14" s="12">
        <v>78.5</v>
      </c>
      <c r="C14" s="12">
        <v>262.25</v>
      </c>
      <c r="D14" s="12">
        <v>82.75</v>
      </c>
      <c r="E14" s="12">
        <v>70</v>
      </c>
      <c r="F14" s="12">
        <v>208.25</v>
      </c>
      <c r="G14" s="12">
        <v>93.5</v>
      </c>
      <c r="H14" s="12">
        <v>156.25</v>
      </c>
      <c r="I14" s="12">
        <v>80.25</v>
      </c>
      <c r="J14" s="12">
        <v>171.75</v>
      </c>
      <c r="K14" s="12">
        <v>130</v>
      </c>
      <c r="L14" s="12">
        <v>265.25</v>
      </c>
      <c r="M14" s="12">
        <v>6.25</v>
      </c>
      <c r="N14" s="12">
        <v>296.75</v>
      </c>
      <c r="O14" s="12">
        <v>285.75</v>
      </c>
      <c r="P14" s="12">
        <v>192</v>
      </c>
      <c r="Q14" s="12">
        <v>119.75</v>
      </c>
      <c r="R14" s="12">
        <v>144</v>
      </c>
      <c r="S14" s="12">
        <v>449.25</v>
      </c>
      <c r="T14" s="12">
        <v>87.5</v>
      </c>
      <c r="U14" s="12">
        <v>103</v>
      </c>
      <c r="V14" s="12">
        <v>92.25</v>
      </c>
      <c r="W14" s="12">
        <v>74</v>
      </c>
      <c r="X14" s="12">
        <v>58.75</v>
      </c>
      <c r="Y14" s="12">
        <v>62.5</v>
      </c>
      <c r="Z14" s="12">
        <v>75.5</v>
      </c>
      <c r="AA14" s="12">
        <v>315.75</v>
      </c>
      <c r="AB14" s="12">
        <v>221</v>
      </c>
      <c r="AC14" s="12">
        <v>565.75</v>
      </c>
      <c r="AD14" s="12">
        <v>258.75</v>
      </c>
      <c r="AE14" s="12">
        <v>78.5</v>
      </c>
      <c r="AF14" s="12">
        <v>87.5</v>
      </c>
      <c r="AG14" s="12">
        <v>48.5</v>
      </c>
      <c r="AH14" s="12">
        <v>60.25</v>
      </c>
      <c r="AI14" s="12">
        <v>71</v>
      </c>
      <c r="AJ14" s="12">
        <v>15.5</v>
      </c>
      <c r="AK14" s="12">
        <v>336.5</v>
      </c>
      <c r="AL14" s="12">
        <v>543.25</v>
      </c>
      <c r="AM14" s="12">
        <v>44</v>
      </c>
      <c r="AN14" s="12">
        <v>141</v>
      </c>
      <c r="AO14" s="12">
        <v>22.25</v>
      </c>
      <c r="AP14" s="12">
        <v>20.5</v>
      </c>
      <c r="AQ14" s="12">
        <v>71.75</v>
      </c>
      <c r="AR14" s="12">
        <v>41</v>
      </c>
      <c r="AS14" s="13">
        <v>6588.75</v>
      </c>
      <c r="AT14" s="14"/>
      <c r="AV14" s="17" t="s">
        <v>45</v>
      </c>
      <c r="AW14" s="15">
        <f>SUM(AA32:AD37)</f>
        <v>13315</v>
      </c>
      <c r="AX14" s="15">
        <f>SUM(H32:K37,Z32:Z37)</f>
        <v>1393.5</v>
      </c>
      <c r="AY14" s="15">
        <f>SUM(AE32:AJ37)</f>
        <v>4756.5</v>
      </c>
      <c r="AZ14" s="15">
        <f>SUM(B32:G37)</f>
        <v>1482</v>
      </c>
      <c r="BA14" s="15">
        <f>SUM(T32:Y37,AM32:AN37)</f>
        <v>1140.5</v>
      </c>
      <c r="BB14" s="15">
        <f>SUM(L32:S37,AK32:AL37)</f>
        <v>1884.75</v>
      </c>
      <c r="BC14" s="14">
        <f>SUM(AO32:AR37)</f>
        <v>2056</v>
      </c>
      <c r="BD14" s="9">
        <f t="shared" si="0"/>
        <v>26028.25</v>
      </c>
    </row>
    <row r="15" spans="1:56" x14ac:dyDescent="0.25">
      <c r="A15" s="1" t="s">
        <v>12</v>
      </c>
      <c r="B15" s="12">
        <v>15.75</v>
      </c>
      <c r="C15" s="12">
        <v>25.5</v>
      </c>
      <c r="D15" s="12">
        <v>12.25</v>
      </c>
      <c r="E15" s="12">
        <v>14</v>
      </c>
      <c r="F15" s="12">
        <v>52</v>
      </c>
      <c r="G15" s="12">
        <v>25</v>
      </c>
      <c r="H15" s="12">
        <v>44</v>
      </c>
      <c r="I15" s="12">
        <v>34.75</v>
      </c>
      <c r="J15" s="12">
        <v>71</v>
      </c>
      <c r="K15" s="12">
        <v>82</v>
      </c>
      <c r="L15" s="12">
        <v>182.5</v>
      </c>
      <c r="M15" s="12">
        <v>306.75</v>
      </c>
      <c r="N15" s="12">
        <v>8</v>
      </c>
      <c r="O15" s="12">
        <v>86.75</v>
      </c>
      <c r="P15" s="12">
        <v>62</v>
      </c>
      <c r="Q15" s="12">
        <v>32.5</v>
      </c>
      <c r="R15" s="12">
        <v>25</v>
      </c>
      <c r="S15" s="12">
        <v>50.25</v>
      </c>
      <c r="T15" s="12">
        <v>10.5</v>
      </c>
      <c r="U15" s="12">
        <v>9</v>
      </c>
      <c r="V15" s="12">
        <v>11.5</v>
      </c>
      <c r="W15" s="12">
        <v>3.5</v>
      </c>
      <c r="X15" s="12">
        <v>3.75</v>
      </c>
      <c r="Y15" s="12">
        <v>8.75</v>
      </c>
      <c r="Z15" s="12">
        <v>18.5</v>
      </c>
      <c r="AA15" s="12">
        <v>168</v>
      </c>
      <c r="AB15" s="12">
        <v>91.75</v>
      </c>
      <c r="AC15" s="12">
        <v>266</v>
      </c>
      <c r="AD15" s="12">
        <v>100.25</v>
      </c>
      <c r="AE15" s="12">
        <v>32.5</v>
      </c>
      <c r="AF15" s="12">
        <v>29</v>
      </c>
      <c r="AG15" s="12">
        <v>14</v>
      </c>
      <c r="AH15" s="12">
        <v>27</v>
      </c>
      <c r="AI15" s="12">
        <v>21.25</v>
      </c>
      <c r="AJ15" s="12">
        <v>8.25</v>
      </c>
      <c r="AK15" s="12">
        <v>23.5</v>
      </c>
      <c r="AL15" s="12">
        <v>44</v>
      </c>
      <c r="AM15" s="12">
        <v>4.75</v>
      </c>
      <c r="AN15" s="12">
        <v>20.25</v>
      </c>
      <c r="AO15" s="12">
        <v>4.75</v>
      </c>
      <c r="AP15" s="12">
        <v>8</v>
      </c>
      <c r="AQ15" s="12">
        <v>29.5</v>
      </c>
      <c r="AR15" s="12">
        <v>8.25</v>
      </c>
      <c r="AS15" s="13">
        <v>2096.5</v>
      </c>
      <c r="AT15" s="14"/>
      <c r="AV15" s="17" t="s">
        <v>46</v>
      </c>
      <c r="AW15" s="15">
        <f>SUM(AA3:AD8)</f>
        <v>5493</v>
      </c>
      <c r="AX15" s="15">
        <f>SUM(H3:K8,Z3:Z8)</f>
        <v>1717.5</v>
      </c>
      <c r="AY15" s="15">
        <f>SUM(AE3:AJ8)</f>
        <v>1582.75</v>
      </c>
      <c r="AZ15" s="15">
        <f>SUM(B3:G8)</f>
        <v>2917.25</v>
      </c>
      <c r="BA15" s="15">
        <f>SUM(T3:Y8,AM3:AN8)</f>
        <v>626</v>
      </c>
      <c r="BB15" s="15">
        <f>SUM(L3:S8,AK3:AL8)</f>
        <v>2735.25</v>
      </c>
      <c r="BC15" s="14">
        <f>SUM(AO3:AR8)</f>
        <v>664.75</v>
      </c>
      <c r="BD15" s="9">
        <f t="shared" si="0"/>
        <v>15736.5</v>
      </c>
    </row>
    <row r="16" spans="1:56" x14ac:dyDescent="0.25">
      <c r="A16" s="1" t="s">
        <v>13</v>
      </c>
      <c r="B16" s="12">
        <v>25</v>
      </c>
      <c r="C16" s="12">
        <v>38.75</v>
      </c>
      <c r="D16" s="12">
        <v>12.25</v>
      </c>
      <c r="E16" s="12">
        <v>12.25</v>
      </c>
      <c r="F16" s="12">
        <v>54.5</v>
      </c>
      <c r="G16" s="12">
        <v>36.5</v>
      </c>
      <c r="H16" s="12">
        <v>45.25</v>
      </c>
      <c r="I16" s="12">
        <v>41.25</v>
      </c>
      <c r="J16" s="12">
        <v>66.75</v>
      </c>
      <c r="K16" s="12">
        <v>91.75</v>
      </c>
      <c r="L16" s="12">
        <v>253</v>
      </c>
      <c r="M16" s="12">
        <v>296.25</v>
      </c>
      <c r="N16" s="12">
        <v>91</v>
      </c>
      <c r="O16" s="12">
        <v>9.5</v>
      </c>
      <c r="P16" s="12">
        <v>114.5</v>
      </c>
      <c r="Q16" s="12">
        <v>74.25</v>
      </c>
      <c r="R16" s="12">
        <v>63.75</v>
      </c>
      <c r="S16" s="12">
        <v>111.75</v>
      </c>
      <c r="T16" s="12">
        <v>16.75</v>
      </c>
      <c r="U16" s="12">
        <v>5.25</v>
      </c>
      <c r="V16" s="12">
        <v>8.75</v>
      </c>
      <c r="W16" s="12">
        <v>2.75</v>
      </c>
      <c r="X16" s="12">
        <v>1.5</v>
      </c>
      <c r="Y16" s="12">
        <v>11.5</v>
      </c>
      <c r="Z16" s="12">
        <v>25</v>
      </c>
      <c r="AA16" s="12">
        <v>153.25</v>
      </c>
      <c r="AB16" s="12">
        <v>100</v>
      </c>
      <c r="AC16" s="12">
        <v>258.5</v>
      </c>
      <c r="AD16" s="12">
        <v>97.25</v>
      </c>
      <c r="AE16" s="12">
        <v>30.75</v>
      </c>
      <c r="AF16" s="12">
        <v>29.75</v>
      </c>
      <c r="AG16" s="12">
        <v>17.75</v>
      </c>
      <c r="AH16" s="12">
        <v>26.75</v>
      </c>
      <c r="AI16" s="12">
        <v>21</v>
      </c>
      <c r="AJ16" s="12">
        <v>7.75</v>
      </c>
      <c r="AK16" s="12">
        <v>40.25</v>
      </c>
      <c r="AL16" s="12">
        <v>121.25</v>
      </c>
      <c r="AM16" s="12">
        <v>3.75</v>
      </c>
      <c r="AN16" s="12">
        <v>22.75</v>
      </c>
      <c r="AO16" s="12">
        <v>7.5</v>
      </c>
      <c r="AP16" s="12">
        <v>7.5</v>
      </c>
      <c r="AQ16" s="12">
        <v>18</v>
      </c>
      <c r="AR16" s="12">
        <v>5.5</v>
      </c>
      <c r="AS16" s="13">
        <v>2479</v>
      </c>
      <c r="AT16" s="14"/>
      <c r="AV16" s="17" t="s">
        <v>47</v>
      </c>
      <c r="AW16" s="15">
        <f>SUM(AA21:AD26,AA40:AD41)</f>
        <v>5756.25</v>
      </c>
      <c r="AX16" s="15">
        <f>SUM(H21:K26,H40:K41,Z21:Z26,Z40:Z41)</f>
        <v>775.5</v>
      </c>
      <c r="AY16" s="15">
        <f>SUM(AE21:AJ26,AE40:AJ41)</f>
        <v>1183.5</v>
      </c>
      <c r="AZ16" s="15">
        <f>SUM(B21:G26,B40:G41)</f>
        <v>683.5</v>
      </c>
      <c r="BA16" s="15">
        <f>SUM(T21:Y26,T40:Y41,AM21:AN26,AM40:AN41)</f>
        <v>2333.25</v>
      </c>
      <c r="BB16" s="15">
        <f>SUM(L21:S26,L40:S41,AK21:AL26,AK40:AL41)</f>
        <v>1417</v>
      </c>
      <c r="BC16" s="14">
        <f>SUM(AO21:AR26,AO40:AR41)</f>
        <v>815</v>
      </c>
      <c r="BD16" s="9">
        <f t="shared" si="0"/>
        <v>12964</v>
      </c>
    </row>
    <row r="17" spans="1:56" x14ac:dyDescent="0.25">
      <c r="A17" s="1" t="s">
        <v>14</v>
      </c>
      <c r="B17" s="12">
        <v>23</v>
      </c>
      <c r="C17" s="12">
        <v>34</v>
      </c>
      <c r="D17" s="12">
        <v>10.25</v>
      </c>
      <c r="E17" s="12">
        <v>9.25</v>
      </c>
      <c r="F17" s="12">
        <v>40</v>
      </c>
      <c r="G17" s="12">
        <v>23.5</v>
      </c>
      <c r="H17" s="12">
        <v>41.5</v>
      </c>
      <c r="I17" s="12">
        <v>36</v>
      </c>
      <c r="J17" s="12">
        <v>49</v>
      </c>
      <c r="K17" s="12">
        <v>50</v>
      </c>
      <c r="L17" s="12">
        <v>183.75</v>
      </c>
      <c r="M17" s="12">
        <v>201.75</v>
      </c>
      <c r="N17" s="12">
        <v>66.75</v>
      </c>
      <c r="O17" s="12">
        <v>126</v>
      </c>
      <c r="P17" s="12">
        <v>9.25</v>
      </c>
      <c r="Q17" s="12">
        <v>61</v>
      </c>
      <c r="R17" s="12">
        <v>68.5</v>
      </c>
      <c r="S17" s="12">
        <v>120.75</v>
      </c>
      <c r="T17" s="12">
        <v>11.25</v>
      </c>
      <c r="U17" s="12">
        <v>6.75</v>
      </c>
      <c r="V17" s="12">
        <v>5.5</v>
      </c>
      <c r="W17" s="12">
        <v>1.5</v>
      </c>
      <c r="X17" s="12">
        <v>1.25</v>
      </c>
      <c r="Y17" s="12">
        <v>8.25</v>
      </c>
      <c r="Z17" s="12">
        <v>13.25</v>
      </c>
      <c r="AA17" s="12">
        <v>100.25</v>
      </c>
      <c r="AB17" s="12">
        <v>37.25</v>
      </c>
      <c r="AC17" s="12">
        <v>136.75</v>
      </c>
      <c r="AD17" s="12">
        <v>54.5</v>
      </c>
      <c r="AE17" s="12">
        <v>25.75</v>
      </c>
      <c r="AF17" s="12">
        <v>15.25</v>
      </c>
      <c r="AG17" s="12">
        <v>7.75</v>
      </c>
      <c r="AH17" s="12">
        <v>20.25</v>
      </c>
      <c r="AI17" s="12">
        <v>16</v>
      </c>
      <c r="AJ17" s="12">
        <v>6.5</v>
      </c>
      <c r="AK17" s="12">
        <v>13.5</v>
      </c>
      <c r="AL17" s="12">
        <v>36.25</v>
      </c>
      <c r="AM17" s="12">
        <v>2.25</v>
      </c>
      <c r="AN17" s="12">
        <v>18.75</v>
      </c>
      <c r="AO17" s="12">
        <v>5.25</v>
      </c>
      <c r="AP17" s="12">
        <v>3.25</v>
      </c>
      <c r="AQ17" s="12">
        <v>15.25</v>
      </c>
      <c r="AR17" s="12">
        <v>6.5</v>
      </c>
      <c r="AS17" s="13">
        <v>1723.25</v>
      </c>
      <c r="AT17" s="14"/>
      <c r="AV17" s="1" t="s">
        <v>48</v>
      </c>
      <c r="AW17" s="14">
        <f>SUM(AA13:AD20,AA38:AD39)</f>
        <v>7925</v>
      </c>
      <c r="AX17" s="14">
        <f>SUM(H13:K20,H38:K39,Z13:Z20,Z38:Z39)</f>
        <v>2410</v>
      </c>
      <c r="AY17" s="14">
        <f>SUM(AE13:AJ20,AE38:AJ39)</f>
        <v>1826.75</v>
      </c>
      <c r="AZ17" s="14">
        <f>SUM(B13:G20,B38:G39)</f>
        <v>2447.25</v>
      </c>
      <c r="BA17" s="14">
        <f>SUM(T13:Y20,T38:Y39,AM13:AN20,AM38:AN39)</f>
        <v>1330.25</v>
      </c>
      <c r="BB17" s="14">
        <f>SUM(L13:S20,L38:S39,AK13:AL20,AK38:AL39)</f>
        <v>10564.25</v>
      </c>
      <c r="BC17" s="14">
        <f>SUM(AO13:AR20,AO38:AR39)</f>
        <v>712.25</v>
      </c>
      <c r="BD17" s="9">
        <f t="shared" si="0"/>
        <v>27215.75</v>
      </c>
    </row>
    <row r="18" spans="1:56" x14ac:dyDescent="0.25">
      <c r="A18" s="1" t="s">
        <v>15</v>
      </c>
      <c r="B18" s="12">
        <v>6.5</v>
      </c>
      <c r="C18" s="12">
        <v>10</v>
      </c>
      <c r="D18" s="12">
        <v>7</v>
      </c>
      <c r="E18" s="12">
        <v>2.5</v>
      </c>
      <c r="F18" s="12">
        <v>19</v>
      </c>
      <c r="G18" s="12">
        <v>9.75</v>
      </c>
      <c r="H18" s="12">
        <v>17.5</v>
      </c>
      <c r="I18" s="12">
        <v>13.75</v>
      </c>
      <c r="J18" s="12">
        <v>21.5</v>
      </c>
      <c r="K18" s="12">
        <v>19.25</v>
      </c>
      <c r="L18" s="12">
        <v>88.75</v>
      </c>
      <c r="M18" s="12">
        <v>94</v>
      </c>
      <c r="N18" s="12">
        <v>31</v>
      </c>
      <c r="O18" s="12">
        <v>74.25</v>
      </c>
      <c r="P18" s="12">
        <v>57.25</v>
      </c>
      <c r="Q18" s="12">
        <v>6.5</v>
      </c>
      <c r="R18" s="12">
        <v>35.5</v>
      </c>
      <c r="S18" s="12">
        <v>59.5</v>
      </c>
      <c r="T18" s="12">
        <v>2.75</v>
      </c>
      <c r="U18" s="12">
        <v>1.75</v>
      </c>
      <c r="V18" s="12">
        <v>3.5</v>
      </c>
      <c r="W18" s="12">
        <v>1.75</v>
      </c>
      <c r="X18" s="12">
        <v>1</v>
      </c>
      <c r="Y18" s="12">
        <v>4.5</v>
      </c>
      <c r="Z18" s="12">
        <v>7</v>
      </c>
      <c r="AA18" s="12">
        <v>68.5</v>
      </c>
      <c r="AB18" s="12">
        <v>25.25</v>
      </c>
      <c r="AC18" s="12">
        <v>92</v>
      </c>
      <c r="AD18" s="12">
        <v>30.75</v>
      </c>
      <c r="AE18" s="12">
        <v>11.75</v>
      </c>
      <c r="AF18" s="12">
        <v>17.75</v>
      </c>
      <c r="AG18" s="12">
        <v>5</v>
      </c>
      <c r="AH18" s="12">
        <v>11.75</v>
      </c>
      <c r="AI18" s="12">
        <v>14.5</v>
      </c>
      <c r="AJ18" s="12">
        <v>5</v>
      </c>
      <c r="AK18" s="12">
        <v>10.25</v>
      </c>
      <c r="AL18" s="12">
        <v>17.5</v>
      </c>
      <c r="AM18" s="12">
        <v>0.75</v>
      </c>
      <c r="AN18" s="12">
        <v>14.5</v>
      </c>
      <c r="AO18" s="12">
        <v>2.75</v>
      </c>
      <c r="AP18" s="12">
        <v>1.25</v>
      </c>
      <c r="AQ18" s="12">
        <v>7</v>
      </c>
      <c r="AR18" s="12">
        <v>2.75</v>
      </c>
      <c r="AS18" s="13">
        <v>934.75</v>
      </c>
      <c r="AT18" s="14"/>
      <c r="AV18" s="9" t="s">
        <v>58</v>
      </c>
      <c r="AW18" s="15">
        <f>SUM(AA42:AD45)</f>
        <v>4529.25</v>
      </c>
      <c r="AX18" s="9">
        <f>SUM(Z42:Z45,H42:K45)</f>
        <v>290.25</v>
      </c>
      <c r="AY18" s="9">
        <f>SUM(AE42:AJ45)</f>
        <v>1678.75</v>
      </c>
      <c r="AZ18" s="9">
        <f>SUM(B42:G45)</f>
        <v>467.25</v>
      </c>
      <c r="BA18" s="9">
        <f>SUM(T42:Y45, AM42:AN45)</f>
        <v>574.25</v>
      </c>
      <c r="BB18" s="9">
        <f>SUM(AK42:AL45,L42:S45)</f>
        <v>515.5</v>
      </c>
      <c r="BC18" s="9">
        <f>SUM(AO42:AR45)</f>
        <v>923.75</v>
      </c>
      <c r="BD18" s="9">
        <f t="shared" si="0"/>
        <v>8979</v>
      </c>
    </row>
    <row r="19" spans="1:56" x14ac:dyDescent="0.25">
      <c r="A19" s="1" t="s">
        <v>16</v>
      </c>
      <c r="B19" s="12">
        <v>10.75</v>
      </c>
      <c r="C19" s="12">
        <v>14.5</v>
      </c>
      <c r="D19" s="12">
        <v>9.5</v>
      </c>
      <c r="E19" s="12">
        <v>10.5</v>
      </c>
      <c r="F19" s="12">
        <v>42.25</v>
      </c>
      <c r="G19" s="12">
        <v>16</v>
      </c>
      <c r="H19" s="12">
        <v>17</v>
      </c>
      <c r="I19" s="12">
        <v>13</v>
      </c>
      <c r="J19" s="12">
        <v>28.25</v>
      </c>
      <c r="K19" s="12">
        <v>38.5</v>
      </c>
      <c r="L19" s="12">
        <v>73</v>
      </c>
      <c r="M19" s="12">
        <v>152</v>
      </c>
      <c r="N19" s="12">
        <v>25.75</v>
      </c>
      <c r="O19" s="12">
        <v>74</v>
      </c>
      <c r="P19" s="12">
        <v>68.75</v>
      </c>
      <c r="Q19" s="12">
        <v>37</v>
      </c>
      <c r="R19" s="12">
        <v>5</v>
      </c>
      <c r="S19" s="12">
        <v>77.5</v>
      </c>
      <c r="T19" s="12">
        <v>5.25</v>
      </c>
      <c r="U19" s="12">
        <v>5.25</v>
      </c>
      <c r="V19" s="12">
        <v>8.75</v>
      </c>
      <c r="W19" s="12">
        <v>2</v>
      </c>
      <c r="X19" s="12">
        <v>3</v>
      </c>
      <c r="Y19" s="12">
        <v>5.25</v>
      </c>
      <c r="Z19" s="12">
        <v>7.5</v>
      </c>
      <c r="AA19" s="12">
        <v>123.5</v>
      </c>
      <c r="AB19" s="12">
        <v>52.25</v>
      </c>
      <c r="AC19" s="12">
        <v>170.5</v>
      </c>
      <c r="AD19" s="12">
        <v>53.25</v>
      </c>
      <c r="AE19" s="12">
        <v>14.25</v>
      </c>
      <c r="AF19" s="12">
        <v>21.5</v>
      </c>
      <c r="AG19" s="12">
        <v>8.75</v>
      </c>
      <c r="AH19" s="12">
        <v>14.5</v>
      </c>
      <c r="AI19" s="12">
        <v>14.75</v>
      </c>
      <c r="AJ19" s="12">
        <v>6.75</v>
      </c>
      <c r="AK19" s="12">
        <v>12.5</v>
      </c>
      <c r="AL19" s="12">
        <v>26.25</v>
      </c>
      <c r="AM19" s="12">
        <v>2</v>
      </c>
      <c r="AN19" s="12">
        <v>13.75</v>
      </c>
      <c r="AO19" s="12">
        <v>2.5</v>
      </c>
      <c r="AP19" s="12">
        <v>3.25</v>
      </c>
      <c r="AQ19" s="12">
        <v>24</v>
      </c>
      <c r="AR19" s="12">
        <v>3.75</v>
      </c>
      <c r="AS19" s="13">
        <v>1318.25</v>
      </c>
      <c r="AT19" s="14"/>
      <c r="AV19" s="9" t="s">
        <v>49</v>
      </c>
      <c r="AW19" s="15">
        <f>SUM(AW12:AW18)</f>
        <v>44222.75</v>
      </c>
      <c r="AX19" s="9">
        <f t="shared" ref="AX19:BC19" si="1">SUM(AX12:AX18)</f>
        <v>12931</v>
      </c>
      <c r="AY19" s="9">
        <f t="shared" si="1"/>
        <v>25237.75</v>
      </c>
      <c r="AZ19" s="9">
        <f t="shared" si="1"/>
        <v>14916.5</v>
      </c>
      <c r="BA19" s="9">
        <f t="shared" si="1"/>
        <v>12230</v>
      </c>
      <c r="BB19" s="9">
        <f t="shared" si="1"/>
        <v>27002.25</v>
      </c>
      <c r="BC19" s="9">
        <f t="shared" si="1"/>
        <v>9950.25</v>
      </c>
      <c r="BD19" s="9">
        <f t="shared" si="0"/>
        <v>146490.5</v>
      </c>
    </row>
    <row r="20" spans="1:56" x14ac:dyDescent="0.25">
      <c r="A20" s="1" t="s">
        <v>17</v>
      </c>
      <c r="B20" s="12">
        <v>13.75</v>
      </c>
      <c r="C20" s="12">
        <v>46.5</v>
      </c>
      <c r="D20" s="12">
        <v>25.25</v>
      </c>
      <c r="E20" s="12">
        <v>21.75</v>
      </c>
      <c r="F20" s="12">
        <v>163.75</v>
      </c>
      <c r="G20" s="12">
        <v>29.25</v>
      </c>
      <c r="H20" s="12">
        <v>42</v>
      </c>
      <c r="I20" s="12">
        <v>30.75</v>
      </c>
      <c r="J20" s="12">
        <v>64</v>
      </c>
      <c r="K20" s="12">
        <v>70.75</v>
      </c>
      <c r="L20" s="12">
        <v>109.75</v>
      </c>
      <c r="M20" s="12">
        <v>457</v>
      </c>
      <c r="N20" s="12">
        <v>47.5</v>
      </c>
      <c r="O20" s="12">
        <v>124</v>
      </c>
      <c r="P20" s="12">
        <v>114.5</v>
      </c>
      <c r="Q20" s="12">
        <v>74.75</v>
      </c>
      <c r="R20" s="12">
        <v>78.75</v>
      </c>
      <c r="S20" s="12">
        <v>14.75</v>
      </c>
      <c r="T20" s="12">
        <v>23.75</v>
      </c>
      <c r="U20" s="12">
        <v>15.25</v>
      </c>
      <c r="V20" s="12">
        <v>12</v>
      </c>
      <c r="W20" s="12">
        <v>7.75</v>
      </c>
      <c r="X20" s="12">
        <v>6</v>
      </c>
      <c r="Y20" s="12">
        <v>16.5</v>
      </c>
      <c r="Z20" s="12">
        <v>11.25</v>
      </c>
      <c r="AA20" s="12">
        <v>334.5</v>
      </c>
      <c r="AB20" s="12">
        <v>146.75</v>
      </c>
      <c r="AC20" s="12">
        <v>354.25</v>
      </c>
      <c r="AD20" s="12">
        <v>130</v>
      </c>
      <c r="AE20" s="12">
        <v>31.75</v>
      </c>
      <c r="AF20" s="12">
        <v>20.75</v>
      </c>
      <c r="AG20" s="12">
        <v>15.25</v>
      </c>
      <c r="AH20" s="12">
        <v>26.5</v>
      </c>
      <c r="AI20" s="12">
        <v>31</v>
      </c>
      <c r="AJ20" s="12">
        <v>7</v>
      </c>
      <c r="AK20" s="12">
        <v>23.5</v>
      </c>
      <c r="AL20" s="12">
        <v>50.25</v>
      </c>
      <c r="AM20" s="12">
        <v>8.25</v>
      </c>
      <c r="AN20" s="12">
        <v>27.5</v>
      </c>
      <c r="AO20" s="12">
        <v>5.5</v>
      </c>
      <c r="AP20" s="12">
        <v>5.5</v>
      </c>
      <c r="AQ20" s="12">
        <v>52.75</v>
      </c>
      <c r="AR20" s="12">
        <v>5</v>
      </c>
      <c r="AS20" s="13">
        <v>2897.25</v>
      </c>
      <c r="AT20" s="14"/>
      <c r="AV20" s="18"/>
      <c r="AW20" s="15"/>
    </row>
    <row r="21" spans="1:56" x14ac:dyDescent="0.25">
      <c r="A21" s="1" t="s">
        <v>18</v>
      </c>
      <c r="B21" s="12">
        <v>13.25</v>
      </c>
      <c r="C21" s="12">
        <v>19.25</v>
      </c>
      <c r="D21" s="12">
        <v>10.5</v>
      </c>
      <c r="E21" s="12">
        <v>9</v>
      </c>
      <c r="F21" s="12">
        <v>27.75</v>
      </c>
      <c r="G21" s="12">
        <v>15.25</v>
      </c>
      <c r="H21" s="12">
        <v>34.5</v>
      </c>
      <c r="I21" s="12">
        <v>22.5</v>
      </c>
      <c r="J21" s="12">
        <v>37</v>
      </c>
      <c r="K21" s="12">
        <v>8</v>
      </c>
      <c r="L21" s="12">
        <v>33.5</v>
      </c>
      <c r="M21" s="12">
        <v>101.5</v>
      </c>
      <c r="N21" s="12">
        <v>13.75</v>
      </c>
      <c r="O21" s="12">
        <v>14</v>
      </c>
      <c r="P21" s="12">
        <v>13</v>
      </c>
      <c r="Q21" s="12">
        <v>4.5</v>
      </c>
      <c r="R21" s="12">
        <v>7.75</v>
      </c>
      <c r="S21" s="12">
        <v>22.25</v>
      </c>
      <c r="T21" s="12">
        <v>7.75</v>
      </c>
      <c r="U21" s="12">
        <v>39.75</v>
      </c>
      <c r="V21" s="12">
        <v>171.5</v>
      </c>
      <c r="W21" s="12">
        <v>59.25</v>
      </c>
      <c r="X21" s="12">
        <v>22.5</v>
      </c>
      <c r="Y21" s="12">
        <v>43.75</v>
      </c>
      <c r="Z21" s="12">
        <v>5</v>
      </c>
      <c r="AA21" s="12">
        <v>183</v>
      </c>
      <c r="AB21" s="12">
        <v>88.5</v>
      </c>
      <c r="AC21" s="12">
        <v>198.25</v>
      </c>
      <c r="AD21" s="12">
        <v>94.25</v>
      </c>
      <c r="AE21" s="12">
        <v>30.75</v>
      </c>
      <c r="AF21" s="12">
        <v>32.5</v>
      </c>
      <c r="AG21" s="12">
        <v>11.25</v>
      </c>
      <c r="AH21" s="12">
        <v>39.25</v>
      </c>
      <c r="AI21" s="12">
        <v>25</v>
      </c>
      <c r="AJ21" s="12">
        <v>14.25</v>
      </c>
      <c r="AK21" s="12">
        <v>2.75</v>
      </c>
      <c r="AL21" s="12">
        <v>8.5</v>
      </c>
      <c r="AM21" s="12">
        <v>18.25</v>
      </c>
      <c r="AN21" s="12">
        <v>156</v>
      </c>
      <c r="AO21" s="12">
        <v>10.25</v>
      </c>
      <c r="AP21" s="12">
        <v>9</v>
      </c>
      <c r="AQ21" s="12">
        <v>71.75</v>
      </c>
      <c r="AR21" s="12">
        <v>12</v>
      </c>
      <c r="AS21" s="13">
        <v>1762.25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 x14ac:dyDescent="0.25">
      <c r="A22" s="1" t="s">
        <v>19</v>
      </c>
      <c r="B22" s="12">
        <v>6.25</v>
      </c>
      <c r="C22" s="12">
        <v>7.25</v>
      </c>
      <c r="D22" s="12">
        <v>7.25</v>
      </c>
      <c r="E22" s="12">
        <v>10.5</v>
      </c>
      <c r="F22" s="12">
        <v>36.25</v>
      </c>
      <c r="G22" s="12">
        <v>9.25</v>
      </c>
      <c r="H22" s="12">
        <v>18</v>
      </c>
      <c r="I22" s="12">
        <v>17.75</v>
      </c>
      <c r="J22" s="12">
        <v>34.75</v>
      </c>
      <c r="K22" s="12">
        <v>5.75</v>
      </c>
      <c r="L22" s="12">
        <v>14</v>
      </c>
      <c r="M22" s="12">
        <v>116.75</v>
      </c>
      <c r="N22" s="12">
        <v>5.75</v>
      </c>
      <c r="O22" s="12">
        <v>3.5</v>
      </c>
      <c r="P22" s="12">
        <v>5.75</v>
      </c>
      <c r="Q22" s="12">
        <v>4.25</v>
      </c>
      <c r="R22" s="12">
        <v>7.25</v>
      </c>
      <c r="S22" s="12">
        <v>16.25</v>
      </c>
      <c r="T22" s="12">
        <v>41</v>
      </c>
      <c r="U22" s="12">
        <v>7.75</v>
      </c>
      <c r="V22" s="12">
        <v>60.75</v>
      </c>
      <c r="W22" s="12">
        <v>17.75</v>
      </c>
      <c r="X22" s="12">
        <v>10.75</v>
      </c>
      <c r="Y22" s="12">
        <v>39</v>
      </c>
      <c r="Z22" s="12">
        <v>2.25</v>
      </c>
      <c r="AA22" s="12">
        <v>250.25</v>
      </c>
      <c r="AB22" s="12">
        <v>112.75</v>
      </c>
      <c r="AC22" s="12">
        <v>241.75</v>
      </c>
      <c r="AD22" s="12">
        <v>128.5</v>
      </c>
      <c r="AE22" s="12">
        <v>26.5</v>
      </c>
      <c r="AF22" s="12">
        <v>19.25</v>
      </c>
      <c r="AG22" s="12">
        <v>15.25</v>
      </c>
      <c r="AH22" s="12">
        <v>29.75</v>
      </c>
      <c r="AI22" s="12">
        <v>24.75</v>
      </c>
      <c r="AJ22" s="12">
        <v>5</v>
      </c>
      <c r="AK22" s="12">
        <v>2.75</v>
      </c>
      <c r="AL22" s="12">
        <v>2.5</v>
      </c>
      <c r="AM22" s="12">
        <v>5.75</v>
      </c>
      <c r="AN22" s="12">
        <v>32</v>
      </c>
      <c r="AO22" s="12">
        <v>6.5</v>
      </c>
      <c r="AP22" s="12">
        <v>7.75</v>
      </c>
      <c r="AQ22" s="12">
        <v>105.75</v>
      </c>
      <c r="AR22" s="12">
        <v>10.75</v>
      </c>
      <c r="AS22" s="13">
        <v>1533.25</v>
      </c>
      <c r="AT22" s="14"/>
      <c r="AV22" s="17" t="s">
        <v>43</v>
      </c>
      <c r="AW22" s="15">
        <f>AW12</f>
        <v>1772</v>
      </c>
      <c r="AX22" s="15"/>
      <c r="AY22" s="15"/>
    </row>
    <row r="23" spans="1:56" x14ac:dyDescent="0.25">
      <c r="A23" s="1" t="s">
        <v>20</v>
      </c>
      <c r="B23" s="12">
        <v>8</v>
      </c>
      <c r="C23" s="12">
        <v>15.25</v>
      </c>
      <c r="D23" s="12">
        <v>12.5</v>
      </c>
      <c r="E23" s="12">
        <v>14.75</v>
      </c>
      <c r="F23" s="12">
        <v>70.5</v>
      </c>
      <c r="G23" s="12">
        <v>15.25</v>
      </c>
      <c r="H23" s="12">
        <v>43.25</v>
      </c>
      <c r="I23" s="12">
        <v>21.5</v>
      </c>
      <c r="J23" s="12">
        <v>36</v>
      </c>
      <c r="K23" s="12">
        <v>10</v>
      </c>
      <c r="L23" s="12">
        <v>22</v>
      </c>
      <c r="M23" s="12">
        <v>110</v>
      </c>
      <c r="N23" s="12">
        <v>11.5</v>
      </c>
      <c r="O23" s="12">
        <v>9.25</v>
      </c>
      <c r="P23" s="12">
        <v>6.25</v>
      </c>
      <c r="Q23" s="12">
        <v>3.25</v>
      </c>
      <c r="R23" s="12">
        <v>5.25</v>
      </c>
      <c r="S23" s="12">
        <v>12.5</v>
      </c>
      <c r="T23" s="12">
        <v>204.75</v>
      </c>
      <c r="U23" s="12">
        <v>65</v>
      </c>
      <c r="V23" s="12">
        <v>6.5</v>
      </c>
      <c r="W23" s="12">
        <v>38</v>
      </c>
      <c r="X23" s="12">
        <v>27.25</v>
      </c>
      <c r="Y23" s="12">
        <v>76.75</v>
      </c>
      <c r="Z23" s="12">
        <v>6.5</v>
      </c>
      <c r="AA23" s="12">
        <v>321</v>
      </c>
      <c r="AB23" s="12">
        <v>175</v>
      </c>
      <c r="AC23" s="12">
        <v>367</v>
      </c>
      <c r="AD23" s="12">
        <v>182.25</v>
      </c>
      <c r="AE23" s="12">
        <v>37.25</v>
      </c>
      <c r="AF23" s="12">
        <v>26</v>
      </c>
      <c r="AG23" s="12">
        <v>21.75</v>
      </c>
      <c r="AH23" s="12">
        <v>39.25</v>
      </c>
      <c r="AI23" s="12">
        <v>36.75</v>
      </c>
      <c r="AJ23" s="12">
        <v>8.5</v>
      </c>
      <c r="AK23" s="12">
        <v>1</v>
      </c>
      <c r="AL23" s="12">
        <v>3.75</v>
      </c>
      <c r="AM23" s="12">
        <v>23.75</v>
      </c>
      <c r="AN23" s="12">
        <v>70.5</v>
      </c>
      <c r="AO23" s="12">
        <v>8.25</v>
      </c>
      <c r="AP23" s="12">
        <v>4.25</v>
      </c>
      <c r="AQ23" s="12">
        <v>123.5</v>
      </c>
      <c r="AR23" s="12">
        <v>20.25</v>
      </c>
      <c r="AS23" s="13">
        <v>2321.75</v>
      </c>
      <c r="AT23" s="14"/>
      <c r="AV23" s="17" t="s">
        <v>44</v>
      </c>
      <c r="AW23" s="15">
        <f>AW13+AX12</f>
        <v>11118.75</v>
      </c>
      <c r="AX23" s="15">
        <f>AX13</f>
        <v>657.75</v>
      </c>
      <c r="AY23" s="15"/>
      <c r="AZ23" s="15"/>
    </row>
    <row r="24" spans="1:56" x14ac:dyDescent="0.25">
      <c r="A24" s="1" t="s">
        <v>21</v>
      </c>
      <c r="B24" s="12">
        <v>5.5</v>
      </c>
      <c r="C24" s="12">
        <v>3.75</v>
      </c>
      <c r="D24" s="12">
        <v>8.75</v>
      </c>
      <c r="E24" s="12">
        <v>5.75</v>
      </c>
      <c r="F24" s="12">
        <v>35</v>
      </c>
      <c r="G24" s="12">
        <v>7.5</v>
      </c>
      <c r="H24" s="12">
        <v>20</v>
      </c>
      <c r="I24" s="12">
        <v>9.5</v>
      </c>
      <c r="J24" s="12">
        <v>24.25</v>
      </c>
      <c r="K24" s="12">
        <v>6.5</v>
      </c>
      <c r="L24" s="12">
        <v>28.25</v>
      </c>
      <c r="M24" s="12">
        <v>81</v>
      </c>
      <c r="N24" s="12">
        <v>2.75</v>
      </c>
      <c r="O24" s="12">
        <v>2.25</v>
      </c>
      <c r="P24" s="12">
        <v>1.75</v>
      </c>
      <c r="Q24" s="12">
        <v>2</v>
      </c>
      <c r="R24" s="12">
        <v>1.5</v>
      </c>
      <c r="S24" s="12">
        <v>3.75</v>
      </c>
      <c r="T24" s="12">
        <v>71.25</v>
      </c>
      <c r="U24" s="12">
        <v>17.75</v>
      </c>
      <c r="V24" s="12">
        <v>38.5</v>
      </c>
      <c r="W24" s="12">
        <v>6</v>
      </c>
      <c r="X24" s="12">
        <v>8.75</v>
      </c>
      <c r="Y24" s="12">
        <v>44.25</v>
      </c>
      <c r="Z24" s="12">
        <v>2.5</v>
      </c>
      <c r="AA24" s="12">
        <v>209.5</v>
      </c>
      <c r="AB24" s="12">
        <v>101.75</v>
      </c>
      <c r="AC24" s="12">
        <v>200.5</v>
      </c>
      <c r="AD24" s="12">
        <v>118.25</v>
      </c>
      <c r="AE24" s="12">
        <v>23.75</v>
      </c>
      <c r="AF24" s="12">
        <v>15.25</v>
      </c>
      <c r="AG24" s="12">
        <v>15.25</v>
      </c>
      <c r="AH24" s="12">
        <v>13</v>
      </c>
      <c r="AI24" s="12">
        <v>15.75</v>
      </c>
      <c r="AJ24" s="12">
        <v>2</v>
      </c>
      <c r="AK24" s="12">
        <v>1.5</v>
      </c>
      <c r="AL24" s="12">
        <v>3</v>
      </c>
      <c r="AM24" s="12">
        <v>6.5</v>
      </c>
      <c r="AN24" s="12">
        <v>16.25</v>
      </c>
      <c r="AO24" s="12">
        <v>2</v>
      </c>
      <c r="AP24" s="12">
        <v>2.25</v>
      </c>
      <c r="AQ24" s="12">
        <v>53</v>
      </c>
      <c r="AR24" s="12">
        <v>8</v>
      </c>
      <c r="AS24" s="13">
        <v>1246.25</v>
      </c>
      <c r="AT24" s="14"/>
      <c r="AV24" s="17" t="s">
        <v>45</v>
      </c>
      <c r="AW24" s="15">
        <f>AW14+AY12</f>
        <v>26128.5</v>
      </c>
      <c r="AX24" s="15">
        <f>AX14+AY13</f>
        <v>2789.5</v>
      </c>
      <c r="AY24" s="15">
        <f>AY14</f>
        <v>4756.5</v>
      </c>
      <c r="AZ24" s="15"/>
      <c r="BA24" s="15"/>
    </row>
    <row r="25" spans="1:56" x14ac:dyDescent="0.25">
      <c r="A25" s="1" t="s">
        <v>22</v>
      </c>
      <c r="B25" s="12">
        <v>4</v>
      </c>
      <c r="C25" s="12">
        <v>5</v>
      </c>
      <c r="D25" s="12">
        <v>4.5</v>
      </c>
      <c r="E25" s="12">
        <v>2.75</v>
      </c>
      <c r="F25" s="12">
        <v>24.5</v>
      </c>
      <c r="G25" s="12">
        <v>8.75</v>
      </c>
      <c r="H25" s="12">
        <v>11.25</v>
      </c>
      <c r="I25" s="12">
        <v>10.25</v>
      </c>
      <c r="J25" s="12">
        <v>25</v>
      </c>
      <c r="K25" s="12">
        <v>3.75</v>
      </c>
      <c r="L25" s="12">
        <v>10.5</v>
      </c>
      <c r="M25" s="12">
        <v>62.25</v>
      </c>
      <c r="N25" s="12">
        <v>4.75</v>
      </c>
      <c r="O25" s="12">
        <v>3.25</v>
      </c>
      <c r="P25" s="12">
        <v>3.25</v>
      </c>
      <c r="Q25" s="12">
        <v>0.25</v>
      </c>
      <c r="R25" s="12">
        <v>2</v>
      </c>
      <c r="S25" s="12">
        <v>2.25</v>
      </c>
      <c r="T25" s="12">
        <v>21.5</v>
      </c>
      <c r="U25" s="12">
        <v>11.75</v>
      </c>
      <c r="V25" s="12">
        <v>23</v>
      </c>
      <c r="W25" s="12">
        <v>10</v>
      </c>
      <c r="X25" s="12">
        <v>4.5</v>
      </c>
      <c r="Y25" s="12">
        <v>35.5</v>
      </c>
      <c r="Z25" s="12">
        <v>3</v>
      </c>
      <c r="AA25" s="12">
        <v>191.75</v>
      </c>
      <c r="AB25" s="12">
        <v>99</v>
      </c>
      <c r="AC25" s="12">
        <v>165</v>
      </c>
      <c r="AD25" s="12">
        <v>88.5</v>
      </c>
      <c r="AE25" s="12">
        <v>13.5</v>
      </c>
      <c r="AF25" s="12">
        <v>13.5</v>
      </c>
      <c r="AG25" s="12">
        <v>8.5</v>
      </c>
      <c r="AH25" s="12">
        <v>16.25</v>
      </c>
      <c r="AI25" s="12">
        <v>11.5</v>
      </c>
      <c r="AJ25" s="12">
        <v>1.5</v>
      </c>
      <c r="AK25" s="12">
        <v>0</v>
      </c>
      <c r="AL25" s="12">
        <v>1.5</v>
      </c>
      <c r="AM25" s="12">
        <v>2.25</v>
      </c>
      <c r="AN25" s="12">
        <v>13.75</v>
      </c>
      <c r="AO25" s="12">
        <v>2.25</v>
      </c>
      <c r="AP25" s="12">
        <v>3.5</v>
      </c>
      <c r="AQ25" s="12">
        <v>48</v>
      </c>
      <c r="AR25" s="12">
        <v>6.75</v>
      </c>
      <c r="AS25" s="13">
        <v>984.5</v>
      </c>
      <c r="AT25" s="14"/>
      <c r="AV25" s="17" t="s">
        <v>46</v>
      </c>
      <c r="AW25" s="15">
        <f>AW15+AZ12</f>
        <v>10815.75</v>
      </c>
      <c r="AX25" s="15">
        <f>AX15+AZ13</f>
        <v>3314</v>
      </c>
      <c r="AY25" s="15">
        <f>AY15+AZ14</f>
        <v>3064.75</v>
      </c>
      <c r="AZ25" s="15">
        <f>AZ15</f>
        <v>2917.25</v>
      </c>
      <c r="BA25" s="15"/>
      <c r="BB25" s="15"/>
      <c r="BC25" s="14"/>
    </row>
    <row r="26" spans="1:56" x14ac:dyDescent="0.25">
      <c r="A26" s="1" t="s">
        <v>23</v>
      </c>
      <c r="B26" s="12">
        <v>9.25</v>
      </c>
      <c r="C26" s="12">
        <v>13.5</v>
      </c>
      <c r="D26" s="12">
        <v>18.75</v>
      </c>
      <c r="E26" s="12">
        <v>13.25</v>
      </c>
      <c r="F26" s="12">
        <v>38.75</v>
      </c>
      <c r="G26" s="12">
        <v>14</v>
      </c>
      <c r="H26" s="12">
        <v>30.75</v>
      </c>
      <c r="I26" s="12">
        <v>39.5</v>
      </c>
      <c r="J26" s="12">
        <v>44.25</v>
      </c>
      <c r="K26" s="12">
        <v>12.75</v>
      </c>
      <c r="L26" s="12">
        <v>37.25</v>
      </c>
      <c r="M26" s="12">
        <v>90</v>
      </c>
      <c r="N26" s="12">
        <v>10</v>
      </c>
      <c r="O26" s="12">
        <v>9.5</v>
      </c>
      <c r="P26" s="12">
        <v>7.75</v>
      </c>
      <c r="Q26" s="12">
        <v>4.5</v>
      </c>
      <c r="R26" s="12">
        <v>5.5</v>
      </c>
      <c r="S26" s="12">
        <v>15.75</v>
      </c>
      <c r="T26" s="12">
        <v>44.25</v>
      </c>
      <c r="U26" s="12">
        <v>41.75</v>
      </c>
      <c r="V26" s="12">
        <v>67.75</v>
      </c>
      <c r="W26" s="12">
        <v>41.5</v>
      </c>
      <c r="X26" s="12">
        <v>27.75</v>
      </c>
      <c r="Y26" s="12">
        <v>7.5</v>
      </c>
      <c r="Z26" s="12">
        <v>14.5</v>
      </c>
      <c r="AA26" s="12">
        <v>335</v>
      </c>
      <c r="AB26" s="12">
        <v>194.5</v>
      </c>
      <c r="AC26" s="12">
        <v>487.25</v>
      </c>
      <c r="AD26" s="12">
        <v>354</v>
      </c>
      <c r="AE26" s="12">
        <v>129.25</v>
      </c>
      <c r="AF26" s="12">
        <v>85.5</v>
      </c>
      <c r="AG26" s="12">
        <v>38.25</v>
      </c>
      <c r="AH26" s="12">
        <v>21.75</v>
      </c>
      <c r="AI26" s="12">
        <v>20</v>
      </c>
      <c r="AJ26" s="12">
        <v>4.25</v>
      </c>
      <c r="AK26" s="12">
        <v>4.75</v>
      </c>
      <c r="AL26" s="12">
        <v>7</v>
      </c>
      <c r="AM26" s="12">
        <v>5.25</v>
      </c>
      <c r="AN26" s="12">
        <v>17.25</v>
      </c>
      <c r="AO26" s="12">
        <v>3.75</v>
      </c>
      <c r="AP26" s="12">
        <v>4.5</v>
      </c>
      <c r="AQ26" s="12">
        <v>110</v>
      </c>
      <c r="AR26" s="12">
        <v>17.5</v>
      </c>
      <c r="AS26" s="13">
        <v>2499.75</v>
      </c>
      <c r="AT26" s="14"/>
      <c r="AV26" s="9" t="s">
        <v>47</v>
      </c>
      <c r="AW26" s="15">
        <f>AW16+BA12</f>
        <v>11287</v>
      </c>
      <c r="AX26" s="9">
        <f>AX16+BA13</f>
        <v>1470.5</v>
      </c>
      <c r="AY26" s="9">
        <f>AY16+BA14</f>
        <v>2324</v>
      </c>
      <c r="AZ26" s="9">
        <f>AZ16+BA15</f>
        <v>1309.5</v>
      </c>
      <c r="BA26" s="9">
        <f>BA16</f>
        <v>2333.25</v>
      </c>
    </row>
    <row r="27" spans="1:56" x14ac:dyDescent="0.25">
      <c r="A27" s="1" t="s">
        <v>24</v>
      </c>
      <c r="B27" s="12">
        <v>14.75</v>
      </c>
      <c r="C27" s="12">
        <v>13</v>
      </c>
      <c r="D27" s="12">
        <v>9.25</v>
      </c>
      <c r="E27" s="12">
        <v>5</v>
      </c>
      <c r="F27" s="12">
        <v>36.5</v>
      </c>
      <c r="G27" s="12">
        <v>32</v>
      </c>
      <c r="H27" s="12">
        <v>44.25</v>
      </c>
      <c r="I27" s="12">
        <v>23.5</v>
      </c>
      <c r="J27" s="12">
        <v>40.25</v>
      </c>
      <c r="K27" s="12">
        <v>25.25</v>
      </c>
      <c r="L27" s="12">
        <v>90.75</v>
      </c>
      <c r="M27" s="12">
        <v>78.25</v>
      </c>
      <c r="N27" s="12">
        <v>17.75</v>
      </c>
      <c r="O27" s="12">
        <v>23.5</v>
      </c>
      <c r="P27" s="12">
        <v>17.25</v>
      </c>
      <c r="Q27" s="12">
        <v>5.5</v>
      </c>
      <c r="R27" s="12">
        <v>6.5</v>
      </c>
      <c r="S27" s="12">
        <v>7.5</v>
      </c>
      <c r="T27" s="12">
        <v>4.5</v>
      </c>
      <c r="U27" s="12">
        <v>6</v>
      </c>
      <c r="V27" s="12">
        <v>7</v>
      </c>
      <c r="W27" s="12">
        <v>2</v>
      </c>
      <c r="X27" s="12">
        <v>1.25</v>
      </c>
      <c r="Y27" s="12">
        <v>12.75</v>
      </c>
      <c r="Z27" s="12">
        <v>7.5</v>
      </c>
      <c r="AA27" s="12">
        <v>335.25</v>
      </c>
      <c r="AB27" s="12">
        <v>227.75</v>
      </c>
      <c r="AC27" s="12">
        <v>509.75</v>
      </c>
      <c r="AD27" s="12">
        <v>247</v>
      </c>
      <c r="AE27" s="12">
        <v>102.75</v>
      </c>
      <c r="AF27" s="12">
        <v>71.25</v>
      </c>
      <c r="AG27" s="12">
        <v>24.5</v>
      </c>
      <c r="AH27" s="12">
        <v>34.25</v>
      </c>
      <c r="AI27" s="12">
        <v>16.5</v>
      </c>
      <c r="AJ27" s="12">
        <v>5</v>
      </c>
      <c r="AK27" s="12">
        <v>6.75</v>
      </c>
      <c r="AL27" s="12">
        <v>13</v>
      </c>
      <c r="AM27" s="12">
        <v>0.75</v>
      </c>
      <c r="AN27" s="12">
        <v>23</v>
      </c>
      <c r="AO27" s="12">
        <v>4.75</v>
      </c>
      <c r="AP27" s="12">
        <v>4.5</v>
      </c>
      <c r="AQ27" s="12">
        <v>30.75</v>
      </c>
      <c r="AR27" s="12">
        <v>8.75</v>
      </c>
      <c r="AS27" s="13">
        <v>2198</v>
      </c>
      <c r="AT27" s="14"/>
      <c r="AV27" s="9" t="s">
        <v>48</v>
      </c>
      <c r="AW27" s="15">
        <f>AW17+BB12</f>
        <v>15477.25</v>
      </c>
      <c r="AX27" s="9">
        <f>AX17+BB13</f>
        <v>4743.25</v>
      </c>
      <c r="AY27" s="9">
        <f>AY17+BB14</f>
        <v>3711.5</v>
      </c>
      <c r="AZ27" s="9">
        <f>AZ17+BB15</f>
        <v>5182.5</v>
      </c>
      <c r="BA27" s="9">
        <f>BA17+BB16</f>
        <v>2747.25</v>
      </c>
      <c r="BB27" s="9">
        <f>BB17</f>
        <v>10564.25</v>
      </c>
    </row>
    <row r="28" spans="1:56" x14ac:dyDescent="0.25">
      <c r="A28" s="1" t="s">
        <v>25</v>
      </c>
      <c r="B28" s="12">
        <v>104.25</v>
      </c>
      <c r="C28" s="12">
        <v>303</v>
      </c>
      <c r="D28" s="12">
        <v>195.25</v>
      </c>
      <c r="E28" s="12">
        <v>256.75</v>
      </c>
      <c r="F28" s="12">
        <v>452.75</v>
      </c>
      <c r="G28" s="12">
        <v>195.75</v>
      </c>
      <c r="H28" s="12">
        <v>376</v>
      </c>
      <c r="I28" s="12">
        <v>189</v>
      </c>
      <c r="J28" s="12">
        <v>307</v>
      </c>
      <c r="K28" s="12">
        <v>247.5</v>
      </c>
      <c r="L28" s="12">
        <v>315.25</v>
      </c>
      <c r="M28" s="12">
        <v>367.5</v>
      </c>
      <c r="N28" s="12">
        <v>219.5</v>
      </c>
      <c r="O28" s="12">
        <v>188.25</v>
      </c>
      <c r="P28" s="12">
        <v>111.25</v>
      </c>
      <c r="Q28" s="12">
        <v>81</v>
      </c>
      <c r="R28" s="12">
        <v>139.5</v>
      </c>
      <c r="S28" s="12">
        <v>387.75</v>
      </c>
      <c r="T28" s="12">
        <v>210.25</v>
      </c>
      <c r="U28" s="12">
        <v>300.5</v>
      </c>
      <c r="V28" s="12">
        <v>394</v>
      </c>
      <c r="W28" s="12">
        <v>258.75</v>
      </c>
      <c r="X28" s="12">
        <v>238.25</v>
      </c>
      <c r="Y28" s="12">
        <v>414.5</v>
      </c>
      <c r="Z28" s="12">
        <v>439.5</v>
      </c>
      <c r="AA28" s="12">
        <v>50.5</v>
      </c>
      <c r="AB28" s="12">
        <v>34.75</v>
      </c>
      <c r="AC28" s="12">
        <v>264.25</v>
      </c>
      <c r="AD28" s="12">
        <v>119.5</v>
      </c>
      <c r="AE28" s="12">
        <v>330.75</v>
      </c>
      <c r="AF28" s="12">
        <v>447.5</v>
      </c>
      <c r="AG28" s="12">
        <v>228</v>
      </c>
      <c r="AH28" s="12">
        <v>411.25</v>
      </c>
      <c r="AI28" s="12">
        <v>255.5</v>
      </c>
      <c r="AJ28" s="12">
        <v>104.25</v>
      </c>
      <c r="AK28" s="12">
        <v>170.75</v>
      </c>
      <c r="AL28" s="12">
        <v>705.75</v>
      </c>
      <c r="AM28" s="12">
        <v>99.75</v>
      </c>
      <c r="AN28" s="12">
        <v>211.5</v>
      </c>
      <c r="AO28" s="12">
        <v>88.75</v>
      </c>
      <c r="AP28" s="12">
        <v>103.25</v>
      </c>
      <c r="AQ28" s="12">
        <v>464.5</v>
      </c>
      <c r="AR28" s="12">
        <v>411.25</v>
      </c>
      <c r="AS28" s="13">
        <v>11194.75</v>
      </c>
      <c r="AT28" s="14"/>
      <c r="AV28" s="9" t="s">
        <v>58</v>
      </c>
      <c r="AW28" s="15">
        <f>AW18+BC12</f>
        <v>8963.25</v>
      </c>
      <c r="AX28" s="9">
        <f>AX18+BC13</f>
        <v>634.75</v>
      </c>
      <c r="AY28" s="9">
        <f>AY18+BC14</f>
        <v>3734.75</v>
      </c>
      <c r="AZ28" s="9">
        <f>AZ18+BC15</f>
        <v>1132</v>
      </c>
      <c r="BA28" s="9">
        <f>BA18+BC16</f>
        <v>1389.25</v>
      </c>
      <c r="BB28" s="9">
        <f>SUM(BB18,BC17)</f>
        <v>1227.75</v>
      </c>
      <c r="BC28" s="9">
        <f>BC18</f>
        <v>923.75</v>
      </c>
      <c r="BD28" s="9">
        <f>SUM(AW22:BC28)</f>
        <v>146490.5</v>
      </c>
    </row>
    <row r="29" spans="1:56" x14ac:dyDescent="0.25">
      <c r="A29" s="1" t="s">
        <v>26</v>
      </c>
      <c r="B29" s="12">
        <v>59</v>
      </c>
      <c r="C29" s="12">
        <v>135.5</v>
      </c>
      <c r="D29" s="12">
        <v>82.75</v>
      </c>
      <c r="E29" s="12">
        <v>140.5</v>
      </c>
      <c r="F29" s="12">
        <v>248.75</v>
      </c>
      <c r="G29" s="12">
        <v>127.5</v>
      </c>
      <c r="H29" s="12">
        <v>205</v>
      </c>
      <c r="I29" s="12">
        <v>126.5</v>
      </c>
      <c r="J29" s="12">
        <v>220</v>
      </c>
      <c r="K29" s="12">
        <v>194.75</v>
      </c>
      <c r="L29" s="12">
        <v>160.75</v>
      </c>
      <c r="M29" s="12">
        <v>173.25</v>
      </c>
      <c r="N29" s="12">
        <v>105.5</v>
      </c>
      <c r="O29" s="12">
        <v>124.25</v>
      </c>
      <c r="P29" s="12">
        <v>43.5</v>
      </c>
      <c r="Q29" s="12">
        <v>29.25</v>
      </c>
      <c r="R29" s="12">
        <v>59.5</v>
      </c>
      <c r="S29" s="12">
        <v>146.75</v>
      </c>
      <c r="T29" s="12">
        <v>83.25</v>
      </c>
      <c r="U29" s="12">
        <v>101.25</v>
      </c>
      <c r="V29" s="12">
        <v>158.5</v>
      </c>
      <c r="W29" s="12">
        <v>83.5</v>
      </c>
      <c r="X29" s="12">
        <v>86.75</v>
      </c>
      <c r="Y29" s="12">
        <v>203.5</v>
      </c>
      <c r="Z29" s="12">
        <v>251.5</v>
      </c>
      <c r="AA29" s="12">
        <v>39</v>
      </c>
      <c r="AB29" s="12">
        <v>29</v>
      </c>
      <c r="AC29" s="12">
        <v>62</v>
      </c>
      <c r="AD29" s="12">
        <v>75</v>
      </c>
      <c r="AE29" s="12">
        <v>325.75</v>
      </c>
      <c r="AF29" s="12">
        <v>405.25</v>
      </c>
      <c r="AG29" s="12">
        <v>349.25</v>
      </c>
      <c r="AH29" s="12">
        <v>1081.5</v>
      </c>
      <c r="AI29" s="12">
        <v>167</v>
      </c>
      <c r="AJ29" s="12">
        <v>86.75</v>
      </c>
      <c r="AK29" s="12">
        <v>63.75</v>
      </c>
      <c r="AL29" s="12">
        <v>212</v>
      </c>
      <c r="AM29" s="12">
        <v>45.75</v>
      </c>
      <c r="AN29" s="12">
        <v>98.25</v>
      </c>
      <c r="AO29" s="12">
        <v>47.25</v>
      </c>
      <c r="AP29" s="12">
        <v>45.5</v>
      </c>
      <c r="AQ29" s="12">
        <v>281</v>
      </c>
      <c r="AR29" s="12">
        <v>118.25</v>
      </c>
      <c r="AS29" s="13">
        <v>6883.5</v>
      </c>
      <c r="AT29" s="14"/>
      <c r="AW29" s="15"/>
    </row>
    <row r="30" spans="1:56" x14ac:dyDescent="0.25">
      <c r="A30" s="1" t="s">
        <v>27</v>
      </c>
      <c r="B30" s="12">
        <v>145</v>
      </c>
      <c r="C30" s="12">
        <v>356.75</v>
      </c>
      <c r="D30" s="12">
        <v>190</v>
      </c>
      <c r="E30" s="12">
        <v>249.75</v>
      </c>
      <c r="F30" s="12">
        <v>740.5</v>
      </c>
      <c r="G30" s="12">
        <v>237.5</v>
      </c>
      <c r="H30" s="12">
        <v>465.25</v>
      </c>
      <c r="I30" s="12">
        <v>237.5</v>
      </c>
      <c r="J30" s="12">
        <v>396</v>
      </c>
      <c r="K30" s="12">
        <v>421.75</v>
      </c>
      <c r="L30" s="12">
        <v>426.5</v>
      </c>
      <c r="M30" s="12">
        <v>434.5</v>
      </c>
      <c r="N30" s="12">
        <v>209.75</v>
      </c>
      <c r="O30" s="12">
        <v>218.25</v>
      </c>
      <c r="P30" s="12">
        <v>118.75</v>
      </c>
      <c r="Q30" s="12">
        <v>85.25</v>
      </c>
      <c r="R30" s="12">
        <v>143.25</v>
      </c>
      <c r="S30" s="12">
        <v>304.5</v>
      </c>
      <c r="T30" s="12">
        <v>160.5</v>
      </c>
      <c r="U30" s="12">
        <v>219</v>
      </c>
      <c r="V30" s="12">
        <v>306.25</v>
      </c>
      <c r="W30" s="12">
        <v>166.25</v>
      </c>
      <c r="X30" s="12">
        <v>142.5</v>
      </c>
      <c r="Y30" s="12">
        <v>397.25</v>
      </c>
      <c r="Z30" s="12">
        <v>528.5</v>
      </c>
      <c r="AA30" s="12">
        <v>256</v>
      </c>
      <c r="AB30" s="12">
        <v>53.75</v>
      </c>
      <c r="AC30" s="12">
        <v>136.5</v>
      </c>
      <c r="AD30" s="12">
        <v>206.75</v>
      </c>
      <c r="AE30" s="12">
        <v>1147.5</v>
      </c>
      <c r="AF30" s="12">
        <v>1458.25</v>
      </c>
      <c r="AG30" s="12">
        <v>817.75</v>
      </c>
      <c r="AH30" s="12">
        <v>1635.5</v>
      </c>
      <c r="AI30" s="12">
        <v>670</v>
      </c>
      <c r="AJ30" s="12">
        <v>268.75</v>
      </c>
      <c r="AK30" s="12">
        <v>176.25</v>
      </c>
      <c r="AL30" s="12">
        <v>560</v>
      </c>
      <c r="AM30" s="12">
        <v>71.5</v>
      </c>
      <c r="AN30" s="12">
        <v>227.75</v>
      </c>
      <c r="AO30" s="12">
        <v>185.25</v>
      </c>
      <c r="AP30" s="12">
        <v>192</v>
      </c>
      <c r="AQ30" s="12">
        <v>1108.75</v>
      </c>
      <c r="AR30" s="12">
        <v>451</v>
      </c>
      <c r="AS30" s="13">
        <v>16924.25</v>
      </c>
      <c r="AT30" s="14"/>
      <c r="AW30" s="15"/>
    </row>
    <row r="31" spans="1:56" x14ac:dyDescent="0.25">
      <c r="A31" s="1" t="s">
        <v>28</v>
      </c>
      <c r="B31" s="12">
        <v>72.5</v>
      </c>
      <c r="C31" s="12">
        <v>117.5</v>
      </c>
      <c r="D31" s="12">
        <v>120.25</v>
      </c>
      <c r="E31" s="12">
        <v>199</v>
      </c>
      <c r="F31" s="12">
        <v>384.75</v>
      </c>
      <c r="G31" s="12">
        <v>207.5</v>
      </c>
      <c r="H31" s="12">
        <v>313</v>
      </c>
      <c r="I31" s="12">
        <v>179</v>
      </c>
      <c r="J31" s="12">
        <v>175.5</v>
      </c>
      <c r="K31" s="12">
        <v>176.75</v>
      </c>
      <c r="L31" s="12">
        <v>220.5</v>
      </c>
      <c r="M31" s="12">
        <v>209.5</v>
      </c>
      <c r="N31" s="12">
        <v>79.75</v>
      </c>
      <c r="O31" s="12">
        <v>84.75</v>
      </c>
      <c r="P31" s="12">
        <v>35</v>
      </c>
      <c r="Q31" s="12">
        <v>35.25</v>
      </c>
      <c r="R31" s="12">
        <v>45.75</v>
      </c>
      <c r="S31" s="12">
        <v>97.75</v>
      </c>
      <c r="T31" s="12">
        <v>71</v>
      </c>
      <c r="U31" s="12">
        <v>95.75</v>
      </c>
      <c r="V31" s="12">
        <v>141.75</v>
      </c>
      <c r="W31" s="12">
        <v>96</v>
      </c>
      <c r="X31" s="12">
        <v>74.75</v>
      </c>
      <c r="Y31" s="12">
        <v>258.25</v>
      </c>
      <c r="Z31" s="12">
        <v>236.5</v>
      </c>
      <c r="AA31" s="12">
        <v>95.75</v>
      </c>
      <c r="AB31" s="12">
        <v>60.75</v>
      </c>
      <c r="AC31" s="12">
        <v>203.25</v>
      </c>
      <c r="AD31" s="12">
        <v>85.25</v>
      </c>
      <c r="AE31" s="12">
        <v>604.75</v>
      </c>
      <c r="AF31" s="12">
        <v>705.25</v>
      </c>
      <c r="AG31" s="12">
        <v>311.75</v>
      </c>
      <c r="AH31" s="12">
        <v>653</v>
      </c>
      <c r="AI31" s="12">
        <v>227.75</v>
      </c>
      <c r="AJ31" s="12">
        <v>120.5</v>
      </c>
      <c r="AK31" s="12">
        <v>72.25</v>
      </c>
      <c r="AL31" s="12">
        <v>189.75</v>
      </c>
      <c r="AM31" s="12">
        <v>30.25</v>
      </c>
      <c r="AN31" s="12">
        <v>83.75</v>
      </c>
      <c r="AO31" s="12">
        <v>68.5</v>
      </c>
      <c r="AP31" s="12">
        <v>91.5</v>
      </c>
      <c r="AQ31" s="12">
        <v>565.5</v>
      </c>
      <c r="AR31" s="12">
        <v>211.75</v>
      </c>
      <c r="AS31" s="13">
        <v>8109.25</v>
      </c>
      <c r="AT31" s="14"/>
      <c r="AW31" s="15"/>
    </row>
    <row r="32" spans="1:56" x14ac:dyDescent="0.25">
      <c r="A32" s="1">
        <v>16</v>
      </c>
      <c r="B32" s="12">
        <v>52</v>
      </c>
      <c r="C32" s="12">
        <v>44</v>
      </c>
      <c r="D32" s="12">
        <v>31.75</v>
      </c>
      <c r="E32" s="12">
        <v>75</v>
      </c>
      <c r="F32" s="12">
        <v>157</v>
      </c>
      <c r="G32" s="12">
        <v>109.25</v>
      </c>
      <c r="H32" s="12">
        <v>156.25</v>
      </c>
      <c r="I32" s="12">
        <v>84.5</v>
      </c>
      <c r="J32" s="12">
        <v>88.75</v>
      </c>
      <c r="K32" s="12">
        <v>90.75</v>
      </c>
      <c r="L32" s="12">
        <v>121.5</v>
      </c>
      <c r="M32" s="12">
        <v>84</v>
      </c>
      <c r="N32" s="12">
        <v>31.75</v>
      </c>
      <c r="O32" s="12">
        <v>30.5</v>
      </c>
      <c r="P32" s="12">
        <v>19.75</v>
      </c>
      <c r="Q32" s="12">
        <v>17.75</v>
      </c>
      <c r="R32" s="12">
        <v>17.75</v>
      </c>
      <c r="S32" s="12">
        <v>36.75</v>
      </c>
      <c r="T32" s="12">
        <v>34.25</v>
      </c>
      <c r="U32" s="12">
        <v>24.25</v>
      </c>
      <c r="V32" s="12">
        <v>35.25</v>
      </c>
      <c r="W32" s="12">
        <v>18.5</v>
      </c>
      <c r="X32" s="12">
        <v>10.25</v>
      </c>
      <c r="Y32" s="12">
        <v>109.75</v>
      </c>
      <c r="Z32" s="12">
        <v>95.25</v>
      </c>
      <c r="AA32" s="12">
        <v>329.25</v>
      </c>
      <c r="AB32" s="12">
        <v>260</v>
      </c>
      <c r="AC32" s="12">
        <v>1308</v>
      </c>
      <c r="AD32" s="12">
        <v>679.75</v>
      </c>
      <c r="AE32" s="12">
        <v>55.75</v>
      </c>
      <c r="AF32" s="12">
        <v>228.75</v>
      </c>
      <c r="AG32" s="12">
        <v>200.25</v>
      </c>
      <c r="AH32" s="12">
        <v>462</v>
      </c>
      <c r="AI32" s="12">
        <v>139</v>
      </c>
      <c r="AJ32" s="12">
        <v>82.75</v>
      </c>
      <c r="AK32" s="12">
        <v>28.25</v>
      </c>
      <c r="AL32" s="12">
        <v>70</v>
      </c>
      <c r="AM32" s="12">
        <v>9.75</v>
      </c>
      <c r="AN32" s="12">
        <v>35.5</v>
      </c>
      <c r="AO32" s="12">
        <v>38.75</v>
      </c>
      <c r="AP32" s="12">
        <v>67</v>
      </c>
      <c r="AQ32" s="12">
        <v>216</v>
      </c>
      <c r="AR32" s="12">
        <v>98.75</v>
      </c>
      <c r="AS32" s="13">
        <v>5886</v>
      </c>
      <c r="AT32" s="14"/>
      <c r="AW32" s="15"/>
    </row>
    <row r="33" spans="1:49" x14ac:dyDescent="0.25">
      <c r="A33" s="1">
        <v>24</v>
      </c>
      <c r="B33" s="12">
        <v>67.75</v>
      </c>
      <c r="C33" s="12">
        <v>65</v>
      </c>
      <c r="D33" s="12">
        <v>29</v>
      </c>
      <c r="E33" s="12">
        <v>69.25</v>
      </c>
      <c r="F33" s="12">
        <v>117.75</v>
      </c>
      <c r="G33" s="12">
        <v>72.5</v>
      </c>
      <c r="H33" s="12">
        <v>101.25</v>
      </c>
      <c r="I33" s="12">
        <v>60</v>
      </c>
      <c r="J33" s="12">
        <v>67.75</v>
      </c>
      <c r="K33" s="12">
        <v>83.5</v>
      </c>
      <c r="L33" s="12">
        <v>139</v>
      </c>
      <c r="M33" s="12">
        <v>91.25</v>
      </c>
      <c r="N33" s="12">
        <v>28.75</v>
      </c>
      <c r="O33" s="12">
        <v>32.5</v>
      </c>
      <c r="P33" s="12">
        <v>18</v>
      </c>
      <c r="Q33" s="12">
        <v>15.25</v>
      </c>
      <c r="R33" s="12">
        <v>11.25</v>
      </c>
      <c r="S33" s="12">
        <v>25.25</v>
      </c>
      <c r="T33" s="12">
        <v>33</v>
      </c>
      <c r="U33" s="12">
        <v>21</v>
      </c>
      <c r="V33" s="12">
        <v>21</v>
      </c>
      <c r="W33" s="12">
        <v>11.75</v>
      </c>
      <c r="X33" s="12">
        <v>8</v>
      </c>
      <c r="Y33" s="12">
        <v>81.5</v>
      </c>
      <c r="Z33" s="12">
        <v>92.25</v>
      </c>
      <c r="AA33" s="12">
        <v>420.5</v>
      </c>
      <c r="AB33" s="12">
        <v>278.25</v>
      </c>
      <c r="AC33" s="12">
        <v>1656.25</v>
      </c>
      <c r="AD33" s="12">
        <v>760.75</v>
      </c>
      <c r="AE33" s="12">
        <v>216.75</v>
      </c>
      <c r="AF33" s="12">
        <v>62.75</v>
      </c>
      <c r="AG33" s="12">
        <v>159.75</v>
      </c>
      <c r="AH33" s="12">
        <v>429</v>
      </c>
      <c r="AI33" s="12">
        <v>156</v>
      </c>
      <c r="AJ33" s="12">
        <v>93.5</v>
      </c>
      <c r="AK33" s="12">
        <v>16.75</v>
      </c>
      <c r="AL33" s="12">
        <v>36.25</v>
      </c>
      <c r="AM33" s="12">
        <v>6</v>
      </c>
      <c r="AN33" s="12">
        <v>52</v>
      </c>
      <c r="AO33" s="12">
        <v>44.25</v>
      </c>
      <c r="AP33" s="12">
        <v>87.25</v>
      </c>
      <c r="AQ33" s="12">
        <v>229</v>
      </c>
      <c r="AR33" s="12">
        <v>76</v>
      </c>
      <c r="AS33" s="13">
        <v>6144.5</v>
      </c>
      <c r="AT33" s="14"/>
      <c r="AW33" s="15"/>
    </row>
    <row r="34" spans="1:49" x14ac:dyDescent="0.25">
      <c r="A34" s="1" t="s">
        <v>29</v>
      </c>
      <c r="B34" s="12">
        <v>19.25</v>
      </c>
      <c r="C34" s="12">
        <v>23.75</v>
      </c>
      <c r="D34" s="12">
        <v>13.5</v>
      </c>
      <c r="E34" s="12">
        <v>19</v>
      </c>
      <c r="F34" s="12">
        <v>55.5</v>
      </c>
      <c r="G34" s="12">
        <v>18.75</v>
      </c>
      <c r="H34" s="12">
        <v>30.5</v>
      </c>
      <c r="I34" s="12">
        <v>17</v>
      </c>
      <c r="J34" s="12">
        <v>28.25</v>
      </c>
      <c r="K34" s="12">
        <v>24.5</v>
      </c>
      <c r="L34" s="12">
        <v>41.25</v>
      </c>
      <c r="M34" s="12">
        <v>57.25</v>
      </c>
      <c r="N34" s="12">
        <v>13.5</v>
      </c>
      <c r="O34" s="12">
        <v>15</v>
      </c>
      <c r="P34" s="12">
        <v>8</v>
      </c>
      <c r="Q34" s="12">
        <v>4</v>
      </c>
      <c r="R34" s="12">
        <v>10.5</v>
      </c>
      <c r="S34" s="12">
        <v>16</v>
      </c>
      <c r="T34" s="12">
        <v>16.25</v>
      </c>
      <c r="U34" s="12">
        <v>16.5</v>
      </c>
      <c r="V34" s="12">
        <v>23.75</v>
      </c>
      <c r="W34" s="12">
        <v>14</v>
      </c>
      <c r="X34" s="12">
        <v>10.5</v>
      </c>
      <c r="Y34" s="12">
        <v>31.75</v>
      </c>
      <c r="Z34" s="12">
        <v>31.75</v>
      </c>
      <c r="AA34" s="12">
        <v>228.75</v>
      </c>
      <c r="AB34" s="12">
        <v>179.75</v>
      </c>
      <c r="AC34" s="12">
        <v>1069.75</v>
      </c>
      <c r="AD34" s="12">
        <v>306.25</v>
      </c>
      <c r="AE34" s="12">
        <v>211.5</v>
      </c>
      <c r="AF34" s="12">
        <v>156.75</v>
      </c>
      <c r="AG34" s="12">
        <v>31.75</v>
      </c>
      <c r="AH34" s="12">
        <v>65</v>
      </c>
      <c r="AI34" s="12">
        <v>38.25</v>
      </c>
      <c r="AJ34" s="12">
        <v>38</v>
      </c>
      <c r="AK34" s="12">
        <v>11.5</v>
      </c>
      <c r="AL34" s="12">
        <v>25</v>
      </c>
      <c r="AM34" s="12">
        <v>4</v>
      </c>
      <c r="AN34" s="12">
        <v>24.25</v>
      </c>
      <c r="AO34" s="12">
        <v>20</v>
      </c>
      <c r="AP34" s="12">
        <v>43.25</v>
      </c>
      <c r="AQ34" s="12">
        <v>109.5</v>
      </c>
      <c r="AR34" s="12">
        <v>43.25</v>
      </c>
      <c r="AS34" s="13">
        <v>3166.5</v>
      </c>
      <c r="AT34" s="14"/>
      <c r="AW34" s="15"/>
    </row>
    <row r="35" spans="1:49" x14ac:dyDescent="0.25">
      <c r="A35" s="1" t="s">
        <v>30</v>
      </c>
      <c r="B35" s="12">
        <v>34.25</v>
      </c>
      <c r="C35" s="12">
        <v>70</v>
      </c>
      <c r="D35" s="12">
        <v>18.5</v>
      </c>
      <c r="E35" s="12">
        <v>21.75</v>
      </c>
      <c r="F35" s="12">
        <v>41.75</v>
      </c>
      <c r="G35" s="12">
        <v>18.75</v>
      </c>
      <c r="H35" s="12">
        <v>33.75</v>
      </c>
      <c r="I35" s="12">
        <v>22</v>
      </c>
      <c r="J35" s="12">
        <v>38</v>
      </c>
      <c r="K35" s="12">
        <v>40.75</v>
      </c>
      <c r="L35" s="12">
        <v>56.75</v>
      </c>
      <c r="M35" s="12">
        <v>60.75</v>
      </c>
      <c r="N35" s="12">
        <v>24</v>
      </c>
      <c r="O35" s="12">
        <v>27.75</v>
      </c>
      <c r="P35" s="12">
        <v>19.25</v>
      </c>
      <c r="Q35" s="12">
        <v>12</v>
      </c>
      <c r="R35" s="12">
        <v>13.5</v>
      </c>
      <c r="S35" s="12">
        <v>28.5</v>
      </c>
      <c r="T35" s="12">
        <v>34.5</v>
      </c>
      <c r="U35" s="12">
        <v>31</v>
      </c>
      <c r="V35" s="12">
        <v>45.5</v>
      </c>
      <c r="W35" s="12">
        <v>15.5</v>
      </c>
      <c r="X35" s="12">
        <v>13.75</v>
      </c>
      <c r="Y35" s="12">
        <v>16.5</v>
      </c>
      <c r="Z35" s="12">
        <v>39.5</v>
      </c>
      <c r="AA35" s="12">
        <v>381</v>
      </c>
      <c r="AB35" s="12">
        <v>338.5</v>
      </c>
      <c r="AC35" s="12">
        <v>2455.25</v>
      </c>
      <c r="AD35" s="12">
        <v>630.75</v>
      </c>
      <c r="AE35" s="12">
        <v>415.25</v>
      </c>
      <c r="AF35" s="12">
        <v>402.5</v>
      </c>
      <c r="AG35" s="12">
        <v>75.75</v>
      </c>
      <c r="AH35" s="12">
        <v>56.75</v>
      </c>
      <c r="AI35" s="12">
        <v>62</v>
      </c>
      <c r="AJ35" s="12">
        <v>79.5</v>
      </c>
      <c r="AK35" s="12">
        <v>10</v>
      </c>
      <c r="AL35" s="12">
        <v>151</v>
      </c>
      <c r="AM35" s="12">
        <v>13.75</v>
      </c>
      <c r="AN35" s="12">
        <v>62.75</v>
      </c>
      <c r="AO35" s="12">
        <v>36.75</v>
      </c>
      <c r="AP35" s="12">
        <v>106.25</v>
      </c>
      <c r="AQ35" s="12">
        <v>134.5</v>
      </c>
      <c r="AR35" s="12">
        <v>85.75</v>
      </c>
      <c r="AS35" s="13">
        <v>6276.25</v>
      </c>
      <c r="AT35" s="14"/>
      <c r="AW35" s="15"/>
    </row>
    <row r="36" spans="1:49" x14ac:dyDescent="0.25">
      <c r="A36" s="1" t="s">
        <v>31</v>
      </c>
      <c r="B36" s="12">
        <v>32.5</v>
      </c>
      <c r="C36" s="12">
        <v>47.5</v>
      </c>
      <c r="D36" s="12">
        <v>14</v>
      </c>
      <c r="E36" s="12">
        <v>11</v>
      </c>
      <c r="F36" s="12">
        <v>67.25</v>
      </c>
      <c r="G36" s="12">
        <v>15.25</v>
      </c>
      <c r="H36" s="12">
        <v>24</v>
      </c>
      <c r="I36" s="12">
        <v>16</v>
      </c>
      <c r="J36" s="12">
        <v>36</v>
      </c>
      <c r="K36" s="12">
        <v>30</v>
      </c>
      <c r="L36" s="12">
        <v>42</v>
      </c>
      <c r="M36" s="12">
        <v>78.25</v>
      </c>
      <c r="N36" s="12">
        <v>26.25</v>
      </c>
      <c r="O36" s="12">
        <v>20.75</v>
      </c>
      <c r="P36" s="12">
        <v>15.5</v>
      </c>
      <c r="Q36" s="12">
        <v>16</v>
      </c>
      <c r="R36" s="12">
        <v>15</v>
      </c>
      <c r="S36" s="12">
        <v>32.75</v>
      </c>
      <c r="T36" s="12">
        <v>28.5</v>
      </c>
      <c r="U36" s="12">
        <v>29</v>
      </c>
      <c r="V36" s="12">
        <v>31</v>
      </c>
      <c r="W36" s="12">
        <v>14</v>
      </c>
      <c r="X36" s="12">
        <v>15.75</v>
      </c>
      <c r="Y36" s="12">
        <v>27</v>
      </c>
      <c r="Z36" s="12">
        <v>24.75</v>
      </c>
      <c r="AA36" s="12">
        <v>212.5</v>
      </c>
      <c r="AB36" s="12">
        <v>146</v>
      </c>
      <c r="AC36" s="12">
        <v>782.5</v>
      </c>
      <c r="AD36" s="12">
        <v>235</v>
      </c>
      <c r="AE36" s="12">
        <v>158.75</v>
      </c>
      <c r="AF36" s="12">
        <v>167.25</v>
      </c>
      <c r="AG36" s="12">
        <v>48.5</v>
      </c>
      <c r="AH36" s="12">
        <v>77.5</v>
      </c>
      <c r="AI36" s="12">
        <v>14</v>
      </c>
      <c r="AJ36" s="12">
        <v>36.5</v>
      </c>
      <c r="AK36" s="12">
        <v>10.5</v>
      </c>
      <c r="AL36" s="12">
        <v>63</v>
      </c>
      <c r="AM36" s="12">
        <v>12</v>
      </c>
      <c r="AN36" s="12">
        <v>46.75</v>
      </c>
      <c r="AO36" s="12">
        <v>23.5</v>
      </c>
      <c r="AP36" s="12">
        <v>87</v>
      </c>
      <c r="AQ36" s="12">
        <v>224</v>
      </c>
      <c r="AR36" s="12">
        <v>96</v>
      </c>
      <c r="AS36" s="13">
        <v>3151.25</v>
      </c>
      <c r="AT36" s="14"/>
      <c r="AW36" s="15"/>
    </row>
    <row r="37" spans="1:49" x14ac:dyDescent="0.25">
      <c r="A37" s="1" t="s">
        <v>32</v>
      </c>
      <c r="B37" s="12">
        <v>9</v>
      </c>
      <c r="C37" s="12">
        <v>17.25</v>
      </c>
      <c r="D37" s="12">
        <v>4</v>
      </c>
      <c r="E37" s="12">
        <v>3.5</v>
      </c>
      <c r="F37" s="12">
        <v>11.75</v>
      </c>
      <c r="G37" s="12">
        <v>4</v>
      </c>
      <c r="H37" s="12">
        <v>5.5</v>
      </c>
      <c r="I37" s="12">
        <v>7.5</v>
      </c>
      <c r="J37" s="12">
        <v>11.25</v>
      </c>
      <c r="K37" s="12">
        <v>7.5</v>
      </c>
      <c r="L37" s="12">
        <v>12.25</v>
      </c>
      <c r="M37" s="12">
        <v>20</v>
      </c>
      <c r="N37" s="12">
        <v>8.25</v>
      </c>
      <c r="O37" s="12">
        <v>9.25</v>
      </c>
      <c r="P37" s="12">
        <v>5.25</v>
      </c>
      <c r="Q37" s="12">
        <v>5</v>
      </c>
      <c r="R37" s="12">
        <v>6.5</v>
      </c>
      <c r="S37" s="12">
        <v>4.5</v>
      </c>
      <c r="T37" s="12">
        <v>9.5</v>
      </c>
      <c r="U37" s="12">
        <v>6.5</v>
      </c>
      <c r="V37" s="12">
        <v>6</v>
      </c>
      <c r="W37" s="12">
        <v>2.25</v>
      </c>
      <c r="X37" s="12">
        <v>1.25</v>
      </c>
      <c r="Y37" s="12">
        <v>5</v>
      </c>
      <c r="Z37" s="12">
        <v>4.75</v>
      </c>
      <c r="AA37" s="12">
        <v>104.25</v>
      </c>
      <c r="AB37" s="12">
        <v>64.25</v>
      </c>
      <c r="AC37" s="12">
        <v>353</v>
      </c>
      <c r="AD37" s="12">
        <v>134.75</v>
      </c>
      <c r="AE37" s="12">
        <v>74.5</v>
      </c>
      <c r="AF37" s="12">
        <v>85</v>
      </c>
      <c r="AG37" s="12">
        <v>39.25</v>
      </c>
      <c r="AH37" s="12">
        <v>88.25</v>
      </c>
      <c r="AI37" s="12">
        <v>42.5</v>
      </c>
      <c r="AJ37" s="12">
        <v>5.25</v>
      </c>
      <c r="AK37" s="12">
        <v>2.75</v>
      </c>
      <c r="AL37" s="12">
        <v>13.25</v>
      </c>
      <c r="AM37" s="12">
        <v>2.5</v>
      </c>
      <c r="AN37" s="12">
        <v>17.5</v>
      </c>
      <c r="AO37" s="12">
        <v>9.5</v>
      </c>
      <c r="AP37" s="12">
        <v>35.25</v>
      </c>
      <c r="AQ37" s="12">
        <v>115</v>
      </c>
      <c r="AR37" s="12">
        <v>29.5</v>
      </c>
      <c r="AS37" s="13">
        <v>1403.75</v>
      </c>
      <c r="AT37" s="14"/>
      <c r="AW37" s="15"/>
    </row>
    <row r="38" spans="1:49" x14ac:dyDescent="0.25">
      <c r="A38" s="1" t="s">
        <v>33</v>
      </c>
      <c r="B38" s="12">
        <v>2.5</v>
      </c>
      <c r="C38" s="12">
        <v>4.5</v>
      </c>
      <c r="D38" s="12">
        <v>4.5</v>
      </c>
      <c r="E38" s="12">
        <v>2</v>
      </c>
      <c r="F38" s="12">
        <v>21.75</v>
      </c>
      <c r="G38" s="12">
        <v>5.5</v>
      </c>
      <c r="H38" s="12">
        <v>7.5</v>
      </c>
      <c r="I38" s="12">
        <v>11.25</v>
      </c>
      <c r="J38" s="12">
        <v>11.5</v>
      </c>
      <c r="K38" s="12">
        <v>46</v>
      </c>
      <c r="L38" s="12">
        <v>43.75</v>
      </c>
      <c r="M38" s="12">
        <v>298</v>
      </c>
      <c r="N38" s="12">
        <v>23.75</v>
      </c>
      <c r="O38" s="12">
        <v>40.75</v>
      </c>
      <c r="P38" s="12">
        <v>17.75</v>
      </c>
      <c r="Q38" s="12">
        <v>13.75</v>
      </c>
      <c r="R38" s="12">
        <v>10</v>
      </c>
      <c r="S38" s="12">
        <v>14.5</v>
      </c>
      <c r="T38" s="12">
        <v>3.5</v>
      </c>
      <c r="U38" s="12">
        <v>2</v>
      </c>
      <c r="V38" s="12">
        <v>1</v>
      </c>
      <c r="W38" s="12">
        <v>1.25</v>
      </c>
      <c r="X38" s="12">
        <v>1.25</v>
      </c>
      <c r="Y38" s="12">
        <v>4.75</v>
      </c>
      <c r="Z38" s="12">
        <v>6.75</v>
      </c>
      <c r="AA38" s="12">
        <v>145.5</v>
      </c>
      <c r="AB38" s="12">
        <v>65</v>
      </c>
      <c r="AC38" s="12">
        <v>190.5</v>
      </c>
      <c r="AD38" s="12">
        <v>73</v>
      </c>
      <c r="AE38" s="12">
        <v>27.25</v>
      </c>
      <c r="AF38" s="12">
        <v>15.5</v>
      </c>
      <c r="AG38" s="12">
        <v>14.25</v>
      </c>
      <c r="AH38" s="12">
        <v>10.25</v>
      </c>
      <c r="AI38" s="12">
        <v>11.25</v>
      </c>
      <c r="AJ38" s="12">
        <v>3.5</v>
      </c>
      <c r="AK38" s="12">
        <v>6.5</v>
      </c>
      <c r="AL38" s="12">
        <v>78.75</v>
      </c>
      <c r="AM38" s="12">
        <v>0.5</v>
      </c>
      <c r="AN38" s="12">
        <v>4.5</v>
      </c>
      <c r="AO38" s="12">
        <v>2</v>
      </c>
      <c r="AP38" s="12">
        <v>4.25</v>
      </c>
      <c r="AQ38" s="12">
        <v>26.5</v>
      </c>
      <c r="AR38" s="12">
        <v>3.75</v>
      </c>
      <c r="AS38" s="13">
        <v>1282.5</v>
      </c>
      <c r="AT38" s="14"/>
      <c r="AW38" s="15"/>
    </row>
    <row r="39" spans="1:49" x14ac:dyDescent="0.25">
      <c r="A39" s="1" t="s">
        <v>34</v>
      </c>
      <c r="B39" s="12">
        <v>8</v>
      </c>
      <c r="C39" s="12">
        <v>19</v>
      </c>
      <c r="D39" s="12">
        <v>9.25</v>
      </c>
      <c r="E39" s="12">
        <v>11.5</v>
      </c>
      <c r="F39" s="12">
        <v>57.75</v>
      </c>
      <c r="G39" s="12">
        <v>18.75</v>
      </c>
      <c r="H39" s="12">
        <v>21</v>
      </c>
      <c r="I39" s="12">
        <v>11.5</v>
      </c>
      <c r="J39" s="12">
        <v>21</v>
      </c>
      <c r="K39" s="12">
        <v>48.75</v>
      </c>
      <c r="L39" s="12">
        <v>79.75</v>
      </c>
      <c r="M39" s="12">
        <v>586.75</v>
      </c>
      <c r="N39" s="12">
        <v>43.75</v>
      </c>
      <c r="O39" s="12">
        <v>130.25</v>
      </c>
      <c r="P39" s="12">
        <v>38.5</v>
      </c>
      <c r="Q39" s="12">
        <v>21.5</v>
      </c>
      <c r="R39" s="12">
        <v>28</v>
      </c>
      <c r="S39" s="12">
        <v>49.25</v>
      </c>
      <c r="T39" s="12">
        <v>7.5</v>
      </c>
      <c r="U39" s="12">
        <v>3.75</v>
      </c>
      <c r="V39" s="12">
        <v>3.5</v>
      </c>
      <c r="W39" s="12">
        <v>1.25</v>
      </c>
      <c r="X39" s="12">
        <v>1.5</v>
      </c>
      <c r="Y39" s="12">
        <v>7.5</v>
      </c>
      <c r="Z39" s="12">
        <v>9.5</v>
      </c>
      <c r="AA39" s="12">
        <v>623.5</v>
      </c>
      <c r="AB39" s="12">
        <v>234.5</v>
      </c>
      <c r="AC39" s="12">
        <v>675.25</v>
      </c>
      <c r="AD39" s="12">
        <v>250.25</v>
      </c>
      <c r="AE39" s="12">
        <v>68.25</v>
      </c>
      <c r="AF39" s="12">
        <v>36.75</v>
      </c>
      <c r="AG39" s="12">
        <v>27.5</v>
      </c>
      <c r="AH39" s="12">
        <v>129.25</v>
      </c>
      <c r="AI39" s="12">
        <v>60.25</v>
      </c>
      <c r="AJ39" s="12">
        <v>14.5</v>
      </c>
      <c r="AK39" s="12">
        <v>81.25</v>
      </c>
      <c r="AL39" s="12">
        <v>21.25</v>
      </c>
      <c r="AM39" s="12">
        <v>3.5</v>
      </c>
      <c r="AN39" s="12">
        <v>10.75</v>
      </c>
      <c r="AO39" s="12">
        <v>10.25</v>
      </c>
      <c r="AP39" s="12">
        <v>9.75</v>
      </c>
      <c r="AQ39" s="12">
        <v>147.75</v>
      </c>
      <c r="AR39" s="12">
        <v>22.5</v>
      </c>
      <c r="AS39" s="13">
        <v>3665.75</v>
      </c>
      <c r="AT39" s="14"/>
      <c r="AW39" s="15"/>
    </row>
    <row r="40" spans="1:49" x14ac:dyDescent="0.25">
      <c r="A40" s="1" t="s">
        <v>35</v>
      </c>
      <c r="B40" s="12">
        <v>1.5</v>
      </c>
      <c r="C40" s="12">
        <v>3.5</v>
      </c>
      <c r="D40" s="12">
        <v>1</v>
      </c>
      <c r="E40" s="12">
        <v>1.75</v>
      </c>
      <c r="F40" s="12">
        <v>11.75</v>
      </c>
      <c r="G40" s="12">
        <v>1</v>
      </c>
      <c r="H40" s="12">
        <v>8</v>
      </c>
      <c r="I40" s="12">
        <v>4.25</v>
      </c>
      <c r="J40" s="12">
        <v>13.75</v>
      </c>
      <c r="K40" s="12">
        <v>2.75</v>
      </c>
      <c r="L40" s="12">
        <v>7</v>
      </c>
      <c r="M40" s="12">
        <v>48</v>
      </c>
      <c r="N40" s="12">
        <v>2.25</v>
      </c>
      <c r="O40" s="12">
        <v>2.5</v>
      </c>
      <c r="P40" s="12">
        <v>3.75</v>
      </c>
      <c r="Q40" s="12">
        <v>1.25</v>
      </c>
      <c r="R40" s="12">
        <v>2.75</v>
      </c>
      <c r="S40" s="12">
        <v>6</v>
      </c>
      <c r="T40" s="12">
        <v>17.5</v>
      </c>
      <c r="U40" s="12">
        <v>9.75</v>
      </c>
      <c r="V40" s="12">
        <v>22.75</v>
      </c>
      <c r="W40" s="12">
        <v>4.75</v>
      </c>
      <c r="X40" s="12">
        <v>2.75</v>
      </c>
      <c r="Y40" s="12">
        <v>5.25</v>
      </c>
      <c r="Z40" s="12">
        <v>1.5</v>
      </c>
      <c r="AA40" s="12">
        <v>78.75</v>
      </c>
      <c r="AB40" s="12">
        <v>43.5</v>
      </c>
      <c r="AC40" s="12">
        <v>78.5</v>
      </c>
      <c r="AD40" s="12">
        <v>35.75</v>
      </c>
      <c r="AE40" s="12">
        <v>8</v>
      </c>
      <c r="AF40" s="12">
        <v>7.75</v>
      </c>
      <c r="AG40" s="12">
        <v>7.25</v>
      </c>
      <c r="AH40" s="12">
        <v>14</v>
      </c>
      <c r="AI40" s="12">
        <v>7.5</v>
      </c>
      <c r="AJ40" s="12">
        <v>2.5</v>
      </c>
      <c r="AK40" s="12">
        <v>1.5</v>
      </c>
      <c r="AL40" s="12">
        <v>2</v>
      </c>
      <c r="AM40" s="12">
        <v>2.75</v>
      </c>
      <c r="AN40" s="12">
        <v>33.25</v>
      </c>
      <c r="AO40" s="12">
        <v>2.5</v>
      </c>
      <c r="AP40" s="12">
        <v>1.25</v>
      </c>
      <c r="AQ40" s="12">
        <v>29.75</v>
      </c>
      <c r="AR40" s="12">
        <v>3.75</v>
      </c>
      <c r="AS40" s="13">
        <v>547.25</v>
      </c>
      <c r="AT40" s="14"/>
      <c r="AW40" s="15"/>
    </row>
    <row r="41" spans="1:49" x14ac:dyDescent="0.25">
      <c r="A41" s="1" t="s">
        <v>36</v>
      </c>
      <c r="B41" s="12">
        <v>39</v>
      </c>
      <c r="C41" s="12">
        <v>32</v>
      </c>
      <c r="D41" s="12">
        <v>7.5</v>
      </c>
      <c r="E41" s="12">
        <v>9.5</v>
      </c>
      <c r="F41" s="12">
        <v>24.75</v>
      </c>
      <c r="G41" s="12">
        <v>19</v>
      </c>
      <c r="H41" s="12">
        <v>82.75</v>
      </c>
      <c r="I41" s="12">
        <v>21.75</v>
      </c>
      <c r="J41" s="12">
        <v>50</v>
      </c>
      <c r="K41" s="12">
        <v>12.25</v>
      </c>
      <c r="L41" s="12">
        <v>49</v>
      </c>
      <c r="M41" s="12">
        <v>153.75</v>
      </c>
      <c r="N41" s="12">
        <v>18.5</v>
      </c>
      <c r="O41" s="12">
        <v>24.75</v>
      </c>
      <c r="P41" s="12">
        <v>26.75</v>
      </c>
      <c r="Q41" s="12">
        <v>16.25</v>
      </c>
      <c r="R41" s="12">
        <v>10.75</v>
      </c>
      <c r="S41" s="12">
        <v>26.25</v>
      </c>
      <c r="T41" s="12">
        <v>168</v>
      </c>
      <c r="U41" s="12">
        <v>47</v>
      </c>
      <c r="V41" s="12">
        <v>80.75</v>
      </c>
      <c r="W41" s="12">
        <v>20.75</v>
      </c>
      <c r="X41" s="12">
        <v>12.25</v>
      </c>
      <c r="Y41" s="12">
        <v>29.5</v>
      </c>
      <c r="Z41" s="12">
        <v>18</v>
      </c>
      <c r="AA41" s="12">
        <v>168.25</v>
      </c>
      <c r="AB41" s="12">
        <v>96.5</v>
      </c>
      <c r="AC41" s="12">
        <v>267.25</v>
      </c>
      <c r="AD41" s="12">
        <v>100.25</v>
      </c>
      <c r="AE41" s="12">
        <v>39</v>
      </c>
      <c r="AF41" s="12">
        <v>57.25</v>
      </c>
      <c r="AG41" s="12">
        <v>30.5</v>
      </c>
      <c r="AH41" s="12">
        <v>56.75</v>
      </c>
      <c r="AI41" s="12">
        <v>45.75</v>
      </c>
      <c r="AJ41" s="12">
        <v>15.5</v>
      </c>
      <c r="AK41" s="12">
        <v>6.25</v>
      </c>
      <c r="AL41" s="12">
        <v>13</v>
      </c>
      <c r="AM41" s="12">
        <v>36.75</v>
      </c>
      <c r="AN41" s="12">
        <v>9</v>
      </c>
      <c r="AO41" s="12">
        <v>17.5</v>
      </c>
      <c r="AP41" s="12">
        <v>19.75</v>
      </c>
      <c r="AQ41" s="12">
        <v>72.5</v>
      </c>
      <c r="AR41" s="12">
        <v>16.5</v>
      </c>
      <c r="AS41" s="13">
        <v>2069</v>
      </c>
      <c r="AT41" s="14"/>
      <c r="AW41" s="15"/>
    </row>
    <row r="42" spans="1:49" x14ac:dyDescent="0.25">
      <c r="A42" s="1" t="s">
        <v>53</v>
      </c>
      <c r="B42" s="12">
        <v>13</v>
      </c>
      <c r="C42" s="12">
        <v>8.75</v>
      </c>
      <c r="D42" s="12">
        <v>2.25</v>
      </c>
      <c r="E42" s="12">
        <v>3</v>
      </c>
      <c r="F42" s="12">
        <v>11</v>
      </c>
      <c r="G42" s="12">
        <v>2</v>
      </c>
      <c r="H42" s="12">
        <v>5</v>
      </c>
      <c r="I42" s="12">
        <v>4</v>
      </c>
      <c r="J42" s="12">
        <v>11.5</v>
      </c>
      <c r="K42" s="12">
        <v>8</v>
      </c>
      <c r="L42" s="12">
        <v>12.25</v>
      </c>
      <c r="M42" s="12">
        <v>24.5</v>
      </c>
      <c r="N42" s="12">
        <v>7.5</v>
      </c>
      <c r="O42" s="12">
        <v>5.75</v>
      </c>
      <c r="P42" s="12">
        <v>3.25</v>
      </c>
      <c r="Q42" s="12">
        <v>1.75</v>
      </c>
      <c r="R42" s="12">
        <v>3.5</v>
      </c>
      <c r="S42" s="12">
        <v>6</v>
      </c>
      <c r="T42" s="12">
        <v>8.75</v>
      </c>
      <c r="U42" s="12">
        <v>4.5</v>
      </c>
      <c r="V42" s="12">
        <v>6.5</v>
      </c>
      <c r="W42" s="12">
        <v>0.75</v>
      </c>
      <c r="X42" s="12">
        <v>1.25</v>
      </c>
      <c r="Y42" s="12">
        <v>4.25</v>
      </c>
      <c r="Z42" s="12">
        <v>4</v>
      </c>
      <c r="AA42" s="12">
        <v>76.25</v>
      </c>
      <c r="AB42" s="12">
        <v>49.5</v>
      </c>
      <c r="AC42" s="12">
        <v>213.75</v>
      </c>
      <c r="AD42" s="12">
        <v>68</v>
      </c>
      <c r="AE42" s="12">
        <v>43.25</v>
      </c>
      <c r="AF42" s="12">
        <v>52.25</v>
      </c>
      <c r="AG42" s="12">
        <v>19.75</v>
      </c>
      <c r="AH42" s="12">
        <v>40</v>
      </c>
      <c r="AI42" s="12">
        <v>26.75</v>
      </c>
      <c r="AJ42" s="12">
        <v>10.75</v>
      </c>
      <c r="AK42" s="12">
        <v>2.25</v>
      </c>
      <c r="AL42" s="12">
        <v>13.75</v>
      </c>
      <c r="AM42" s="12">
        <v>3.25</v>
      </c>
      <c r="AN42" s="12">
        <v>16</v>
      </c>
      <c r="AO42" s="12">
        <v>6.5</v>
      </c>
      <c r="AP42" s="12">
        <v>22</v>
      </c>
      <c r="AQ42" s="12">
        <v>42.75</v>
      </c>
      <c r="AR42" s="12">
        <v>12.5</v>
      </c>
      <c r="AS42" s="13">
        <v>882.25</v>
      </c>
      <c r="AT42" s="14"/>
      <c r="AW42" s="15"/>
    </row>
    <row r="43" spans="1:49" x14ac:dyDescent="0.25">
      <c r="A43" s="1" t="s">
        <v>54</v>
      </c>
      <c r="B43" s="12">
        <v>8</v>
      </c>
      <c r="C43" s="12">
        <v>16.5</v>
      </c>
      <c r="D43" s="12">
        <v>5</v>
      </c>
      <c r="E43" s="12">
        <v>3</v>
      </c>
      <c r="F43" s="12">
        <v>9.5</v>
      </c>
      <c r="G43" s="12">
        <v>5.5</v>
      </c>
      <c r="H43" s="12">
        <v>6.25</v>
      </c>
      <c r="I43" s="12">
        <v>6</v>
      </c>
      <c r="J43" s="12">
        <v>7.25</v>
      </c>
      <c r="K43" s="12">
        <v>6.25</v>
      </c>
      <c r="L43" s="12">
        <v>14</v>
      </c>
      <c r="M43" s="12">
        <v>22.25</v>
      </c>
      <c r="N43" s="12">
        <v>9.5</v>
      </c>
      <c r="O43" s="12">
        <v>5.5</v>
      </c>
      <c r="P43" s="12">
        <v>3</v>
      </c>
      <c r="Q43" s="12">
        <v>2.5</v>
      </c>
      <c r="R43" s="12">
        <v>3.75</v>
      </c>
      <c r="S43" s="12">
        <v>4.75</v>
      </c>
      <c r="T43" s="12">
        <v>8</v>
      </c>
      <c r="U43" s="12">
        <v>6</v>
      </c>
      <c r="V43" s="12">
        <v>7.5</v>
      </c>
      <c r="W43" s="12">
        <v>4.25</v>
      </c>
      <c r="X43" s="12">
        <v>3.75</v>
      </c>
      <c r="Y43" s="12">
        <v>4.25</v>
      </c>
      <c r="Z43" s="12">
        <v>7.5</v>
      </c>
      <c r="AA43" s="12">
        <v>98.5</v>
      </c>
      <c r="AB43" s="12">
        <v>46</v>
      </c>
      <c r="AC43" s="12">
        <v>245</v>
      </c>
      <c r="AD43" s="12">
        <v>98.5</v>
      </c>
      <c r="AE43" s="12">
        <v>73.5</v>
      </c>
      <c r="AF43" s="12">
        <v>107</v>
      </c>
      <c r="AG43" s="12">
        <v>48</v>
      </c>
      <c r="AH43" s="12">
        <v>111.75</v>
      </c>
      <c r="AI43" s="12">
        <v>83.75</v>
      </c>
      <c r="AJ43" s="12">
        <v>37.25</v>
      </c>
      <c r="AK43" s="12">
        <v>5.75</v>
      </c>
      <c r="AL43" s="12">
        <v>13</v>
      </c>
      <c r="AM43" s="12">
        <v>0.5</v>
      </c>
      <c r="AN43" s="12">
        <v>22.75</v>
      </c>
      <c r="AO43" s="12">
        <v>24</v>
      </c>
      <c r="AP43" s="12">
        <v>9</v>
      </c>
      <c r="AQ43" s="12">
        <v>85.75</v>
      </c>
      <c r="AR43" s="12">
        <v>20.25</v>
      </c>
      <c r="AS43" s="13">
        <v>1310</v>
      </c>
      <c r="AT43" s="14"/>
      <c r="AW43" s="15"/>
    </row>
    <row r="44" spans="1:49" x14ac:dyDescent="0.25">
      <c r="A44" s="1" t="s">
        <v>55</v>
      </c>
      <c r="B44" s="12">
        <v>15.75</v>
      </c>
      <c r="C44" s="12">
        <v>37.75</v>
      </c>
      <c r="D44" s="12">
        <v>33.75</v>
      </c>
      <c r="E44" s="12">
        <v>37.25</v>
      </c>
      <c r="F44" s="12">
        <v>99.75</v>
      </c>
      <c r="G44" s="12">
        <v>22</v>
      </c>
      <c r="H44" s="12">
        <v>42.25</v>
      </c>
      <c r="I44" s="12">
        <v>14</v>
      </c>
      <c r="J44" s="12">
        <v>56.5</v>
      </c>
      <c r="K44" s="12">
        <v>18</v>
      </c>
      <c r="L44" s="12">
        <v>21.5</v>
      </c>
      <c r="M44" s="12">
        <v>55</v>
      </c>
      <c r="N44" s="12">
        <v>11.75</v>
      </c>
      <c r="O44" s="12">
        <v>12.75</v>
      </c>
      <c r="P44" s="12">
        <v>4.25</v>
      </c>
      <c r="Q44" s="12">
        <v>4.75</v>
      </c>
      <c r="R44" s="12">
        <v>8.5</v>
      </c>
      <c r="S44" s="12">
        <v>29.75</v>
      </c>
      <c r="T44" s="12">
        <v>40.5</v>
      </c>
      <c r="U44" s="12">
        <v>62.25</v>
      </c>
      <c r="V44" s="12">
        <v>82</v>
      </c>
      <c r="W44" s="12">
        <v>32.5</v>
      </c>
      <c r="X44" s="12">
        <v>38.5</v>
      </c>
      <c r="Y44" s="12">
        <v>61.5</v>
      </c>
      <c r="Z44" s="12">
        <v>30.5</v>
      </c>
      <c r="AA44" s="12">
        <v>373.5</v>
      </c>
      <c r="AB44" s="12">
        <v>309</v>
      </c>
      <c r="AC44" s="12">
        <v>1310.75</v>
      </c>
      <c r="AD44" s="12">
        <v>416.25</v>
      </c>
      <c r="AE44" s="12">
        <v>124.75</v>
      </c>
      <c r="AF44" s="12">
        <v>107.75</v>
      </c>
      <c r="AG44" s="12">
        <v>51.25</v>
      </c>
      <c r="AH44" s="12">
        <v>105</v>
      </c>
      <c r="AI44" s="12">
        <v>116.25</v>
      </c>
      <c r="AJ44" s="12">
        <v>66.75</v>
      </c>
      <c r="AK44" s="12">
        <v>12.5</v>
      </c>
      <c r="AL44" s="12">
        <v>77</v>
      </c>
      <c r="AM44" s="12">
        <v>14.25</v>
      </c>
      <c r="AN44" s="12">
        <v>44.75</v>
      </c>
      <c r="AO44" s="12">
        <v>18.5</v>
      </c>
      <c r="AP44" s="12">
        <v>44.5</v>
      </c>
      <c r="AQ44" s="12">
        <v>22.25</v>
      </c>
      <c r="AR44" s="12">
        <v>224.5</v>
      </c>
      <c r="AS44" s="13">
        <v>4312.5</v>
      </c>
      <c r="AT44" s="14"/>
      <c r="AW44" s="15"/>
    </row>
    <row r="45" spans="1:49" x14ac:dyDescent="0.25">
      <c r="A45" s="1" t="s">
        <v>56</v>
      </c>
      <c r="B45" s="12">
        <v>13</v>
      </c>
      <c r="C45" s="12">
        <v>11.25</v>
      </c>
      <c r="D45" s="12">
        <v>12.5</v>
      </c>
      <c r="E45" s="12">
        <v>16.5</v>
      </c>
      <c r="F45" s="12">
        <v>69</v>
      </c>
      <c r="G45" s="12">
        <v>11.25</v>
      </c>
      <c r="H45" s="12">
        <v>12</v>
      </c>
      <c r="I45" s="12">
        <v>8.5</v>
      </c>
      <c r="J45" s="12">
        <v>17.5</v>
      </c>
      <c r="K45" s="12">
        <v>16.5</v>
      </c>
      <c r="L45" s="12">
        <v>22.25</v>
      </c>
      <c r="M45" s="12">
        <v>36.25</v>
      </c>
      <c r="N45" s="12">
        <v>6.75</v>
      </c>
      <c r="O45" s="12">
        <v>4.5</v>
      </c>
      <c r="P45" s="12">
        <v>3.75</v>
      </c>
      <c r="Q45" s="12">
        <v>5.5</v>
      </c>
      <c r="R45" s="12">
        <v>3.75</v>
      </c>
      <c r="S45" s="12">
        <v>5</v>
      </c>
      <c r="T45" s="12">
        <v>12.5</v>
      </c>
      <c r="U45" s="12">
        <v>11.25</v>
      </c>
      <c r="V45" s="12">
        <v>20.75</v>
      </c>
      <c r="W45" s="12">
        <v>7.25</v>
      </c>
      <c r="X45" s="12">
        <v>5.5</v>
      </c>
      <c r="Y45" s="12">
        <v>22</v>
      </c>
      <c r="Z45" s="12">
        <v>8.75</v>
      </c>
      <c r="AA45" s="12">
        <v>355</v>
      </c>
      <c r="AB45" s="12">
        <v>141.5</v>
      </c>
      <c r="AC45" s="12">
        <v>516</v>
      </c>
      <c r="AD45" s="12">
        <v>211.75</v>
      </c>
      <c r="AE45" s="12">
        <v>103</v>
      </c>
      <c r="AF45" s="12">
        <v>95.75</v>
      </c>
      <c r="AG45" s="12">
        <v>37.5</v>
      </c>
      <c r="AH45" s="12">
        <v>85.75</v>
      </c>
      <c r="AI45" s="12">
        <v>104.25</v>
      </c>
      <c r="AJ45" s="12">
        <v>26.75</v>
      </c>
      <c r="AK45" s="12">
        <v>4.5</v>
      </c>
      <c r="AL45" s="12">
        <v>21</v>
      </c>
      <c r="AM45" s="12">
        <v>3.5</v>
      </c>
      <c r="AN45" s="12">
        <v>13</v>
      </c>
      <c r="AO45" s="12">
        <v>14.5</v>
      </c>
      <c r="AP45" s="12">
        <v>24.75</v>
      </c>
      <c r="AQ45" s="12">
        <v>342.25</v>
      </c>
      <c r="AR45" s="12">
        <v>9.75</v>
      </c>
      <c r="AS45" s="13">
        <v>2474.25</v>
      </c>
      <c r="AT45" s="14"/>
      <c r="AW45" s="15"/>
    </row>
    <row r="46" spans="1:49" x14ac:dyDescent="0.25">
      <c r="A46" s="11" t="s">
        <v>49</v>
      </c>
      <c r="B46" s="14">
        <v>1619.25</v>
      </c>
      <c r="C46" s="14">
        <v>2614.75</v>
      </c>
      <c r="D46" s="14">
        <v>1712.75</v>
      </c>
      <c r="E46" s="14">
        <v>1789.25</v>
      </c>
      <c r="F46" s="14">
        <v>4981.25</v>
      </c>
      <c r="G46" s="14">
        <v>2199.25</v>
      </c>
      <c r="H46" s="14">
        <v>3185</v>
      </c>
      <c r="I46" s="14">
        <v>1873.25</v>
      </c>
      <c r="J46" s="14">
        <v>2991.25</v>
      </c>
      <c r="K46" s="14">
        <v>2508.75</v>
      </c>
      <c r="L46" s="14">
        <v>4146.25</v>
      </c>
      <c r="M46" s="14">
        <v>6694</v>
      </c>
      <c r="N46" s="14">
        <v>2022.25</v>
      </c>
      <c r="O46" s="14">
        <v>2497</v>
      </c>
      <c r="P46" s="14">
        <v>1640.5</v>
      </c>
      <c r="Q46" s="14">
        <v>1047.75</v>
      </c>
      <c r="R46" s="14">
        <v>1271.5</v>
      </c>
      <c r="S46" s="14">
        <v>2903.75</v>
      </c>
      <c r="T46" s="14">
        <v>1712.75</v>
      </c>
      <c r="U46" s="14">
        <v>1479.75</v>
      </c>
      <c r="V46" s="14">
        <v>2161.25</v>
      </c>
      <c r="W46" s="14">
        <v>1163.5</v>
      </c>
      <c r="X46" s="14">
        <v>954</v>
      </c>
      <c r="Y46" s="14">
        <v>2313.25</v>
      </c>
      <c r="Z46" s="14">
        <v>2372.75</v>
      </c>
      <c r="AA46" s="14">
        <v>9472.75</v>
      </c>
      <c r="AB46" s="14">
        <v>5616.75</v>
      </c>
      <c r="AC46" s="14">
        <v>20122.5</v>
      </c>
      <c r="AD46" s="14">
        <v>9010.75</v>
      </c>
      <c r="AE46" s="14">
        <v>5746.75</v>
      </c>
      <c r="AF46" s="14">
        <v>5958.75</v>
      </c>
      <c r="AG46" s="14">
        <v>3061</v>
      </c>
      <c r="AH46" s="14">
        <v>6289.75</v>
      </c>
      <c r="AI46" s="14">
        <v>2895</v>
      </c>
      <c r="AJ46" s="14">
        <v>1286.5</v>
      </c>
      <c r="AK46" s="14">
        <v>1311.25</v>
      </c>
      <c r="AL46" s="14">
        <v>3468</v>
      </c>
      <c r="AM46" s="14">
        <v>540.75</v>
      </c>
      <c r="AN46" s="14">
        <v>1904.75</v>
      </c>
      <c r="AO46" s="14">
        <v>821.5</v>
      </c>
      <c r="AP46" s="14">
        <v>1159.5</v>
      </c>
      <c r="AQ46" s="14">
        <v>5654.5</v>
      </c>
      <c r="AR46" s="14">
        <v>2314.75</v>
      </c>
      <c r="AS46" s="14">
        <v>146490.5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defaultRowHeight="13.2" x14ac:dyDescent="0.25"/>
  <cols>
    <col min="1" max="10" width="8.109375" customWidth="1"/>
  </cols>
  <sheetData>
    <row r="1" spans="1:10" x14ac:dyDescent="0.25">
      <c r="A1" s="2" t="s">
        <v>59</v>
      </c>
      <c r="D1" s="10"/>
      <c r="G1" s="20">
        <f>'Weekday OD'!G1</f>
        <v>39722</v>
      </c>
    </row>
    <row r="3" spans="1:10" x14ac:dyDescent="0.25">
      <c r="A3" t="s">
        <v>50</v>
      </c>
    </row>
    <row r="4" spans="1:10" x14ac:dyDescent="0.25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 x14ac:dyDescent="0.25">
      <c r="A5" s="1" t="s">
        <v>25</v>
      </c>
      <c r="B5" s="4">
        <v>75.454545454545453</v>
      </c>
      <c r="C5" s="4">
        <v>50.272727272727273</v>
      </c>
      <c r="D5" s="4">
        <v>209.90909090909091</v>
      </c>
      <c r="E5" s="4">
        <v>218.72727272727272</v>
      </c>
      <c r="F5" s="4">
        <v>662</v>
      </c>
      <c r="G5" s="4">
        <v>1084.590909090909</v>
      </c>
      <c r="H5" s="4">
        <v>838.31818181818187</v>
      </c>
      <c r="I5" s="4">
        <v>1411.8636363636363</v>
      </c>
      <c r="J5" s="5">
        <v>4551.136363636364</v>
      </c>
    </row>
    <row r="6" spans="1:10" x14ac:dyDescent="0.25">
      <c r="A6" s="1" t="s">
        <v>26</v>
      </c>
      <c r="B6" s="4">
        <v>59.136363636363633</v>
      </c>
      <c r="C6" s="4">
        <v>57.68181818181818</v>
      </c>
      <c r="D6" s="4">
        <v>128.86363636363637</v>
      </c>
      <c r="E6" s="4">
        <v>221.90909090909091</v>
      </c>
      <c r="F6" s="4">
        <v>870.90909090909088</v>
      </c>
      <c r="G6" s="4">
        <v>1525.590909090909</v>
      </c>
      <c r="H6" s="4">
        <v>1236.590909090909</v>
      </c>
      <c r="I6" s="4">
        <v>2706.2272727272725</v>
      </c>
      <c r="J6" s="5">
        <v>6806.9090909090901</v>
      </c>
    </row>
    <row r="7" spans="1:10" x14ac:dyDescent="0.25">
      <c r="A7" s="1" t="s">
        <v>27</v>
      </c>
      <c r="B7" s="4">
        <v>276.90909090909093</v>
      </c>
      <c r="C7" s="4">
        <v>171.5</v>
      </c>
      <c r="D7" s="4">
        <v>105.13636363636364</v>
      </c>
      <c r="E7" s="4">
        <v>178.40909090909091</v>
      </c>
      <c r="F7" s="4">
        <v>847.13636363636363</v>
      </c>
      <c r="G7" s="4">
        <v>1224.409090909091</v>
      </c>
      <c r="H7" s="4">
        <v>830.27272727272725</v>
      </c>
      <c r="I7" s="4">
        <v>2462.409090909091</v>
      </c>
      <c r="J7" s="5">
        <v>6096.181818181818</v>
      </c>
    </row>
    <row r="8" spans="1:10" x14ac:dyDescent="0.25">
      <c r="A8" s="1" t="s">
        <v>28</v>
      </c>
      <c r="B8" s="4">
        <v>196.04545454545453</v>
      </c>
      <c r="C8" s="4">
        <v>207.09090909090909</v>
      </c>
      <c r="D8" s="4">
        <v>210.27272727272728</v>
      </c>
      <c r="E8" s="4">
        <v>69.772727272727266</v>
      </c>
      <c r="F8" s="4">
        <v>593.36363636363637</v>
      </c>
      <c r="G8" s="4">
        <v>841.90909090909088</v>
      </c>
      <c r="H8" s="4">
        <v>607.86363636363637</v>
      </c>
      <c r="I8" s="4">
        <v>1678.090909090909</v>
      </c>
      <c r="J8" s="5">
        <v>4404.409090909091</v>
      </c>
    </row>
    <row r="9" spans="1:10" x14ac:dyDescent="0.25">
      <c r="A9" s="1">
        <v>16</v>
      </c>
      <c r="B9" s="4">
        <v>598.86363636363637</v>
      </c>
      <c r="C9" s="4">
        <v>708.77272727272725</v>
      </c>
      <c r="D9" s="4">
        <v>1074.409090909091</v>
      </c>
      <c r="E9" s="4">
        <v>623.90909090909088</v>
      </c>
      <c r="F9" s="4">
        <v>34.18181818181818</v>
      </c>
      <c r="G9" s="4">
        <v>241.31818181818181</v>
      </c>
      <c r="H9" s="4">
        <v>260.86363636363637</v>
      </c>
      <c r="I9" s="4">
        <v>795.13636363636363</v>
      </c>
      <c r="J9" s="5">
        <v>4337.454545454546</v>
      </c>
    </row>
    <row r="10" spans="1:10" x14ac:dyDescent="0.25">
      <c r="A10" s="1">
        <v>24</v>
      </c>
      <c r="B10" s="4">
        <v>889.81818181818187</v>
      </c>
      <c r="C10" s="4">
        <v>1156.8636363636363</v>
      </c>
      <c r="D10" s="4">
        <v>1477.9545454545455</v>
      </c>
      <c r="E10" s="4">
        <v>844.18181818181813</v>
      </c>
      <c r="F10" s="4">
        <v>259.27272727272725</v>
      </c>
      <c r="G10" s="4">
        <v>48.909090909090907</v>
      </c>
      <c r="H10" s="4">
        <v>192.86363636363637</v>
      </c>
      <c r="I10" s="4">
        <v>768.77272727272725</v>
      </c>
      <c r="J10" s="5">
        <v>5638.6363636363631</v>
      </c>
    </row>
    <row r="11" spans="1:10" x14ac:dyDescent="0.25">
      <c r="A11" s="1" t="s">
        <v>29</v>
      </c>
      <c r="B11" s="4">
        <v>767</v>
      </c>
      <c r="C11" s="4">
        <v>923.36363636363637</v>
      </c>
      <c r="D11" s="4">
        <v>1072.1818181818182</v>
      </c>
      <c r="E11" s="4">
        <v>544.5</v>
      </c>
      <c r="F11" s="4">
        <v>257.59090909090907</v>
      </c>
      <c r="G11" s="4">
        <v>208.22727272727272</v>
      </c>
      <c r="H11" s="4">
        <v>28.5</v>
      </c>
      <c r="I11" s="4">
        <v>198.90909090909091</v>
      </c>
      <c r="J11" s="5">
        <v>4000.2727272727275</v>
      </c>
    </row>
    <row r="12" spans="1:10" x14ac:dyDescent="0.25">
      <c r="A12" s="1" t="s">
        <v>30</v>
      </c>
      <c r="B12" s="4">
        <v>1275.3636363636363</v>
      </c>
      <c r="C12" s="4">
        <v>1489.590909090909</v>
      </c>
      <c r="D12" s="4">
        <v>3545.1363636363635</v>
      </c>
      <c r="E12" s="4">
        <v>1549.9545454545455</v>
      </c>
      <c r="F12" s="4">
        <v>775.90909090909088</v>
      </c>
      <c r="G12" s="4">
        <v>804.77272727272725</v>
      </c>
      <c r="H12" s="4">
        <v>199.90909090909091</v>
      </c>
      <c r="I12" s="4">
        <v>62.18181818181818</v>
      </c>
      <c r="J12" s="5">
        <v>9702.8181818181802</v>
      </c>
    </row>
    <row r="13" spans="1:10" s="3" customFormat="1" x14ac:dyDescent="0.25">
      <c r="A13" s="3" t="s">
        <v>49</v>
      </c>
      <c r="B13" s="5">
        <v>4138.590909090909</v>
      </c>
      <c r="C13" s="5">
        <v>4765.136363636364</v>
      </c>
      <c r="D13" s="5">
        <v>7823.863636363636</v>
      </c>
      <c r="E13" s="5">
        <v>4251.363636363636</v>
      </c>
      <c r="F13" s="5">
        <v>4300.363636363636</v>
      </c>
      <c r="G13" s="5">
        <v>5979.727272727273</v>
      </c>
      <c r="H13" s="5">
        <v>4195.181818181818</v>
      </c>
      <c r="I13" s="5">
        <v>10083.590909090908</v>
      </c>
      <c r="J13" s="5">
        <v>45537.818181818177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 x14ac:dyDescent="0.25">
      <c r="A17" s="1" t="s">
        <v>25</v>
      </c>
      <c r="B17" s="4">
        <v>40</v>
      </c>
      <c r="C17" s="4">
        <v>14.75</v>
      </c>
      <c r="D17" s="4">
        <v>97.5</v>
      </c>
      <c r="E17" s="4">
        <v>76.5</v>
      </c>
      <c r="F17" s="4">
        <v>272.75</v>
      </c>
      <c r="G17" s="4">
        <v>314.25</v>
      </c>
      <c r="H17" s="4">
        <v>159.75</v>
      </c>
      <c r="I17" s="4">
        <v>403.5</v>
      </c>
      <c r="J17" s="5">
        <v>1379</v>
      </c>
    </row>
    <row r="18" spans="1:10" x14ac:dyDescent="0.25">
      <c r="A18" s="1" t="s">
        <v>26</v>
      </c>
      <c r="B18" s="4">
        <v>13.25</v>
      </c>
      <c r="C18" s="4">
        <v>27.75</v>
      </c>
      <c r="D18" s="4">
        <v>41</v>
      </c>
      <c r="E18" s="4">
        <v>49</v>
      </c>
      <c r="F18" s="4">
        <v>338.75</v>
      </c>
      <c r="G18" s="4">
        <v>377.75</v>
      </c>
      <c r="H18" s="4">
        <v>338</v>
      </c>
      <c r="I18" s="4">
        <v>1219</v>
      </c>
      <c r="J18" s="5">
        <v>2404.5</v>
      </c>
    </row>
    <row r="19" spans="1:10" x14ac:dyDescent="0.25">
      <c r="A19" s="1" t="s">
        <v>27</v>
      </c>
      <c r="B19" s="4">
        <v>93.25</v>
      </c>
      <c r="C19" s="4">
        <v>32.75</v>
      </c>
      <c r="D19" s="4">
        <v>97.75</v>
      </c>
      <c r="E19" s="4">
        <v>101</v>
      </c>
      <c r="F19" s="4">
        <v>785</v>
      </c>
      <c r="G19" s="4">
        <v>1042.5</v>
      </c>
      <c r="H19" s="4">
        <v>667</v>
      </c>
      <c r="I19" s="4">
        <v>1682.75</v>
      </c>
      <c r="J19" s="5">
        <v>4502</v>
      </c>
    </row>
    <row r="20" spans="1:10" x14ac:dyDescent="0.25">
      <c r="A20" s="1" t="s">
        <v>28</v>
      </c>
      <c r="B20" s="4">
        <v>55.75</v>
      </c>
      <c r="C20" s="4">
        <v>33</v>
      </c>
      <c r="D20" s="4">
        <v>120</v>
      </c>
      <c r="E20" s="4">
        <v>73.25</v>
      </c>
      <c r="F20" s="4">
        <v>447</v>
      </c>
      <c r="G20" s="4">
        <v>536.25</v>
      </c>
      <c r="H20" s="4">
        <v>250</v>
      </c>
      <c r="I20" s="4">
        <v>621.75</v>
      </c>
      <c r="J20" s="5">
        <v>2137</v>
      </c>
    </row>
    <row r="21" spans="1:10" x14ac:dyDescent="0.25">
      <c r="A21" s="1">
        <v>16</v>
      </c>
      <c r="B21" s="4">
        <v>236.25</v>
      </c>
      <c r="C21" s="4">
        <v>205.75</v>
      </c>
      <c r="D21" s="4">
        <v>943.75</v>
      </c>
      <c r="E21" s="4">
        <v>482.75</v>
      </c>
      <c r="F21" s="4">
        <v>39.5</v>
      </c>
      <c r="G21" s="4">
        <v>205.25</v>
      </c>
      <c r="H21" s="4">
        <v>193.5</v>
      </c>
      <c r="I21" s="4">
        <v>466</v>
      </c>
      <c r="J21" s="5">
        <v>2772.75</v>
      </c>
    </row>
    <row r="22" spans="1:10" x14ac:dyDescent="0.25">
      <c r="A22" s="1">
        <v>24</v>
      </c>
      <c r="B22" s="4">
        <v>263.5</v>
      </c>
      <c r="C22" s="4">
        <v>235.25</v>
      </c>
      <c r="D22" s="4">
        <v>1158</v>
      </c>
      <c r="E22" s="4">
        <v>549.5</v>
      </c>
      <c r="F22" s="4">
        <v>181</v>
      </c>
      <c r="G22" s="4">
        <v>43.5</v>
      </c>
      <c r="H22" s="4">
        <v>142</v>
      </c>
      <c r="I22" s="4">
        <v>433.25</v>
      </c>
      <c r="J22" s="5">
        <v>3006</v>
      </c>
    </row>
    <row r="23" spans="1:10" x14ac:dyDescent="0.25">
      <c r="A23" s="1" t="s">
        <v>29</v>
      </c>
      <c r="B23" s="4">
        <v>148</v>
      </c>
      <c r="C23" s="4">
        <v>147</v>
      </c>
      <c r="D23" s="4">
        <v>821</v>
      </c>
      <c r="E23" s="4">
        <v>211.75</v>
      </c>
      <c r="F23" s="4">
        <v>173.25</v>
      </c>
      <c r="G23" s="4">
        <v>136.75</v>
      </c>
      <c r="H23" s="4">
        <v>31.75</v>
      </c>
      <c r="I23" s="4">
        <v>90.5</v>
      </c>
      <c r="J23" s="5">
        <v>1760</v>
      </c>
    </row>
    <row r="24" spans="1:10" x14ac:dyDescent="0.25">
      <c r="A24" s="1" t="s">
        <v>30</v>
      </c>
      <c r="B24" s="4">
        <v>347.75</v>
      </c>
      <c r="C24" s="4">
        <v>393.5</v>
      </c>
      <c r="D24" s="4">
        <v>2476</v>
      </c>
      <c r="E24" s="4">
        <v>549.25</v>
      </c>
      <c r="F24" s="4">
        <v>452.25</v>
      </c>
      <c r="G24" s="4">
        <v>399.5</v>
      </c>
      <c r="H24" s="4">
        <v>98.5</v>
      </c>
      <c r="I24" s="4">
        <v>62.75</v>
      </c>
      <c r="J24" s="5">
        <v>4779.5</v>
      </c>
    </row>
    <row r="25" spans="1:10" s="3" customFormat="1" x14ac:dyDescent="0.25">
      <c r="A25" s="3" t="s">
        <v>49</v>
      </c>
      <c r="B25" s="5">
        <v>1197.75</v>
      </c>
      <c r="C25" s="5">
        <v>1089.75</v>
      </c>
      <c r="D25" s="5">
        <v>5755</v>
      </c>
      <c r="E25" s="5">
        <v>2093</v>
      </c>
      <c r="F25" s="5">
        <v>2689.5</v>
      </c>
      <c r="G25" s="5">
        <v>3055.75</v>
      </c>
      <c r="H25" s="5">
        <v>1880.5</v>
      </c>
      <c r="I25" s="5">
        <v>4979.5</v>
      </c>
      <c r="J25" s="5">
        <v>22740.75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 x14ac:dyDescent="0.25">
      <c r="A29" s="1" t="s">
        <v>25</v>
      </c>
      <c r="B29" s="4">
        <v>27</v>
      </c>
      <c r="C29" s="4">
        <v>6.5</v>
      </c>
      <c r="D29" s="4">
        <v>53</v>
      </c>
      <c r="E29" s="4">
        <v>41.75</v>
      </c>
      <c r="F29" s="4">
        <v>172.75</v>
      </c>
      <c r="G29" s="4">
        <v>205</v>
      </c>
      <c r="H29" s="4">
        <v>104.75</v>
      </c>
      <c r="I29" s="4">
        <v>265.25</v>
      </c>
      <c r="J29" s="5">
        <v>876</v>
      </c>
    </row>
    <row r="30" spans="1:10" x14ac:dyDescent="0.25">
      <c r="A30" s="1" t="s">
        <v>26</v>
      </c>
      <c r="B30" s="4">
        <v>8.25</v>
      </c>
      <c r="C30" s="4">
        <v>20.75</v>
      </c>
      <c r="D30" s="4">
        <v>21</v>
      </c>
      <c r="E30" s="4">
        <v>32.5</v>
      </c>
      <c r="F30" s="4">
        <v>193.25</v>
      </c>
      <c r="G30" s="4">
        <v>224.25</v>
      </c>
      <c r="H30" s="4">
        <v>218.25</v>
      </c>
      <c r="I30" s="4">
        <v>827.75</v>
      </c>
      <c r="J30" s="5">
        <v>1546</v>
      </c>
    </row>
    <row r="31" spans="1:10" x14ac:dyDescent="0.25">
      <c r="A31" s="1" t="s">
        <v>27</v>
      </c>
      <c r="B31" s="4">
        <v>59.25</v>
      </c>
      <c r="C31" s="4">
        <v>19.5</v>
      </c>
      <c r="D31" s="4">
        <v>92.75</v>
      </c>
      <c r="E31" s="4">
        <v>65</v>
      </c>
      <c r="F31" s="4">
        <v>513</v>
      </c>
      <c r="G31" s="4">
        <v>718.75</v>
      </c>
      <c r="H31" s="4">
        <v>425.5</v>
      </c>
      <c r="I31" s="4">
        <v>1119</v>
      </c>
      <c r="J31" s="5">
        <v>3012.75</v>
      </c>
    </row>
    <row r="32" spans="1:10" x14ac:dyDescent="0.25">
      <c r="A32" s="1" t="s">
        <v>28</v>
      </c>
      <c r="B32" s="4">
        <v>38.25</v>
      </c>
      <c r="C32" s="4">
        <v>24.5</v>
      </c>
      <c r="D32" s="4">
        <v>83.5</v>
      </c>
      <c r="E32" s="4">
        <v>57.5</v>
      </c>
      <c r="F32" s="4">
        <v>297.5</v>
      </c>
      <c r="G32" s="4">
        <v>372.5</v>
      </c>
      <c r="H32" s="4">
        <v>175.75</v>
      </c>
      <c r="I32" s="4">
        <v>449</v>
      </c>
      <c r="J32" s="5">
        <v>1498.5</v>
      </c>
    </row>
    <row r="33" spans="1:10" x14ac:dyDescent="0.25">
      <c r="A33" s="1">
        <v>16</v>
      </c>
      <c r="B33" s="4">
        <v>177.25</v>
      </c>
      <c r="C33" s="4">
        <v>121.25</v>
      </c>
      <c r="D33" s="4">
        <v>647</v>
      </c>
      <c r="E33" s="4">
        <v>329</v>
      </c>
      <c r="F33" s="4">
        <v>41.75</v>
      </c>
      <c r="G33" s="4">
        <v>127.5</v>
      </c>
      <c r="H33" s="4">
        <v>115.25</v>
      </c>
      <c r="I33" s="4">
        <v>305.75</v>
      </c>
      <c r="J33" s="5">
        <v>1864.75</v>
      </c>
    </row>
    <row r="34" spans="1:10" x14ac:dyDescent="0.25">
      <c r="A34" s="1">
        <v>24</v>
      </c>
      <c r="B34" s="4">
        <v>210.25</v>
      </c>
      <c r="C34" s="4">
        <v>136.5</v>
      </c>
      <c r="D34" s="4">
        <v>847</v>
      </c>
      <c r="E34" s="4">
        <v>399.25</v>
      </c>
      <c r="F34" s="4">
        <v>123.25</v>
      </c>
      <c r="G34" s="4">
        <v>52.5</v>
      </c>
      <c r="H34" s="4">
        <v>95.25</v>
      </c>
      <c r="I34" s="4">
        <v>263</v>
      </c>
      <c r="J34" s="5">
        <v>2127</v>
      </c>
    </row>
    <row r="35" spans="1:10" x14ac:dyDescent="0.25">
      <c r="A35" s="1" t="s">
        <v>29</v>
      </c>
      <c r="B35" s="4">
        <v>105</v>
      </c>
      <c r="C35" s="4">
        <v>100.25</v>
      </c>
      <c r="D35" s="4">
        <v>623</v>
      </c>
      <c r="E35" s="4">
        <v>180.5</v>
      </c>
      <c r="F35" s="4">
        <v>120.5</v>
      </c>
      <c r="G35" s="4">
        <v>91.25</v>
      </c>
      <c r="H35" s="4">
        <v>26</v>
      </c>
      <c r="I35" s="4">
        <v>42.75</v>
      </c>
      <c r="J35" s="5">
        <v>1289.25</v>
      </c>
    </row>
    <row r="36" spans="1:10" x14ac:dyDescent="0.25">
      <c r="A36" s="1" t="s">
        <v>30</v>
      </c>
      <c r="B36" s="4">
        <v>262</v>
      </c>
      <c r="C36" s="4">
        <v>244.5</v>
      </c>
      <c r="D36" s="4">
        <v>1828.75</v>
      </c>
      <c r="E36" s="4">
        <v>435.25</v>
      </c>
      <c r="F36" s="4">
        <v>275.25</v>
      </c>
      <c r="G36" s="4">
        <v>259.75</v>
      </c>
      <c r="H36" s="4">
        <v>48.5</v>
      </c>
      <c r="I36" s="4">
        <v>48</v>
      </c>
      <c r="J36" s="5">
        <v>3402</v>
      </c>
    </row>
    <row r="37" spans="1:10" s="3" customFormat="1" x14ac:dyDescent="0.25">
      <c r="A37" s="3" t="s">
        <v>49</v>
      </c>
      <c r="B37" s="5">
        <v>887.25</v>
      </c>
      <c r="C37" s="5">
        <v>673.75</v>
      </c>
      <c r="D37" s="5">
        <v>4196</v>
      </c>
      <c r="E37" s="5">
        <v>1540.75</v>
      </c>
      <c r="F37" s="5">
        <v>1737.25</v>
      </c>
      <c r="G37" s="5">
        <v>2051.5</v>
      </c>
      <c r="H37" s="5">
        <v>1209.25</v>
      </c>
      <c r="I37" s="5">
        <v>3320.5</v>
      </c>
      <c r="J37" s="5">
        <v>15616.25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Fast Pass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2019-10-05T07:29:08Z</dcterms:modified>
</cp:coreProperties>
</file>