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6178584A-60A5-44EE-BE0B-D957682A3A0D}" xr6:coauthVersionLast="41" xr6:coauthVersionMax="41" xr10:uidLastSave="{00000000-0000-0000-0000-000000000000}"/>
  <bookViews>
    <workbookView xWindow="2928" yWindow="2928" windowWidth="17280" windowHeight="8964" activeTab="3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AW12" i="2"/>
  <c r="AW22" i="2"/>
  <c r="AW13" i="2"/>
  <c r="AX12" i="2"/>
  <c r="AW23" i="2"/>
  <c r="AX13" i="2"/>
  <c r="AX23" i="2" s="1"/>
  <c r="AW14" i="2"/>
  <c r="AZ3" i="2" s="1"/>
  <c r="AY12" i="2"/>
  <c r="AW24" i="2"/>
  <c r="AX14" i="2"/>
  <c r="AX24" i="2" s="1"/>
  <c r="AY13" i="2"/>
  <c r="AY14" i="2"/>
  <c r="AY24" i="2" s="1"/>
  <c r="AW15" i="2"/>
  <c r="AZ12" i="2"/>
  <c r="AW25" i="2" s="1"/>
  <c r="AX15" i="2"/>
  <c r="AX25" i="2" s="1"/>
  <c r="AZ13" i="2"/>
  <c r="AY15" i="2"/>
  <c r="AY25" i="2" s="1"/>
  <c r="AZ14" i="2"/>
  <c r="AZ19" i="2" s="1"/>
  <c r="AZ15" i="2"/>
  <c r="AZ25" i="2"/>
  <c r="AW16" i="2"/>
  <c r="BA12" i="2"/>
  <c r="AW26" i="2"/>
  <c r="AX16" i="2"/>
  <c r="AX26" i="2" s="1"/>
  <c r="BA13" i="2"/>
  <c r="BA19" i="2" s="1"/>
  <c r="AY16" i="2"/>
  <c r="BA14" i="2"/>
  <c r="AY26" i="2"/>
  <c r="AZ16" i="2"/>
  <c r="BA15" i="2"/>
  <c r="AZ26" i="2"/>
  <c r="BA16" i="2"/>
  <c r="BA26" i="2" s="1"/>
  <c r="AW17" i="2"/>
  <c r="BD17" i="2" s="1"/>
  <c r="BB12" i="2"/>
  <c r="AX17" i="2"/>
  <c r="BB13" i="2"/>
  <c r="AX27" i="2"/>
  <c r="AY17" i="2"/>
  <c r="AY27" i="2" s="1"/>
  <c r="BB14" i="2"/>
  <c r="AZ17" i="2"/>
  <c r="AZ27" i="2" s="1"/>
  <c r="BB15" i="2"/>
  <c r="BA17" i="2"/>
  <c r="BA27" i="2" s="1"/>
  <c r="BB16" i="2"/>
  <c r="BB17" i="2"/>
  <c r="BB27" i="2" s="1"/>
  <c r="AW18" i="2"/>
  <c r="AW28" i="2" s="1"/>
  <c r="BC12" i="2"/>
  <c r="BC19" i="2" s="1"/>
  <c r="AX18" i="2"/>
  <c r="BC13" i="2"/>
  <c r="AX28" i="2" s="1"/>
  <c r="AY18" i="2"/>
  <c r="BC14" i="2"/>
  <c r="AY28" i="2" s="1"/>
  <c r="AZ18" i="2"/>
  <c r="AZ28" i="2" s="1"/>
  <c r="BC15" i="2"/>
  <c r="BA18" i="2"/>
  <c r="BA28" i="2" s="1"/>
  <c r="BC16" i="2"/>
  <c r="BD16" i="2" s="1"/>
  <c r="BB18" i="2"/>
  <c r="BB19" i="2"/>
  <c r="BC17" i="2"/>
  <c r="BB28" i="2" s="1"/>
  <c r="BC18" i="2"/>
  <c r="BC28" i="2" s="1"/>
  <c r="AW5" i="2"/>
  <c r="AZ4" i="2"/>
  <c r="AW4" i="2"/>
  <c r="AW3" i="2"/>
  <c r="G1" i="2"/>
  <c r="AW12" i="3"/>
  <c r="AW19" i="3" s="1"/>
  <c r="AW13" i="3"/>
  <c r="AW23" i="3" s="1"/>
  <c r="AX12" i="3"/>
  <c r="AX13" i="3"/>
  <c r="AZ4" i="3" s="1"/>
  <c r="AX23" i="3"/>
  <c r="AW14" i="3"/>
  <c r="AW24" i="3" s="1"/>
  <c r="AY12" i="3"/>
  <c r="AX14" i="3"/>
  <c r="AY13" i="3"/>
  <c r="AX24" i="3"/>
  <c r="AY14" i="3"/>
  <c r="AY24" i="3" s="1"/>
  <c r="AW15" i="3"/>
  <c r="AZ12" i="3"/>
  <c r="AZ19" i="3" s="1"/>
  <c r="AW25" i="3"/>
  <c r="AX15" i="3"/>
  <c r="AX25" i="3" s="1"/>
  <c r="AZ13" i="3"/>
  <c r="AY15" i="3"/>
  <c r="AY25" i="3" s="1"/>
  <c r="AZ14" i="3"/>
  <c r="AZ15" i="3"/>
  <c r="AZ25" i="3" s="1"/>
  <c r="AW16" i="3"/>
  <c r="AW26" i="3" s="1"/>
  <c r="BA12" i="3"/>
  <c r="AX16" i="3"/>
  <c r="AX26" i="3" s="1"/>
  <c r="BA13" i="3"/>
  <c r="BA19" i="3" s="1"/>
  <c r="AY16" i="3"/>
  <c r="BA14" i="3"/>
  <c r="AY26" i="3" s="1"/>
  <c r="AZ16" i="3"/>
  <c r="BA15" i="3"/>
  <c r="AZ26" i="3" s="1"/>
  <c r="BA16" i="3"/>
  <c r="BA26" i="3" s="1"/>
  <c r="AW17" i="3"/>
  <c r="BB12" i="3"/>
  <c r="BB19" i="3" s="1"/>
  <c r="AW27" i="3"/>
  <c r="AX17" i="3"/>
  <c r="AX27" i="3" s="1"/>
  <c r="BB13" i="3"/>
  <c r="AY17" i="3"/>
  <c r="BB14" i="3"/>
  <c r="AY27" i="3"/>
  <c r="AZ17" i="3"/>
  <c r="AZ27" i="3" s="1"/>
  <c r="BB15" i="3"/>
  <c r="BA17" i="3"/>
  <c r="BB16" i="3"/>
  <c r="BA27" i="3"/>
  <c r="BB17" i="3"/>
  <c r="BB27" i="3" s="1"/>
  <c r="AW18" i="3"/>
  <c r="AW28" i="3" s="1"/>
  <c r="BC12" i="3"/>
  <c r="BC19" i="3" s="1"/>
  <c r="AX18" i="3"/>
  <c r="AX28" i="3" s="1"/>
  <c r="BC13" i="3"/>
  <c r="AY18" i="3"/>
  <c r="BC14" i="3"/>
  <c r="AY28" i="3"/>
  <c r="AZ18" i="3"/>
  <c r="AZ28" i="3" s="1"/>
  <c r="BC15" i="3"/>
  <c r="BA18" i="3"/>
  <c r="BC16" i="3"/>
  <c r="BA28" i="3" s="1"/>
  <c r="BB18" i="3"/>
  <c r="BC17" i="3"/>
  <c r="BB28" i="3"/>
  <c r="BC18" i="3"/>
  <c r="BC28" i="3" s="1"/>
  <c r="AY19" i="3"/>
  <c r="BD12" i="3"/>
  <c r="AW5" i="3"/>
  <c r="AW4" i="3"/>
  <c r="AW3" i="3"/>
  <c r="G1" i="3"/>
  <c r="AW12" i="1"/>
  <c r="AW19" i="1" s="1"/>
  <c r="AW13" i="1"/>
  <c r="AX12" i="1"/>
  <c r="AX19" i="1" s="1"/>
  <c r="AW23" i="1"/>
  <c r="AX13" i="1"/>
  <c r="AX23" i="1" s="1"/>
  <c r="AW14" i="1"/>
  <c r="AW24" i="1" s="1"/>
  <c r="AY12" i="1"/>
  <c r="AX14" i="1"/>
  <c r="AX24" i="1" s="1"/>
  <c r="AY13" i="1"/>
  <c r="AY14" i="1"/>
  <c r="AY24" i="1"/>
  <c r="AW15" i="1"/>
  <c r="AZ3" i="1" s="1"/>
  <c r="AZ12" i="1"/>
  <c r="AZ19" i="1" s="1"/>
  <c r="AX15" i="1"/>
  <c r="AZ13" i="1"/>
  <c r="AX25" i="1"/>
  <c r="AY15" i="1"/>
  <c r="AY25" i="1" s="1"/>
  <c r="AZ14" i="1"/>
  <c r="AZ15" i="1"/>
  <c r="AZ25" i="1"/>
  <c r="AW16" i="1"/>
  <c r="AW26" i="1" s="1"/>
  <c r="BA12" i="1"/>
  <c r="AX16" i="1"/>
  <c r="BA13" i="1"/>
  <c r="AX26" i="1"/>
  <c r="AY16" i="1"/>
  <c r="AY26" i="1" s="1"/>
  <c r="BA14" i="1"/>
  <c r="AZ16" i="1"/>
  <c r="BA15" i="1"/>
  <c r="AZ26" i="1"/>
  <c r="BA16" i="1"/>
  <c r="BA26" i="1" s="1"/>
  <c r="AW17" i="1"/>
  <c r="BD17" i="1" s="1"/>
  <c r="BB12" i="1"/>
  <c r="AX17" i="1"/>
  <c r="AX27" i="1" s="1"/>
  <c r="BB13" i="1"/>
  <c r="BB19" i="1" s="1"/>
  <c r="AY17" i="1"/>
  <c r="BB14" i="1"/>
  <c r="AY27" i="1" s="1"/>
  <c r="AZ17" i="1"/>
  <c r="AZ27" i="1" s="1"/>
  <c r="BB15" i="1"/>
  <c r="BA17" i="1"/>
  <c r="BA27" i="1" s="1"/>
  <c r="BB16" i="1"/>
  <c r="BB17" i="1"/>
  <c r="BB27" i="1" s="1"/>
  <c r="AW18" i="1"/>
  <c r="BC12" i="1"/>
  <c r="AW28" i="1"/>
  <c r="AX18" i="1"/>
  <c r="BD18" i="1" s="1"/>
  <c r="AX28" i="1"/>
  <c r="BC13" i="1"/>
  <c r="AY18" i="1"/>
  <c r="AY28" i="1" s="1"/>
  <c r="BC14" i="1"/>
  <c r="AZ18" i="1"/>
  <c r="AZ28" i="1"/>
  <c r="BC15" i="1"/>
  <c r="BA18" i="1"/>
  <c r="BC16" i="1"/>
  <c r="BA28" i="1"/>
  <c r="BB18" i="1"/>
  <c r="BB28" i="1"/>
  <c r="BC17" i="1"/>
  <c r="BC18" i="1"/>
  <c r="BC28" i="1" s="1"/>
  <c r="AY19" i="1"/>
  <c r="BD12" i="1"/>
  <c r="AW5" i="1"/>
  <c r="AW4" i="1"/>
  <c r="AW3" i="1"/>
  <c r="BA3" i="1" l="1"/>
  <c r="BD19" i="1"/>
  <c r="BD14" i="1"/>
  <c r="BD13" i="3"/>
  <c r="BD13" i="1"/>
  <c r="BD14" i="3"/>
  <c r="BD12" i="2"/>
  <c r="AX19" i="2"/>
  <c r="BD16" i="1"/>
  <c r="BD15" i="3"/>
  <c r="BD13" i="2"/>
  <c r="BC19" i="1"/>
  <c r="AW22" i="1"/>
  <c r="BD16" i="3"/>
  <c r="BD14" i="2"/>
  <c r="AW19" i="2"/>
  <c r="AW27" i="2"/>
  <c r="BD28" i="2" s="1"/>
  <c r="BD17" i="3"/>
  <c r="AX19" i="3"/>
  <c r="BD19" i="3" s="1"/>
  <c r="BA4" i="3" s="1"/>
  <c r="AW22" i="3"/>
  <c r="BD28" i="3" s="1"/>
  <c r="BD15" i="2"/>
  <c r="AY19" i="2"/>
  <c r="BA19" i="1"/>
  <c r="AW27" i="1"/>
  <c r="BD18" i="3"/>
  <c r="BD15" i="1"/>
  <c r="AZ3" i="3"/>
  <c r="BD18" i="2"/>
  <c r="AZ4" i="1"/>
  <c r="BA4" i="1" s="1"/>
  <c r="AW25" i="1"/>
  <c r="BA3" i="3" l="1"/>
  <c r="BD28" i="1"/>
  <c r="BD19" i="2"/>
  <c r="BA3" i="2" l="1"/>
  <c r="BA4" i="2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<sst xmlns="http://schemas.openxmlformats.org/spreadsheetml/2006/main" count="400" uniqueCount="63">
  <si>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</si>
  <si>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</si>
  <si>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</si>
  <si>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</si>
  <si>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</si>
  <si>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</si>
  <si>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</si>
  <si>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</si>
  <si>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</si>
  <si>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</si>
  <si>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</si>
  <si>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</si>
  <si>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</si>
  <si>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</si>
  <si>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</si>
  <si>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</si>
  <si>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</si>
  <si>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</si>
  <si>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</si>
  <si>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</si>
  <si>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</si>
  <si>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</si>
  <si>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</si>
  <si>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</si>
  <si>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</si>
  <si>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</si>
  <si>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</si>
  <si>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</si>
  <si>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</si>
  <si>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</si>
  <si>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</si>
  <si>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</si>
  <si>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</si>
  <si>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</si>
  <si>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</si>
  <si>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</si>
  <si>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</si>
  <si>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</si>
  <si>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</si>
  <si>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</si>
  <si>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</si>
  <si>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</si>
  <si>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</si>
  <si>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</si>
  <si>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</si>
  <si>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</si>
  <si>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</si>
  <si>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</si>
  <si>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</si>
  <si>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</si>
  <si>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</si>
  <si>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</si>
  <si>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</si>
  <si>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</si>
  <si>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</si>
  <si>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</si>
  <si>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</si>
  <si>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</si>
  <si>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</si>
  <si>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</si>
  <si>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</si>
  <si>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</si>
  <si>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Fast Pass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</si>
</sst>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H27" sqref="H27"/>
      <selection pane="topRight" activeCell="H27" sqref="H27"/>
      <selection pane="bottomLeft" activeCell="H27" sqref="H27"/>
      <selection pane="bottomRight" activeCell="H27" sqref="H27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59</v>
      </c>
      <c r="G1" s="21">
        <v>39873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7.4090909090909092</v>
      </c>
      <c r="C3" s="12">
        <v>119.5</v>
      </c>
      <c r="D3" s="12">
        <v>120.54545454545455</v>
      </c>
      <c r="E3" s="12">
        <v>91.454545454545453</v>
      </c>
      <c r="F3" s="12">
        <v>411.18181818181819</v>
      </c>
      <c r="G3" s="12">
        <v>95.727272727272734</v>
      </c>
      <c r="H3" s="12">
        <v>134</v>
      </c>
      <c r="I3" s="12">
        <v>151.81818181818181</v>
      </c>
      <c r="J3" s="12">
        <v>192.36363636363637</v>
      </c>
      <c r="K3" s="12">
        <v>38.18181818181818</v>
      </c>
      <c r="L3" s="12">
        <v>114.90909090909091</v>
      </c>
      <c r="M3" s="12">
        <v>73.63636363636364</v>
      </c>
      <c r="N3" s="12">
        <v>41.363636363636367</v>
      </c>
      <c r="O3" s="12">
        <v>37.636363636363633</v>
      </c>
      <c r="P3" s="12">
        <v>37.68181818181818</v>
      </c>
      <c r="Q3" s="12">
        <v>17.454545454545453</v>
      </c>
      <c r="R3" s="12">
        <v>10.181818181818182</v>
      </c>
      <c r="S3" s="12">
        <v>34.772727272727273</v>
      </c>
      <c r="T3" s="12">
        <v>22.5</v>
      </c>
      <c r="U3" s="12">
        <v>15.818181818181818</v>
      </c>
      <c r="V3" s="12">
        <v>22.272727272727273</v>
      </c>
      <c r="W3" s="12">
        <v>8.454545454545455</v>
      </c>
      <c r="X3" s="12">
        <v>8.5909090909090917</v>
      </c>
      <c r="Y3" s="12">
        <v>21.5</v>
      </c>
      <c r="Z3" s="12">
        <v>28.727272727272727</v>
      </c>
      <c r="AA3" s="12">
        <v>251.81818181818181</v>
      </c>
      <c r="AB3" s="12">
        <v>225.68181818181819</v>
      </c>
      <c r="AC3" s="12">
        <v>285.09090909090907</v>
      </c>
      <c r="AD3" s="12">
        <v>234.86363636363637</v>
      </c>
      <c r="AE3" s="12">
        <v>114.86363636363636</v>
      </c>
      <c r="AF3" s="12">
        <v>111.72727272727273</v>
      </c>
      <c r="AG3" s="12">
        <v>32.954545454545453</v>
      </c>
      <c r="AH3" s="12">
        <v>48.272727272727273</v>
      </c>
      <c r="AI3" s="12">
        <v>48.090909090909093</v>
      </c>
      <c r="AJ3" s="12">
        <v>12.136363636363637</v>
      </c>
      <c r="AK3" s="12">
        <v>5.5</v>
      </c>
      <c r="AL3" s="12">
        <v>19.636363636363637</v>
      </c>
      <c r="AM3" s="12">
        <v>4.4545454545454541</v>
      </c>
      <c r="AN3" s="12">
        <v>37.772727272727273</v>
      </c>
      <c r="AO3" s="12">
        <v>9.5909090909090917</v>
      </c>
      <c r="AP3" s="12">
        <v>10.363636363636363</v>
      </c>
      <c r="AQ3" s="12">
        <v>28.227272727272727</v>
      </c>
      <c r="AR3" s="12">
        <v>16.545454545454547</v>
      </c>
      <c r="AS3" s="13">
        <v>3355.2727272727275</v>
      </c>
      <c r="AT3" s="14"/>
      <c r="AV3" s="9" t="s">
        <v>38</v>
      </c>
      <c r="AW3" s="12">
        <f>SUM(B3:Z27,AK3:AN27,B38:Z41,AK38:AN41)</f>
        <v>79188.636363636382</v>
      </c>
      <c r="AY3" s="9" t="s">
        <v>39</v>
      </c>
      <c r="AZ3" s="15">
        <f>SUM(AW12:AW18,AX12:BC12)</f>
        <v>221687.59090909091</v>
      </c>
      <c r="BA3" s="16">
        <f>AZ3/BD$19</f>
        <v>0.63950009362131988</v>
      </c>
    </row>
    <row r="4" spans="1:56" x14ac:dyDescent="0.25">
      <c r="A4" s="1" t="s">
        <v>3</v>
      </c>
      <c r="B4" s="12">
        <v>143.68181818181819</v>
      </c>
      <c r="C4" s="12">
        <v>11.318181818181818</v>
      </c>
      <c r="D4" s="12">
        <v>117.13636363636364</v>
      </c>
      <c r="E4" s="12">
        <v>94.590909090909093</v>
      </c>
      <c r="F4" s="12">
        <v>919.13636363636363</v>
      </c>
      <c r="G4" s="12">
        <v>166.18181818181819</v>
      </c>
      <c r="H4" s="12">
        <v>265.22727272727275</v>
      </c>
      <c r="I4" s="12">
        <v>455.90909090909093</v>
      </c>
      <c r="J4" s="12">
        <v>646.86363636363637</v>
      </c>
      <c r="K4" s="12">
        <v>112.18181818181819</v>
      </c>
      <c r="L4" s="12">
        <v>137.09090909090909</v>
      </c>
      <c r="M4" s="12">
        <v>143.54545454545453</v>
      </c>
      <c r="N4" s="12">
        <v>60.863636363636367</v>
      </c>
      <c r="O4" s="12">
        <v>50.81818181818182</v>
      </c>
      <c r="P4" s="12">
        <v>70.727272727272734</v>
      </c>
      <c r="Q4" s="12">
        <v>35.363636363636367</v>
      </c>
      <c r="R4" s="12">
        <v>33.590909090909093</v>
      </c>
      <c r="S4" s="12">
        <v>79</v>
      </c>
      <c r="T4" s="12">
        <v>48.863636363636367</v>
      </c>
      <c r="U4" s="12">
        <v>24.181818181818183</v>
      </c>
      <c r="V4" s="12">
        <v>27.227272727272727</v>
      </c>
      <c r="W4" s="12">
        <v>11.590909090909092</v>
      </c>
      <c r="X4" s="12">
        <v>15.045454545454545</v>
      </c>
      <c r="Y4" s="12">
        <v>29.818181818181817</v>
      </c>
      <c r="Z4" s="12">
        <v>41.136363636363633</v>
      </c>
      <c r="AA4" s="12">
        <v>832.77272727272725</v>
      </c>
      <c r="AB4" s="12">
        <v>834.22727272727275</v>
      </c>
      <c r="AC4" s="12">
        <v>731.36363636363637</v>
      </c>
      <c r="AD4" s="12">
        <v>684.31818181818187</v>
      </c>
      <c r="AE4" s="12">
        <v>150.5</v>
      </c>
      <c r="AF4" s="12">
        <v>153.86363636363637</v>
      </c>
      <c r="AG4" s="12">
        <v>51.5</v>
      </c>
      <c r="AH4" s="12">
        <v>103.09090909090909</v>
      </c>
      <c r="AI4" s="12">
        <v>134</v>
      </c>
      <c r="AJ4" s="12">
        <v>21.40909090909091</v>
      </c>
      <c r="AK4" s="12">
        <v>9.454545454545455</v>
      </c>
      <c r="AL4" s="12">
        <v>36.772727272727273</v>
      </c>
      <c r="AM4" s="12">
        <v>7.1363636363636367</v>
      </c>
      <c r="AN4" s="12">
        <v>40.909090909090907</v>
      </c>
      <c r="AO4" s="12">
        <v>19</v>
      </c>
      <c r="AP4" s="12">
        <v>27.272727272727273</v>
      </c>
      <c r="AQ4" s="12">
        <v>63.727272727272727</v>
      </c>
      <c r="AR4" s="12">
        <v>34.409090909090907</v>
      </c>
      <c r="AS4" s="13">
        <v>7676.8181818181811</v>
      </c>
      <c r="AT4" s="14"/>
      <c r="AV4" s="9" t="s">
        <v>40</v>
      </c>
      <c r="AW4" s="12">
        <f>SUM(AA28:AJ37, AA42:AJ45, AO28:AR37, AO42:AR45)</f>
        <v>105249.18181818181</v>
      </c>
      <c r="AY4" s="9" t="s">
        <v>41</v>
      </c>
      <c r="AZ4" s="15">
        <f>SUM(AX13:BB18)</f>
        <v>118063.13636363638</v>
      </c>
      <c r="BA4" s="16">
        <f>AZ4/BD$19</f>
        <v>0.34057561114791285</v>
      </c>
    </row>
    <row r="5" spans="1:56" x14ac:dyDescent="0.25">
      <c r="A5" s="1" t="s">
        <v>4</v>
      </c>
      <c r="B5" s="12">
        <v>137.59090909090909</v>
      </c>
      <c r="C5" s="12">
        <v>88.86363636363636</v>
      </c>
      <c r="D5" s="12">
        <v>6.9545454545454541</v>
      </c>
      <c r="E5" s="12">
        <v>63.454545454545453</v>
      </c>
      <c r="F5" s="12">
        <v>688.72727272727275</v>
      </c>
      <c r="G5" s="12">
        <v>81.181818181818187</v>
      </c>
      <c r="H5" s="12">
        <v>124.04545454545455</v>
      </c>
      <c r="I5" s="12">
        <v>234</v>
      </c>
      <c r="J5" s="12">
        <v>311.22727272727275</v>
      </c>
      <c r="K5" s="12">
        <v>87.5</v>
      </c>
      <c r="L5" s="12">
        <v>63.090909090909093</v>
      </c>
      <c r="M5" s="12">
        <v>60.81818181818182</v>
      </c>
      <c r="N5" s="12">
        <v>24.318181818181817</v>
      </c>
      <c r="O5" s="12">
        <v>13.636363636363637</v>
      </c>
      <c r="P5" s="12">
        <v>28.272727272727273</v>
      </c>
      <c r="Q5" s="12">
        <v>8.3181818181818183</v>
      </c>
      <c r="R5" s="12">
        <v>11.772727272727273</v>
      </c>
      <c r="S5" s="12">
        <v>38.227272727272727</v>
      </c>
      <c r="T5" s="12">
        <v>26.045454545454547</v>
      </c>
      <c r="U5" s="12">
        <v>17.681818181818183</v>
      </c>
      <c r="V5" s="12">
        <v>24.727272727272727</v>
      </c>
      <c r="W5" s="12">
        <v>9.6363636363636367</v>
      </c>
      <c r="X5" s="12">
        <v>14.818181818181818</v>
      </c>
      <c r="Y5" s="12">
        <v>29.681818181818183</v>
      </c>
      <c r="Z5" s="12">
        <v>13.409090909090908</v>
      </c>
      <c r="AA5" s="12">
        <v>470.72727272727275</v>
      </c>
      <c r="AB5" s="12">
        <v>524.09090909090912</v>
      </c>
      <c r="AC5" s="12">
        <v>352.63636363636363</v>
      </c>
      <c r="AD5" s="12">
        <v>328.95454545454544</v>
      </c>
      <c r="AE5" s="12">
        <v>62.18181818181818</v>
      </c>
      <c r="AF5" s="12">
        <v>52.5</v>
      </c>
      <c r="AG5" s="12">
        <v>26.454545454545453</v>
      </c>
      <c r="AH5" s="12">
        <v>44.545454545454547</v>
      </c>
      <c r="AI5" s="12">
        <v>53.590909090909093</v>
      </c>
      <c r="AJ5" s="12">
        <v>2.9090909090909092</v>
      </c>
      <c r="AK5" s="12">
        <v>5.7272727272727275</v>
      </c>
      <c r="AL5" s="12">
        <v>16.59090909090909</v>
      </c>
      <c r="AM5" s="12">
        <v>3.7272727272727271</v>
      </c>
      <c r="AN5" s="12">
        <v>14.409090909090908</v>
      </c>
      <c r="AO5" s="12">
        <v>4.7272727272727275</v>
      </c>
      <c r="AP5" s="12">
        <v>4.4545454545454541</v>
      </c>
      <c r="AQ5" s="12">
        <v>42.545454545454547</v>
      </c>
      <c r="AR5" s="12">
        <v>13.681818181818182</v>
      </c>
      <c r="AS5" s="13">
        <v>4232.454545454545</v>
      </c>
      <c r="AT5" s="14"/>
      <c r="AV5" s="9" t="s">
        <v>42</v>
      </c>
      <c r="AW5" s="12">
        <f>SUM(AA3:AJ27,B28:Z37,AA38:AJ41,AK28:AN37, B42:Z45, AK42:AN45, AO3:AR27, AO38:AR41)</f>
        <v>162219.81818181841</v>
      </c>
    </row>
    <row r="6" spans="1:56" x14ac:dyDescent="0.25">
      <c r="A6" s="1" t="s">
        <v>5</v>
      </c>
      <c r="B6" s="12">
        <v>82.954545454545453</v>
      </c>
      <c r="C6" s="12">
        <v>81.909090909090907</v>
      </c>
      <c r="D6" s="12">
        <v>61.5</v>
      </c>
      <c r="E6" s="12">
        <v>7.0909090909090908</v>
      </c>
      <c r="F6" s="12">
        <v>213.27272727272728</v>
      </c>
      <c r="G6" s="12">
        <v>59.590909090909093</v>
      </c>
      <c r="H6" s="12">
        <v>87.909090909090907</v>
      </c>
      <c r="I6" s="12">
        <v>214.22727272727272</v>
      </c>
      <c r="J6" s="12">
        <v>251.68181818181819</v>
      </c>
      <c r="K6" s="12">
        <v>69.272727272727266</v>
      </c>
      <c r="L6" s="12">
        <v>70.727272727272734</v>
      </c>
      <c r="M6" s="12">
        <v>64.227272727272734</v>
      </c>
      <c r="N6" s="12">
        <v>24.40909090909091</v>
      </c>
      <c r="O6" s="12">
        <v>19.40909090909091</v>
      </c>
      <c r="P6" s="12">
        <v>15.727272727272727</v>
      </c>
      <c r="Q6" s="12">
        <v>7.9545454545454541</v>
      </c>
      <c r="R6" s="12">
        <v>12.545454545454545</v>
      </c>
      <c r="S6" s="12">
        <v>30.5</v>
      </c>
      <c r="T6" s="12">
        <v>21.318181818181817</v>
      </c>
      <c r="U6" s="12">
        <v>12.090909090909092</v>
      </c>
      <c r="V6" s="12">
        <v>21.772727272727273</v>
      </c>
      <c r="W6" s="12">
        <v>11.5</v>
      </c>
      <c r="X6" s="12">
        <v>9.1818181818181817</v>
      </c>
      <c r="Y6" s="12">
        <v>23.181818181818183</v>
      </c>
      <c r="Z6" s="12">
        <v>19.59090909090909</v>
      </c>
      <c r="AA6" s="12">
        <v>601.72727272727275</v>
      </c>
      <c r="AB6" s="12">
        <v>602.81818181818187</v>
      </c>
      <c r="AC6" s="12">
        <v>385.95454545454544</v>
      </c>
      <c r="AD6" s="12">
        <v>414.54545454545456</v>
      </c>
      <c r="AE6" s="12">
        <v>121.86363636363636</v>
      </c>
      <c r="AF6" s="12">
        <v>79.454545454545453</v>
      </c>
      <c r="AG6" s="12">
        <v>27.5</v>
      </c>
      <c r="AH6" s="12">
        <v>35.545454545454547</v>
      </c>
      <c r="AI6" s="12">
        <v>52</v>
      </c>
      <c r="AJ6" s="12">
        <v>2.7727272727272729</v>
      </c>
      <c r="AK6" s="12">
        <v>4.5909090909090908</v>
      </c>
      <c r="AL6" s="12">
        <v>14.863636363636363</v>
      </c>
      <c r="AM6" s="12">
        <v>1.7272727272727273</v>
      </c>
      <c r="AN6" s="12">
        <v>13.5</v>
      </c>
      <c r="AO6" s="12">
        <v>6.0909090909090908</v>
      </c>
      <c r="AP6" s="12">
        <v>5.5454545454545459</v>
      </c>
      <c r="AQ6" s="12">
        <v>63.590909090909093</v>
      </c>
      <c r="AR6" s="12">
        <v>25.863636363636363</v>
      </c>
      <c r="AS6" s="13">
        <v>3953.5</v>
      </c>
      <c r="AT6" s="14"/>
      <c r="AW6" s="12"/>
    </row>
    <row r="7" spans="1:56" x14ac:dyDescent="0.25">
      <c r="A7" s="1" t="s">
        <v>6</v>
      </c>
      <c r="B7" s="12">
        <v>424.54545454545456</v>
      </c>
      <c r="C7" s="12">
        <v>952.31818181818187</v>
      </c>
      <c r="D7" s="12">
        <v>699.5454545454545</v>
      </c>
      <c r="E7" s="12">
        <v>237.18181818181819</v>
      </c>
      <c r="F7" s="12">
        <v>18.863636363636363</v>
      </c>
      <c r="G7" s="12">
        <v>389.86363636363637</v>
      </c>
      <c r="H7" s="12">
        <v>484.45454545454544</v>
      </c>
      <c r="I7" s="12">
        <v>489.63636363636363</v>
      </c>
      <c r="J7" s="12">
        <v>602.13636363636363</v>
      </c>
      <c r="K7" s="12">
        <v>294.86363636363637</v>
      </c>
      <c r="L7" s="12">
        <v>315</v>
      </c>
      <c r="M7" s="12">
        <v>272.22727272727275</v>
      </c>
      <c r="N7" s="12">
        <v>165.72727272727272</v>
      </c>
      <c r="O7" s="12">
        <v>138.27272727272728</v>
      </c>
      <c r="P7" s="12">
        <v>152.27272727272728</v>
      </c>
      <c r="Q7" s="12">
        <v>91.181818181818187</v>
      </c>
      <c r="R7" s="12">
        <v>167.04545454545453</v>
      </c>
      <c r="S7" s="12">
        <v>307.81818181818181</v>
      </c>
      <c r="T7" s="12">
        <v>121.04545454545455</v>
      </c>
      <c r="U7" s="12">
        <v>155.5</v>
      </c>
      <c r="V7" s="12">
        <v>148.04545454545453</v>
      </c>
      <c r="W7" s="12">
        <v>87.227272727272734</v>
      </c>
      <c r="X7" s="12">
        <v>72.36363636363636</v>
      </c>
      <c r="Y7" s="12">
        <v>64.86363636363636</v>
      </c>
      <c r="Z7" s="12">
        <v>89.36363636363636</v>
      </c>
      <c r="AA7" s="12">
        <v>782.86363636363637</v>
      </c>
      <c r="AB7" s="12">
        <v>717.27272727272725</v>
      </c>
      <c r="AC7" s="12">
        <v>885.0454545454545</v>
      </c>
      <c r="AD7" s="12">
        <v>796.72727272727275</v>
      </c>
      <c r="AE7" s="12">
        <v>336.86363636363637</v>
      </c>
      <c r="AF7" s="12">
        <v>305.31818181818181</v>
      </c>
      <c r="AG7" s="12">
        <v>132.36363636363637</v>
      </c>
      <c r="AH7" s="12">
        <v>108.68181818181819</v>
      </c>
      <c r="AI7" s="12">
        <v>161.22727272727272</v>
      </c>
      <c r="AJ7" s="12">
        <v>41.18181818181818</v>
      </c>
      <c r="AK7" s="12">
        <v>56</v>
      </c>
      <c r="AL7" s="12">
        <v>149.86363636363637</v>
      </c>
      <c r="AM7" s="12">
        <v>38.863636363636367</v>
      </c>
      <c r="AN7" s="12">
        <v>83.090909090909093</v>
      </c>
      <c r="AO7" s="12">
        <v>25.227272727272727</v>
      </c>
      <c r="AP7" s="12">
        <v>29.90909090909091</v>
      </c>
      <c r="AQ7" s="12">
        <v>184</v>
      </c>
      <c r="AR7" s="12">
        <v>129.90909090909091</v>
      </c>
      <c r="AS7" s="13">
        <v>11905.772727272722</v>
      </c>
      <c r="AT7" s="14"/>
      <c r="AW7" s="12"/>
    </row>
    <row r="8" spans="1:56" x14ac:dyDescent="0.25">
      <c r="A8" s="1" t="s">
        <v>7</v>
      </c>
      <c r="B8" s="12">
        <v>90.909090909090907</v>
      </c>
      <c r="C8" s="12">
        <v>140.81818181818181</v>
      </c>
      <c r="D8" s="12">
        <v>77.545454545454547</v>
      </c>
      <c r="E8" s="12">
        <v>53.227272727272727</v>
      </c>
      <c r="F8" s="12">
        <v>334.54545454545456</v>
      </c>
      <c r="G8" s="12">
        <v>5.3636363636363633</v>
      </c>
      <c r="H8" s="12">
        <v>98.272727272727266</v>
      </c>
      <c r="I8" s="12">
        <v>203.59090909090909</v>
      </c>
      <c r="J8" s="12">
        <v>236.90909090909091</v>
      </c>
      <c r="K8" s="12">
        <v>86.909090909090907</v>
      </c>
      <c r="L8" s="12">
        <v>110.95454545454545</v>
      </c>
      <c r="M8" s="12">
        <v>100.04545454545455</v>
      </c>
      <c r="N8" s="12">
        <v>46.045454545454547</v>
      </c>
      <c r="O8" s="12">
        <v>47.727272727272727</v>
      </c>
      <c r="P8" s="12">
        <v>43.18181818181818</v>
      </c>
      <c r="Q8" s="12">
        <v>26.045454545454547</v>
      </c>
      <c r="R8" s="12">
        <v>24.363636363636363</v>
      </c>
      <c r="S8" s="12">
        <v>57.590909090909093</v>
      </c>
      <c r="T8" s="12">
        <v>29</v>
      </c>
      <c r="U8" s="12">
        <v>21.136363636363637</v>
      </c>
      <c r="V8" s="12">
        <v>32.31818181818182</v>
      </c>
      <c r="W8" s="12">
        <v>9.5</v>
      </c>
      <c r="X8" s="12">
        <v>10.090909090909092</v>
      </c>
      <c r="Y8" s="12">
        <v>19.363636363636363</v>
      </c>
      <c r="Z8" s="12">
        <v>43.772727272727273</v>
      </c>
      <c r="AA8" s="12">
        <v>480</v>
      </c>
      <c r="AB8" s="12">
        <v>494.5</v>
      </c>
      <c r="AC8" s="12">
        <v>371.36363636363637</v>
      </c>
      <c r="AD8" s="12">
        <v>394.68181818181819</v>
      </c>
      <c r="AE8" s="12">
        <v>152.54545454545453</v>
      </c>
      <c r="AF8" s="12">
        <v>101.18181818181819</v>
      </c>
      <c r="AG8" s="12">
        <v>27.681818181818183</v>
      </c>
      <c r="AH8" s="12">
        <v>47.045454545454547</v>
      </c>
      <c r="AI8" s="12">
        <v>56.590909090909093</v>
      </c>
      <c r="AJ8" s="12">
        <v>8.2727272727272734</v>
      </c>
      <c r="AK8" s="12">
        <v>11.454545454545455</v>
      </c>
      <c r="AL8" s="12">
        <v>31.454545454545453</v>
      </c>
      <c r="AM8" s="12">
        <v>6</v>
      </c>
      <c r="AN8" s="12">
        <v>29.59090909090909</v>
      </c>
      <c r="AO8" s="12">
        <v>5.5</v>
      </c>
      <c r="AP8" s="12">
        <v>7.4090909090909092</v>
      </c>
      <c r="AQ8" s="12">
        <v>44.31818181818182</v>
      </c>
      <c r="AR8" s="12">
        <v>20.681818181818183</v>
      </c>
      <c r="AS8" s="13">
        <v>4239.5</v>
      </c>
      <c r="AT8" s="14"/>
      <c r="AW8" s="15"/>
    </row>
    <row r="9" spans="1:56" x14ac:dyDescent="0.25">
      <c r="A9" s="1" t="s">
        <v>8</v>
      </c>
      <c r="B9" s="12">
        <v>144.36363636363637</v>
      </c>
      <c r="C9" s="12">
        <v>270.31818181818181</v>
      </c>
      <c r="D9" s="12">
        <v>123.31818181818181</v>
      </c>
      <c r="E9" s="12">
        <v>93.5</v>
      </c>
      <c r="F9" s="12">
        <v>456.13636363636363</v>
      </c>
      <c r="G9" s="12">
        <v>97.954545454545453</v>
      </c>
      <c r="H9" s="12">
        <v>10.681818181818182</v>
      </c>
      <c r="I9" s="12">
        <v>180.31818181818181</v>
      </c>
      <c r="J9" s="12">
        <v>245.59090909090909</v>
      </c>
      <c r="K9" s="12">
        <v>111.31818181818181</v>
      </c>
      <c r="L9" s="12">
        <v>170.68181818181819</v>
      </c>
      <c r="M9" s="12">
        <v>178.18181818181819</v>
      </c>
      <c r="N9" s="12">
        <v>118.40909090909091</v>
      </c>
      <c r="O9" s="12">
        <v>111.68181818181819</v>
      </c>
      <c r="P9" s="12">
        <v>114.81818181818181</v>
      </c>
      <c r="Q9" s="12">
        <v>61.363636363636367</v>
      </c>
      <c r="R9" s="12">
        <v>75.409090909090907</v>
      </c>
      <c r="S9" s="12">
        <v>139.27272727272728</v>
      </c>
      <c r="T9" s="12">
        <v>121.13636363636364</v>
      </c>
      <c r="U9" s="12">
        <v>101.59090909090909</v>
      </c>
      <c r="V9" s="12">
        <v>119.22727272727273</v>
      </c>
      <c r="W9" s="12">
        <v>43.909090909090907</v>
      </c>
      <c r="X9" s="12">
        <v>43.727272727272727</v>
      </c>
      <c r="Y9" s="12">
        <v>70.36363636363636</v>
      </c>
      <c r="Z9" s="12">
        <v>78.272727272727266</v>
      </c>
      <c r="AA9" s="12">
        <v>822.63636363636363</v>
      </c>
      <c r="AB9" s="12">
        <v>851</v>
      </c>
      <c r="AC9" s="12">
        <v>722.0454545454545</v>
      </c>
      <c r="AD9" s="12">
        <v>698.90909090909088</v>
      </c>
      <c r="AE9" s="12">
        <v>247.81818181818181</v>
      </c>
      <c r="AF9" s="12">
        <v>186.59090909090909</v>
      </c>
      <c r="AG9" s="12">
        <v>69.181818181818187</v>
      </c>
      <c r="AH9" s="12">
        <v>93.318181818181813</v>
      </c>
      <c r="AI9" s="12">
        <v>97.272727272727266</v>
      </c>
      <c r="AJ9" s="12">
        <v>26.90909090909091</v>
      </c>
      <c r="AK9" s="12">
        <v>27.454545454545453</v>
      </c>
      <c r="AL9" s="12">
        <v>80.181818181818187</v>
      </c>
      <c r="AM9" s="12">
        <v>39.5</v>
      </c>
      <c r="AN9" s="12">
        <v>154.31818181818181</v>
      </c>
      <c r="AO9" s="12">
        <v>21.227272727272727</v>
      </c>
      <c r="AP9" s="12">
        <v>18.59090909090909</v>
      </c>
      <c r="AQ9" s="12">
        <v>73.409090909090907</v>
      </c>
      <c r="AR9" s="12">
        <v>34.909090909090907</v>
      </c>
      <c r="AS9" s="13">
        <v>7546.8181818181811</v>
      </c>
      <c r="AT9" s="14"/>
      <c r="AW9" s="15"/>
    </row>
    <row r="10" spans="1:56" x14ac:dyDescent="0.25">
      <c r="A10" s="1">
        <v>19</v>
      </c>
      <c r="B10" s="12">
        <v>142.95454545454547</v>
      </c>
      <c r="C10" s="12">
        <v>459.72727272727275</v>
      </c>
      <c r="D10" s="12">
        <v>226.22727272727272</v>
      </c>
      <c r="E10" s="12">
        <v>223.77272727272728</v>
      </c>
      <c r="F10" s="12">
        <v>440.63636363636363</v>
      </c>
      <c r="G10" s="12">
        <v>200.09090909090909</v>
      </c>
      <c r="H10" s="12">
        <v>171</v>
      </c>
      <c r="I10" s="12">
        <v>11.818181818181818</v>
      </c>
      <c r="J10" s="12">
        <v>74</v>
      </c>
      <c r="K10" s="12">
        <v>52.409090909090907</v>
      </c>
      <c r="L10" s="12">
        <v>138.36363636363637</v>
      </c>
      <c r="M10" s="12">
        <v>178.95454545454547</v>
      </c>
      <c r="N10" s="12">
        <v>212.27272727272728</v>
      </c>
      <c r="O10" s="12">
        <v>196.90909090909091</v>
      </c>
      <c r="P10" s="12">
        <v>220.09090909090909</v>
      </c>
      <c r="Q10" s="12">
        <v>161.59090909090909</v>
      </c>
      <c r="R10" s="12">
        <v>186.59090909090909</v>
      </c>
      <c r="S10" s="12">
        <v>389.86363636363637</v>
      </c>
      <c r="T10" s="12">
        <v>256.54545454545456</v>
      </c>
      <c r="U10" s="12">
        <v>332.54545454545456</v>
      </c>
      <c r="V10" s="12">
        <v>247.90909090909091</v>
      </c>
      <c r="W10" s="12">
        <v>146.22727272727272</v>
      </c>
      <c r="X10" s="12">
        <v>109.45454545454545</v>
      </c>
      <c r="Y10" s="12">
        <v>163.81818181818181</v>
      </c>
      <c r="Z10" s="12">
        <v>58.272727272727273</v>
      </c>
      <c r="AA10" s="12">
        <v>741.4545454545455</v>
      </c>
      <c r="AB10" s="12">
        <v>657.0454545454545</v>
      </c>
      <c r="AC10" s="12">
        <v>586.13636363636363</v>
      </c>
      <c r="AD10" s="12">
        <v>602.68181818181813</v>
      </c>
      <c r="AE10" s="12">
        <v>214.18181818181819</v>
      </c>
      <c r="AF10" s="12">
        <v>196.54545454545453</v>
      </c>
      <c r="AG10" s="12">
        <v>126.36363636363636</v>
      </c>
      <c r="AH10" s="12">
        <v>112.63636363636364</v>
      </c>
      <c r="AI10" s="12">
        <v>140.90909090909091</v>
      </c>
      <c r="AJ10" s="12">
        <v>68.272727272727266</v>
      </c>
      <c r="AK10" s="12">
        <v>62.272727272727273</v>
      </c>
      <c r="AL10" s="12">
        <v>225.04545454545453</v>
      </c>
      <c r="AM10" s="12">
        <v>128.95454545454547</v>
      </c>
      <c r="AN10" s="12">
        <v>226.40909090909091</v>
      </c>
      <c r="AO10" s="12">
        <v>61.045454545454547</v>
      </c>
      <c r="AP10" s="12">
        <v>40.68181818181818</v>
      </c>
      <c r="AQ10" s="12">
        <v>38.545454545454547</v>
      </c>
      <c r="AR10" s="12">
        <v>84.727272727272734</v>
      </c>
      <c r="AS10" s="13">
        <v>9315.9545454545423</v>
      </c>
      <c r="AT10" s="14"/>
      <c r="AV10" s="17"/>
      <c r="AW10" s="15"/>
      <c r="BC10" s="11"/>
    </row>
    <row r="11" spans="1:56" x14ac:dyDescent="0.25">
      <c r="A11" s="1">
        <v>12</v>
      </c>
      <c r="B11" s="12">
        <v>198.09090909090909</v>
      </c>
      <c r="C11" s="12">
        <v>632.5454545454545</v>
      </c>
      <c r="D11" s="12">
        <v>304.36363636363637</v>
      </c>
      <c r="E11" s="12">
        <v>256.22727272727275</v>
      </c>
      <c r="F11" s="12">
        <v>494.40909090909093</v>
      </c>
      <c r="G11" s="12">
        <v>243.5</v>
      </c>
      <c r="H11" s="12">
        <v>243.31818181818181</v>
      </c>
      <c r="I11" s="12">
        <v>72.13636363636364</v>
      </c>
      <c r="J11" s="12">
        <v>19.318181818181817</v>
      </c>
      <c r="K11" s="12">
        <v>53.454545454545453</v>
      </c>
      <c r="L11" s="12">
        <v>246.40909090909091</v>
      </c>
      <c r="M11" s="12">
        <v>348.40909090909093</v>
      </c>
      <c r="N11" s="12">
        <v>356.54545454545456</v>
      </c>
      <c r="O11" s="12">
        <v>378.04545454545456</v>
      </c>
      <c r="P11" s="12">
        <v>292.18181818181819</v>
      </c>
      <c r="Q11" s="12">
        <v>211.95454545454547</v>
      </c>
      <c r="R11" s="12">
        <v>240.59090909090909</v>
      </c>
      <c r="S11" s="12">
        <v>463.40909090909093</v>
      </c>
      <c r="T11" s="12">
        <v>325.63636363636363</v>
      </c>
      <c r="U11" s="12">
        <v>381.63636363636363</v>
      </c>
      <c r="V11" s="12">
        <v>314.13636363636363</v>
      </c>
      <c r="W11" s="12">
        <v>177.31818181818181</v>
      </c>
      <c r="X11" s="12">
        <v>151.45454545454547</v>
      </c>
      <c r="Y11" s="12">
        <v>198.54545454545453</v>
      </c>
      <c r="Z11" s="12">
        <v>91.13636363636364</v>
      </c>
      <c r="AA11" s="12">
        <v>903.4545454545455</v>
      </c>
      <c r="AB11" s="12">
        <v>867.9545454545455</v>
      </c>
      <c r="AC11" s="12">
        <v>824.5</v>
      </c>
      <c r="AD11" s="12">
        <v>772.90909090909088</v>
      </c>
      <c r="AE11" s="12">
        <v>258.13636363636363</v>
      </c>
      <c r="AF11" s="12">
        <v>269.86363636363637</v>
      </c>
      <c r="AG11" s="12">
        <v>130.54545454545453</v>
      </c>
      <c r="AH11" s="12">
        <v>150.68181818181819</v>
      </c>
      <c r="AI11" s="12">
        <v>183.45454545454547</v>
      </c>
      <c r="AJ11" s="12">
        <v>106.54545454545455</v>
      </c>
      <c r="AK11" s="12">
        <v>114.40909090909091</v>
      </c>
      <c r="AL11" s="12">
        <v>345.86363636363637</v>
      </c>
      <c r="AM11" s="12">
        <v>136.13636363636363</v>
      </c>
      <c r="AN11" s="12">
        <v>276.31818181818181</v>
      </c>
      <c r="AO11" s="12">
        <v>78.772727272727266</v>
      </c>
      <c r="AP11" s="12">
        <v>57.590909090909093</v>
      </c>
      <c r="AQ11" s="12">
        <v>78.409090909090907</v>
      </c>
      <c r="AR11" s="12">
        <v>99.818181818181813</v>
      </c>
      <c r="AS11" s="13">
        <v>12350.136363636364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 x14ac:dyDescent="0.25">
      <c r="A12" s="1" t="s">
        <v>9</v>
      </c>
      <c r="B12" s="12">
        <v>34.68181818181818</v>
      </c>
      <c r="C12" s="12">
        <v>108.27272727272727</v>
      </c>
      <c r="D12" s="12">
        <v>85.13636363636364</v>
      </c>
      <c r="E12" s="12">
        <v>75</v>
      </c>
      <c r="F12" s="12">
        <v>308.77272727272725</v>
      </c>
      <c r="G12" s="12">
        <v>87.36363636363636</v>
      </c>
      <c r="H12" s="12">
        <v>105.72727272727273</v>
      </c>
      <c r="I12" s="12">
        <v>50.31818181818182</v>
      </c>
      <c r="J12" s="12">
        <v>53.363636363636367</v>
      </c>
      <c r="K12" s="12">
        <v>6.9545454545454541</v>
      </c>
      <c r="L12" s="12">
        <v>176.81818181818181</v>
      </c>
      <c r="M12" s="12">
        <v>230.95454545454547</v>
      </c>
      <c r="N12" s="12">
        <v>261</v>
      </c>
      <c r="O12" s="12">
        <v>236.31818181818181</v>
      </c>
      <c r="P12" s="12">
        <v>177.59090909090909</v>
      </c>
      <c r="Q12" s="12">
        <v>107.59090909090909</v>
      </c>
      <c r="R12" s="12">
        <v>116.18181818181819</v>
      </c>
      <c r="S12" s="12">
        <v>183.59090909090909</v>
      </c>
      <c r="T12" s="12">
        <v>36.045454545454547</v>
      </c>
      <c r="U12" s="12">
        <v>24.636363636363637</v>
      </c>
      <c r="V12" s="12">
        <v>31.272727272727273</v>
      </c>
      <c r="W12" s="12">
        <v>17.772727272727273</v>
      </c>
      <c r="X12" s="12">
        <v>14.136363636363637</v>
      </c>
      <c r="Y12" s="12">
        <v>41.5</v>
      </c>
      <c r="Z12" s="12">
        <v>50.909090909090907</v>
      </c>
      <c r="AA12" s="12">
        <v>604.63636363636363</v>
      </c>
      <c r="AB12" s="12">
        <v>608</v>
      </c>
      <c r="AC12" s="12">
        <v>596.4545454545455</v>
      </c>
      <c r="AD12" s="12">
        <v>442.95454545454544</v>
      </c>
      <c r="AE12" s="12">
        <v>147.09090909090909</v>
      </c>
      <c r="AF12" s="12">
        <v>106.27272727272727</v>
      </c>
      <c r="AG12" s="12">
        <v>44</v>
      </c>
      <c r="AH12" s="12">
        <v>69.818181818181813</v>
      </c>
      <c r="AI12" s="12">
        <v>109.45454545454545</v>
      </c>
      <c r="AJ12" s="12">
        <v>10.045454545454545</v>
      </c>
      <c r="AK12" s="12">
        <v>97.909090909090907</v>
      </c>
      <c r="AL12" s="12">
        <v>212.77272727272728</v>
      </c>
      <c r="AM12" s="12">
        <v>16.954545454545453</v>
      </c>
      <c r="AN12" s="12">
        <v>34.045454545454547</v>
      </c>
      <c r="AO12" s="12">
        <v>13.818181818181818</v>
      </c>
      <c r="AP12" s="12">
        <v>9.3636363636363633</v>
      </c>
      <c r="AQ12" s="12">
        <v>29.454545454545453</v>
      </c>
      <c r="AR12" s="12">
        <v>18.59090909090909</v>
      </c>
      <c r="AS12" s="13">
        <v>5793.5454545454531</v>
      </c>
      <c r="AT12" s="14"/>
      <c r="AV12" s="17" t="s">
        <v>43</v>
      </c>
      <c r="AW12" s="22">
        <f>SUM(AA28:AD31)</f>
        <v>5635.363636363636</v>
      </c>
      <c r="AX12" s="22">
        <f>SUM(Z28:Z31,H28:K31)</f>
        <v>14824.227272727272</v>
      </c>
      <c r="AY12" s="22">
        <f>SUM(AE28:AJ31)</f>
        <v>33875.681818181816</v>
      </c>
      <c r="AZ12" s="22">
        <f>SUM(B28:G31)</f>
        <v>11663.18181818182</v>
      </c>
      <c r="BA12" s="22">
        <f>SUM(AM28:AN31,T28:Y31)</f>
        <v>18268.090909090915</v>
      </c>
      <c r="BB12" s="22">
        <f>SUM(AK28:AL31,L28:S31)</f>
        <v>21058.5</v>
      </c>
      <c r="BC12" s="23">
        <f>SUM(AO28:AR31)</f>
        <v>8265.9090909090919</v>
      </c>
      <c r="BD12" s="22">
        <f t="shared" ref="BD12:BD19" si="0">SUM(AW12:BC12)</f>
        <v>113590.95454545454</v>
      </c>
    </row>
    <row r="13" spans="1:56" x14ac:dyDescent="0.25">
      <c r="A13" s="1" t="s">
        <v>10</v>
      </c>
      <c r="B13" s="12">
        <v>114.86363636363636</v>
      </c>
      <c r="C13" s="12">
        <v>135.22727272727272</v>
      </c>
      <c r="D13" s="12">
        <v>64.5</v>
      </c>
      <c r="E13" s="12">
        <v>68.36363636363636</v>
      </c>
      <c r="F13" s="12">
        <v>318.86363636363637</v>
      </c>
      <c r="G13" s="12">
        <v>114.09090909090909</v>
      </c>
      <c r="H13" s="12">
        <v>194.40909090909091</v>
      </c>
      <c r="I13" s="12">
        <v>158.68181818181819</v>
      </c>
      <c r="J13" s="12">
        <v>265.90909090909093</v>
      </c>
      <c r="K13" s="12">
        <v>178.59090909090909</v>
      </c>
      <c r="L13" s="12">
        <v>10.909090909090908</v>
      </c>
      <c r="M13" s="12">
        <v>216.5</v>
      </c>
      <c r="N13" s="12">
        <v>257.04545454545456</v>
      </c>
      <c r="O13" s="12">
        <v>271.5</v>
      </c>
      <c r="P13" s="12">
        <v>267.40909090909093</v>
      </c>
      <c r="Q13" s="12">
        <v>108.59090909090909</v>
      </c>
      <c r="R13" s="12">
        <v>80.409090909090907</v>
      </c>
      <c r="S13" s="12">
        <v>140.40909090909091</v>
      </c>
      <c r="T13" s="12">
        <v>43.31818181818182</v>
      </c>
      <c r="U13" s="12">
        <v>26.40909090909091</v>
      </c>
      <c r="V13" s="12">
        <v>46.909090909090907</v>
      </c>
      <c r="W13" s="12">
        <v>25.318181818181817</v>
      </c>
      <c r="X13" s="12">
        <v>29.454545454545453</v>
      </c>
      <c r="Y13" s="12">
        <v>55.18181818181818</v>
      </c>
      <c r="Z13" s="12">
        <v>123.13636363636364</v>
      </c>
      <c r="AA13" s="12">
        <v>681.77272727272725</v>
      </c>
      <c r="AB13" s="12">
        <v>683.27272727272725</v>
      </c>
      <c r="AC13" s="12">
        <v>694.22727272727275</v>
      </c>
      <c r="AD13" s="12">
        <v>573.0454545454545</v>
      </c>
      <c r="AE13" s="12">
        <v>191.54545454545453</v>
      </c>
      <c r="AF13" s="12">
        <v>157.68181818181819</v>
      </c>
      <c r="AG13" s="12">
        <v>50.68181818181818</v>
      </c>
      <c r="AH13" s="12">
        <v>90.409090909090907</v>
      </c>
      <c r="AI13" s="12">
        <v>117.22727272727273</v>
      </c>
      <c r="AJ13" s="12">
        <v>16.09090909090909</v>
      </c>
      <c r="AK13" s="12">
        <v>59.81818181818182</v>
      </c>
      <c r="AL13" s="12">
        <v>159.04545454545453</v>
      </c>
      <c r="AM13" s="12">
        <v>13.090909090909092</v>
      </c>
      <c r="AN13" s="12">
        <v>61.954545454545453</v>
      </c>
      <c r="AO13" s="12">
        <v>12.772727272727273</v>
      </c>
      <c r="AP13" s="12">
        <v>19.454545454545453</v>
      </c>
      <c r="AQ13" s="12">
        <v>45.590909090909093</v>
      </c>
      <c r="AR13" s="12">
        <v>17.363636363636363</v>
      </c>
      <c r="AS13" s="13">
        <v>6961.045454545454</v>
      </c>
      <c r="AT13" s="14"/>
      <c r="AV13" s="17" t="s">
        <v>44</v>
      </c>
      <c r="AW13" s="22">
        <f>SUM(AA27:AD27,AA9:AD12)</f>
        <v>14801.772727272728</v>
      </c>
      <c r="AX13" s="22">
        <f>SUM(Z27,Z9:Z12,H9:K12,H27:K27)</f>
        <v>2038.5909090909092</v>
      </c>
      <c r="AY13" s="22">
        <f>SUM(AE9:AJ12,AE27:AJ27)</f>
        <v>3579.6363636363635</v>
      </c>
      <c r="AZ13" s="22">
        <f>SUM(B9:G12,B27:G27)</f>
        <v>5932.363636363636</v>
      </c>
      <c r="BA13" s="22">
        <f>SUM(T9:Y12,AM9:AN12,T27:Y27,AM27:AN27)</f>
        <v>4604</v>
      </c>
      <c r="BB13" s="22">
        <f>SUM(L9:S12,AK9:AL12,L27:S27,AK27:AL27)</f>
        <v>8271.6363636363621</v>
      </c>
      <c r="BC13" s="23">
        <f>SUM(AO9:AR12,AO27:AR27)</f>
        <v>823.22727272727286</v>
      </c>
      <c r="BD13" s="22">
        <f t="shared" si="0"/>
        <v>40051.227272727272</v>
      </c>
    </row>
    <row r="14" spans="1:56" x14ac:dyDescent="0.25">
      <c r="A14" s="1" t="s">
        <v>11</v>
      </c>
      <c r="B14" s="12">
        <v>72.318181818181813</v>
      </c>
      <c r="C14" s="12">
        <v>148.27272727272728</v>
      </c>
      <c r="D14" s="12">
        <v>60</v>
      </c>
      <c r="E14" s="12">
        <v>71.818181818181813</v>
      </c>
      <c r="F14" s="12">
        <v>310.63636363636363</v>
      </c>
      <c r="G14" s="12">
        <v>107.81818181818181</v>
      </c>
      <c r="H14" s="12">
        <v>206.63636363636363</v>
      </c>
      <c r="I14" s="12">
        <v>209.72727272727272</v>
      </c>
      <c r="J14" s="12">
        <v>369.59090909090907</v>
      </c>
      <c r="K14" s="12">
        <v>215</v>
      </c>
      <c r="L14" s="12">
        <v>238.81818181818181</v>
      </c>
      <c r="M14" s="12">
        <v>6.9090909090909092</v>
      </c>
      <c r="N14" s="12">
        <v>123.54545454545455</v>
      </c>
      <c r="O14" s="12">
        <v>161.86363636363637</v>
      </c>
      <c r="P14" s="12">
        <v>202.77272727272728</v>
      </c>
      <c r="Q14" s="12">
        <v>92</v>
      </c>
      <c r="R14" s="12">
        <v>82.909090909090907</v>
      </c>
      <c r="S14" s="12">
        <v>163.95454545454547</v>
      </c>
      <c r="T14" s="12">
        <v>59.090909090909093</v>
      </c>
      <c r="U14" s="12">
        <v>58.590909090909093</v>
      </c>
      <c r="V14" s="12">
        <v>61.772727272727273</v>
      </c>
      <c r="W14" s="12">
        <v>30.272727272727273</v>
      </c>
      <c r="X14" s="12">
        <v>21.727272727272727</v>
      </c>
      <c r="Y14" s="12">
        <v>69.772727272727266</v>
      </c>
      <c r="Z14" s="12">
        <v>91.727272727272734</v>
      </c>
      <c r="AA14" s="12">
        <v>485.95454545454544</v>
      </c>
      <c r="AB14" s="12">
        <v>388.72727272727275</v>
      </c>
      <c r="AC14" s="12">
        <v>432.81818181818181</v>
      </c>
      <c r="AD14" s="12">
        <v>363.36363636363637</v>
      </c>
      <c r="AE14" s="12">
        <v>112.90909090909091</v>
      </c>
      <c r="AF14" s="12">
        <v>102</v>
      </c>
      <c r="AG14" s="12">
        <v>51.909090909090907</v>
      </c>
      <c r="AH14" s="12">
        <v>64.409090909090907</v>
      </c>
      <c r="AI14" s="12">
        <v>93.272727272727266</v>
      </c>
      <c r="AJ14" s="12">
        <v>21.363636363636363</v>
      </c>
      <c r="AK14" s="12">
        <v>49.31818181818182</v>
      </c>
      <c r="AL14" s="12">
        <v>188.95454545454547</v>
      </c>
      <c r="AM14" s="12">
        <v>16.90909090909091</v>
      </c>
      <c r="AN14" s="12">
        <v>94.36363636363636</v>
      </c>
      <c r="AO14" s="12">
        <v>20.454545454545453</v>
      </c>
      <c r="AP14" s="12">
        <v>18.227272727272727</v>
      </c>
      <c r="AQ14" s="12">
        <v>39.636363636363633</v>
      </c>
      <c r="AR14" s="12">
        <v>25.681818181818183</v>
      </c>
      <c r="AS14" s="13">
        <v>5807.8181818181811</v>
      </c>
      <c r="AT14" s="14"/>
      <c r="AV14" s="17" t="s">
        <v>45</v>
      </c>
      <c r="AW14" s="22">
        <f>SUM(AA32:AD37)</f>
        <v>33147.318181818177</v>
      </c>
      <c r="AX14" s="22">
        <f>SUM(H32:K37,Z32:Z37)</f>
        <v>3460.2727272727275</v>
      </c>
      <c r="AY14" s="22">
        <f>SUM(AE32:AJ37)</f>
        <v>10195.954545454542</v>
      </c>
      <c r="AZ14" s="22">
        <f>SUM(B32:G37)</f>
        <v>2780.454545454546</v>
      </c>
      <c r="BA14" s="22">
        <f>SUM(T32:Y37,AM32:AN37)</f>
        <v>1970.9545454545457</v>
      </c>
      <c r="BB14" s="22">
        <f>SUM(L32:S37,AK32:AL37)</f>
        <v>2862.8636363636369</v>
      </c>
      <c r="BC14" s="23">
        <f>SUM(AO32:AR37)</f>
        <v>2528.318181818182</v>
      </c>
      <c r="BD14" s="22">
        <f t="shared" si="0"/>
        <v>56946.13636363636</v>
      </c>
    </row>
    <row r="15" spans="1:56" x14ac:dyDescent="0.25">
      <c r="A15" s="1" t="s">
        <v>12</v>
      </c>
      <c r="B15" s="12">
        <v>39.68181818181818</v>
      </c>
      <c r="C15" s="12">
        <v>61.863636363636367</v>
      </c>
      <c r="D15" s="12">
        <v>25.045454545454547</v>
      </c>
      <c r="E15" s="12">
        <v>28.136363636363637</v>
      </c>
      <c r="F15" s="12">
        <v>158.54545454545453</v>
      </c>
      <c r="G15" s="12">
        <v>51.18181818181818</v>
      </c>
      <c r="H15" s="12">
        <v>131.45454545454547</v>
      </c>
      <c r="I15" s="12">
        <v>236.31818181818181</v>
      </c>
      <c r="J15" s="12">
        <v>363.77272727272725</v>
      </c>
      <c r="K15" s="12">
        <v>265.59090909090907</v>
      </c>
      <c r="L15" s="12">
        <v>264.18181818181819</v>
      </c>
      <c r="M15" s="12">
        <v>133.59090909090909</v>
      </c>
      <c r="N15" s="12">
        <v>6.9545454545454541</v>
      </c>
      <c r="O15" s="12">
        <v>106.72727272727273</v>
      </c>
      <c r="P15" s="12">
        <v>168.18181818181819</v>
      </c>
      <c r="Q15" s="12">
        <v>74.590909090909093</v>
      </c>
      <c r="R15" s="12">
        <v>57.727272727272727</v>
      </c>
      <c r="S15" s="12">
        <v>85.454545454545453</v>
      </c>
      <c r="T15" s="12">
        <v>24.5</v>
      </c>
      <c r="U15" s="12">
        <v>21.954545454545453</v>
      </c>
      <c r="V15" s="12">
        <v>21.227272727272727</v>
      </c>
      <c r="W15" s="12">
        <v>6.5909090909090908</v>
      </c>
      <c r="X15" s="12">
        <v>9.8636363636363633</v>
      </c>
      <c r="Y15" s="12">
        <v>18.318181818181817</v>
      </c>
      <c r="Z15" s="12">
        <v>35.5</v>
      </c>
      <c r="AA15" s="12">
        <v>615.09090909090912</v>
      </c>
      <c r="AB15" s="12">
        <v>578.13636363636363</v>
      </c>
      <c r="AC15" s="12">
        <v>449.81818181818181</v>
      </c>
      <c r="AD15" s="12">
        <v>378.36363636363637</v>
      </c>
      <c r="AE15" s="12">
        <v>80.13636363636364</v>
      </c>
      <c r="AF15" s="12">
        <v>65.5</v>
      </c>
      <c r="AG15" s="12">
        <v>36.636363636363633</v>
      </c>
      <c r="AH15" s="12">
        <v>45.545454545454547</v>
      </c>
      <c r="AI15" s="12">
        <v>74.909090909090907</v>
      </c>
      <c r="AJ15" s="12">
        <v>11.727272727272727</v>
      </c>
      <c r="AK15" s="12">
        <v>38.31818181818182</v>
      </c>
      <c r="AL15" s="12">
        <v>109.68181818181819</v>
      </c>
      <c r="AM15" s="12">
        <v>4.1818181818181817</v>
      </c>
      <c r="AN15" s="12">
        <v>24.545454545454547</v>
      </c>
      <c r="AO15" s="12">
        <v>10.409090909090908</v>
      </c>
      <c r="AP15" s="12">
        <v>16</v>
      </c>
      <c r="AQ15" s="12">
        <v>30.681818181818183</v>
      </c>
      <c r="AR15" s="12">
        <v>13.590909090909092</v>
      </c>
      <c r="AS15" s="13">
        <v>4980.2272727272739</v>
      </c>
      <c r="AT15" s="14"/>
      <c r="AV15" s="17" t="s">
        <v>46</v>
      </c>
      <c r="AW15" s="22">
        <f>SUM(AA3:AD8)</f>
        <v>12684.045454545454</v>
      </c>
      <c r="AX15" s="22">
        <f>SUM(H3:K8,Z3:Z8)</f>
        <v>6109.181818181818</v>
      </c>
      <c r="AY15" s="22">
        <f>SUM(AE3:AJ8)</f>
        <v>3022.6818181818176</v>
      </c>
      <c r="AZ15" s="22">
        <f>SUM(B3:G8)</f>
        <v>7295.681818181818</v>
      </c>
      <c r="BA15" s="22">
        <f>SUM(T3:Y8,AM3:AN8)</f>
        <v>1529.1363636363633</v>
      </c>
      <c r="BB15" s="22">
        <f>SUM(L3:S8,AK3:AL8)</f>
        <v>3900</v>
      </c>
      <c r="BC15" s="23">
        <f>SUM(AO3:AR8)</f>
        <v>822.59090909090901</v>
      </c>
      <c r="BD15" s="22">
        <f t="shared" si="0"/>
        <v>35363.318181818177</v>
      </c>
    </row>
    <row r="16" spans="1:56" x14ac:dyDescent="0.25">
      <c r="A16" s="1" t="s">
        <v>13</v>
      </c>
      <c r="B16" s="12">
        <v>35.090909090909093</v>
      </c>
      <c r="C16" s="12">
        <v>48.590909090909093</v>
      </c>
      <c r="D16" s="12">
        <v>14.636363636363637</v>
      </c>
      <c r="E16" s="12">
        <v>22.045454545454547</v>
      </c>
      <c r="F16" s="12">
        <v>144.04545454545453</v>
      </c>
      <c r="G16" s="12">
        <v>46.18181818181818</v>
      </c>
      <c r="H16" s="12">
        <v>118.90909090909091</v>
      </c>
      <c r="I16" s="12">
        <v>209.63636363636363</v>
      </c>
      <c r="J16" s="12">
        <v>371.45454545454544</v>
      </c>
      <c r="K16" s="12">
        <v>231.95454545454547</v>
      </c>
      <c r="L16" s="12">
        <v>257.27272727272725</v>
      </c>
      <c r="M16" s="12">
        <v>180.86363636363637</v>
      </c>
      <c r="N16" s="12">
        <v>98.909090909090907</v>
      </c>
      <c r="O16" s="12">
        <v>6.9545454545454541</v>
      </c>
      <c r="P16" s="12">
        <v>182.63636363636363</v>
      </c>
      <c r="Q16" s="12">
        <v>142.90909090909091</v>
      </c>
      <c r="R16" s="12">
        <v>147.22727272727272</v>
      </c>
      <c r="S16" s="12">
        <v>257.68181818181819</v>
      </c>
      <c r="T16" s="12">
        <v>28.363636363636363</v>
      </c>
      <c r="U16" s="12">
        <v>13.727272727272727</v>
      </c>
      <c r="V16" s="12">
        <v>16.636363636363637</v>
      </c>
      <c r="W16" s="12">
        <v>7.1818181818181817</v>
      </c>
      <c r="X16" s="12">
        <v>6.6818181818181817</v>
      </c>
      <c r="Y16" s="12">
        <v>17.818181818181817</v>
      </c>
      <c r="Z16" s="12">
        <v>40.81818181818182</v>
      </c>
      <c r="AA16" s="12">
        <v>561.27272727272725</v>
      </c>
      <c r="AB16" s="12">
        <v>530.5454545454545</v>
      </c>
      <c r="AC16" s="12">
        <v>389</v>
      </c>
      <c r="AD16" s="12">
        <v>366.04545454545456</v>
      </c>
      <c r="AE16" s="12">
        <v>81.409090909090907</v>
      </c>
      <c r="AF16" s="12">
        <v>50.863636363636367</v>
      </c>
      <c r="AG16" s="12">
        <v>25.363636363636363</v>
      </c>
      <c r="AH16" s="12">
        <v>28.318181818181817</v>
      </c>
      <c r="AI16" s="12">
        <v>73.318181818181813</v>
      </c>
      <c r="AJ16" s="12">
        <v>11.727272727272727</v>
      </c>
      <c r="AK16" s="12">
        <v>55.909090909090907</v>
      </c>
      <c r="AL16" s="12">
        <v>299.18181818181819</v>
      </c>
      <c r="AM16" s="12">
        <v>6.3181818181818183</v>
      </c>
      <c r="AN16" s="12">
        <v>22.454545454545453</v>
      </c>
      <c r="AO16" s="12">
        <v>8.045454545454545</v>
      </c>
      <c r="AP16" s="12">
        <v>10.818181818181818</v>
      </c>
      <c r="AQ16" s="12">
        <v>20.227272727272727</v>
      </c>
      <c r="AR16" s="12">
        <v>9.954545454545455</v>
      </c>
      <c r="AS16" s="13">
        <v>5199</v>
      </c>
      <c r="AT16" s="14"/>
      <c r="AV16" s="17" t="s">
        <v>47</v>
      </c>
      <c r="AW16" s="22">
        <f>SUM(AA21:AD26,AA40:AD41)</f>
        <v>18713.954545454548</v>
      </c>
      <c r="AX16" s="22">
        <f>SUM(H21:K26,H40:K41,Z21:Z26,Z40:Z41)</f>
        <v>4642.4090909090901</v>
      </c>
      <c r="AY16" s="22">
        <f>SUM(AE21:AJ26,AE40:AJ41)</f>
        <v>2081.727272727273</v>
      </c>
      <c r="AZ16" s="22">
        <f>SUM(B21:G26,B40:G41)</f>
        <v>1560.7272727272732</v>
      </c>
      <c r="BA16" s="22">
        <f>SUM(T21:Y26,T40:Y41,AM21:AN26,AM40:AN41)</f>
        <v>5735.954545454546</v>
      </c>
      <c r="BB16" s="22">
        <f>SUM(L21:S26,L40:S41,AK21:AL26,AK40:AL41)</f>
        <v>1518.8636363636358</v>
      </c>
      <c r="BC16" s="23">
        <f>SUM(AO21:AR26,AO40:AR41)</f>
        <v>896.90909090909065</v>
      </c>
      <c r="BD16" s="22">
        <f t="shared" si="0"/>
        <v>35150.545454545449</v>
      </c>
    </row>
    <row r="17" spans="1:56" x14ac:dyDescent="0.25">
      <c r="A17" s="1" t="s">
        <v>14</v>
      </c>
      <c r="B17" s="12">
        <v>37.909090909090907</v>
      </c>
      <c r="C17" s="12">
        <v>69.681818181818187</v>
      </c>
      <c r="D17" s="12">
        <v>28.40909090909091</v>
      </c>
      <c r="E17" s="12">
        <v>22.136363636363637</v>
      </c>
      <c r="F17" s="12">
        <v>145.40909090909091</v>
      </c>
      <c r="G17" s="12">
        <v>45.227272727272727</v>
      </c>
      <c r="H17" s="12">
        <v>123.68181818181819</v>
      </c>
      <c r="I17" s="12">
        <v>225.04545454545453</v>
      </c>
      <c r="J17" s="12">
        <v>284.86363636363637</v>
      </c>
      <c r="K17" s="12">
        <v>162.86363636363637</v>
      </c>
      <c r="L17" s="12">
        <v>261.13636363636363</v>
      </c>
      <c r="M17" s="12">
        <v>201.13636363636363</v>
      </c>
      <c r="N17" s="12">
        <v>171.22727272727272</v>
      </c>
      <c r="O17" s="12">
        <v>189</v>
      </c>
      <c r="P17" s="12">
        <v>6</v>
      </c>
      <c r="Q17" s="12">
        <v>149.13636363636363</v>
      </c>
      <c r="R17" s="12">
        <v>182.04545454545453</v>
      </c>
      <c r="S17" s="12">
        <v>348.04545454545456</v>
      </c>
      <c r="T17" s="12">
        <v>31.136363636363637</v>
      </c>
      <c r="U17" s="12">
        <v>20.5</v>
      </c>
      <c r="V17" s="12">
        <v>20.136363636363637</v>
      </c>
      <c r="W17" s="12">
        <v>7.0909090909090908</v>
      </c>
      <c r="X17" s="12">
        <v>7.6363636363636367</v>
      </c>
      <c r="Y17" s="12">
        <v>20.136363636363637</v>
      </c>
      <c r="Z17" s="12">
        <v>37.909090909090907</v>
      </c>
      <c r="AA17" s="12">
        <v>381.09090909090907</v>
      </c>
      <c r="AB17" s="12">
        <v>337.68181818181819</v>
      </c>
      <c r="AC17" s="12">
        <v>270.81818181818181</v>
      </c>
      <c r="AD17" s="12">
        <v>222.86363636363637</v>
      </c>
      <c r="AE17" s="12">
        <v>59.909090909090907</v>
      </c>
      <c r="AF17" s="12">
        <v>47.363636363636367</v>
      </c>
      <c r="AG17" s="12">
        <v>22.227272727272727</v>
      </c>
      <c r="AH17" s="12">
        <v>34.454545454545453</v>
      </c>
      <c r="AI17" s="12">
        <v>43.409090909090907</v>
      </c>
      <c r="AJ17" s="12">
        <v>8</v>
      </c>
      <c r="AK17" s="12">
        <v>21.045454545454547</v>
      </c>
      <c r="AL17" s="12">
        <v>93.545454545454547</v>
      </c>
      <c r="AM17" s="12">
        <v>9.454545454545455</v>
      </c>
      <c r="AN17" s="12">
        <v>41.727272727272727</v>
      </c>
      <c r="AO17" s="12">
        <v>6.6818181818181817</v>
      </c>
      <c r="AP17" s="12">
        <v>11.590909090909092</v>
      </c>
      <c r="AQ17" s="12">
        <v>20.954545454545453</v>
      </c>
      <c r="AR17" s="12">
        <v>6.7272727272727275</v>
      </c>
      <c r="AS17" s="13">
        <v>4437.045454545454</v>
      </c>
      <c r="AT17" s="14"/>
      <c r="AV17" s="1" t="s">
        <v>48</v>
      </c>
      <c r="AW17" s="23">
        <f>SUM(AA13:AD20,AA38:AD39)</f>
        <v>20870.090909090908</v>
      </c>
      <c r="AX17" s="23">
        <f>SUM(H13:K20,H38:K39,Z13:Z20,Z38:Z39)</f>
        <v>8408.0454545454504</v>
      </c>
      <c r="AY17" s="23">
        <f>SUM(AE13:AJ20,AE38:AJ39)</f>
        <v>2976.636363636364</v>
      </c>
      <c r="AZ17" s="23">
        <f>SUM(B13:G20,B38:G39)</f>
        <v>4025.4090909090905</v>
      </c>
      <c r="BA17" s="23">
        <f>SUM(T13:Y20,T38:Y39,AM13:AN20,AM38:AN39)</f>
        <v>1526.8636363636365</v>
      </c>
      <c r="BB17" s="23">
        <f>SUM(L13:S20,L38:S39,AK13:AL20,AK38:AL39)</f>
        <v>12089.772727272732</v>
      </c>
      <c r="BC17" s="23">
        <f>SUM(AO13:AR20,AO38:AR39)</f>
        <v>714.77272727272737</v>
      </c>
      <c r="BD17" s="22">
        <f t="shared" si="0"/>
        <v>50611.590909090919</v>
      </c>
    </row>
    <row r="18" spans="1:56" x14ac:dyDescent="0.25">
      <c r="A18" s="1" t="s">
        <v>15</v>
      </c>
      <c r="B18" s="12">
        <v>20.863636363636363</v>
      </c>
      <c r="C18" s="12">
        <v>35.590909090909093</v>
      </c>
      <c r="D18" s="12">
        <v>8.954545454545455</v>
      </c>
      <c r="E18" s="12">
        <v>11.090909090909092</v>
      </c>
      <c r="F18" s="12">
        <v>87.818181818181813</v>
      </c>
      <c r="G18" s="12">
        <v>22.954545454545453</v>
      </c>
      <c r="H18" s="12">
        <v>62.863636363636367</v>
      </c>
      <c r="I18" s="12">
        <v>161.36363636363637</v>
      </c>
      <c r="J18" s="12">
        <v>199.45454545454547</v>
      </c>
      <c r="K18" s="12">
        <v>97.181818181818187</v>
      </c>
      <c r="L18" s="12">
        <v>111.59090909090909</v>
      </c>
      <c r="M18" s="12">
        <v>91.5</v>
      </c>
      <c r="N18" s="12">
        <v>79.13636363636364</v>
      </c>
      <c r="O18" s="12">
        <v>142.40909090909091</v>
      </c>
      <c r="P18" s="12">
        <v>134.04545454545453</v>
      </c>
      <c r="Q18" s="12">
        <v>5.3181818181818183</v>
      </c>
      <c r="R18" s="12">
        <v>63.636363636363633</v>
      </c>
      <c r="S18" s="12">
        <v>157.68181818181819</v>
      </c>
      <c r="T18" s="12">
        <v>18.363636363636363</v>
      </c>
      <c r="U18" s="12">
        <v>9.6818181818181817</v>
      </c>
      <c r="V18" s="12">
        <v>10.954545454545455</v>
      </c>
      <c r="W18" s="12">
        <v>5.3181818181818183</v>
      </c>
      <c r="X18" s="12">
        <v>2.3181818181818183</v>
      </c>
      <c r="Y18" s="12">
        <v>9.6818181818181817</v>
      </c>
      <c r="Z18" s="12">
        <v>17.954545454545453</v>
      </c>
      <c r="AA18" s="12">
        <v>320.22727272727275</v>
      </c>
      <c r="AB18" s="12">
        <v>313.81818181818181</v>
      </c>
      <c r="AC18" s="12">
        <v>210.09090909090909</v>
      </c>
      <c r="AD18" s="12">
        <v>201.95454545454547</v>
      </c>
      <c r="AE18" s="12">
        <v>54.636363636363633</v>
      </c>
      <c r="AF18" s="12">
        <v>34.68181818181818</v>
      </c>
      <c r="AG18" s="12">
        <v>10.136363636363637</v>
      </c>
      <c r="AH18" s="12">
        <v>17.90909090909091</v>
      </c>
      <c r="AI18" s="12">
        <v>35.545454545454547</v>
      </c>
      <c r="AJ18" s="12">
        <v>4</v>
      </c>
      <c r="AK18" s="12">
        <v>19.863636363636363</v>
      </c>
      <c r="AL18" s="12">
        <v>49.227272727272727</v>
      </c>
      <c r="AM18" s="12">
        <v>3</v>
      </c>
      <c r="AN18" s="12">
        <v>16.636363636363637</v>
      </c>
      <c r="AO18" s="12">
        <v>3.8636363636363638</v>
      </c>
      <c r="AP18" s="12">
        <v>3.4545454545454546</v>
      </c>
      <c r="AQ18" s="12">
        <v>12.954545454545455</v>
      </c>
      <c r="AR18" s="12">
        <v>6.3636363636363633</v>
      </c>
      <c r="AS18" s="13">
        <v>2886.090909090909</v>
      </c>
      <c r="AT18" s="14"/>
      <c r="AV18" s="9" t="s">
        <v>58</v>
      </c>
      <c r="AW18" s="22">
        <f>SUM(AA42:AD45)</f>
        <v>7879.454545454546</v>
      </c>
      <c r="AX18" s="22">
        <f>SUM(Z42:Z45,H42:K45)</f>
        <v>849.13636363636363</v>
      </c>
      <c r="AY18" s="22">
        <f>SUM(AE42:AJ45)</f>
        <v>2600.0909090909095</v>
      </c>
      <c r="AZ18" s="22">
        <f>SUM(B42:G45)</f>
        <v>868.04545454545439</v>
      </c>
      <c r="BA18" s="22">
        <f>SUM(T42:Y45, AM42:AN45)</f>
        <v>940.68181818181824</v>
      </c>
      <c r="BB18" s="22">
        <f>SUM(AK42:AL45,L42:S45)</f>
        <v>685.36363636363649</v>
      </c>
      <c r="BC18" s="22">
        <f>SUM(AO42:AR45)</f>
        <v>1121.0909090909092</v>
      </c>
      <c r="BD18" s="22">
        <f t="shared" si="0"/>
        <v>14943.863636363638</v>
      </c>
    </row>
    <row r="19" spans="1:56" x14ac:dyDescent="0.25">
      <c r="A19" s="1" t="s">
        <v>16</v>
      </c>
      <c r="B19" s="12">
        <v>12.181818181818182</v>
      </c>
      <c r="C19" s="12">
        <v>32.5</v>
      </c>
      <c r="D19" s="12">
        <v>12.227272727272727</v>
      </c>
      <c r="E19" s="12">
        <v>11.409090909090908</v>
      </c>
      <c r="F19" s="12">
        <v>162.40909090909091</v>
      </c>
      <c r="G19" s="12">
        <v>25.136363636363637</v>
      </c>
      <c r="H19" s="12">
        <v>75.681818181818187</v>
      </c>
      <c r="I19" s="12">
        <v>194.72727272727272</v>
      </c>
      <c r="J19" s="12">
        <v>238.72727272727272</v>
      </c>
      <c r="K19" s="12">
        <v>114.09090909090909</v>
      </c>
      <c r="L19" s="12">
        <v>83.818181818181813</v>
      </c>
      <c r="M19" s="12">
        <v>86.727272727272734</v>
      </c>
      <c r="N19" s="12">
        <v>62.409090909090907</v>
      </c>
      <c r="O19" s="12">
        <v>146.86363636363637</v>
      </c>
      <c r="P19" s="12">
        <v>181.86363636363637</v>
      </c>
      <c r="Q19" s="12">
        <v>64.045454545454547</v>
      </c>
      <c r="R19" s="12">
        <v>7</v>
      </c>
      <c r="S19" s="12">
        <v>175.59090909090909</v>
      </c>
      <c r="T19" s="12">
        <v>16.772727272727273</v>
      </c>
      <c r="U19" s="12">
        <v>14.181818181818182</v>
      </c>
      <c r="V19" s="12">
        <v>15.045454545454545</v>
      </c>
      <c r="W19" s="12">
        <v>5.2727272727272725</v>
      </c>
      <c r="X19" s="12">
        <v>3.1818181818181817</v>
      </c>
      <c r="Y19" s="12">
        <v>11.090909090909092</v>
      </c>
      <c r="Z19" s="12">
        <v>16.545454545454547</v>
      </c>
      <c r="AA19" s="12">
        <v>608.81818181818187</v>
      </c>
      <c r="AB19" s="12">
        <v>533.22727272727275</v>
      </c>
      <c r="AC19" s="12">
        <v>285.63636363636363</v>
      </c>
      <c r="AD19" s="12">
        <v>228.04545454545453</v>
      </c>
      <c r="AE19" s="12">
        <v>41.18181818181818</v>
      </c>
      <c r="AF19" s="12">
        <v>21.863636363636363</v>
      </c>
      <c r="AG19" s="12">
        <v>11</v>
      </c>
      <c r="AH19" s="12">
        <v>21.545454545454547</v>
      </c>
      <c r="AI19" s="12">
        <v>41.863636363636367</v>
      </c>
      <c r="AJ19" s="12">
        <v>11.636363636363637</v>
      </c>
      <c r="AK19" s="12">
        <v>16.227272727272727</v>
      </c>
      <c r="AL19" s="12">
        <v>53.954545454545453</v>
      </c>
      <c r="AM19" s="12">
        <v>1.7727272727272727</v>
      </c>
      <c r="AN19" s="12">
        <v>13.181818181818182</v>
      </c>
      <c r="AO19" s="12">
        <v>5.0454545454545459</v>
      </c>
      <c r="AP19" s="12">
        <v>4.5454545454545459</v>
      </c>
      <c r="AQ19" s="12">
        <v>19.90909090909091</v>
      </c>
      <c r="AR19" s="12">
        <v>3.4090909090909092</v>
      </c>
      <c r="AS19" s="13">
        <v>3692.3636363636365</v>
      </c>
      <c r="AT19" s="14"/>
      <c r="AV19" s="9" t="s">
        <v>49</v>
      </c>
      <c r="AW19" s="22">
        <f>SUM(AW12:AW18)</f>
        <v>113732</v>
      </c>
      <c r="AX19" s="22">
        <f t="shared" ref="AX19:BC19" si="1">SUM(AX12:AX18)</f>
        <v>40331.863636363625</v>
      </c>
      <c r="AY19" s="22">
        <f t="shared" si="1"/>
        <v>58332.409090909088</v>
      </c>
      <c r="AZ19" s="22">
        <f t="shared" si="1"/>
        <v>34125.863636363632</v>
      </c>
      <c r="BA19" s="22">
        <f t="shared" si="1"/>
        <v>34575.681818181823</v>
      </c>
      <c r="BB19" s="22">
        <f t="shared" si="1"/>
        <v>50387.000000000007</v>
      </c>
      <c r="BC19" s="22">
        <f t="shared" si="1"/>
        <v>15172.818181818184</v>
      </c>
      <c r="BD19" s="22">
        <f t="shared" si="0"/>
        <v>346657.63636363635</v>
      </c>
    </row>
    <row r="20" spans="1:56" x14ac:dyDescent="0.25">
      <c r="A20" s="1" t="s">
        <v>17</v>
      </c>
      <c r="B20" s="12">
        <v>36</v>
      </c>
      <c r="C20" s="12">
        <v>83.909090909090907</v>
      </c>
      <c r="D20" s="12">
        <v>38.909090909090907</v>
      </c>
      <c r="E20" s="12">
        <v>36</v>
      </c>
      <c r="F20" s="12">
        <v>344.90909090909093</v>
      </c>
      <c r="G20" s="12">
        <v>63.31818181818182</v>
      </c>
      <c r="H20" s="12">
        <v>140.95454545454547</v>
      </c>
      <c r="I20" s="12">
        <v>390.04545454545456</v>
      </c>
      <c r="J20" s="12">
        <v>443.45454545454544</v>
      </c>
      <c r="K20" s="12">
        <v>187.86363636363637</v>
      </c>
      <c r="L20" s="12">
        <v>140.40909090909091</v>
      </c>
      <c r="M20" s="12">
        <v>166.90909090909091</v>
      </c>
      <c r="N20" s="12">
        <v>94.227272727272734</v>
      </c>
      <c r="O20" s="12">
        <v>263.86363636363637</v>
      </c>
      <c r="P20" s="12">
        <v>370.54545454545456</v>
      </c>
      <c r="Q20" s="12">
        <v>163.27272727272728</v>
      </c>
      <c r="R20" s="12">
        <v>176.59090909090909</v>
      </c>
      <c r="S20" s="12">
        <v>19.863636363636363</v>
      </c>
      <c r="T20" s="12">
        <v>30.5</v>
      </c>
      <c r="U20" s="12">
        <v>23.818181818181817</v>
      </c>
      <c r="V20" s="12">
        <v>22.454545454545453</v>
      </c>
      <c r="W20" s="12">
        <v>6.4090909090909092</v>
      </c>
      <c r="X20" s="12">
        <v>8.5909090909090917</v>
      </c>
      <c r="Y20" s="12">
        <v>26.454545454545453</v>
      </c>
      <c r="Z20" s="12">
        <v>26.227272727272727</v>
      </c>
      <c r="AA20" s="12">
        <v>1209.5454545454545</v>
      </c>
      <c r="AB20" s="12">
        <v>975.13636363636363</v>
      </c>
      <c r="AC20" s="12">
        <v>525.22727272727275</v>
      </c>
      <c r="AD20" s="12">
        <v>391.5</v>
      </c>
      <c r="AE20" s="12">
        <v>78.045454545454547</v>
      </c>
      <c r="AF20" s="12">
        <v>44.31818181818182</v>
      </c>
      <c r="AG20" s="12">
        <v>26.636363636363637</v>
      </c>
      <c r="AH20" s="12">
        <v>33.68181818181818</v>
      </c>
      <c r="AI20" s="12">
        <v>61.81818181818182</v>
      </c>
      <c r="AJ20" s="12">
        <v>10.181818181818182</v>
      </c>
      <c r="AK20" s="12">
        <v>30.227272727272727</v>
      </c>
      <c r="AL20" s="12">
        <v>73.590909090909093</v>
      </c>
      <c r="AM20" s="12">
        <v>7.8636363636363633</v>
      </c>
      <c r="AN20" s="12">
        <v>32.363636363636367</v>
      </c>
      <c r="AO20" s="12">
        <v>9.9090909090909083</v>
      </c>
      <c r="AP20" s="12">
        <v>10.772727272727273</v>
      </c>
      <c r="AQ20" s="12">
        <v>47.636363636363633</v>
      </c>
      <c r="AR20" s="12">
        <v>8.9090909090909083</v>
      </c>
      <c r="AS20" s="13">
        <v>6882.8636363636379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18</v>
      </c>
      <c r="B21" s="12">
        <v>26.454545454545453</v>
      </c>
      <c r="C21" s="12">
        <v>42.136363636363633</v>
      </c>
      <c r="D21" s="12">
        <v>26.227272727272727</v>
      </c>
      <c r="E21" s="12">
        <v>19.863636363636363</v>
      </c>
      <c r="F21" s="12">
        <v>116.63636363636364</v>
      </c>
      <c r="G21" s="12">
        <v>30.40909090909091</v>
      </c>
      <c r="H21" s="12">
        <v>131</v>
      </c>
      <c r="I21" s="12">
        <v>248.18181818181819</v>
      </c>
      <c r="J21" s="12">
        <v>324.22727272727275</v>
      </c>
      <c r="K21" s="12">
        <v>32</v>
      </c>
      <c r="L21" s="12">
        <v>42.363636363636367</v>
      </c>
      <c r="M21" s="12">
        <v>65.045454545454547</v>
      </c>
      <c r="N21" s="12">
        <v>26.90909090909091</v>
      </c>
      <c r="O21" s="12">
        <v>28.181818181818183</v>
      </c>
      <c r="P21" s="12">
        <v>33.409090909090907</v>
      </c>
      <c r="Q21" s="12">
        <v>20.954545454545453</v>
      </c>
      <c r="R21" s="12">
        <v>16.636363636363637</v>
      </c>
      <c r="S21" s="12">
        <v>27.09090909090909</v>
      </c>
      <c r="T21" s="12">
        <v>11.909090909090908</v>
      </c>
      <c r="U21" s="12">
        <v>121.45454545454545</v>
      </c>
      <c r="V21" s="12">
        <v>346.5</v>
      </c>
      <c r="W21" s="12">
        <v>126.68181818181819</v>
      </c>
      <c r="X21" s="12">
        <v>67.63636363636364</v>
      </c>
      <c r="Y21" s="12">
        <v>96.318181818181813</v>
      </c>
      <c r="Z21" s="12">
        <v>15.863636363636363</v>
      </c>
      <c r="AA21" s="12">
        <v>743.36363636363637</v>
      </c>
      <c r="AB21" s="12">
        <v>746.0454545454545</v>
      </c>
      <c r="AC21" s="12">
        <v>391.36363636363637</v>
      </c>
      <c r="AD21" s="12">
        <v>379.09090909090907</v>
      </c>
      <c r="AE21" s="12">
        <v>72.36363636363636</v>
      </c>
      <c r="AF21" s="12">
        <v>58.863636363636367</v>
      </c>
      <c r="AG21" s="12">
        <v>38.045454545454547</v>
      </c>
      <c r="AH21" s="12">
        <v>42.636363636363633</v>
      </c>
      <c r="AI21" s="12">
        <v>76.818181818181813</v>
      </c>
      <c r="AJ21" s="12">
        <v>18.40909090909091</v>
      </c>
      <c r="AK21" s="12">
        <v>6.5454545454545459</v>
      </c>
      <c r="AL21" s="12">
        <v>9.0909090909090917</v>
      </c>
      <c r="AM21" s="12">
        <v>79.409090909090907</v>
      </c>
      <c r="AN21" s="12">
        <v>374.40909090909093</v>
      </c>
      <c r="AO21" s="12">
        <v>15.454545454545455</v>
      </c>
      <c r="AP21" s="12">
        <v>16.818181818181817</v>
      </c>
      <c r="AQ21" s="12">
        <v>64.36363636363636</v>
      </c>
      <c r="AR21" s="12">
        <v>17.90909090909091</v>
      </c>
      <c r="AS21" s="13">
        <v>5195.0909090909099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 x14ac:dyDescent="0.25">
      <c r="A22" s="1" t="s">
        <v>19</v>
      </c>
      <c r="B22" s="12">
        <v>15.5</v>
      </c>
      <c r="C22" s="12">
        <v>20.90909090909091</v>
      </c>
      <c r="D22" s="12">
        <v>19.863636363636363</v>
      </c>
      <c r="E22" s="12">
        <v>13.454545454545455</v>
      </c>
      <c r="F22" s="12">
        <v>150.04545454545453</v>
      </c>
      <c r="G22" s="12">
        <v>23.363636363636363</v>
      </c>
      <c r="H22" s="12">
        <v>96.454545454545453</v>
      </c>
      <c r="I22" s="12">
        <v>321.04545454545456</v>
      </c>
      <c r="J22" s="12">
        <v>379.63636363636363</v>
      </c>
      <c r="K22" s="12">
        <v>23.318181818181817</v>
      </c>
      <c r="L22" s="12">
        <v>24.272727272727273</v>
      </c>
      <c r="M22" s="12">
        <v>57.909090909090907</v>
      </c>
      <c r="N22" s="12">
        <v>20.09090909090909</v>
      </c>
      <c r="O22" s="12">
        <v>10.090909090909092</v>
      </c>
      <c r="P22" s="12">
        <v>21.227272727272727</v>
      </c>
      <c r="Q22" s="12">
        <v>9.5</v>
      </c>
      <c r="R22" s="12">
        <v>16.363636363636363</v>
      </c>
      <c r="S22" s="12">
        <v>23.545454545454547</v>
      </c>
      <c r="T22" s="12">
        <v>120.59090909090909</v>
      </c>
      <c r="U22" s="12">
        <v>8.954545454545455</v>
      </c>
      <c r="V22" s="12">
        <v>129.09090909090909</v>
      </c>
      <c r="W22" s="12">
        <v>46.772727272727273</v>
      </c>
      <c r="X22" s="12">
        <v>38.954545454545453</v>
      </c>
      <c r="Y22" s="12">
        <v>107.27272727272727</v>
      </c>
      <c r="Z22" s="12">
        <v>12.136363636363637</v>
      </c>
      <c r="AA22" s="12">
        <v>1312.1363636363637</v>
      </c>
      <c r="AB22" s="12">
        <v>1262.8636363636363</v>
      </c>
      <c r="AC22" s="12">
        <v>503.09090909090907</v>
      </c>
      <c r="AD22" s="12">
        <v>427.63636363636363</v>
      </c>
      <c r="AE22" s="12">
        <v>83.681818181818187</v>
      </c>
      <c r="AF22" s="12">
        <v>42.727272727272727</v>
      </c>
      <c r="AG22" s="12">
        <v>52.909090909090907</v>
      </c>
      <c r="AH22" s="12">
        <v>30.5</v>
      </c>
      <c r="AI22" s="12">
        <v>81.272727272727266</v>
      </c>
      <c r="AJ22" s="12">
        <v>11.363636363636363</v>
      </c>
      <c r="AK22" s="12">
        <v>4.1363636363636367</v>
      </c>
      <c r="AL22" s="12">
        <v>8.4090909090909083</v>
      </c>
      <c r="AM22" s="12">
        <v>34.636363636363633</v>
      </c>
      <c r="AN22" s="12">
        <v>137.54545454545453</v>
      </c>
      <c r="AO22" s="12">
        <v>17.09090909090909</v>
      </c>
      <c r="AP22" s="12">
        <v>19</v>
      </c>
      <c r="AQ22" s="12">
        <v>88.772727272727266</v>
      </c>
      <c r="AR22" s="12">
        <v>20.09090909090909</v>
      </c>
      <c r="AS22" s="13">
        <v>5848.227272727273</v>
      </c>
      <c r="AT22" s="14"/>
      <c r="AV22" s="17" t="s">
        <v>43</v>
      </c>
      <c r="AW22" s="22">
        <f>AW12</f>
        <v>5635.363636363636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20</v>
      </c>
      <c r="B23" s="12">
        <v>21.59090909090909</v>
      </c>
      <c r="C23" s="12">
        <v>29.318181818181817</v>
      </c>
      <c r="D23" s="12">
        <v>24.181818181818183</v>
      </c>
      <c r="E23" s="12">
        <v>23.681818181818183</v>
      </c>
      <c r="F23" s="12">
        <v>149.18181818181819</v>
      </c>
      <c r="G23" s="12">
        <v>33.409090909090907</v>
      </c>
      <c r="H23" s="12">
        <v>129.54545454545453</v>
      </c>
      <c r="I23" s="12">
        <v>246.63636363636363</v>
      </c>
      <c r="J23" s="12">
        <v>328.36363636363637</v>
      </c>
      <c r="K23" s="12">
        <v>25.454545454545453</v>
      </c>
      <c r="L23" s="12">
        <v>44.81818181818182</v>
      </c>
      <c r="M23" s="12">
        <v>61.227272727272727</v>
      </c>
      <c r="N23" s="12">
        <v>20.681818181818183</v>
      </c>
      <c r="O23" s="12">
        <v>17.09090909090909</v>
      </c>
      <c r="P23" s="12">
        <v>19.454545454545453</v>
      </c>
      <c r="Q23" s="12">
        <v>13.045454545454545</v>
      </c>
      <c r="R23" s="12">
        <v>15.227272727272727</v>
      </c>
      <c r="S23" s="12">
        <v>23.40909090909091</v>
      </c>
      <c r="T23" s="12">
        <v>413.81818181818181</v>
      </c>
      <c r="U23" s="12">
        <v>140.09090909090909</v>
      </c>
      <c r="V23" s="12">
        <v>9.8181818181818183</v>
      </c>
      <c r="W23" s="12">
        <v>79.818181818181813</v>
      </c>
      <c r="X23" s="12">
        <v>63.5</v>
      </c>
      <c r="Y23" s="12">
        <v>178.59090909090909</v>
      </c>
      <c r="Z23" s="12">
        <v>19.454545454545453</v>
      </c>
      <c r="AA23" s="12">
        <v>1122.090909090909</v>
      </c>
      <c r="AB23" s="12">
        <v>1035.1818181818182</v>
      </c>
      <c r="AC23" s="12">
        <v>465.63636363636363</v>
      </c>
      <c r="AD23" s="12">
        <v>372.18181818181819</v>
      </c>
      <c r="AE23" s="12">
        <v>61.454545454545453</v>
      </c>
      <c r="AF23" s="12">
        <v>52.363636363636367</v>
      </c>
      <c r="AG23" s="12">
        <v>47.31818181818182</v>
      </c>
      <c r="AH23" s="12">
        <v>32.909090909090907</v>
      </c>
      <c r="AI23" s="12">
        <v>69.590909090909093</v>
      </c>
      <c r="AJ23" s="12">
        <v>18.09090909090909</v>
      </c>
      <c r="AK23" s="12">
        <v>6.3181818181818183</v>
      </c>
      <c r="AL23" s="12">
        <v>7.8181818181818183</v>
      </c>
      <c r="AM23" s="12">
        <v>69.590909090909093</v>
      </c>
      <c r="AN23" s="12">
        <v>215.68181818181819</v>
      </c>
      <c r="AO23" s="12">
        <v>14.590909090909092</v>
      </c>
      <c r="AP23" s="12">
        <v>14.909090909090908</v>
      </c>
      <c r="AQ23" s="12">
        <v>113.95454545454545</v>
      </c>
      <c r="AR23" s="12">
        <v>23.545454545454547</v>
      </c>
      <c r="AS23" s="13">
        <v>5874.6363636363631</v>
      </c>
      <c r="AT23" s="14"/>
      <c r="AV23" s="17" t="s">
        <v>44</v>
      </c>
      <c r="AW23" s="22">
        <f>AW13+AX12</f>
        <v>29626</v>
      </c>
      <c r="AX23" s="22">
        <f>AX13</f>
        <v>2038.5909090909092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21</v>
      </c>
      <c r="B24" s="12">
        <v>8.7272727272727266</v>
      </c>
      <c r="C24" s="12">
        <v>10.045454545454545</v>
      </c>
      <c r="D24" s="12">
        <v>11.318181818181818</v>
      </c>
      <c r="E24" s="12">
        <v>10.045454545454545</v>
      </c>
      <c r="F24" s="12">
        <v>89.227272727272734</v>
      </c>
      <c r="G24" s="12">
        <v>11.818181818181818</v>
      </c>
      <c r="H24" s="12">
        <v>39.454545454545453</v>
      </c>
      <c r="I24" s="12">
        <v>143.95454545454547</v>
      </c>
      <c r="J24" s="12">
        <v>180.36363636363637</v>
      </c>
      <c r="K24" s="12">
        <v>15.590909090909092</v>
      </c>
      <c r="L24" s="12">
        <v>23.90909090909091</v>
      </c>
      <c r="M24" s="12">
        <v>30.045454545454547</v>
      </c>
      <c r="N24" s="12">
        <v>6.6363636363636367</v>
      </c>
      <c r="O24" s="12">
        <v>6.1818181818181817</v>
      </c>
      <c r="P24" s="12">
        <v>6.9545454545454541</v>
      </c>
      <c r="Q24" s="12">
        <v>5.2727272727272725</v>
      </c>
      <c r="R24" s="12">
        <v>4.3181818181818183</v>
      </c>
      <c r="S24" s="12">
        <v>5.8181818181818183</v>
      </c>
      <c r="T24" s="12">
        <v>148.72727272727272</v>
      </c>
      <c r="U24" s="12">
        <v>76.045454545454547</v>
      </c>
      <c r="V24" s="12">
        <v>98.909090909090907</v>
      </c>
      <c r="W24" s="12">
        <v>7.0909090909090908</v>
      </c>
      <c r="X24" s="12">
        <v>23.363636363636363</v>
      </c>
      <c r="Y24" s="12">
        <v>79.318181818181813</v>
      </c>
      <c r="Z24" s="12">
        <v>4.5</v>
      </c>
      <c r="AA24" s="12">
        <v>818.86363636363637</v>
      </c>
      <c r="AB24" s="12">
        <v>721.18181818181813</v>
      </c>
      <c r="AC24" s="12">
        <v>258.59090909090907</v>
      </c>
      <c r="AD24" s="12">
        <v>240</v>
      </c>
      <c r="AE24" s="12">
        <v>28.818181818181817</v>
      </c>
      <c r="AF24" s="12">
        <v>23.318181818181817</v>
      </c>
      <c r="AG24" s="12">
        <v>20.727272727272727</v>
      </c>
      <c r="AH24" s="12">
        <v>13</v>
      </c>
      <c r="AI24" s="12">
        <v>31.181818181818183</v>
      </c>
      <c r="AJ24" s="12">
        <v>3.3181818181818183</v>
      </c>
      <c r="AK24" s="12">
        <v>1.5909090909090908</v>
      </c>
      <c r="AL24" s="12">
        <v>1.5</v>
      </c>
      <c r="AM24" s="12">
        <v>14.818181818181818</v>
      </c>
      <c r="AN24" s="12">
        <v>29.363636363636363</v>
      </c>
      <c r="AO24" s="12">
        <v>2.5</v>
      </c>
      <c r="AP24" s="12">
        <v>6.7727272727272725</v>
      </c>
      <c r="AQ24" s="12">
        <v>57.454545454545453</v>
      </c>
      <c r="AR24" s="12">
        <v>9.8181818181818183</v>
      </c>
      <c r="AS24" s="13">
        <v>3330.454545454546</v>
      </c>
      <c r="AT24" s="14"/>
      <c r="AV24" s="17" t="s">
        <v>45</v>
      </c>
      <c r="AW24" s="22">
        <f>AW14+AY12</f>
        <v>67023</v>
      </c>
      <c r="AX24" s="22">
        <f>AX14+AY13</f>
        <v>7039.909090909091</v>
      </c>
      <c r="AY24" s="22">
        <f>AY14</f>
        <v>10195.954545454542</v>
      </c>
      <c r="AZ24" s="22"/>
      <c r="BA24" s="22"/>
      <c r="BB24" s="22"/>
      <c r="BC24" s="22"/>
      <c r="BD24" s="22"/>
    </row>
    <row r="25" spans="1:56" x14ac:dyDescent="0.25">
      <c r="A25" s="1" t="s">
        <v>22</v>
      </c>
      <c r="B25" s="12">
        <v>11.909090909090908</v>
      </c>
      <c r="C25" s="12">
        <v>16.90909090909091</v>
      </c>
      <c r="D25" s="12">
        <v>16.181818181818183</v>
      </c>
      <c r="E25" s="12">
        <v>9.2272727272727266</v>
      </c>
      <c r="F25" s="12">
        <v>70.63636363636364</v>
      </c>
      <c r="G25" s="12">
        <v>11.454545454545455</v>
      </c>
      <c r="H25" s="12">
        <v>42</v>
      </c>
      <c r="I25" s="12">
        <v>108.77272727272727</v>
      </c>
      <c r="J25" s="12">
        <v>153.68181818181819</v>
      </c>
      <c r="K25" s="12">
        <v>10.954545454545455</v>
      </c>
      <c r="L25" s="12">
        <v>23.863636363636363</v>
      </c>
      <c r="M25" s="12">
        <v>21.545454545454547</v>
      </c>
      <c r="N25" s="12">
        <v>10.318181818181818</v>
      </c>
      <c r="O25" s="12">
        <v>5.5</v>
      </c>
      <c r="P25" s="12">
        <v>9.2727272727272734</v>
      </c>
      <c r="Q25" s="12">
        <v>3.1818181818181817</v>
      </c>
      <c r="R25" s="12">
        <v>3.2272727272727271</v>
      </c>
      <c r="S25" s="12">
        <v>9.3636363636363633</v>
      </c>
      <c r="T25" s="12">
        <v>68.86363636363636</v>
      </c>
      <c r="U25" s="12">
        <v>41.81818181818182</v>
      </c>
      <c r="V25" s="12">
        <v>63.5</v>
      </c>
      <c r="W25" s="12">
        <v>25.454545454545453</v>
      </c>
      <c r="X25" s="12">
        <v>6.0909090909090908</v>
      </c>
      <c r="Y25" s="12">
        <v>81.318181818181813</v>
      </c>
      <c r="Z25" s="12">
        <v>5</v>
      </c>
      <c r="AA25" s="12">
        <v>677.09090909090912</v>
      </c>
      <c r="AB25" s="12">
        <v>621.9545454545455</v>
      </c>
      <c r="AC25" s="12">
        <v>222.68181818181819</v>
      </c>
      <c r="AD25" s="12">
        <v>202.63636363636363</v>
      </c>
      <c r="AE25" s="12">
        <v>27.09090909090909</v>
      </c>
      <c r="AF25" s="12">
        <v>15.909090909090908</v>
      </c>
      <c r="AG25" s="12">
        <v>17.681818181818183</v>
      </c>
      <c r="AH25" s="12">
        <v>18.863636363636363</v>
      </c>
      <c r="AI25" s="12">
        <v>24.181818181818183</v>
      </c>
      <c r="AJ25" s="12">
        <v>4.9545454545454541</v>
      </c>
      <c r="AK25" s="12">
        <v>2.2727272727272729</v>
      </c>
      <c r="AL25" s="12">
        <v>2.2727272727272729</v>
      </c>
      <c r="AM25" s="12">
        <v>10.090909090909092</v>
      </c>
      <c r="AN25" s="12">
        <v>22.772727272727273</v>
      </c>
      <c r="AO25" s="12">
        <v>4</v>
      </c>
      <c r="AP25" s="12">
        <v>5.3636363636363633</v>
      </c>
      <c r="AQ25" s="12">
        <v>41.409090909090907</v>
      </c>
      <c r="AR25" s="12">
        <v>8.7272727272727266</v>
      </c>
      <c r="AS25" s="13">
        <v>2760</v>
      </c>
      <c r="AT25" s="14"/>
      <c r="AV25" s="17" t="s">
        <v>46</v>
      </c>
      <c r="AW25" s="22">
        <f>AW15+AZ12</f>
        <v>24347.227272727272</v>
      </c>
      <c r="AX25" s="22">
        <f>AX15+AZ13</f>
        <v>12041.545454545454</v>
      </c>
      <c r="AY25" s="22">
        <f>AY15+AZ14</f>
        <v>5803.136363636364</v>
      </c>
      <c r="AZ25" s="22">
        <f>AZ15</f>
        <v>7295.681818181818</v>
      </c>
      <c r="BA25" s="22"/>
      <c r="BB25" s="22"/>
      <c r="BC25" s="23"/>
      <c r="BD25" s="22"/>
    </row>
    <row r="26" spans="1:56" x14ac:dyDescent="0.25">
      <c r="A26" s="1" t="s">
        <v>23</v>
      </c>
      <c r="B26" s="12">
        <v>16.90909090909091</v>
      </c>
      <c r="C26" s="12">
        <v>30.5</v>
      </c>
      <c r="D26" s="12">
        <v>29.90909090909091</v>
      </c>
      <c r="E26" s="12">
        <v>24.045454545454547</v>
      </c>
      <c r="F26" s="12">
        <v>79.63636363636364</v>
      </c>
      <c r="G26" s="12">
        <v>23.863636363636363</v>
      </c>
      <c r="H26" s="12">
        <v>74.36363636363636</v>
      </c>
      <c r="I26" s="12">
        <v>179.36363636363637</v>
      </c>
      <c r="J26" s="12">
        <v>231.18181818181819</v>
      </c>
      <c r="K26" s="12">
        <v>44.227272727272727</v>
      </c>
      <c r="L26" s="12">
        <v>58.545454545454547</v>
      </c>
      <c r="M26" s="12">
        <v>66.454545454545453</v>
      </c>
      <c r="N26" s="12">
        <v>17.727272727272727</v>
      </c>
      <c r="O26" s="12">
        <v>21.954545454545453</v>
      </c>
      <c r="P26" s="12">
        <v>16.681818181818183</v>
      </c>
      <c r="Q26" s="12">
        <v>12.363636363636363</v>
      </c>
      <c r="R26" s="12">
        <v>10.954545454545455</v>
      </c>
      <c r="S26" s="12">
        <v>25.363636363636363</v>
      </c>
      <c r="T26" s="12">
        <v>90.818181818181813</v>
      </c>
      <c r="U26" s="12">
        <v>108.13636363636364</v>
      </c>
      <c r="V26" s="12">
        <v>171.54545454545453</v>
      </c>
      <c r="W26" s="12">
        <v>81.090909090909093</v>
      </c>
      <c r="X26" s="12">
        <v>80.545454545454547</v>
      </c>
      <c r="Y26" s="12">
        <v>10.818181818181818</v>
      </c>
      <c r="Z26" s="12">
        <v>23.818181818181817</v>
      </c>
      <c r="AA26" s="12">
        <v>999.5454545454545</v>
      </c>
      <c r="AB26" s="12">
        <v>1005.1818181818181</v>
      </c>
      <c r="AC26" s="12">
        <v>561.81818181818187</v>
      </c>
      <c r="AD26" s="12">
        <v>531.27272727272725</v>
      </c>
      <c r="AE26" s="12">
        <v>148.59090909090909</v>
      </c>
      <c r="AF26" s="12">
        <v>106.90909090909091</v>
      </c>
      <c r="AG26" s="12">
        <v>50.136363636363633</v>
      </c>
      <c r="AH26" s="12">
        <v>55.5</v>
      </c>
      <c r="AI26" s="12">
        <v>51</v>
      </c>
      <c r="AJ26" s="12">
        <v>4.7272727272727275</v>
      </c>
      <c r="AK26" s="12">
        <v>5.4090909090909092</v>
      </c>
      <c r="AL26" s="12">
        <v>11.454545454545455</v>
      </c>
      <c r="AM26" s="12">
        <v>23.09090909090909</v>
      </c>
      <c r="AN26" s="12">
        <v>52.227272727272727</v>
      </c>
      <c r="AO26" s="12">
        <v>7</v>
      </c>
      <c r="AP26" s="12">
        <v>9.7727272727272734</v>
      </c>
      <c r="AQ26" s="12">
        <v>96.454545454545453</v>
      </c>
      <c r="AR26" s="12">
        <v>17.545454545454547</v>
      </c>
      <c r="AS26" s="13">
        <v>5268.454545454545</v>
      </c>
      <c r="AT26" s="14"/>
      <c r="AV26" s="9" t="s">
        <v>47</v>
      </c>
      <c r="AW26" s="22">
        <f>AW16+BA12</f>
        <v>36982.045454545463</v>
      </c>
      <c r="AX26" s="22">
        <f>AX16+BA13</f>
        <v>9246.4090909090901</v>
      </c>
      <c r="AY26" s="22">
        <f>AY16+BA14</f>
        <v>4052.6818181818189</v>
      </c>
      <c r="AZ26" s="22">
        <f>AZ16+BA15</f>
        <v>3089.8636363636365</v>
      </c>
      <c r="BA26" s="22">
        <f>BA16</f>
        <v>5735.954545454546</v>
      </c>
      <c r="BB26" s="22"/>
      <c r="BC26" s="22"/>
      <c r="BD26" s="22"/>
    </row>
    <row r="27" spans="1:56" x14ac:dyDescent="0.25">
      <c r="A27" s="1" t="s">
        <v>24</v>
      </c>
      <c r="B27" s="12">
        <v>26.045454545454547</v>
      </c>
      <c r="C27" s="12">
        <v>34.954545454545453</v>
      </c>
      <c r="D27" s="12">
        <v>12.5</v>
      </c>
      <c r="E27" s="12">
        <v>18.545454545454547</v>
      </c>
      <c r="F27" s="12">
        <v>84.86363636363636</v>
      </c>
      <c r="G27" s="12">
        <v>48.090909090909093</v>
      </c>
      <c r="H27" s="12">
        <v>77.63636363636364</v>
      </c>
      <c r="I27" s="12">
        <v>61.045454545454547</v>
      </c>
      <c r="J27" s="12">
        <v>108.45454545454545</v>
      </c>
      <c r="K27" s="12">
        <v>44.545454545454547</v>
      </c>
      <c r="L27" s="12">
        <v>128.81818181818181</v>
      </c>
      <c r="M27" s="12">
        <v>91.545454545454547</v>
      </c>
      <c r="N27" s="12">
        <v>34.363636363636367</v>
      </c>
      <c r="O27" s="12">
        <v>44.090909090909093</v>
      </c>
      <c r="P27" s="12">
        <v>43.363636363636367</v>
      </c>
      <c r="Q27" s="12">
        <v>13.681818181818182</v>
      </c>
      <c r="R27" s="12">
        <v>14.863636363636363</v>
      </c>
      <c r="S27" s="12">
        <v>23.772727272727273</v>
      </c>
      <c r="T27" s="12">
        <v>15.045454545454545</v>
      </c>
      <c r="U27" s="12">
        <v>10.727272727272727</v>
      </c>
      <c r="V27" s="12">
        <v>16.772727272727273</v>
      </c>
      <c r="W27" s="12">
        <v>3.9545454545454546</v>
      </c>
      <c r="X27" s="12">
        <v>4.3181818181818183</v>
      </c>
      <c r="Y27" s="12">
        <v>24.272727272727273</v>
      </c>
      <c r="Z27" s="12">
        <v>6.5909090909090908</v>
      </c>
      <c r="AA27" s="12">
        <v>1299.5</v>
      </c>
      <c r="AB27" s="12">
        <v>1042.1818181818182</v>
      </c>
      <c r="AC27" s="12">
        <v>647.31818181818187</v>
      </c>
      <c r="AD27" s="12">
        <v>510</v>
      </c>
      <c r="AE27" s="12">
        <v>155.63636363636363</v>
      </c>
      <c r="AF27" s="12">
        <v>99.727272727272734</v>
      </c>
      <c r="AG27" s="12">
        <v>38.636363636363633</v>
      </c>
      <c r="AH27" s="12">
        <v>57.31818181818182</v>
      </c>
      <c r="AI27" s="12">
        <v>54.454545454545453</v>
      </c>
      <c r="AJ27" s="12">
        <v>7.9545454545454541</v>
      </c>
      <c r="AK27" s="12">
        <v>5.4090909090909092</v>
      </c>
      <c r="AL27" s="12">
        <v>23.772727272727273</v>
      </c>
      <c r="AM27" s="12">
        <v>5.2727272727272725</v>
      </c>
      <c r="AN27" s="12">
        <v>40.454545454545453</v>
      </c>
      <c r="AO27" s="12">
        <v>7.1363636363636367</v>
      </c>
      <c r="AP27" s="12">
        <v>7.4090909090909092</v>
      </c>
      <c r="AQ27" s="12">
        <v>37.363636363636367</v>
      </c>
      <c r="AR27" s="12">
        <v>12.363636363636363</v>
      </c>
      <c r="AS27" s="13">
        <v>5044.772727272727</v>
      </c>
      <c r="AT27" s="14"/>
      <c r="AV27" s="9" t="s">
        <v>48</v>
      </c>
      <c r="AW27" s="22">
        <f>AW17+BB12</f>
        <v>41928.590909090912</v>
      </c>
      <c r="AX27" s="22">
        <f>AX17+BB13</f>
        <v>16679.681818181813</v>
      </c>
      <c r="AY27" s="22">
        <f>AY17+BB14</f>
        <v>5839.5000000000009</v>
      </c>
      <c r="AZ27" s="22">
        <f>AZ17+BB15</f>
        <v>7925.4090909090901</v>
      </c>
      <c r="BA27" s="22">
        <f>BA17+BB16</f>
        <v>3045.7272727272721</v>
      </c>
      <c r="BB27" s="22">
        <f>BB17</f>
        <v>12089.772727272732</v>
      </c>
      <c r="BC27" s="22"/>
      <c r="BD27" s="22"/>
    </row>
    <row r="28" spans="1:56" x14ac:dyDescent="0.25">
      <c r="A28" s="1" t="s">
        <v>25</v>
      </c>
      <c r="B28" s="12">
        <v>282.18181818181819</v>
      </c>
      <c r="C28" s="12">
        <v>798.4545454545455</v>
      </c>
      <c r="D28" s="12">
        <v>544.5454545454545</v>
      </c>
      <c r="E28" s="12">
        <v>548.40909090909088</v>
      </c>
      <c r="F28" s="12">
        <v>945.13636363636363</v>
      </c>
      <c r="G28" s="12">
        <v>585.63636363636363</v>
      </c>
      <c r="H28" s="12">
        <v>915.59090909090912</v>
      </c>
      <c r="I28" s="12">
        <v>936</v>
      </c>
      <c r="J28" s="12">
        <v>1194.6818181818182</v>
      </c>
      <c r="K28" s="12">
        <v>706.40909090909088</v>
      </c>
      <c r="L28" s="12">
        <v>764.18181818181813</v>
      </c>
      <c r="M28" s="12">
        <v>518.27272727272725</v>
      </c>
      <c r="N28" s="12">
        <v>728.68181818181813</v>
      </c>
      <c r="O28" s="12">
        <v>648.22727272727275</v>
      </c>
      <c r="P28" s="12">
        <v>450.59090909090907</v>
      </c>
      <c r="Q28" s="12">
        <v>381.22727272727275</v>
      </c>
      <c r="R28" s="12">
        <v>677.81818181818187</v>
      </c>
      <c r="S28" s="12">
        <v>1332.5</v>
      </c>
      <c r="T28" s="12">
        <v>864.09090909090912</v>
      </c>
      <c r="U28" s="12">
        <v>1549.5</v>
      </c>
      <c r="V28" s="12">
        <v>1300.0454545454545</v>
      </c>
      <c r="W28" s="12">
        <v>868.81818181818187</v>
      </c>
      <c r="X28" s="12">
        <v>713.72727272727275</v>
      </c>
      <c r="Y28" s="12">
        <v>974.72727272727275</v>
      </c>
      <c r="Z28" s="12">
        <v>1416.409090909091</v>
      </c>
      <c r="AA28" s="12">
        <v>109.27272727272727</v>
      </c>
      <c r="AB28" s="12">
        <v>127.36363636363636</v>
      </c>
      <c r="AC28" s="12">
        <v>543.27272727272725</v>
      </c>
      <c r="AD28" s="12">
        <v>520.0454545454545</v>
      </c>
      <c r="AE28" s="12">
        <v>985.40909090909088</v>
      </c>
      <c r="AF28" s="12">
        <v>1530.6363636363637</v>
      </c>
      <c r="AG28" s="12">
        <v>1178.2727272727273</v>
      </c>
      <c r="AH28" s="12">
        <v>1690</v>
      </c>
      <c r="AI28" s="12">
        <v>1059.2272727272727</v>
      </c>
      <c r="AJ28" s="12">
        <v>616.5454545454545</v>
      </c>
      <c r="AK28" s="12">
        <v>518.77272727272725</v>
      </c>
      <c r="AL28" s="12">
        <v>1887.909090909091</v>
      </c>
      <c r="AM28" s="12">
        <v>414.45454545454544</v>
      </c>
      <c r="AN28" s="12">
        <v>713.27272727272725</v>
      </c>
      <c r="AO28" s="12">
        <v>515.9545454545455</v>
      </c>
      <c r="AP28" s="12">
        <v>399.86363636363637</v>
      </c>
      <c r="AQ28" s="12">
        <v>412.86363636363637</v>
      </c>
      <c r="AR28" s="12">
        <v>694.9545454545455</v>
      </c>
      <c r="AS28" s="13">
        <v>34563.954545454559</v>
      </c>
      <c r="AT28" s="14"/>
      <c r="AV28" s="9" t="s">
        <v>58</v>
      </c>
      <c r="AW28" s="22">
        <f>AW18+BC12</f>
        <v>16145.363636363638</v>
      </c>
      <c r="AX28" s="22">
        <f>AX18+BC13</f>
        <v>1672.3636363636365</v>
      </c>
      <c r="AY28" s="22">
        <f>AY18+BC14</f>
        <v>5128.4090909090919</v>
      </c>
      <c r="AZ28" s="22">
        <f>AZ18+BC15</f>
        <v>1690.6363636363635</v>
      </c>
      <c r="BA28" s="22">
        <f>BA18+BC16</f>
        <v>1837.590909090909</v>
      </c>
      <c r="BB28" s="22">
        <f>SUM(BB18,BC17)</f>
        <v>1400.136363636364</v>
      </c>
      <c r="BC28" s="22">
        <f>BC18</f>
        <v>1121.0909090909092</v>
      </c>
      <c r="BD28" s="22">
        <f>SUM(AW22:BC28)</f>
        <v>346657.63636363641</v>
      </c>
    </row>
    <row r="29" spans="1:56" x14ac:dyDescent="0.25">
      <c r="A29" s="1" t="s">
        <v>26</v>
      </c>
      <c r="B29" s="12">
        <v>240.5</v>
      </c>
      <c r="C29" s="12">
        <v>728.18181818181813</v>
      </c>
      <c r="D29" s="12">
        <v>509.40909090909093</v>
      </c>
      <c r="E29" s="12">
        <v>502.68181818181819</v>
      </c>
      <c r="F29" s="12">
        <v>703.09090909090912</v>
      </c>
      <c r="G29" s="12">
        <v>519.9545454545455</v>
      </c>
      <c r="H29" s="12">
        <v>856.77272727272725</v>
      </c>
      <c r="I29" s="12">
        <v>689.59090909090912</v>
      </c>
      <c r="J29" s="12">
        <v>878.22727272727275</v>
      </c>
      <c r="K29" s="12">
        <v>607.0454545454545</v>
      </c>
      <c r="L29" s="12">
        <v>711.86363636363637</v>
      </c>
      <c r="M29" s="12">
        <v>390.40909090909093</v>
      </c>
      <c r="N29" s="12">
        <v>603.68181818181813</v>
      </c>
      <c r="O29" s="12">
        <v>543.77272727272725</v>
      </c>
      <c r="P29" s="12">
        <v>364.18181818181819</v>
      </c>
      <c r="Q29" s="12">
        <v>332.40909090909093</v>
      </c>
      <c r="R29" s="12">
        <v>549.27272727272725</v>
      </c>
      <c r="S29" s="12">
        <v>997.36363636363637</v>
      </c>
      <c r="T29" s="12">
        <v>722.09090909090912</v>
      </c>
      <c r="U29" s="12">
        <v>1263.1363636363637</v>
      </c>
      <c r="V29" s="12">
        <v>982.72727272727275</v>
      </c>
      <c r="W29" s="12">
        <v>656.63636363636363</v>
      </c>
      <c r="X29" s="12">
        <v>541.5</v>
      </c>
      <c r="Y29" s="12">
        <v>848.09090909090912</v>
      </c>
      <c r="Z29" s="12">
        <v>1121.3636363636363</v>
      </c>
      <c r="AA29" s="12">
        <v>139.95454545454547</v>
      </c>
      <c r="AB29" s="12">
        <v>86.818181818181813</v>
      </c>
      <c r="AC29" s="12">
        <v>259.18181818181819</v>
      </c>
      <c r="AD29" s="12">
        <v>513.86363636363637</v>
      </c>
      <c r="AE29" s="12">
        <v>1398.2272727272727</v>
      </c>
      <c r="AF29" s="12">
        <v>2280.2727272727275</v>
      </c>
      <c r="AG29" s="12">
        <v>1736.5454545454545</v>
      </c>
      <c r="AH29" s="12">
        <v>3178.3636363636365</v>
      </c>
      <c r="AI29" s="12">
        <v>1309.2272727272727</v>
      </c>
      <c r="AJ29" s="12">
        <v>802.68181818181813</v>
      </c>
      <c r="AK29" s="12">
        <v>454.63636363636363</v>
      </c>
      <c r="AL29" s="12">
        <v>1356.4545454545455</v>
      </c>
      <c r="AM29" s="12">
        <v>338.13636363636363</v>
      </c>
      <c r="AN29" s="12">
        <v>571.68181818181813</v>
      </c>
      <c r="AO29" s="12">
        <v>628.63636363636363</v>
      </c>
      <c r="AP29" s="12">
        <v>476.68181818181819</v>
      </c>
      <c r="AQ29" s="12">
        <v>420.81818181818181</v>
      </c>
      <c r="AR29" s="12">
        <v>864.09090909090912</v>
      </c>
      <c r="AS29" s="13">
        <v>33680.227272727279</v>
      </c>
      <c r="AT29" s="14"/>
      <c r="AW29" s="15"/>
    </row>
    <row r="30" spans="1:56" x14ac:dyDescent="0.25">
      <c r="A30" s="1" t="s">
        <v>27</v>
      </c>
      <c r="B30" s="12">
        <v>224.72727272727272</v>
      </c>
      <c r="C30" s="12">
        <v>531.5454545454545</v>
      </c>
      <c r="D30" s="12">
        <v>273.59090909090907</v>
      </c>
      <c r="E30" s="12">
        <v>310.04545454545456</v>
      </c>
      <c r="F30" s="12">
        <v>837.77272727272725</v>
      </c>
      <c r="G30" s="12">
        <v>337.77272727272725</v>
      </c>
      <c r="H30" s="12">
        <v>629.68181818181813</v>
      </c>
      <c r="I30" s="12">
        <v>536.4545454545455</v>
      </c>
      <c r="J30" s="12">
        <v>743.40909090909088</v>
      </c>
      <c r="K30" s="12">
        <v>486.81818181818181</v>
      </c>
      <c r="L30" s="12">
        <v>564.72727272727275</v>
      </c>
      <c r="M30" s="12">
        <v>419.5</v>
      </c>
      <c r="N30" s="12">
        <v>355.31818181818181</v>
      </c>
      <c r="O30" s="12">
        <v>320.22727272727275</v>
      </c>
      <c r="P30" s="12">
        <v>230.72727272727272</v>
      </c>
      <c r="Q30" s="12">
        <v>185.77272727272728</v>
      </c>
      <c r="R30" s="12">
        <v>244.54545454545453</v>
      </c>
      <c r="S30" s="12">
        <v>463.54545454545456</v>
      </c>
      <c r="T30" s="12">
        <v>335.68181818181819</v>
      </c>
      <c r="U30" s="12">
        <v>403.95454545454544</v>
      </c>
      <c r="V30" s="12">
        <v>394.68181818181819</v>
      </c>
      <c r="W30" s="12">
        <v>223.90909090909091</v>
      </c>
      <c r="X30" s="12">
        <v>182.18181818181819</v>
      </c>
      <c r="Y30" s="12">
        <v>443.68181818181819</v>
      </c>
      <c r="Z30" s="12">
        <v>595.72727272727275</v>
      </c>
      <c r="AA30" s="12">
        <v>760.72727272727275</v>
      </c>
      <c r="AB30" s="12">
        <v>382</v>
      </c>
      <c r="AC30" s="12">
        <v>126.54545454545455</v>
      </c>
      <c r="AD30" s="12">
        <v>506.13636363636363</v>
      </c>
      <c r="AE30" s="12">
        <v>1540.6818181818182</v>
      </c>
      <c r="AF30" s="12">
        <v>2060.681818181818</v>
      </c>
      <c r="AG30" s="12">
        <v>1297.590909090909</v>
      </c>
      <c r="AH30" s="12">
        <v>3121.9545454545455</v>
      </c>
      <c r="AI30" s="12">
        <v>1021.7727272727273</v>
      </c>
      <c r="AJ30" s="12">
        <v>510.31818181818181</v>
      </c>
      <c r="AK30" s="12">
        <v>175.72727272727272</v>
      </c>
      <c r="AL30" s="12">
        <v>688.13636363636363</v>
      </c>
      <c r="AM30" s="12">
        <v>173.81818181818181</v>
      </c>
      <c r="AN30" s="12">
        <v>372.68181818181819</v>
      </c>
      <c r="AO30" s="12">
        <v>392.22727272727275</v>
      </c>
      <c r="AP30" s="12">
        <v>281.81818181818181</v>
      </c>
      <c r="AQ30" s="12">
        <v>1163.8181818181818</v>
      </c>
      <c r="AR30" s="12">
        <v>549.13636363636363</v>
      </c>
      <c r="AS30" s="13">
        <v>25401.772727272717</v>
      </c>
      <c r="AT30" s="14"/>
      <c r="AW30" s="15"/>
    </row>
    <row r="31" spans="1:56" x14ac:dyDescent="0.25">
      <c r="A31" s="1" t="s">
        <v>28</v>
      </c>
      <c r="B31" s="12">
        <v>194</v>
      </c>
      <c r="C31" s="12">
        <v>497</v>
      </c>
      <c r="D31" s="12">
        <v>284.13636363636363</v>
      </c>
      <c r="E31" s="12">
        <v>305.54545454545456</v>
      </c>
      <c r="F31" s="12">
        <v>612.31818181818187</v>
      </c>
      <c r="G31" s="12">
        <v>346.54545454545456</v>
      </c>
      <c r="H31" s="12">
        <v>595.77272727272725</v>
      </c>
      <c r="I31" s="12">
        <v>463.59090909090907</v>
      </c>
      <c r="J31" s="12">
        <v>588.22727272727275</v>
      </c>
      <c r="K31" s="12">
        <v>367.18181818181819</v>
      </c>
      <c r="L31" s="12">
        <v>518.90909090909088</v>
      </c>
      <c r="M31" s="12">
        <v>328.95454545454544</v>
      </c>
      <c r="N31" s="12">
        <v>332.36363636363637</v>
      </c>
      <c r="O31" s="12">
        <v>329.54545454545456</v>
      </c>
      <c r="P31" s="12">
        <v>202.54545454545453</v>
      </c>
      <c r="Q31" s="12">
        <v>188.81818181818181</v>
      </c>
      <c r="R31" s="12">
        <v>211.45454545454547</v>
      </c>
      <c r="S31" s="12">
        <v>364.27272727272725</v>
      </c>
      <c r="T31" s="12">
        <v>342.04545454545456</v>
      </c>
      <c r="U31" s="12">
        <v>382.27272727272725</v>
      </c>
      <c r="V31" s="12">
        <v>320.54545454545456</v>
      </c>
      <c r="W31" s="12">
        <v>211.40909090909091</v>
      </c>
      <c r="X31" s="12">
        <v>171.54545454545453</v>
      </c>
      <c r="Y31" s="12">
        <v>429.68181818181819</v>
      </c>
      <c r="Z31" s="12">
        <v>495.27272727272725</v>
      </c>
      <c r="AA31" s="12">
        <v>490.27272727272725</v>
      </c>
      <c r="AB31" s="12">
        <v>493.04545454545456</v>
      </c>
      <c r="AC31" s="12">
        <v>494</v>
      </c>
      <c r="AD31" s="12">
        <v>82.86363636363636</v>
      </c>
      <c r="AE31" s="12">
        <v>1064.409090909091</v>
      </c>
      <c r="AF31" s="12">
        <v>1373.090909090909</v>
      </c>
      <c r="AG31" s="12">
        <v>863.86363636363637</v>
      </c>
      <c r="AH31" s="12">
        <v>2108.3636363636365</v>
      </c>
      <c r="AI31" s="12">
        <v>722.18181818181813</v>
      </c>
      <c r="AJ31" s="12">
        <v>425.36363636363637</v>
      </c>
      <c r="AK31" s="12">
        <v>175.40909090909091</v>
      </c>
      <c r="AL31" s="12">
        <v>545.77272727272725</v>
      </c>
      <c r="AM31" s="12">
        <v>161.31818181818181</v>
      </c>
      <c r="AN31" s="12">
        <v>396.04545454545456</v>
      </c>
      <c r="AO31" s="12">
        <v>323.68181818181819</v>
      </c>
      <c r="AP31" s="12">
        <v>252.27272727272728</v>
      </c>
      <c r="AQ31" s="12">
        <v>516.13636363636363</v>
      </c>
      <c r="AR31" s="12">
        <v>372.95454545454544</v>
      </c>
      <c r="AS31" s="13">
        <v>19945</v>
      </c>
      <c r="AT31" s="14"/>
      <c r="AW31" s="15"/>
    </row>
    <row r="32" spans="1:56" x14ac:dyDescent="0.25">
      <c r="A32" s="1">
        <v>16</v>
      </c>
      <c r="B32" s="12">
        <v>96.409090909090907</v>
      </c>
      <c r="C32" s="12">
        <v>105.40909090909091</v>
      </c>
      <c r="D32" s="12">
        <v>57.5</v>
      </c>
      <c r="E32" s="12">
        <v>111.86363636363636</v>
      </c>
      <c r="F32" s="12">
        <v>320.45454545454544</v>
      </c>
      <c r="G32" s="12">
        <v>145.5</v>
      </c>
      <c r="H32" s="12">
        <v>239.5</v>
      </c>
      <c r="I32" s="12">
        <v>206.22727272727272</v>
      </c>
      <c r="J32" s="12">
        <v>251.40909090909091</v>
      </c>
      <c r="K32" s="12">
        <v>127.18181818181819</v>
      </c>
      <c r="L32" s="12">
        <v>174.95454545454547</v>
      </c>
      <c r="M32" s="12">
        <v>113.45454545454545</v>
      </c>
      <c r="N32" s="12">
        <v>74.5</v>
      </c>
      <c r="O32" s="12">
        <v>77</v>
      </c>
      <c r="P32" s="12">
        <v>57.363636363636367</v>
      </c>
      <c r="Q32" s="12">
        <v>51.136363636363633</v>
      </c>
      <c r="R32" s="12">
        <v>38.409090909090907</v>
      </c>
      <c r="S32" s="12">
        <v>78.86363636363636</v>
      </c>
      <c r="T32" s="12">
        <v>67.909090909090907</v>
      </c>
      <c r="U32" s="12">
        <v>82.818181818181813</v>
      </c>
      <c r="V32" s="12">
        <v>59.272727272727273</v>
      </c>
      <c r="W32" s="12">
        <v>26.772727272727273</v>
      </c>
      <c r="X32" s="12">
        <v>26.772727272727273</v>
      </c>
      <c r="Y32" s="12">
        <v>131.5</v>
      </c>
      <c r="Z32" s="12">
        <v>156.68181818181819</v>
      </c>
      <c r="AA32" s="12">
        <v>967.81818181818187</v>
      </c>
      <c r="AB32" s="12">
        <v>1185.8181818181818</v>
      </c>
      <c r="AC32" s="12">
        <v>1850.7727272727273</v>
      </c>
      <c r="AD32" s="12">
        <v>1148.9545454545455</v>
      </c>
      <c r="AE32" s="12">
        <v>43.454545454545453</v>
      </c>
      <c r="AF32" s="12">
        <v>420.22727272727275</v>
      </c>
      <c r="AG32" s="12">
        <v>406</v>
      </c>
      <c r="AH32" s="12">
        <v>1126.7272727272727</v>
      </c>
      <c r="AI32" s="12">
        <v>259.31818181818181</v>
      </c>
      <c r="AJ32" s="12">
        <v>132.22727272727272</v>
      </c>
      <c r="AK32" s="12">
        <v>33.909090909090907</v>
      </c>
      <c r="AL32" s="12">
        <v>101.77272727272727</v>
      </c>
      <c r="AM32" s="12">
        <v>25.772727272727273</v>
      </c>
      <c r="AN32" s="12">
        <v>99.090909090909093</v>
      </c>
      <c r="AO32" s="12">
        <v>83.545454545454547</v>
      </c>
      <c r="AP32" s="12">
        <v>89.86363636363636</v>
      </c>
      <c r="AQ32" s="12">
        <v>168.59090909090909</v>
      </c>
      <c r="AR32" s="12">
        <v>130</v>
      </c>
      <c r="AS32" s="13">
        <v>11152.727272727274</v>
      </c>
      <c r="AT32" s="14"/>
      <c r="AW32" s="15"/>
    </row>
    <row r="33" spans="1:49" x14ac:dyDescent="0.25">
      <c r="A33" s="1">
        <v>24</v>
      </c>
      <c r="B33" s="12">
        <v>93.818181818181813</v>
      </c>
      <c r="C33" s="12">
        <v>116.22727272727273</v>
      </c>
      <c r="D33" s="12">
        <v>47.409090909090907</v>
      </c>
      <c r="E33" s="12">
        <v>70.545454545454547</v>
      </c>
      <c r="F33" s="12">
        <v>291.18181818181819</v>
      </c>
      <c r="G33" s="12">
        <v>102.31818181818181</v>
      </c>
      <c r="H33" s="12">
        <v>168.54545454545453</v>
      </c>
      <c r="I33" s="12">
        <v>186.63636363636363</v>
      </c>
      <c r="J33" s="12">
        <v>240.36363636363637</v>
      </c>
      <c r="K33" s="12">
        <v>97.63636363636364</v>
      </c>
      <c r="L33" s="12">
        <v>140.13636363636363</v>
      </c>
      <c r="M33" s="12">
        <v>94.909090909090907</v>
      </c>
      <c r="N33" s="12">
        <v>60.31818181818182</v>
      </c>
      <c r="O33" s="12">
        <v>45.136363636363633</v>
      </c>
      <c r="P33" s="12">
        <v>43.409090909090907</v>
      </c>
      <c r="Q33" s="12">
        <v>30.681818181818183</v>
      </c>
      <c r="R33" s="12">
        <v>18.045454545454547</v>
      </c>
      <c r="S33" s="12">
        <v>42.954545454545453</v>
      </c>
      <c r="T33" s="12">
        <v>54.454545454545453</v>
      </c>
      <c r="U33" s="12">
        <v>38.090909090909093</v>
      </c>
      <c r="V33" s="12">
        <v>43.454545454545453</v>
      </c>
      <c r="W33" s="12">
        <v>21.045454545454547</v>
      </c>
      <c r="X33" s="12">
        <v>16.545454545454547</v>
      </c>
      <c r="Y33" s="12">
        <v>106.54545454545455</v>
      </c>
      <c r="Z33" s="12">
        <v>102.77272727272727</v>
      </c>
      <c r="AA33" s="12">
        <v>1341.2727272727273</v>
      </c>
      <c r="AB33" s="12">
        <v>1830.4545454545455</v>
      </c>
      <c r="AC33" s="12">
        <v>2481.909090909091</v>
      </c>
      <c r="AD33" s="12">
        <v>1453.1363636363637</v>
      </c>
      <c r="AE33" s="12">
        <v>440.13636363636363</v>
      </c>
      <c r="AF33" s="12">
        <v>51</v>
      </c>
      <c r="AG33" s="12">
        <v>333.04545454545456</v>
      </c>
      <c r="AH33" s="12">
        <v>1124.409090909091</v>
      </c>
      <c r="AI33" s="12">
        <v>286.59090909090907</v>
      </c>
      <c r="AJ33" s="12">
        <v>136.90909090909091</v>
      </c>
      <c r="AK33" s="12">
        <v>16.09090909090909</v>
      </c>
      <c r="AL33" s="12">
        <v>59.454545454545453</v>
      </c>
      <c r="AM33" s="12">
        <v>17.5</v>
      </c>
      <c r="AN33" s="12">
        <v>85.909090909090907</v>
      </c>
      <c r="AO33" s="12">
        <v>88.090909090909093</v>
      </c>
      <c r="AP33" s="12">
        <v>116.5</v>
      </c>
      <c r="AQ33" s="12">
        <v>163.68181818181819</v>
      </c>
      <c r="AR33" s="12">
        <v>163.09090909090909</v>
      </c>
      <c r="AS33" s="13">
        <v>12462.36363636364</v>
      </c>
      <c r="AT33" s="14"/>
      <c r="AW33" s="15"/>
    </row>
    <row r="34" spans="1:49" x14ac:dyDescent="0.25">
      <c r="A34" s="1" t="s">
        <v>29</v>
      </c>
      <c r="B34" s="12">
        <v>27.363636363636363</v>
      </c>
      <c r="C34" s="12">
        <v>39.18181818181818</v>
      </c>
      <c r="D34" s="12">
        <v>26.227272727272727</v>
      </c>
      <c r="E34" s="12">
        <v>24.636363636363637</v>
      </c>
      <c r="F34" s="12">
        <v>125.68181818181819</v>
      </c>
      <c r="G34" s="12">
        <v>29.045454545454547</v>
      </c>
      <c r="H34" s="12">
        <v>67.86363636363636</v>
      </c>
      <c r="I34" s="12">
        <v>114.81818181818181</v>
      </c>
      <c r="J34" s="12">
        <v>124.22727272727273</v>
      </c>
      <c r="K34" s="12">
        <v>37.81818181818182</v>
      </c>
      <c r="L34" s="12">
        <v>46.545454545454547</v>
      </c>
      <c r="M34" s="12">
        <v>47.409090909090907</v>
      </c>
      <c r="N34" s="12">
        <v>30.363636363636363</v>
      </c>
      <c r="O34" s="12">
        <v>24.09090909090909</v>
      </c>
      <c r="P34" s="12">
        <v>18.727272727272727</v>
      </c>
      <c r="Q34" s="12">
        <v>8.8181818181818183</v>
      </c>
      <c r="R34" s="12">
        <v>10.363636363636363</v>
      </c>
      <c r="S34" s="12">
        <v>24.454545454545453</v>
      </c>
      <c r="T34" s="12">
        <v>35.954545454545453</v>
      </c>
      <c r="U34" s="12">
        <v>51.136363636363633</v>
      </c>
      <c r="V34" s="12">
        <v>44.863636363636367</v>
      </c>
      <c r="W34" s="12">
        <v>20.318181818181817</v>
      </c>
      <c r="X34" s="12">
        <v>18.636363636363637</v>
      </c>
      <c r="Y34" s="12">
        <v>48.954545454545453</v>
      </c>
      <c r="Z34" s="12">
        <v>42.81818181818182</v>
      </c>
      <c r="AA34" s="12">
        <v>1094.6363636363637</v>
      </c>
      <c r="AB34" s="12">
        <v>1348.409090909091</v>
      </c>
      <c r="AC34" s="12">
        <v>1599.8636363636363</v>
      </c>
      <c r="AD34" s="12">
        <v>809.77272727272725</v>
      </c>
      <c r="AE34" s="12">
        <v>398.63636363636363</v>
      </c>
      <c r="AF34" s="12">
        <v>349.77272727272725</v>
      </c>
      <c r="AG34" s="12">
        <v>32.363636363636367</v>
      </c>
      <c r="AH34" s="12">
        <v>230.40909090909091</v>
      </c>
      <c r="AI34" s="12">
        <v>73.454545454545453</v>
      </c>
      <c r="AJ34" s="12">
        <v>63.454545454545453</v>
      </c>
      <c r="AK34" s="12">
        <v>12.318181818181818</v>
      </c>
      <c r="AL34" s="12">
        <v>48.81818181818182</v>
      </c>
      <c r="AM34" s="12">
        <v>10.090909090909092</v>
      </c>
      <c r="AN34" s="12">
        <v>46.727272727272727</v>
      </c>
      <c r="AO34" s="12">
        <v>44.31818181818182</v>
      </c>
      <c r="AP34" s="12">
        <v>53.227272727272727</v>
      </c>
      <c r="AQ34" s="12">
        <v>83.63636363636364</v>
      </c>
      <c r="AR34" s="12">
        <v>81.045454545454547</v>
      </c>
      <c r="AS34" s="13">
        <v>7471.2727272727279</v>
      </c>
      <c r="AT34" s="14"/>
      <c r="AW34" s="15"/>
    </row>
    <row r="35" spans="1:49" x14ac:dyDescent="0.25">
      <c r="A35" s="1" t="s">
        <v>30</v>
      </c>
      <c r="B35" s="12">
        <v>45.954545454545453</v>
      </c>
      <c r="C35" s="12">
        <v>96.318181818181813</v>
      </c>
      <c r="D35" s="12">
        <v>45.227272727272727</v>
      </c>
      <c r="E35" s="12">
        <v>33.590909090909093</v>
      </c>
      <c r="F35" s="12">
        <v>101.54545454545455</v>
      </c>
      <c r="G35" s="12">
        <v>50.272727272727273</v>
      </c>
      <c r="H35" s="12">
        <v>87.63636363636364</v>
      </c>
      <c r="I35" s="12">
        <v>109.31818181818181</v>
      </c>
      <c r="J35" s="12">
        <v>139.36363636363637</v>
      </c>
      <c r="K35" s="12">
        <v>77.5</v>
      </c>
      <c r="L35" s="12">
        <v>88.86363636363636</v>
      </c>
      <c r="M35" s="12">
        <v>67.727272727272734</v>
      </c>
      <c r="N35" s="12">
        <v>52.136363636363633</v>
      </c>
      <c r="O35" s="12">
        <v>34.636363636363633</v>
      </c>
      <c r="P35" s="12">
        <v>34.81818181818182</v>
      </c>
      <c r="Q35" s="12">
        <v>17.545454545454547</v>
      </c>
      <c r="R35" s="12">
        <v>18.227272727272727</v>
      </c>
      <c r="S35" s="12">
        <v>32.045454545454547</v>
      </c>
      <c r="T35" s="12">
        <v>43.772727272727273</v>
      </c>
      <c r="U35" s="12">
        <v>28.863636363636363</v>
      </c>
      <c r="V35" s="12">
        <v>32.5</v>
      </c>
      <c r="W35" s="12">
        <v>10.727272727272727</v>
      </c>
      <c r="X35" s="12">
        <v>15.727272727272727</v>
      </c>
      <c r="Y35" s="12">
        <v>53.045454545454547</v>
      </c>
      <c r="Z35" s="12">
        <v>65.13636363636364</v>
      </c>
      <c r="AA35" s="12">
        <v>1547.6363636363637</v>
      </c>
      <c r="AB35" s="12">
        <v>1774.7272727272727</v>
      </c>
      <c r="AC35" s="12">
        <v>4271.681818181818</v>
      </c>
      <c r="AD35" s="12">
        <v>1975.1363636363637</v>
      </c>
      <c r="AE35" s="12">
        <v>1073.4545454545455</v>
      </c>
      <c r="AF35" s="12">
        <v>1158.6363636363637</v>
      </c>
      <c r="AG35" s="12">
        <v>241.40909090909091</v>
      </c>
      <c r="AH35" s="12">
        <v>61.227272727272727</v>
      </c>
      <c r="AI35" s="12">
        <v>183.77272727272728</v>
      </c>
      <c r="AJ35" s="12">
        <v>136.18181818181819</v>
      </c>
      <c r="AK35" s="12">
        <v>13.227272727272727</v>
      </c>
      <c r="AL35" s="12">
        <v>57.5</v>
      </c>
      <c r="AM35" s="12">
        <v>13.818181818181818</v>
      </c>
      <c r="AN35" s="12">
        <v>58.954545454545453</v>
      </c>
      <c r="AO35" s="12">
        <v>105.59090909090909</v>
      </c>
      <c r="AP35" s="12">
        <v>125.90909090909091</v>
      </c>
      <c r="AQ35" s="12">
        <v>99.818181818181813</v>
      </c>
      <c r="AR35" s="12">
        <v>137.54545454545453</v>
      </c>
      <c r="AS35" s="13">
        <v>14418.727272727272</v>
      </c>
      <c r="AT35" s="14"/>
      <c r="AW35" s="15"/>
    </row>
    <row r="36" spans="1:49" x14ac:dyDescent="0.25">
      <c r="A36" s="1" t="s">
        <v>31</v>
      </c>
      <c r="B36" s="12">
        <v>43.81818181818182</v>
      </c>
      <c r="C36" s="12">
        <v>123.31818181818181</v>
      </c>
      <c r="D36" s="12">
        <v>52.090909090909093</v>
      </c>
      <c r="E36" s="12">
        <v>52.545454545454547</v>
      </c>
      <c r="F36" s="12">
        <v>160.22727272727272</v>
      </c>
      <c r="G36" s="12">
        <v>60.272727272727273</v>
      </c>
      <c r="H36" s="12">
        <v>99.86363636363636</v>
      </c>
      <c r="I36" s="12">
        <v>143.81818181818181</v>
      </c>
      <c r="J36" s="12">
        <v>180.63636363636363</v>
      </c>
      <c r="K36" s="12">
        <v>113</v>
      </c>
      <c r="L36" s="12">
        <v>117.36363636363636</v>
      </c>
      <c r="M36" s="12">
        <v>99.5</v>
      </c>
      <c r="N36" s="12">
        <v>79</v>
      </c>
      <c r="O36" s="12">
        <v>68.772727272727266</v>
      </c>
      <c r="P36" s="12">
        <v>47.954545454545453</v>
      </c>
      <c r="Q36" s="12">
        <v>34.68181818181818</v>
      </c>
      <c r="R36" s="12">
        <v>41.954545454545453</v>
      </c>
      <c r="S36" s="12">
        <v>61.363636363636367</v>
      </c>
      <c r="T36" s="12">
        <v>79.5</v>
      </c>
      <c r="U36" s="12">
        <v>80.954545454545453</v>
      </c>
      <c r="V36" s="12">
        <v>64.181818181818187</v>
      </c>
      <c r="W36" s="12">
        <v>31.90909090909091</v>
      </c>
      <c r="X36" s="12">
        <v>23.454545454545453</v>
      </c>
      <c r="Y36" s="12">
        <v>49.090909090909093</v>
      </c>
      <c r="Z36" s="12">
        <v>65.681818181818187</v>
      </c>
      <c r="AA36" s="12">
        <v>1013.3181818181819</v>
      </c>
      <c r="AB36" s="12">
        <v>1166.9545454545455</v>
      </c>
      <c r="AC36" s="12">
        <v>1180.2272727272727</v>
      </c>
      <c r="AD36" s="12">
        <v>717.9545454545455</v>
      </c>
      <c r="AE36" s="12">
        <v>263.54545454545456</v>
      </c>
      <c r="AF36" s="12">
        <v>302</v>
      </c>
      <c r="AG36" s="12">
        <v>75.63636363636364</v>
      </c>
      <c r="AH36" s="12">
        <v>189.18181818181819</v>
      </c>
      <c r="AI36" s="12">
        <v>17.318181818181817</v>
      </c>
      <c r="AJ36" s="12">
        <v>48.909090909090907</v>
      </c>
      <c r="AK36" s="12">
        <v>39.363636363636367</v>
      </c>
      <c r="AL36" s="12">
        <v>108.54545454545455</v>
      </c>
      <c r="AM36" s="12">
        <v>44.454545454545453</v>
      </c>
      <c r="AN36" s="12">
        <v>74.818181818181813</v>
      </c>
      <c r="AO36" s="12">
        <v>74.36363636363636</v>
      </c>
      <c r="AP36" s="12">
        <v>103.68181818181819</v>
      </c>
      <c r="AQ36" s="12">
        <v>189.13636363636363</v>
      </c>
      <c r="AR36" s="12">
        <v>204.5</v>
      </c>
      <c r="AS36" s="13">
        <v>7788.8636363636379</v>
      </c>
      <c r="AT36" s="14"/>
      <c r="AW36" s="15"/>
    </row>
    <row r="37" spans="1:49" x14ac:dyDescent="0.25">
      <c r="A37" s="1" t="s">
        <v>32</v>
      </c>
      <c r="B37" s="12">
        <v>11.636363636363637</v>
      </c>
      <c r="C37" s="12">
        <v>17.318181818181817</v>
      </c>
      <c r="D37" s="12">
        <v>3.3636363636363638</v>
      </c>
      <c r="E37" s="12">
        <v>2.4090909090909092</v>
      </c>
      <c r="F37" s="12">
        <v>41.545454545454547</v>
      </c>
      <c r="G37" s="12">
        <v>8.2272727272727266</v>
      </c>
      <c r="H37" s="12">
        <v>24.636363636363637</v>
      </c>
      <c r="I37" s="12">
        <v>69.954545454545453</v>
      </c>
      <c r="J37" s="12">
        <v>98.954545454545453</v>
      </c>
      <c r="K37" s="12">
        <v>8.6363636363636367</v>
      </c>
      <c r="L37" s="12">
        <v>16.59090909090909</v>
      </c>
      <c r="M37" s="12">
        <v>19.681818181818183</v>
      </c>
      <c r="N37" s="12">
        <v>11.454545454545455</v>
      </c>
      <c r="O37" s="12">
        <v>11.318181818181818</v>
      </c>
      <c r="P37" s="12">
        <v>8.2727272727272734</v>
      </c>
      <c r="Q37" s="12">
        <v>4.5454545454545459</v>
      </c>
      <c r="R37" s="12">
        <v>10.909090909090908</v>
      </c>
      <c r="S37" s="12">
        <v>8.8636363636363633</v>
      </c>
      <c r="T37" s="12">
        <v>18.045454545454547</v>
      </c>
      <c r="U37" s="12">
        <v>13.136363636363637</v>
      </c>
      <c r="V37" s="12">
        <v>16.90909090909091</v>
      </c>
      <c r="W37" s="12">
        <v>4.4545454545454541</v>
      </c>
      <c r="X37" s="12">
        <v>3.6363636363636362</v>
      </c>
      <c r="Y37" s="12">
        <v>5.5909090909090908</v>
      </c>
      <c r="Z37" s="12">
        <v>11.636363636363637</v>
      </c>
      <c r="AA37" s="12">
        <v>617.81818181818187</v>
      </c>
      <c r="AB37" s="12">
        <v>727.18181818181813</v>
      </c>
      <c r="AC37" s="12">
        <v>614.59090909090912</v>
      </c>
      <c r="AD37" s="12">
        <v>427.27272727272725</v>
      </c>
      <c r="AE37" s="12">
        <v>129.22727272727272</v>
      </c>
      <c r="AF37" s="12">
        <v>139.63636363636363</v>
      </c>
      <c r="AG37" s="12">
        <v>70.954545454545453</v>
      </c>
      <c r="AH37" s="12">
        <v>144.81818181818181</v>
      </c>
      <c r="AI37" s="12">
        <v>46.545454545454547</v>
      </c>
      <c r="AJ37" s="12">
        <v>5.3636363636363633</v>
      </c>
      <c r="AK37" s="12">
        <v>1.3636363636363635</v>
      </c>
      <c r="AL37" s="12">
        <v>30.227272727272727</v>
      </c>
      <c r="AM37" s="12">
        <v>4.7272727272727275</v>
      </c>
      <c r="AN37" s="12">
        <v>18.545454545454547</v>
      </c>
      <c r="AO37" s="12">
        <v>15.318181818181818</v>
      </c>
      <c r="AP37" s="12">
        <v>45</v>
      </c>
      <c r="AQ37" s="12">
        <v>97.318181818181813</v>
      </c>
      <c r="AR37" s="12">
        <v>64.545454545454547</v>
      </c>
      <c r="AS37" s="13">
        <v>3652.181818181818</v>
      </c>
      <c r="AT37" s="14"/>
      <c r="AW37" s="15"/>
    </row>
    <row r="38" spans="1:49" x14ac:dyDescent="0.25">
      <c r="A38" s="1" t="s">
        <v>33</v>
      </c>
      <c r="B38" s="12">
        <v>6.5</v>
      </c>
      <c r="C38" s="12">
        <v>8.3636363636363633</v>
      </c>
      <c r="D38" s="12">
        <v>4.6818181818181817</v>
      </c>
      <c r="E38" s="12">
        <v>4.7727272727272725</v>
      </c>
      <c r="F38" s="12">
        <v>55.909090909090907</v>
      </c>
      <c r="G38" s="12">
        <v>11.636363636363637</v>
      </c>
      <c r="H38" s="12">
        <v>25.681818181818183</v>
      </c>
      <c r="I38" s="12">
        <v>69.818181818181813</v>
      </c>
      <c r="J38" s="12">
        <v>114.77272727272727</v>
      </c>
      <c r="K38" s="12">
        <v>97.681818181818187</v>
      </c>
      <c r="L38" s="12">
        <v>61.772727272727273</v>
      </c>
      <c r="M38" s="12">
        <v>45.136363636363633</v>
      </c>
      <c r="N38" s="12">
        <v>39.636363636363633</v>
      </c>
      <c r="O38" s="12">
        <v>64.63636363636364</v>
      </c>
      <c r="P38" s="12">
        <v>24.954545454545453</v>
      </c>
      <c r="Q38" s="12">
        <v>22.681818181818183</v>
      </c>
      <c r="R38" s="12">
        <v>16.59090909090909</v>
      </c>
      <c r="S38" s="12">
        <v>28.727272727272727</v>
      </c>
      <c r="T38" s="12">
        <v>5.6363636363636367</v>
      </c>
      <c r="U38" s="12">
        <v>5.2727272727272725</v>
      </c>
      <c r="V38" s="12">
        <v>5.1363636363636367</v>
      </c>
      <c r="W38" s="12">
        <v>1.6818181818181819</v>
      </c>
      <c r="X38" s="12">
        <v>2.3636363636363638</v>
      </c>
      <c r="Y38" s="12">
        <v>8</v>
      </c>
      <c r="Z38" s="12">
        <v>7.2272727272727275</v>
      </c>
      <c r="AA38" s="12">
        <v>458.31818181818181</v>
      </c>
      <c r="AB38" s="12">
        <v>448.5</v>
      </c>
      <c r="AC38" s="12">
        <v>219.18181818181819</v>
      </c>
      <c r="AD38" s="12">
        <v>196.22727272727272</v>
      </c>
      <c r="AE38" s="12">
        <v>35.227272727272727</v>
      </c>
      <c r="AF38" s="12">
        <v>18.136363636363637</v>
      </c>
      <c r="AG38" s="12">
        <v>13.136363636363637</v>
      </c>
      <c r="AH38" s="12">
        <v>13.454545454545455</v>
      </c>
      <c r="AI38" s="12">
        <v>37.363636363636367</v>
      </c>
      <c r="AJ38" s="12">
        <v>1.3181818181818181</v>
      </c>
      <c r="AK38" s="12">
        <v>4.5</v>
      </c>
      <c r="AL38" s="12">
        <v>150</v>
      </c>
      <c r="AM38" s="12">
        <v>0.81818181818181823</v>
      </c>
      <c r="AN38" s="12">
        <v>4.5</v>
      </c>
      <c r="AO38" s="12">
        <v>4.9545454545454541</v>
      </c>
      <c r="AP38" s="12">
        <v>5.6363636363636367</v>
      </c>
      <c r="AQ38" s="12">
        <v>15.772727272727273</v>
      </c>
      <c r="AR38" s="12">
        <v>5.3181818181818183</v>
      </c>
      <c r="AS38" s="13">
        <v>2371.636363636364</v>
      </c>
      <c r="AT38" s="14"/>
      <c r="AW38" s="15"/>
    </row>
    <row r="39" spans="1:49" x14ac:dyDescent="0.25">
      <c r="A39" s="1" t="s">
        <v>34</v>
      </c>
      <c r="B39" s="12">
        <v>23.363636363636363</v>
      </c>
      <c r="C39" s="12">
        <v>39.409090909090907</v>
      </c>
      <c r="D39" s="12">
        <v>15.681818181818182</v>
      </c>
      <c r="E39" s="12">
        <v>16.727272727272727</v>
      </c>
      <c r="F39" s="12">
        <v>153.09090909090909</v>
      </c>
      <c r="G39" s="12">
        <v>28.5</v>
      </c>
      <c r="H39" s="12">
        <v>75.681818181818187</v>
      </c>
      <c r="I39" s="12">
        <v>228.22727272727272</v>
      </c>
      <c r="J39" s="12">
        <v>327.22727272727275</v>
      </c>
      <c r="K39" s="12">
        <v>219.31818181818181</v>
      </c>
      <c r="L39" s="12">
        <v>162.90909090909091</v>
      </c>
      <c r="M39" s="12">
        <v>190.45454545454547</v>
      </c>
      <c r="N39" s="12">
        <v>111.31818181818181</v>
      </c>
      <c r="O39" s="12">
        <v>309</v>
      </c>
      <c r="P39" s="12">
        <v>95.590909090909093</v>
      </c>
      <c r="Q39" s="12">
        <v>52.090909090909093</v>
      </c>
      <c r="R39" s="12">
        <v>49.227272727272727</v>
      </c>
      <c r="S39" s="12">
        <v>71.681818181818187</v>
      </c>
      <c r="T39" s="12">
        <v>8.5909090909090917</v>
      </c>
      <c r="U39" s="12">
        <v>6.5</v>
      </c>
      <c r="V39" s="12">
        <v>9.545454545454545</v>
      </c>
      <c r="W39" s="12">
        <v>2.5909090909090908</v>
      </c>
      <c r="X39" s="12">
        <v>2.6363636363636362</v>
      </c>
      <c r="Y39" s="12">
        <v>11.5</v>
      </c>
      <c r="Z39" s="12">
        <v>22.09090909090909</v>
      </c>
      <c r="AA39" s="12">
        <v>1665.7727272727273</v>
      </c>
      <c r="AB39" s="12">
        <v>1365.090909090909</v>
      </c>
      <c r="AC39" s="12">
        <v>742.77272727272725</v>
      </c>
      <c r="AD39" s="12">
        <v>587.09090909090912</v>
      </c>
      <c r="AE39" s="12">
        <v>102.59090909090909</v>
      </c>
      <c r="AF39" s="12">
        <v>61.863636363636367</v>
      </c>
      <c r="AG39" s="12">
        <v>52.18181818181818</v>
      </c>
      <c r="AH39" s="12">
        <v>60.772727272727273</v>
      </c>
      <c r="AI39" s="12">
        <v>118.18181818181819</v>
      </c>
      <c r="AJ39" s="12">
        <v>31.40909090909091</v>
      </c>
      <c r="AK39" s="12">
        <v>160.90909090909091</v>
      </c>
      <c r="AL39" s="12">
        <v>15.590909090909092</v>
      </c>
      <c r="AM39" s="12">
        <v>1.9545454545454546</v>
      </c>
      <c r="AN39" s="12">
        <v>12.909090909090908</v>
      </c>
      <c r="AO39" s="12">
        <v>23.863636363636363</v>
      </c>
      <c r="AP39" s="12">
        <v>17.681818181818183</v>
      </c>
      <c r="AQ39" s="12">
        <v>120.45454545454545</v>
      </c>
      <c r="AR39" s="12">
        <v>19.454545454545453</v>
      </c>
      <c r="AS39" s="13">
        <v>7393.5</v>
      </c>
      <c r="AT39" s="14"/>
      <c r="AW39" s="15"/>
    </row>
    <row r="40" spans="1:49" x14ac:dyDescent="0.25">
      <c r="A40" s="1" t="s">
        <v>35</v>
      </c>
      <c r="B40" s="12">
        <v>5.4090909090909092</v>
      </c>
      <c r="C40" s="12">
        <v>6.6363636363636367</v>
      </c>
      <c r="D40" s="12">
        <v>3.5909090909090908</v>
      </c>
      <c r="E40" s="12">
        <v>2.1818181818181817</v>
      </c>
      <c r="F40" s="12">
        <v>37.409090909090907</v>
      </c>
      <c r="G40" s="12">
        <v>4.6818181818181817</v>
      </c>
      <c r="H40" s="12">
        <v>42.18181818181818</v>
      </c>
      <c r="I40" s="12">
        <v>113.27272727272727</v>
      </c>
      <c r="J40" s="12">
        <v>134.77272727272728</v>
      </c>
      <c r="K40" s="12">
        <v>12.227272727272727</v>
      </c>
      <c r="L40" s="12">
        <v>13.636363636363637</v>
      </c>
      <c r="M40" s="12">
        <v>18</v>
      </c>
      <c r="N40" s="12">
        <v>3.9545454545454546</v>
      </c>
      <c r="O40" s="12">
        <v>6.1818181818181817</v>
      </c>
      <c r="P40" s="12">
        <v>7.5454545454545459</v>
      </c>
      <c r="Q40" s="12">
        <v>4.0454545454545459</v>
      </c>
      <c r="R40" s="12">
        <v>1.3181818181818181</v>
      </c>
      <c r="S40" s="12">
        <v>6.2727272727272725</v>
      </c>
      <c r="T40" s="12">
        <v>76.681818181818187</v>
      </c>
      <c r="U40" s="12">
        <v>33.272727272727273</v>
      </c>
      <c r="V40" s="12">
        <v>63.136363636363633</v>
      </c>
      <c r="W40" s="12">
        <v>16.681818181818183</v>
      </c>
      <c r="X40" s="12">
        <v>7.1363636363636367</v>
      </c>
      <c r="Y40" s="12">
        <v>26.227272727272727</v>
      </c>
      <c r="Z40" s="12">
        <v>5.6363636363636367</v>
      </c>
      <c r="AA40" s="12">
        <v>349.36363636363637</v>
      </c>
      <c r="AB40" s="12">
        <v>332.09090909090907</v>
      </c>
      <c r="AC40" s="12">
        <v>192.04545454545453</v>
      </c>
      <c r="AD40" s="12">
        <v>165.72727272727272</v>
      </c>
      <c r="AE40" s="12">
        <v>28.363636363636363</v>
      </c>
      <c r="AF40" s="12">
        <v>20.454545454545453</v>
      </c>
      <c r="AG40" s="12">
        <v>10.954545454545455</v>
      </c>
      <c r="AH40" s="12">
        <v>15.863636363636363</v>
      </c>
      <c r="AI40" s="12">
        <v>42.954545454545453</v>
      </c>
      <c r="AJ40" s="12">
        <v>4.8181818181818183</v>
      </c>
      <c r="AK40" s="12">
        <v>0.86363636363636365</v>
      </c>
      <c r="AL40" s="12">
        <v>3.7272727272727271</v>
      </c>
      <c r="AM40" s="12">
        <v>3.7272727272727271</v>
      </c>
      <c r="AN40" s="12">
        <v>78.727272727272734</v>
      </c>
      <c r="AO40" s="12">
        <v>4.6363636363636367</v>
      </c>
      <c r="AP40" s="12">
        <v>4.9090909090909092</v>
      </c>
      <c r="AQ40" s="12">
        <v>30.045454545454547</v>
      </c>
      <c r="AR40" s="12">
        <v>6.7727272727272725</v>
      </c>
      <c r="AS40" s="13">
        <v>1948.1363636363635</v>
      </c>
      <c r="AT40" s="14"/>
      <c r="AW40" s="15"/>
    </row>
    <row r="41" spans="1:49" x14ac:dyDescent="0.25">
      <c r="A41" s="1" t="s">
        <v>36</v>
      </c>
      <c r="B41" s="12">
        <v>40.590909090909093</v>
      </c>
      <c r="C41" s="12">
        <v>45.227272727272727</v>
      </c>
      <c r="D41" s="12">
        <v>16.045454545454547</v>
      </c>
      <c r="E41" s="12">
        <v>12.727272727272727</v>
      </c>
      <c r="F41" s="12">
        <v>88.227272727272734</v>
      </c>
      <c r="G41" s="12">
        <v>29.40909090909091</v>
      </c>
      <c r="H41" s="12">
        <v>164.54545454545453</v>
      </c>
      <c r="I41" s="12">
        <v>221.90909090909091</v>
      </c>
      <c r="J41" s="12">
        <v>289.45454545454544</v>
      </c>
      <c r="K41" s="12">
        <v>29.954545454545453</v>
      </c>
      <c r="L41" s="12">
        <v>58.772727272727273</v>
      </c>
      <c r="M41" s="12">
        <v>92.318181818181813</v>
      </c>
      <c r="N41" s="12">
        <v>27.045454545454547</v>
      </c>
      <c r="O41" s="12">
        <v>22.636363636363637</v>
      </c>
      <c r="P41" s="12">
        <v>41.227272727272727</v>
      </c>
      <c r="Q41" s="12">
        <v>17.272727272727273</v>
      </c>
      <c r="R41" s="12">
        <v>13.818181818181818</v>
      </c>
      <c r="S41" s="12">
        <v>29.59090909090909</v>
      </c>
      <c r="T41" s="12">
        <v>410.04545454545456</v>
      </c>
      <c r="U41" s="12">
        <v>146</v>
      </c>
      <c r="V41" s="12">
        <v>222.22727272727272</v>
      </c>
      <c r="W41" s="12">
        <v>30.318181818181817</v>
      </c>
      <c r="X41" s="12">
        <v>24.727272727272727</v>
      </c>
      <c r="Y41" s="12">
        <v>60.954545454545453</v>
      </c>
      <c r="Z41" s="12">
        <v>37.909090909090907</v>
      </c>
      <c r="AA41" s="12">
        <v>600.4545454545455</v>
      </c>
      <c r="AB41" s="12">
        <v>554.27272727272725</v>
      </c>
      <c r="AC41" s="12">
        <v>451.68181818181819</v>
      </c>
      <c r="AD41" s="12">
        <v>446.81818181818181</v>
      </c>
      <c r="AE41" s="12">
        <v>113.18181818181819</v>
      </c>
      <c r="AF41" s="12">
        <v>102.90909090909091</v>
      </c>
      <c r="AG41" s="12">
        <v>47.31818181818182</v>
      </c>
      <c r="AH41" s="12">
        <v>61.5</v>
      </c>
      <c r="AI41" s="12">
        <v>75.590909090909093</v>
      </c>
      <c r="AJ41" s="12">
        <v>20.59090909090909</v>
      </c>
      <c r="AK41" s="12">
        <v>6.0909090909090908</v>
      </c>
      <c r="AL41" s="12">
        <v>13.727272727272727</v>
      </c>
      <c r="AM41" s="12">
        <v>89.545454545454547</v>
      </c>
      <c r="AN41" s="12">
        <v>11.681818181818182</v>
      </c>
      <c r="AO41" s="12">
        <v>17.272727272727273</v>
      </c>
      <c r="AP41" s="12">
        <v>27.772727272727273</v>
      </c>
      <c r="AQ41" s="12">
        <v>82.090909090909093</v>
      </c>
      <c r="AR41" s="12">
        <v>30.09090909090909</v>
      </c>
      <c r="AS41" s="13">
        <v>4925.545454545454</v>
      </c>
      <c r="AT41" s="14"/>
      <c r="AW41" s="15"/>
    </row>
    <row r="42" spans="1:49" x14ac:dyDescent="0.25">
      <c r="A42" s="1" t="s">
        <v>53</v>
      </c>
      <c r="B42" s="12">
        <v>9.045454545454545</v>
      </c>
      <c r="C42" s="12">
        <v>16.363636363636363</v>
      </c>
      <c r="D42" s="12">
        <v>6.1363636363636367</v>
      </c>
      <c r="E42" s="12">
        <v>7.0454545454545459</v>
      </c>
      <c r="F42" s="12">
        <v>26.59090909090909</v>
      </c>
      <c r="G42" s="12">
        <v>5.1363636363636367</v>
      </c>
      <c r="H42" s="12">
        <v>21.636363636363637</v>
      </c>
      <c r="I42" s="12">
        <v>59.272727272727273</v>
      </c>
      <c r="J42" s="12">
        <v>72.590909090909093</v>
      </c>
      <c r="K42" s="12">
        <v>14.909090909090908</v>
      </c>
      <c r="L42" s="12">
        <v>13.863636363636363</v>
      </c>
      <c r="M42" s="12">
        <v>19.454545454545453</v>
      </c>
      <c r="N42" s="12">
        <v>9</v>
      </c>
      <c r="O42" s="12">
        <v>7.8181818181818183</v>
      </c>
      <c r="P42" s="12">
        <v>6.2727272727272725</v>
      </c>
      <c r="Q42" s="12">
        <v>4.0909090909090908</v>
      </c>
      <c r="R42" s="12">
        <v>5.7272727272727275</v>
      </c>
      <c r="S42" s="12">
        <v>8.8636363636363633</v>
      </c>
      <c r="T42" s="12">
        <v>15.409090909090908</v>
      </c>
      <c r="U42" s="12">
        <v>18.40909090909091</v>
      </c>
      <c r="V42" s="12">
        <v>15.181818181818182</v>
      </c>
      <c r="W42" s="12">
        <v>2.9545454545454546</v>
      </c>
      <c r="X42" s="12">
        <v>3.9545454545454546</v>
      </c>
      <c r="Y42" s="12">
        <v>7.3636363636363633</v>
      </c>
      <c r="Z42" s="12">
        <v>7.6363636363636367</v>
      </c>
      <c r="AA42" s="12">
        <v>516.36363636363637</v>
      </c>
      <c r="AB42" s="12">
        <v>563.77272727272725</v>
      </c>
      <c r="AC42" s="12">
        <v>441.86363636363637</v>
      </c>
      <c r="AD42" s="12">
        <v>336.5</v>
      </c>
      <c r="AE42" s="12">
        <v>78.409090909090907</v>
      </c>
      <c r="AF42" s="12">
        <v>89.090909090909093</v>
      </c>
      <c r="AG42" s="12">
        <v>48</v>
      </c>
      <c r="AH42" s="12">
        <v>107.13636363636364</v>
      </c>
      <c r="AI42" s="12">
        <v>77.5</v>
      </c>
      <c r="AJ42" s="12">
        <v>12.909090909090908</v>
      </c>
      <c r="AK42" s="12">
        <v>4.5454545454545459</v>
      </c>
      <c r="AL42" s="12">
        <v>23.90909090909091</v>
      </c>
      <c r="AM42" s="12">
        <v>4.8636363636363633</v>
      </c>
      <c r="AN42" s="12">
        <v>15.909090909090908</v>
      </c>
      <c r="AO42" s="12">
        <v>6.6818181818181817</v>
      </c>
      <c r="AP42" s="12">
        <v>27.40909090909091</v>
      </c>
      <c r="AQ42" s="12">
        <v>34.363636363636367</v>
      </c>
      <c r="AR42" s="12">
        <v>52.31818181818182</v>
      </c>
      <c r="AS42" s="13">
        <v>2826.2727272727279</v>
      </c>
      <c r="AT42" s="14"/>
      <c r="AW42" s="15"/>
    </row>
    <row r="43" spans="1:49" x14ac:dyDescent="0.25">
      <c r="A43" s="1" t="s">
        <v>54</v>
      </c>
      <c r="B43" s="12">
        <v>8.1818181818181817</v>
      </c>
      <c r="C43" s="12">
        <v>22.09090909090909</v>
      </c>
      <c r="D43" s="12">
        <v>4</v>
      </c>
      <c r="E43" s="12">
        <v>7.1818181818181817</v>
      </c>
      <c r="F43" s="12">
        <v>29.772727272727273</v>
      </c>
      <c r="G43" s="12">
        <v>8.045454545454545</v>
      </c>
      <c r="H43" s="12">
        <v>19.227272727272727</v>
      </c>
      <c r="I43" s="12">
        <v>42</v>
      </c>
      <c r="J43" s="12">
        <v>55.5</v>
      </c>
      <c r="K43" s="12">
        <v>11.090909090909092</v>
      </c>
      <c r="L43" s="12">
        <v>19</v>
      </c>
      <c r="M43" s="12">
        <v>20.727272727272727</v>
      </c>
      <c r="N43" s="12">
        <v>17.181818181818183</v>
      </c>
      <c r="O43" s="12">
        <v>11.545454545454545</v>
      </c>
      <c r="P43" s="12">
        <v>12.136363636363637</v>
      </c>
      <c r="Q43" s="12">
        <v>5.4090909090909092</v>
      </c>
      <c r="R43" s="12">
        <v>4.0454545454545459</v>
      </c>
      <c r="S43" s="12">
        <v>9</v>
      </c>
      <c r="T43" s="12">
        <v>16.727272727272727</v>
      </c>
      <c r="U43" s="12">
        <v>16.5</v>
      </c>
      <c r="V43" s="12">
        <v>12.5</v>
      </c>
      <c r="W43" s="12">
        <v>7.2727272727272725</v>
      </c>
      <c r="X43" s="12">
        <v>6.1818181818181817</v>
      </c>
      <c r="Y43" s="12">
        <v>9.3636363636363633</v>
      </c>
      <c r="Z43" s="12">
        <v>7.7272727272727275</v>
      </c>
      <c r="AA43" s="12">
        <v>398</v>
      </c>
      <c r="AB43" s="12">
        <v>447.04545454545456</v>
      </c>
      <c r="AC43" s="12">
        <v>318.95454545454544</v>
      </c>
      <c r="AD43" s="12">
        <v>277.22727272727275</v>
      </c>
      <c r="AE43" s="12">
        <v>89.681818181818187</v>
      </c>
      <c r="AF43" s="12">
        <v>128.77272727272728</v>
      </c>
      <c r="AG43" s="12">
        <v>55.727272727272727</v>
      </c>
      <c r="AH43" s="12">
        <v>144.36363636363637</v>
      </c>
      <c r="AI43" s="12">
        <v>121.95454545454545</v>
      </c>
      <c r="AJ43" s="12">
        <v>52.81818181818182</v>
      </c>
      <c r="AK43" s="12">
        <v>5.0454545454545459</v>
      </c>
      <c r="AL43" s="12">
        <v>19.181818181818183</v>
      </c>
      <c r="AM43" s="12">
        <v>5.0454545454545459</v>
      </c>
      <c r="AN43" s="12">
        <v>24.772727272727273</v>
      </c>
      <c r="AO43" s="12">
        <v>34.090909090909093</v>
      </c>
      <c r="AP43" s="12">
        <v>4.5454545454545459</v>
      </c>
      <c r="AQ43" s="12">
        <v>61.31818181818182</v>
      </c>
      <c r="AR43" s="12">
        <v>46</v>
      </c>
      <c r="AS43" s="13">
        <v>2616.954545454546</v>
      </c>
      <c r="AT43" s="14"/>
      <c r="AW43" s="15"/>
    </row>
    <row r="44" spans="1:49" x14ac:dyDescent="0.25">
      <c r="A44" s="1" t="s">
        <v>55</v>
      </c>
      <c r="B44" s="12">
        <v>28.863636363636363</v>
      </c>
      <c r="C44" s="12">
        <v>62.5</v>
      </c>
      <c r="D44" s="12">
        <v>45.454545454545453</v>
      </c>
      <c r="E44" s="12">
        <v>67.818181818181813</v>
      </c>
      <c r="F44" s="12">
        <v>222.31818181818181</v>
      </c>
      <c r="G44" s="12">
        <v>49.68181818181818</v>
      </c>
      <c r="H44" s="12">
        <v>77.545454545454547</v>
      </c>
      <c r="I44" s="12">
        <v>51.409090909090907</v>
      </c>
      <c r="J44" s="12">
        <v>81.181818181818187</v>
      </c>
      <c r="K44" s="12">
        <v>35.409090909090907</v>
      </c>
      <c r="L44" s="12">
        <v>46.045454545454547</v>
      </c>
      <c r="M44" s="12">
        <v>40.272727272727273</v>
      </c>
      <c r="N44" s="12">
        <v>27.454545454545453</v>
      </c>
      <c r="O44" s="12">
        <v>20.863636363636363</v>
      </c>
      <c r="P44" s="12">
        <v>13.454545454545455</v>
      </c>
      <c r="Q44" s="12">
        <v>10.590909090909092</v>
      </c>
      <c r="R44" s="12">
        <v>15.454545454545455</v>
      </c>
      <c r="S44" s="12">
        <v>42.090909090909093</v>
      </c>
      <c r="T44" s="12">
        <v>64.045454545454547</v>
      </c>
      <c r="U44" s="12">
        <v>99.227272727272734</v>
      </c>
      <c r="V44" s="12">
        <v>128.13636363636363</v>
      </c>
      <c r="W44" s="12">
        <v>60.136363636363633</v>
      </c>
      <c r="X44" s="12">
        <v>51.863636363636367</v>
      </c>
      <c r="Y44" s="12">
        <v>105.63636363636364</v>
      </c>
      <c r="Z44" s="12">
        <v>51.454545454545453</v>
      </c>
      <c r="AA44" s="12">
        <v>388.31818181818181</v>
      </c>
      <c r="AB44" s="12">
        <v>377.5</v>
      </c>
      <c r="AC44" s="12">
        <v>939.27272727272725</v>
      </c>
      <c r="AD44" s="12">
        <v>513.31818181818187</v>
      </c>
      <c r="AE44" s="12">
        <v>161.90909090909091</v>
      </c>
      <c r="AF44" s="12">
        <v>166.90909090909091</v>
      </c>
      <c r="AG44" s="12">
        <v>86.772727272727266</v>
      </c>
      <c r="AH44" s="12">
        <v>101.54545454545455</v>
      </c>
      <c r="AI44" s="12">
        <v>191.86363636363637</v>
      </c>
      <c r="AJ44" s="12">
        <v>88.181818181818187</v>
      </c>
      <c r="AK44" s="12">
        <v>18.136363636363637</v>
      </c>
      <c r="AL44" s="12">
        <v>117.22727272727273</v>
      </c>
      <c r="AM44" s="12">
        <v>33.5</v>
      </c>
      <c r="AN44" s="12">
        <v>81.772727272727266</v>
      </c>
      <c r="AO44" s="12">
        <v>42.727272727272727</v>
      </c>
      <c r="AP44" s="12">
        <v>62.863636363636367</v>
      </c>
      <c r="AQ44" s="12">
        <v>14</v>
      </c>
      <c r="AR44" s="12">
        <v>314.5</v>
      </c>
      <c r="AS44" s="13">
        <v>5199.227272727273</v>
      </c>
      <c r="AT44" s="14"/>
      <c r="AW44" s="15"/>
    </row>
    <row r="45" spans="1:49" x14ac:dyDescent="0.25">
      <c r="A45" s="1" t="s">
        <v>56</v>
      </c>
      <c r="B45" s="12">
        <v>15.636363636363637</v>
      </c>
      <c r="C45" s="12">
        <v>30.90909090909091</v>
      </c>
      <c r="D45" s="12">
        <v>12.772727272727273</v>
      </c>
      <c r="E45" s="12">
        <v>22.59090909090909</v>
      </c>
      <c r="F45" s="12">
        <v>140.90909090909091</v>
      </c>
      <c r="G45" s="12">
        <v>19</v>
      </c>
      <c r="H45" s="12">
        <v>32.636363636363633</v>
      </c>
      <c r="I45" s="12">
        <v>76.86363636363636</v>
      </c>
      <c r="J45" s="12">
        <v>96.681818181818187</v>
      </c>
      <c r="K45" s="12">
        <v>18.40909090909091</v>
      </c>
      <c r="L45" s="12">
        <v>16.5</v>
      </c>
      <c r="M45" s="12">
        <v>26.09090909090909</v>
      </c>
      <c r="N45" s="12">
        <v>12.5</v>
      </c>
      <c r="O45" s="12">
        <v>7.9090909090909092</v>
      </c>
      <c r="P45" s="12">
        <v>6.4090909090909092</v>
      </c>
      <c r="Q45" s="12">
        <v>3.4545454545454546</v>
      </c>
      <c r="R45" s="12">
        <v>3.0454545454545454</v>
      </c>
      <c r="S45" s="12">
        <v>8.5909090909090917</v>
      </c>
      <c r="T45" s="12">
        <v>19.272727272727273</v>
      </c>
      <c r="U45" s="12">
        <v>20.181818181818183</v>
      </c>
      <c r="V45" s="12">
        <v>20.363636363636363</v>
      </c>
      <c r="W45" s="12">
        <v>8.3181818181818183</v>
      </c>
      <c r="X45" s="12">
        <v>8.8181818181818183</v>
      </c>
      <c r="Y45" s="12">
        <v>16.318181818181817</v>
      </c>
      <c r="Z45" s="12">
        <v>15.954545454545455</v>
      </c>
      <c r="AA45" s="12">
        <v>661.59090909090912</v>
      </c>
      <c r="AB45" s="12">
        <v>773.5</v>
      </c>
      <c r="AC45" s="12">
        <v>575.22727272727275</v>
      </c>
      <c r="AD45" s="12">
        <v>351</v>
      </c>
      <c r="AE45" s="12">
        <v>126.09090909090909</v>
      </c>
      <c r="AF45" s="12">
        <v>158.22727272727272</v>
      </c>
      <c r="AG45" s="12">
        <v>83.36363636363636</v>
      </c>
      <c r="AH45" s="12">
        <v>153.40909090909091</v>
      </c>
      <c r="AI45" s="12">
        <v>197.90909090909091</v>
      </c>
      <c r="AJ45" s="12">
        <v>77.545454545454547</v>
      </c>
      <c r="AK45" s="12">
        <v>5.5</v>
      </c>
      <c r="AL45" s="12">
        <v>16.954545454545453</v>
      </c>
      <c r="AM45" s="12">
        <v>6.7272727272727275</v>
      </c>
      <c r="AN45" s="12">
        <v>33.954545454545453</v>
      </c>
      <c r="AO45" s="12">
        <v>51.636363636363633</v>
      </c>
      <c r="AP45" s="12">
        <v>42.590909090909093</v>
      </c>
      <c r="AQ45" s="12">
        <v>313.13636363636363</v>
      </c>
      <c r="AR45" s="12">
        <v>12.909090909090908</v>
      </c>
      <c r="AS45" s="13">
        <v>4301.409090909091</v>
      </c>
      <c r="AT45" s="14"/>
      <c r="AW45" s="15"/>
    </row>
    <row r="46" spans="1:49" x14ac:dyDescent="0.25">
      <c r="A46" s="11" t="s">
        <v>49</v>
      </c>
      <c r="B46" s="14">
        <v>3301.227272727273</v>
      </c>
      <c r="C46" s="14">
        <v>6950.454545454546</v>
      </c>
      <c r="D46" s="14">
        <v>4167</v>
      </c>
      <c r="E46" s="14">
        <v>3688.6818181818171</v>
      </c>
      <c r="F46" s="14">
        <v>11591.727272727274</v>
      </c>
      <c r="G46" s="14">
        <v>4426.7727272727279</v>
      </c>
      <c r="H46" s="14">
        <v>7514.6818181818189</v>
      </c>
      <c r="I46" s="14">
        <v>9477.5</v>
      </c>
      <c r="J46" s="14">
        <v>12488.272727272724</v>
      </c>
      <c r="K46" s="14">
        <v>5630.5</v>
      </c>
      <c r="L46" s="14">
        <v>6795.4090909090919</v>
      </c>
      <c r="M46" s="14">
        <v>5681.1818181818171</v>
      </c>
      <c r="N46" s="14">
        <v>4917.045454545454</v>
      </c>
      <c r="O46" s="14">
        <v>5206.0454545454559</v>
      </c>
      <c r="P46" s="14">
        <v>4482.545454545454</v>
      </c>
      <c r="Q46" s="14">
        <v>2961.954545454545</v>
      </c>
      <c r="R46" s="14">
        <v>3687.6363636363635</v>
      </c>
      <c r="S46" s="14">
        <v>6822.1363636363621</v>
      </c>
      <c r="T46" s="14">
        <v>5309.909090909091</v>
      </c>
      <c r="U46" s="14">
        <v>6022.1363636363631</v>
      </c>
      <c r="V46" s="14">
        <v>5775.5909090909099</v>
      </c>
      <c r="W46" s="14">
        <v>3193.4090909090914</v>
      </c>
      <c r="X46" s="14">
        <v>2644.1363636363631</v>
      </c>
      <c r="Y46" s="14">
        <v>4805.272727272727</v>
      </c>
      <c r="Z46" s="14">
        <v>5220.9090909090919</v>
      </c>
      <c r="AA46" s="14">
        <v>31449.363636363629</v>
      </c>
      <c r="AB46" s="14">
        <v>31142.272727272724</v>
      </c>
      <c r="AC46" s="14">
        <v>29351.772727272735</v>
      </c>
      <c r="AD46" s="14">
        <v>21788.590909090901</v>
      </c>
      <c r="AE46" s="14">
        <v>11156.090909090906</v>
      </c>
      <c r="AF46" s="14">
        <v>12899.727272727272</v>
      </c>
      <c r="AG46" s="14">
        <v>7801.7272727272721</v>
      </c>
      <c r="AH46" s="14">
        <v>15034.13636363636</v>
      </c>
      <c r="AI46" s="14">
        <v>7809.1818181818162</v>
      </c>
      <c r="AJ46" s="14">
        <v>3631.545454545455</v>
      </c>
      <c r="AK46" s="14">
        <v>2363.590909090909</v>
      </c>
      <c r="AL46" s="14">
        <v>7469.4545454545469</v>
      </c>
      <c r="AM46" s="14">
        <v>2033.2272727272723</v>
      </c>
      <c r="AN46" s="14">
        <v>4792</v>
      </c>
      <c r="AO46" s="14">
        <v>2847.5454545454545</v>
      </c>
      <c r="AP46" s="14">
        <v>2524.3181818181815</v>
      </c>
      <c r="AQ46" s="14">
        <v>5370.5909090909099</v>
      </c>
      <c r="AR46" s="14">
        <v>4430.3636363636369</v>
      </c>
      <c r="AS46" s="14">
        <v>346657.63636363647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D1" sqref="D1"/>
      <selection pane="topRight" activeCell="D1" sqref="D1"/>
      <selection pane="bottomLeft" activeCell="D1" sqref="D1"/>
      <selection pane="bottomRight" activeCell="D1" sqref="D1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60</v>
      </c>
      <c r="G1" s="19">
        <f>'Weekday OD'!G1</f>
        <v>39873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7.25</v>
      </c>
      <c r="C3" s="12">
        <v>71.5</v>
      </c>
      <c r="D3" s="12">
        <v>86.5</v>
      </c>
      <c r="E3" s="12">
        <v>44.75</v>
      </c>
      <c r="F3" s="12">
        <v>198.25</v>
      </c>
      <c r="G3" s="12">
        <v>61.5</v>
      </c>
      <c r="H3" s="12">
        <v>77</v>
      </c>
      <c r="I3" s="12">
        <v>38.75</v>
      </c>
      <c r="J3" s="12">
        <v>67.5</v>
      </c>
      <c r="K3" s="12">
        <v>17.5</v>
      </c>
      <c r="L3" s="12">
        <v>77.5</v>
      </c>
      <c r="M3" s="12">
        <v>44.75</v>
      </c>
      <c r="N3" s="12">
        <v>22</v>
      </c>
      <c r="O3" s="12">
        <v>19.5</v>
      </c>
      <c r="P3" s="12">
        <v>19.75</v>
      </c>
      <c r="Q3" s="12">
        <v>6.75</v>
      </c>
      <c r="R3" s="12">
        <v>12.25</v>
      </c>
      <c r="S3" s="12">
        <v>18</v>
      </c>
      <c r="T3" s="12">
        <v>18.5</v>
      </c>
      <c r="U3" s="12">
        <v>10.5</v>
      </c>
      <c r="V3" s="12">
        <v>10</v>
      </c>
      <c r="W3" s="12">
        <v>4.25</v>
      </c>
      <c r="X3" s="12">
        <v>8</v>
      </c>
      <c r="Y3" s="12">
        <v>10.5</v>
      </c>
      <c r="Z3" s="12">
        <v>17</v>
      </c>
      <c r="AA3" s="12">
        <v>85.25</v>
      </c>
      <c r="AB3" s="12">
        <v>61</v>
      </c>
      <c r="AC3" s="12">
        <v>222.75</v>
      </c>
      <c r="AD3" s="12">
        <v>88</v>
      </c>
      <c r="AE3" s="12">
        <v>73.5</v>
      </c>
      <c r="AF3" s="12">
        <v>105.75</v>
      </c>
      <c r="AG3" s="12">
        <v>14.25</v>
      </c>
      <c r="AH3" s="12">
        <v>31.75</v>
      </c>
      <c r="AI3" s="12">
        <v>32.5</v>
      </c>
      <c r="AJ3" s="12">
        <v>5.25</v>
      </c>
      <c r="AK3" s="12">
        <v>4.75</v>
      </c>
      <c r="AL3" s="12">
        <v>10.25</v>
      </c>
      <c r="AM3" s="12">
        <v>1.25</v>
      </c>
      <c r="AN3" s="12">
        <v>32.25</v>
      </c>
      <c r="AO3" s="12">
        <v>6.75</v>
      </c>
      <c r="AP3" s="12">
        <v>6.5</v>
      </c>
      <c r="AQ3" s="12">
        <v>25.25</v>
      </c>
      <c r="AR3" s="12">
        <v>10</v>
      </c>
      <c r="AS3" s="13">
        <v>1786.75</v>
      </c>
      <c r="AT3" s="14"/>
      <c r="AV3" s="9" t="s">
        <v>38</v>
      </c>
      <c r="AW3" s="12">
        <f>SUM(B3:Z27,AK3:AN27,B38:Z41,AK38:AN41)</f>
        <v>36915.75</v>
      </c>
      <c r="AY3" s="9" t="s">
        <v>39</v>
      </c>
      <c r="AZ3" s="15">
        <f>SUM(AW12:AW18,AX12:BC12)</f>
        <v>105709</v>
      </c>
      <c r="BA3" s="16">
        <f>AZ3/BD$19</f>
        <v>0.61574800168340604</v>
      </c>
    </row>
    <row r="4" spans="1:56" x14ac:dyDescent="0.25">
      <c r="A4" s="1" t="s">
        <v>3</v>
      </c>
      <c r="B4" s="12">
        <v>79.5</v>
      </c>
      <c r="C4" s="12">
        <v>12.75</v>
      </c>
      <c r="D4" s="12">
        <v>74.75</v>
      </c>
      <c r="E4" s="12">
        <v>59.5</v>
      </c>
      <c r="F4" s="12">
        <v>395.25</v>
      </c>
      <c r="G4" s="12">
        <v>102.5</v>
      </c>
      <c r="H4" s="12">
        <v>135.25</v>
      </c>
      <c r="I4" s="12">
        <v>65.5</v>
      </c>
      <c r="J4" s="12">
        <v>140.75</v>
      </c>
      <c r="K4" s="12">
        <v>31</v>
      </c>
      <c r="L4" s="12">
        <v>115</v>
      </c>
      <c r="M4" s="12">
        <v>93.75</v>
      </c>
      <c r="N4" s="12">
        <v>33.5</v>
      </c>
      <c r="O4" s="12">
        <v>36</v>
      </c>
      <c r="P4" s="12">
        <v>40</v>
      </c>
      <c r="Q4" s="12">
        <v>17</v>
      </c>
      <c r="R4" s="12">
        <v>20.5</v>
      </c>
      <c r="S4" s="12">
        <v>41</v>
      </c>
      <c r="T4" s="12">
        <v>26.25</v>
      </c>
      <c r="U4" s="12">
        <v>10.5</v>
      </c>
      <c r="V4" s="12">
        <v>20</v>
      </c>
      <c r="W4" s="12">
        <v>8.25</v>
      </c>
      <c r="X4" s="12">
        <v>7.75</v>
      </c>
      <c r="Y4" s="12">
        <v>16.75</v>
      </c>
      <c r="Z4" s="12">
        <v>25.5</v>
      </c>
      <c r="AA4" s="12">
        <v>216.75</v>
      </c>
      <c r="AB4" s="12">
        <v>195.25</v>
      </c>
      <c r="AC4" s="12">
        <v>607.75</v>
      </c>
      <c r="AD4" s="12">
        <v>226.75</v>
      </c>
      <c r="AE4" s="12">
        <v>84</v>
      </c>
      <c r="AF4" s="12">
        <v>120.5</v>
      </c>
      <c r="AG4" s="12">
        <v>37</v>
      </c>
      <c r="AH4" s="12">
        <v>60.75</v>
      </c>
      <c r="AI4" s="12">
        <v>49.25</v>
      </c>
      <c r="AJ4" s="12">
        <v>19.5</v>
      </c>
      <c r="AK4" s="12">
        <v>10.75</v>
      </c>
      <c r="AL4" s="12">
        <v>21.5</v>
      </c>
      <c r="AM4" s="12">
        <v>2.5</v>
      </c>
      <c r="AN4" s="12">
        <v>41.5</v>
      </c>
      <c r="AO4" s="12">
        <v>14.75</v>
      </c>
      <c r="AP4" s="12">
        <v>13.75</v>
      </c>
      <c r="AQ4" s="12">
        <v>49.75</v>
      </c>
      <c r="AR4" s="12">
        <v>15</v>
      </c>
      <c r="AS4" s="13">
        <v>3395.5</v>
      </c>
      <c r="AT4" s="14"/>
      <c r="AV4" s="9" t="s">
        <v>40</v>
      </c>
      <c r="AW4" s="12">
        <f>SUM(AA28:AJ37, AA42:AJ45, AO28:AR37, AO42:AR45)</f>
        <v>60099.25</v>
      </c>
      <c r="AY4" s="9" t="s">
        <v>41</v>
      </c>
      <c r="AZ4" s="15">
        <f>SUM(AX13:BB18)</f>
        <v>60844.25</v>
      </c>
      <c r="BA4" s="16">
        <f>AZ4/BD$19</f>
        <v>0.35441377131015883</v>
      </c>
    </row>
    <row r="5" spans="1:56" x14ac:dyDescent="0.25">
      <c r="A5" s="1" t="s">
        <v>4</v>
      </c>
      <c r="B5" s="12">
        <v>96.75</v>
      </c>
      <c r="C5" s="12">
        <v>68.5</v>
      </c>
      <c r="D5" s="12">
        <v>7.25</v>
      </c>
      <c r="E5" s="12">
        <v>44.25</v>
      </c>
      <c r="F5" s="12">
        <v>383.5</v>
      </c>
      <c r="G5" s="12">
        <v>71</v>
      </c>
      <c r="H5" s="12">
        <v>63.25</v>
      </c>
      <c r="I5" s="12">
        <v>47.5</v>
      </c>
      <c r="J5" s="12">
        <v>94.25</v>
      </c>
      <c r="K5" s="12">
        <v>31.5</v>
      </c>
      <c r="L5" s="12">
        <v>48.75</v>
      </c>
      <c r="M5" s="12">
        <v>35.25</v>
      </c>
      <c r="N5" s="12">
        <v>9.5</v>
      </c>
      <c r="O5" s="12">
        <v>8.5</v>
      </c>
      <c r="P5" s="12">
        <v>13.25</v>
      </c>
      <c r="Q5" s="12">
        <v>7.25</v>
      </c>
      <c r="R5" s="12">
        <v>8</v>
      </c>
      <c r="S5" s="12">
        <v>26.25</v>
      </c>
      <c r="T5" s="12">
        <v>14.75</v>
      </c>
      <c r="U5" s="12">
        <v>11</v>
      </c>
      <c r="V5" s="12">
        <v>12.75</v>
      </c>
      <c r="W5" s="12">
        <v>4.5</v>
      </c>
      <c r="X5" s="12">
        <v>4.5</v>
      </c>
      <c r="Y5" s="12">
        <v>20.25</v>
      </c>
      <c r="Z5" s="12">
        <v>8.5</v>
      </c>
      <c r="AA5" s="12">
        <v>119.5</v>
      </c>
      <c r="AB5" s="12">
        <v>110.75</v>
      </c>
      <c r="AC5" s="12">
        <v>363</v>
      </c>
      <c r="AD5" s="12">
        <v>155</v>
      </c>
      <c r="AE5" s="12">
        <v>42.25</v>
      </c>
      <c r="AF5" s="12">
        <v>40</v>
      </c>
      <c r="AG5" s="12">
        <v>15.5</v>
      </c>
      <c r="AH5" s="12">
        <v>17.25</v>
      </c>
      <c r="AI5" s="12">
        <v>13.25</v>
      </c>
      <c r="AJ5" s="12">
        <v>2.5</v>
      </c>
      <c r="AK5" s="12">
        <v>7</v>
      </c>
      <c r="AL5" s="12">
        <v>9.75</v>
      </c>
      <c r="AM5" s="12">
        <v>1.5</v>
      </c>
      <c r="AN5" s="12">
        <v>6.75</v>
      </c>
      <c r="AO5" s="12">
        <v>3.5</v>
      </c>
      <c r="AP5" s="12">
        <v>4.25</v>
      </c>
      <c r="AQ5" s="12">
        <v>39</v>
      </c>
      <c r="AR5" s="12">
        <v>13.75</v>
      </c>
      <c r="AS5" s="13">
        <v>2105.25</v>
      </c>
      <c r="AT5" s="14"/>
      <c r="AV5" s="9" t="s">
        <v>42</v>
      </c>
      <c r="AW5" s="12">
        <f>SUM(AA3:AJ27,B28:Z37,AA38:AJ41,AK28:AN37, B42:Z45, AK42:AN45, AO3:AR27, AO38:AR41)</f>
        <v>74660.75</v>
      </c>
    </row>
    <row r="6" spans="1:56" x14ac:dyDescent="0.25">
      <c r="A6" s="1" t="s">
        <v>5</v>
      </c>
      <c r="B6" s="12">
        <v>52</v>
      </c>
      <c r="C6" s="12">
        <v>60.75</v>
      </c>
      <c r="D6" s="12">
        <v>51.75</v>
      </c>
      <c r="E6" s="12">
        <v>8.5</v>
      </c>
      <c r="F6" s="12">
        <v>131</v>
      </c>
      <c r="G6" s="12">
        <v>49.25</v>
      </c>
      <c r="H6" s="12">
        <v>56.75</v>
      </c>
      <c r="I6" s="12">
        <v>54.5</v>
      </c>
      <c r="J6" s="12">
        <v>85.5</v>
      </c>
      <c r="K6" s="12">
        <v>25.75</v>
      </c>
      <c r="L6" s="12">
        <v>67.75</v>
      </c>
      <c r="M6" s="12">
        <v>35.5</v>
      </c>
      <c r="N6" s="12">
        <v>14</v>
      </c>
      <c r="O6" s="12">
        <v>22.75</v>
      </c>
      <c r="P6" s="12">
        <v>13.25</v>
      </c>
      <c r="Q6" s="12">
        <v>7.25</v>
      </c>
      <c r="R6" s="12">
        <v>11</v>
      </c>
      <c r="S6" s="12">
        <v>22.5</v>
      </c>
      <c r="T6" s="12">
        <v>13.25</v>
      </c>
      <c r="U6" s="12">
        <v>11</v>
      </c>
      <c r="V6" s="12">
        <v>16</v>
      </c>
      <c r="W6" s="12">
        <v>8.5</v>
      </c>
      <c r="X6" s="12">
        <v>5.25</v>
      </c>
      <c r="Y6" s="12">
        <v>11.25</v>
      </c>
      <c r="Z6" s="12">
        <v>9</v>
      </c>
      <c r="AA6" s="12">
        <v>204.25</v>
      </c>
      <c r="AB6" s="12">
        <v>165</v>
      </c>
      <c r="AC6" s="12">
        <v>426</v>
      </c>
      <c r="AD6" s="12">
        <v>291.75</v>
      </c>
      <c r="AE6" s="12">
        <v>109</v>
      </c>
      <c r="AF6" s="12">
        <v>90</v>
      </c>
      <c r="AG6" s="12">
        <v>25.5</v>
      </c>
      <c r="AH6" s="12">
        <v>20.5</v>
      </c>
      <c r="AI6" s="12">
        <v>20.5</v>
      </c>
      <c r="AJ6" s="12">
        <v>2.75</v>
      </c>
      <c r="AK6" s="12">
        <v>4.25</v>
      </c>
      <c r="AL6" s="12">
        <v>12</v>
      </c>
      <c r="AM6" s="12">
        <v>3</v>
      </c>
      <c r="AN6" s="12">
        <v>11.25</v>
      </c>
      <c r="AO6" s="12">
        <v>3.75</v>
      </c>
      <c r="AP6" s="12">
        <v>3.25</v>
      </c>
      <c r="AQ6" s="12">
        <v>60.5</v>
      </c>
      <c r="AR6" s="12">
        <v>15.75</v>
      </c>
      <c r="AS6" s="13">
        <v>2313</v>
      </c>
      <c r="AT6" s="14"/>
      <c r="AW6" s="12"/>
    </row>
    <row r="7" spans="1:56" x14ac:dyDescent="0.25">
      <c r="A7" s="1" t="s">
        <v>6</v>
      </c>
      <c r="B7" s="12">
        <v>201.25</v>
      </c>
      <c r="C7" s="12">
        <v>395.5</v>
      </c>
      <c r="D7" s="12">
        <v>381</v>
      </c>
      <c r="E7" s="12">
        <v>134.75</v>
      </c>
      <c r="F7" s="12">
        <v>25</v>
      </c>
      <c r="G7" s="12">
        <v>235.25</v>
      </c>
      <c r="H7" s="12">
        <v>278.5</v>
      </c>
      <c r="I7" s="12">
        <v>202.75</v>
      </c>
      <c r="J7" s="12">
        <v>284.5</v>
      </c>
      <c r="K7" s="12">
        <v>119.25</v>
      </c>
      <c r="L7" s="12">
        <v>197.25</v>
      </c>
      <c r="M7" s="12">
        <v>314.25</v>
      </c>
      <c r="N7" s="12">
        <v>80.75</v>
      </c>
      <c r="O7" s="12">
        <v>99</v>
      </c>
      <c r="P7" s="12">
        <v>67.25</v>
      </c>
      <c r="Q7" s="12">
        <v>33.75</v>
      </c>
      <c r="R7" s="12">
        <v>64</v>
      </c>
      <c r="S7" s="12">
        <v>166.75</v>
      </c>
      <c r="T7" s="12">
        <v>51.5</v>
      </c>
      <c r="U7" s="12">
        <v>75.5</v>
      </c>
      <c r="V7" s="12">
        <v>88.75</v>
      </c>
      <c r="W7" s="12">
        <v>62.5</v>
      </c>
      <c r="X7" s="12">
        <v>37.5</v>
      </c>
      <c r="Y7" s="12">
        <v>47.25</v>
      </c>
      <c r="Z7" s="12">
        <v>63.25</v>
      </c>
      <c r="AA7" s="12">
        <v>468.25</v>
      </c>
      <c r="AB7" s="12">
        <v>325.25</v>
      </c>
      <c r="AC7" s="12">
        <v>1201.25</v>
      </c>
      <c r="AD7" s="12">
        <v>516</v>
      </c>
      <c r="AE7" s="12">
        <v>231</v>
      </c>
      <c r="AF7" s="12">
        <v>199</v>
      </c>
      <c r="AG7" s="12">
        <v>78.25</v>
      </c>
      <c r="AH7" s="12">
        <v>65</v>
      </c>
      <c r="AI7" s="12">
        <v>88</v>
      </c>
      <c r="AJ7" s="12">
        <v>16</v>
      </c>
      <c r="AK7" s="12">
        <v>30.25</v>
      </c>
      <c r="AL7" s="12">
        <v>78.5</v>
      </c>
      <c r="AM7" s="12">
        <v>13.5</v>
      </c>
      <c r="AN7" s="12">
        <v>43</v>
      </c>
      <c r="AO7" s="12">
        <v>13.25</v>
      </c>
      <c r="AP7" s="12">
        <v>18</v>
      </c>
      <c r="AQ7" s="12">
        <v>265</v>
      </c>
      <c r="AR7" s="12">
        <v>90.5</v>
      </c>
      <c r="AS7" s="13">
        <v>7447</v>
      </c>
      <c r="AT7" s="14"/>
      <c r="AW7" s="12"/>
    </row>
    <row r="8" spans="1:56" x14ac:dyDescent="0.25">
      <c r="A8" s="1" t="s">
        <v>7</v>
      </c>
      <c r="B8" s="12">
        <v>67.75</v>
      </c>
      <c r="C8" s="12">
        <v>103.25</v>
      </c>
      <c r="D8" s="12">
        <v>70.25</v>
      </c>
      <c r="E8" s="12">
        <v>41.75</v>
      </c>
      <c r="F8" s="12">
        <v>180.5</v>
      </c>
      <c r="G8" s="12">
        <v>7.25</v>
      </c>
      <c r="H8" s="12">
        <v>97.5</v>
      </c>
      <c r="I8" s="12">
        <v>90.25</v>
      </c>
      <c r="J8" s="12">
        <v>104.75</v>
      </c>
      <c r="K8" s="12">
        <v>40.5</v>
      </c>
      <c r="L8" s="12">
        <v>98.75</v>
      </c>
      <c r="M8" s="12">
        <v>74.25</v>
      </c>
      <c r="N8" s="12">
        <v>25.5</v>
      </c>
      <c r="O8" s="12">
        <v>37.75</v>
      </c>
      <c r="P8" s="12">
        <v>28.25</v>
      </c>
      <c r="Q8" s="12">
        <v>12.75</v>
      </c>
      <c r="R8" s="12">
        <v>11.75</v>
      </c>
      <c r="S8" s="12">
        <v>30.25</v>
      </c>
      <c r="T8" s="12">
        <v>10</v>
      </c>
      <c r="U8" s="12">
        <v>9.25</v>
      </c>
      <c r="V8" s="12">
        <v>18.5</v>
      </c>
      <c r="W8" s="12">
        <v>9.75</v>
      </c>
      <c r="X8" s="12">
        <v>7.5</v>
      </c>
      <c r="Y8" s="12">
        <v>17</v>
      </c>
      <c r="Z8" s="12">
        <v>46.25</v>
      </c>
      <c r="AA8" s="12">
        <v>144.75</v>
      </c>
      <c r="AB8" s="12">
        <v>124.5</v>
      </c>
      <c r="AC8" s="12">
        <v>324.5</v>
      </c>
      <c r="AD8" s="12">
        <v>251</v>
      </c>
      <c r="AE8" s="12">
        <v>148.5</v>
      </c>
      <c r="AF8" s="12">
        <v>97.5</v>
      </c>
      <c r="AG8" s="12">
        <v>27.25</v>
      </c>
      <c r="AH8" s="12">
        <v>20.25</v>
      </c>
      <c r="AI8" s="12">
        <v>13.25</v>
      </c>
      <c r="AJ8" s="12">
        <v>3.75</v>
      </c>
      <c r="AK8" s="12">
        <v>7.25</v>
      </c>
      <c r="AL8" s="12">
        <v>20</v>
      </c>
      <c r="AM8" s="12">
        <v>2.25</v>
      </c>
      <c r="AN8" s="12">
        <v>23</v>
      </c>
      <c r="AO8" s="12">
        <v>3.25</v>
      </c>
      <c r="AP8" s="12">
        <v>4.5</v>
      </c>
      <c r="AQ8" s="12">
        <v>42</v>
      </c>
      <c r="AR8" s="12">
        <v>13.5</v>
      </c>
      <c r="AS8" s="13">
        <v>2512.25</v>
      </c>
      <c r="AT8" s="14"/>
      <c r="AW8" s="15"/>
    </row>
    <row r="9" spans="1:56" x14ac:dyDescent="0.25">
      <c r="A9" s="1" t="s">
        <v>8</v>
      </c>
      <c r="B9" s="12">
        <v>75.75</v>
      </c>
      <c r="C9" s="12">
        <v>122</v>
      </c>
      <c r="D9" s="12">
        <v>67.75</v>
      </c>
      <c r="E9" s="12">
        <v>59</v>
      </c>
      <c r="F9" s="12">
        <v>244.75</v>
      </c>
      <c r="G9" s="12">
        <v>96.75</v>
      </c>
      <c r="H9" s="12">
        <v>8</v>
      </c>
      <c r="I9" s="12">
        <v>61.25</v>
      </c>
      <c r="J9" s="12">
        <v>97.25</v>
      </c>
      <c r="K9" s="12">
        <v>36.25</v>
      </c>
      <c r="L9" s="12">
        <v>123.5</v>
      </c>
      <c r="M9" s="12">
        <v>114.25</v>
      </c>
      <c r="N9" s="12">
        <v>48</v>
      </c>
      <c r="O9" s="12">
        <v>67</v>
      </c>
      <c r="P9" s="12">
        <v>51.25</v>
      </c>
      <c r="Q9" s="12">
        <v>19.5</v>
      </c>
      <c r="R9" s="12">
        <v>21.25</v>
      </c>
      <c r="S9" s="12">
        <v>46.75</v>
      </c>
      <c r="T9" s="12">
        <v>46.75</v>
      </c>
      <c r="U9" s="12">
        <v>31.25</v>
      </c>
      <c r="V9" s="12">
        <v>42</v>
      </c>
      <c r="W9" s="12">
        <v>15.75</v>
      </c>
      <c r="X9" s="12">
        <v>15.75</v>
      </c>
      <c r="Y9" s="12">
        <v>42</v>
      </c>
      <c r="Z9" s="12">
        <v>56</v>
      </c>
      <c r="AA9" s="12">
        <v>289.25</v>
      </c>
      <c r="AB9" s="12">
        <v>240.5</v>
      </c>
      <c r="AC9" s="12">
        <v>644</v>
      </c>
      <c r="AD9" s="12">
        <v>366.75</v>
      </c>
      <c r="AE9" s="12">
        <v>216.25</v>
      </c>
      <c r="AF9" s="12">
        <v>150.75</v>
      </c>
      <c r="AG9" s="12">
        <v>34.5</v>
      </c>
      <c r="AH9" s="12">
        <v>36.75</v>
      </c>
      <c r="AI9" s="12">
        <v>29.25</v>
      </c>
      <c r="AJ9" s="12">
        <v>5.5</v>
      </c>
      <c r="AK9" s="12">
        <v>8</v>
      </c>
      <c r="AL9" s="12">
        <v>22</v>
      </c>
      <c r="AM9" s="12">
        <v>9.75</v>
      </c>
      <c r="AN9" s="12">
        <v>74.25</v>
      </c>
      <c r="AO9" s="12">
        <v>6</v>
      </c>
      <c r="AP9" s="12">
        <v>7.75</v>
      </c>
      <c r="AQ9" s="12">
        <v>64.25</v>
      </c>
      <c r="AR9" s="12">
        <v>13.75</v>
      </c>
      <c r="AS9" s="13">
        <v>3829</v>
      </c>
      <c r="AT9" s="14"/>
      <c r="AW9" s="15"/>
    </row>
    <row r="10" spans="1:56" x14ac:dyDescent="0.25">
      <c r="A10" s="1">
        <v>19</v>
      </c>
      <c r="B10" s="12">
        <v>40.5</v>
      </c>
      <c r="C10" s="12">
        <v>59.5</v>
      </c>
      <c r="D10" s="12">
        <v>44.25</v>
      </c>
      <c r="E10" s="12">
        <v>53.25</v>
      </c>
      <c r="F10" s="12">
        <v>183</v>
      </c>
      <c r="G10" s="12">
        <v>98.25</v>
      </c>
      <c r="H10" s="12">
        <v>54</v>
      </c>
      <c r="I10" s="12">
        <v>5.5</v>
      </c>
      <c r="J10" s="12">
        <v>28.75</v>
      </c>
      <c r="K10" s="12">
        <v>12</v>
      </c>
      <c r="L10" s="12">
        <v>64.75</v>
      </c>
      <c r="M10" s="12">
        <v>70.75</v>
      </c>
      <c r="N10" s="12">
        <v>44</v>
      </c>
      <c r="O10" s="12">
        <v>55</v>
      </c>
      <c r="P10" s="12">
        <v>41</v>
      </c>
      <c r="Q10" s="12">
        <v>19.75</v>
      </c>
      <c r="R10" s="12">
        <v>44.5</v>
      </c>
      <c r="S10" s="12">
        <v>37.75</v>
      </c>
      <c r="T10" s="12">
        <v>24</v>
      </c>
      <c r="U10" s="12">
        <v>27</v>
      </c>
      <c r="V10" s="12">
        <v>37</v>
      </c>
      <c r="W10" s="12">
        <v>21.75</v>
      </c>
      <c r="X10" s="12">
        <v>13.5</v>
      </c>
      <c r="Y10" s="12">
        <v>63.25</v>
      </c>
      <c r="Z10" s="12">
        <v>31</v>
      </c>
      <c r="AA10" s="12">
        <v>151.25</v>
      </c>
      <c r="AB10" s="12">
        <v>112.75</v>
      </c>
      <c r="AC10" s="12">
        <v>341.75</v>
      </c>
      <c r="AD10" s="12">
        <v>216.75</v>
      </c>
      <c r="AE10" s="12">
        <v>131.5</v>
      </c>
      <c r="AF10" s="12">
        <v>92.5</v>
      </c>
      <c r="AG10" s="12">
        <v>23</v>
      </c>
      <c r="AH10" s="12">
        <v>27.5</v>
      </c>
      <c r="AI10" s="12">
        <v>24</v>
      </c>
      <c r="AJ10" s="12">
        <v>4.25</v>
      </c>
      <c r="AK10" s="12">
        <v>6.75</v>
      </c>
      <c r="AL10" s="12">
        <v>17.5</v>
      </c>
      <c r="AM10" s="12">
        <v>6</v>
      </c>
      <c r="AN10" s="12">
        <v>31.25</v>
      </c>
      <c r="AO10" s="12">
        <v>5.25</v>
      </c>
      <c r="AP10" s="12">
        <v>5.5</v>
      </c>
      <c r="AQ10" s="12">
        <v>26</v>
      </c>
      <c r="AR10" s="12">
        <v>11.25</v>
      </c>
      <c r="AS10" s="13">
        <v>2408.75</v>
      </c>
      <c r="AT10" s="14"/>
      <c r="AV10" s="17"/>
      <c r="AW10" s="15"/>
      <c r="BC10" s="11"/>
    </row>
    <row r="11" spans="1:56" x14ac:dyDescent="0.25">
      <c r="A11" s="1">
        <v>12</v>
      </c>
      <c r="B11" s="12">
        <v>76.75</v>
      </c>
      <c r="C11" s="12">
        <v>128.5</v>
      </c>
      <c r="D11" s="12">
        <v>96.5</v>
      </c>
      <c r="E11" s="12">
        <v>83</v>
      </c>
      <c r="F11" s="12">
        <v>240</v>
      </c>
      <c r="G11" s="12">
        <v>109</v>
      </c>
      <c r="H11" s="12">
        <v>86.75</v>
      </c>
      <c r="I11" s="12">
        <v>18.5</v>
      </c>
      <c r="J11" s="12">
        <v>10</v>
      </c>
      <c r="K11" s="12">
        <v>14</v>
      </c>
      <c r="L11" s="12">
        <v>100.5</v>
      </c>
      <c r="M11" s="12">
        <v>123.5</v>
      </c>
      <c r="N11" s="12">
        <v>100.5</v>
      </c>
      <c r="O11" s="12">
        <v>108.75</v>
      </c>
      <c r="P11" s="12">
        <v>73</v>
      </c>
      <c r="Q11" s="12">
        <v>25.75</v>
      </c>
      <c r="R11" s="12">
        <v>50</v>
      </c>
      <c r="S11" s="12">
        <v>91</v>
      </c>
      <c r="T11" s="12">
        <v>66.75</v>
      </c>
      <c r="U11" s="12">
        <v>48.25</v>
      </c>
      <c r="V11" s="12">
        <v>59.75</v>
      </c>
      <c r="W11" s="12">
        <v>24.5</v>
      </c>
      <c r="X11" s="12">
        <v>34.25</v>
      </c>
      <c r="Y11" s="12">
        <v>57.25</v>
      </c>
      <c r="Z11" s="12">
        <v>69.5</v>
      </c>
      <c r="AA11" s="12">
        <v>240.5</v>
      </c>
      <c r="AB11" s="12">
        <v>204.25</v>
      </c>
      <c r="AC11" s="12">
        <v>603</v>
      </c>
      <c r="AD11" s="12">
        <v>267.25</v>
      </c>
      <c r="AE11" s="12">
        <v>105.25</v>
      </c>
      <c r="AF11" s="12">
        <v>91</v>
      </c>
      <c r="AG11" s="12">
        <v>39.75</v>
      </c>
      <c r="AH11" s="12">
        <v>61.75</v>
      </c>
      <c r="AI11" s="12">
        <v>46.25</v>
      </c>
      <c r="AJ11" s="12">
        <v>16.5</v>
      </c>
      <c r="AK11" s="12">
        <v>9</v>
      </c>
      <c r="AL11" s="12">
        <v>31.25</v>
      </c>
      <c r="AM11" s="12">
        <v>8</v>
      </c>
      <c r="AN11" s="12">
        <v>59.25</v>
      </c>
      <c r="AO11" s="12">
        <v>11.5</v>
      </c>
      <c r="AP11" s="12">
        <v>10.25</v>
      </c>
      <c r="AQ11" s="12">
        <v>55.75</v>
      </c>
      <c r="AR11" s="12">
        <v>20.25</v>
      </c>
      <c r="AS11" s="13">
        <v>3777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 x14ac:dyDescent="0.25">
      <c r="A12" s="1" t="s">
        <v>9</v>
      </c>
      <c r="B12" s="12">
        <v>14.75</v>
      </c>
      <c r="C12" s="12">
        <v>36.75</v>
      </c>
      <c r="D12" s="12">
        <v>33.5</v>
      </c>
      <c r="E12" s="12">
        <v>29.5</v>
      </c>
      <c r="F12" s="12">
        <v>119</v>
      </c>
      <c r="G12" s="12">
        <v>40.25</v>
      </c>
      <c r="H12" s="12">
        <v>33.5</v>
      </c>
      <c r="I12" s="12">
        <v>15</v>
      </c>
      <c r="J12" s="12">
        <v>16.25</v>
      </c>
      <c r="K12" s="12">
        <v>4.75</v>
      </c>
      <c r="L12" s="12">
        <v>84.25</v>
      </c>
      <c r="M12" s="12">
        <v>81.75</v>
      </c>
      <c r="N12" s="12">
        <v>116.25</v>
      </c>
      <c r="O12" s="12">
        <v>130</v>
      </c>
      <c r="P12" s="12">
        <v>49</v>
      </c>
      <c r="Q12" s="12">
        <v>28</v>
      </c>
      <c r="R12" s="12">
        <v>45.25</v>
      </c>
      <c r="S12" s="12">
        <v>59.25</v>
      </c>
      <c r="T12" s="12">
        <v>11</v>
      </c>
      <c r="U12" s="12">
        <v>4.5</v>
      </c>
      <c r="V12" s="12">
        <v>12.75</v>
      </c>
      <c r="W12" s="12">
        <v>7</v>
      </c>
      <c r="X12" s="12">
        <v>6.5</v>
      </c>
      <c r="Y12" s="12">
        <v>14</v>
      </c>
      <c r="Z12" s="12">
        <v>28.5</v>
      </c>
      <c r="AA12" s="12">
        <v>200</v>
      </c>
      <c r="AB12" s="12">
        <v>178</v>
      </c>
      <c r="AC12" s="12">
        <v>571.75</v>
      </c>
      <c r="AD12" s="12">
        <v>243</v>
      </c>
      <c r="AE12" s="12">
        <v>123.25</v>
      </c>
      <c r="AF12" s="12">
        <v>80.5</v>
      </c>
      <c r="AG12" s="12">
        <v>26</v>
      </c>
      <c r="AH12" s="12">
        <v>26</v>
      </c>
      <c r="AI12" s="12">
        <v>27</v>
      </c>
      <c r="AJ12" s="12">
        <v>9</v>
      </c>
      <c r="AK12" s="12">
        <v>56.25</v>
      </c>
      <c r="AL12" s="12">
        <v>74</v>
      </c>
      <c r="AM12" s="12">
        <v>2</v>
      </c>
      <c r="AN12" s="12">
        <v>8.75</v>
      </c>
      <c r="AO12" s="12">
        <v>4.5</v>
      </c>
      <c r="AP12" s="12">
        <v>8</v>
      </c>
      <c r="AQ12" s="12">
        <v>21.75</v>
      </c>
      <c r="AR12" s="12">
        <v>21.5</v>
      </c>
      <c r="AS12" s="13">
        <v>2702.5</v>
      </c>
      <c r="AT12" s="14"/>
      <c r="AV12" s="17" t="s">
        <v>43</v>
      </c>
      <c r="AW12" s="15">
        <f>SUM(AA28:AD31)</f>
        <v>3034.5</v>
      </c>
      <c r="AX12" s="15">
        <f>SUM(Z28:Z31,H28:K31)</f>
        <v>6849.25</v>
      </c>
      <c r="AY12" s="15">
        <f>SUM(AE28:AJ31)</f>
        <v>18130</v>
      </c>
      <c r="AZ12" s="15">
        <f>SUM(B28:G31)</f>
        <v>7090.25</v>
      </c>
      <c r="BA12" s="15">
        <f>SUM(AM28:AN31,T28:Y31)</f>
        <v>6708.5</v>
      </c>
      <c r="BB12" s="15">
        <f>SUM(AK28:AL31,L28:S31)</f>
        <v>8306.5</v>
      </c>
      <c r="BC12" s="14">
        <f>SUM(AO28:AR31)</f>
        <v>5025.5</v>
      </c>
      <c r="BD12" s="9">
        <f t="shared" ref="BD12:BD19" si="0">SUM(AW12:BC12)</f>
        <v>55144.5</v>
      </c>
    </row>
    <row r="13" spans="1:56" x14ac:dyDescent="0.25">
      <c r="A13" s="1" t="s">
        <v>10</v>
      </c>
      <c r="B13" s="12">
        <v>79</v>
      </c>
      <c r="C13" s="12">
        <v>101</v>
      </c>
      <c r="D13" s="12">
        <v>55.25</v>
      </c>
      <c r="E13" s="12">
        <v>65.75</v>
      </c>
      <c r="F13" s="12">
        <v>209.5</v>
      </c>
      <c r="G13" s="12">
        <v>104.5</v>
      </c>
      <c r="H13" s="12">
        <v>120.5</v>
      </c>
      <c r="I13" s="12">
        <v>69.25</v>
      </c>
      <c r="J13" s="12">
        <v>108.25</v>
      </c>
      <c r="K13" s="12">
        <v>81.75</v>
      </c>
      <c r="L13" s="12">
        <v>9.75</v>
      </c>
      <c r="M13" s="12">
        <v>142</v>
      </c>
      <c r="N13" s="12">
        <v>153.75</v>
      </c>
      <c r="O13" s="12">
        <v>232</v>
      </c>
      <c r="P13" s="12">
        <v>160</v>
      </c>
      <c r="Q13" s="12">
        <v>60.5</v>
      </c>
      <c r="R13" s="12">
        <v>45.75</v>
      </c>
      <c r="S13" s="12">
        <v>88.75</v>
      </c>
      <c r="T13" s="12">
        <v>32</v>
      </c>
      <c r="U13" s="12">
        <v>20.5</v>
      </c>
      <c r="V13" s="12">
        <v>35.5</v>
      </c>
      <c r="W13" s="12">
        <v>14.75</v>
      </c>
      <c r="X13" s="12">
        <v>17</v>
      </c>
      <c r="Y13" s="12">
        <v>32.5</v>
      </c>
      <c r="Z13" s="12">
        <v>92</v>
      </c>
      <c r="AA13" s="12">
        <v>200</v>
      </c>
      <c r="AB13" s="12">
        <v>202.75</v>
      </c>
      <c r="AC13" s="12">
        <v>611.75</v>
      </c>
      <c r="AD13" s="12">
        <v>313</v>
      </c>
      <c r="AE13" s="12">
        <v>147</v>
      </c>
      <c r="AF13" s="12">
        <v>131</v>
      </c>
      <c r="AG13" s="12">
        <v>32.5</v>
      </c>
      <c r="AH13" s="12">
        <v>56.75</v>
      </c>
      <c r="AI13" s="12">
        <v>47</v>
      </c>
      <c r="AJ13" s="12">
        <v>11.25</v>
      </c>
      <c r="AK13" s="12">
        <v>49.25</v>
      </c>
      <c r="AL13" s="12">
        <v>82.25</v>
      </c>
      <c r="AM13" s="12">
        <v>8.5</v>
      </c>
      <c r="AN13" s="12">
        <v>53</v>
      </c>
      <c r="AO13" s="12">
        <v>8.75</v>
      </c>
      <c r="AP13" s="12">
        <v>15.75</v>
      </c>
      <c r="AQ13" s="12">
        <v>38</v>
      </c>
      <c r="AR13" s="12">
        <v>17.5</v>
      </c>
      <c r="AS13" s="13">
        <v>4157.5</v>
      </c>
      <c r="AT13" s="14"/>
      <c r="AV13" s="17" t="s">
        <v>44</v>
      </c>
      <c r="AW13" s="15">
        <f>SUM(AA27:AD27,AA9:AD12)</f>
        <v>6504.5</v>
      </c>
      <c r="AX13" s="15">
        <f>SUM(Z27,Z9:Z12,H9:K12,H27:K27)</f>
        <v>867.25</v>
      </c>
      <c r="AY13" s="15">
        <f>SUM(AE9:AJ12,AE27:AJ27)</f>
        <v>1736</v>
      </c>
      <c r="AZ13" s="15">
        <f>SUM(B9:G12,B27:G27)</f>
        <v>2322</v>
      </c>
      <c r="BA13" s="15">
        <f>SUM(T9:Y12,AM9:AN12,T27:Y27,AM27:AN27)</f>
        <v>993.75</v>
      </c>
      <c r="BB13" s="15">
        <f>SUM(L9:S12,AK9:AL12,L27:S27,AK27:AL27)</f>
        <v>2650.5</v>
      </c>
      <c r="BC13" s="14">
        <f>SUM(AO9:AR12,AO27:AR27)</f>
        <v>339.5</v>
      </c>
      <c r="BD13" s="9">
        <f t="shared" si="0"/>
        <v>15413.5</v>
      </c>
    </row>
    <row r="14" spans="1:56" x14ac:dyDescent="0.25">
      <c r="A14" s="1" t="s">
        <v>11</v>
      </c>
      <c r="B14" s="12">
        <v>51</v>
      </c>
      <c r="C14" s="12">
        <v>98.75</v>
      </c>
      <c r="D14" s="12">
        <v>32</v>
      </c>
      <c r="E14" s="12">
        <v>34.5</v>
      </c>
      <c r="F14" s="12">
        <v>326</v>
      </c>
      <c r="G14" s="12">
        <v>71</v>
      </c>
      <c r="H14" s="12">
        <v>128.5</v>
      </c>
      <c r="I14" s="12">
        <v>77.25</v>
      </c>
      <c r="J14" s="12">
        <v>140.75</v>
      </c>
      <c r="K14" s="12">
        <v>63.75</v>
      </c>
      <c r="L14" s="12">
        <v>135.75</v>
      </c>
      <c r="M14" s="12">
        <v>11.5</v>
      </c>
      <c r="N14" s="12">
        <v>64.75</v>
      </c>
      <c r="O14" s="12">
        <v>138.25</v>
      </c>
      <c r="P14" s="12">
        <v>102.75</v>
      </c>
      <c r="Q14" s="12">
        <v>55.5</v>
      </c>
      <c r="R14" s="12">
        <v>50</v>
      </c>
      <c r="S14" s="12">
        <v>88</v>
      </c>
      <c r="T14" s="12">
        <v>37</v>
      </c>
      <c r="U14" s="12">
        <v>34.75</v>
      </c>
      <c r="V14" s="12">
        <v>34.75</v>
      </c>
      <c r="W14" s="12">
        <v>24.75</v>
      </c>
      <c r="X14" s="12">
        <v>11.5</v>
      </c>
      <c r="Y14" s="12">
        <v>36.75</v>
      </c>
      <c r="Z14" s="12">
        <v>64.25</v>
      </c>
      <c r="AA14" s="12">
        <v>150.25</v>
      </c>
      <c r="AB14" s="12">
        <v>98.25</v>
      </c>
      <c r="AC14" s="12">
        <v>321.75</v>
      </c>
      <c r="AD14" s="12">
        <v>161.25</v>
      </c>
      <c r="AE14" s="12">
        <v>61.5</v>
      </c>
      <c r="AF14" s="12">
        <v>61.25</v>
      </c>
      <c r="AG14" s="12">
        <v>26.5</v>
      </c>
      <c r="AH14" s="12">
        <v>38.25</v>
      </c>
      <c r="AI14" s="12">
        <v>35.75</v>
      </c>
      <c r="AJ14" s="12">
        <v>12</v>
      </c>
      <c r="AK14" s="12">
        <v>44.5</v>
      </c>
      <c r="AL14" s="12">
        <v>171.75</v>
      </c>
      <c r="AM14" s="12">
        <v>14.75</v>
      </c>
      <c r="AN14" s="12">
        <v>65.75</v>
      </c>
      <c r="AO14" s="12">
        <v>9.5</v>
      </c>
      <c r="AP14" s="12">
        <v>13.25</v>
      </c>
      <c r="AQ14" s="12">
        <v>34.25</v>
      </c>
      <c r="AR14" s="12">
        <v>18.75</v>
      </c>
      <c r="AS14" s="13">
        <v>3253</v>
      </c>
      <c r="AT14" s="14"/>
      <c r="AV14" s="17" t="s">
        <v>45</v>
      </c>
      <c r="AW14" s="15">
        <f>SUM(AA32:AD37)</f>
        <v>18043.25</v>
      </c>
      <c r="AX14" s="15">
        <f>SUM(H32:K37,Z32:Z37)</f>
        <v>1733.25</v>
      </c>
      <c r="AY14" s="15">
        <f>SUM(AE32:AJ37)</f>
        <v>6555.75</v>
      </c>
      <c r="AZ14" s="15">
        <f>SUM(B32:G37)</f>
        <v>1994.75</v>
      </c>
      <c r="BA14" s="15">
        <f>SUM(T32:Y37,AM32:AN37)</f>
        <v>1202.5</v>
      </c>
      <c r="BB14" s="15">
        <f>SUM(L32:S37,AK32:AL37)</f>
        <v>1668.25</v>
      </c>
      <c r="BC14" s="14">
        <f>SUM(AO32:AR37)</f>
        <v>1998</v>
      </c>
      <c r="BD14" s="9">
        <f t="shared" si="0"/>
        <v>33195.75</v>
      </c>
    </row>
    <row r="15" spans="1:56" x14ac:dyDescent="0.25">
      <c r="A15" s="1" t="s">
        <v>12</v>
      </c>
      <c r="B15" s="12">
        <v>22</v>
      </c>
      <c r="C15" s="12">
        <v>33.75</v>
      </c>
      <c r="D15" s="12">
        <v>15.5</v>
      </c>
      <c r="E15" s="12">
        <v>16</v>
      </c>
      <c r="F15" s="12">
        <v>86.5</v>
      </c>
      <c r="G15" s="12">
        <v>27</v>
      </c>
      <c r="H15" s="12">
        <v>51.25</v>
      </c>
      <c r="I15" s="12">
        <v>57</v>
      </c>
      <c r="J15" s="12">
        <v>107</v>
      </c>
      <c r="K15" s="12">
        <v>124.5</v>
      </c>
      <c r="L15" s="12">
        <v>164.75</v>
      </c>
      <c r="M15" s="12">
        <v>70</v>
      </c>
      <c r="N15" s="12">
        <v>5.75</v>
      </c>
      <c r="O15" s="12">
        <v>104.5</v>
      </c>
      <c r="P15" s="12">
        <v>86.5</v>
      </c>
      <c r="Q15" s="12">
        <v>40.5</v>
      </c>
      <c r="R15" s="12">
        <v>35</v>
      </c>
      <c r="S15" s="12">
        <v>50.5</v>
      </c>
      <c r="T15" s="12">
        <v>13</v>
      </c>
      <c r="U15" s="12">
        <v>7</v>
      </c>
      <c r="V15" s="12">
        <v>13.5</v>
      </c>
      <c r="W15" s="12">
        <v>3.75</v>
      </c>
      <c r="X15" s="12">
        <v>6.75</v>
      </c>
      <c r="Y15" s="12">
        <v>16.25</v>
      </c>
      <c r="Z15" s="12">
        <v>17.5</v>
      </c>
      <c r="AA15" s="12">
        <v>133</v>
      </c>
      <c r="AB15" s="12">
        <v>116</v>
      </c>
      <c r="AC15" s="12">
        <v>370.75</v>
      </c>
      <c r="AD15" s="12">
        <v>133</v>
      </c>
      <c r="AE15" s="12">
        <v>35.75</v>
      </c>
      <c r="AF15" s="12">
        <v>47</v>
      </c>
      <c r="AG15" s="12">
        <v>17.75</v>
      </c>
      <c r="AH15" s="12">
        <v>28.25</v>
      </c>
      <c r="AI15" s="12">
        <v>28.75</v>
      </c>
      <c r="AJ15" s="12">
        <v>6.5</v>
      </c>
      <c r="AK15" s="12">
        <v>27.5</v>
      </c>
      <c r="AL15" s="12">
        <v>40</v>
      </c>
      <c r="AM15" s="12">
        <v>2</v>
      </c>
      <c r="AN15" s="12">
        <v>21.25</v>
      </c>
      <c r="AO15" s="12">
        <v>5.25</v>
      </c>
      <c r="AP15" s="12">
        <v>7.5</v>
      </c>
      <c r="AQ15" s="12">
        <v>19.75</v>
      </c>
      <c r="AR15" s="12">
        <v>7.5</v>
      </c>
      <c r="AS15" s="13">
        <v>2223.25</v>
      </c>
      <c r="AT15" s="14"/>
      <c r="AV15" s="17" t="s">
        <v>46</v>
      </c>
      <c r="AW15" s="15">
        <f>SUM(AA3:AD8)</f>
        <v>6894.25</v>
      </c>
      <c r="AX15" s="15">
        <f>SUM(H3:K8,Z3:Z8)</f>
        <v>2419.75</v>
      </c>
      <c r="AY15" s="15">
        <f>SUM(AE3:AJ8)</f>
        <v>2020.75</v>
      </c>
      <c r="AZ15" s="15">
        <f>SUM(B3:G8)</f>
        <v>4062</v>
      </c>
      <c r="BA15" s="15">
        <f>SUM(T3:Y8,AM3:AN8)</f>
        <v>901</v>
      </c>
      <c r="BB15" s="15">
        <f>SUM(L3:S8,AK3:AL8)</f>
        <v>2526.5</v>
      </c>
      <c r="BC15" s="14">
        <f>SUM(AO3:AR8)</f>
        <v>735.5</v>
      </c>
      <c r="BD15" s="9">
        <f t="shared" si="0"/>
        <v>19559.75</v>
      </c>
    </row>
    <row r="16" spans="1:56" x14ac:dyDescent="0.25">
      <c r="A16" s="1" t="s">
        <v>13</v>
      </c>
      <c r="B16" s="12">
        <v>25.75</v>
      </c>
      <c r="C16" s="12">
        <v>35.25</v>
      </c>
      <c r="D16" s="12">
        <v>10.75</v>
      </c>
      <c r="E16" s="12">
        <v>17.25</v>
      </c>
      <c r="F16" s="12">
        <v>101.75</v>
      </c>
      <c r="G16" s="12">
        <v>38.25</v>
      </c>
      <c r="H16" s="12">
        <v>76.25</v>
      </c>
      <c r="I16" s="12">
        <v>72</v>
      </c>
      <c r="J16" s="12">
        <v>130.75</v>
      </c>
      <c r="K16" s="12">
        <v>111.5</v>
      </c>
      <c r="L16" s="12">
        <v>239.5</v>
      </c>
      <c r="M16" s="12">
        <v>141.5</v>
      </c>
      <c r="N16" s="12">
        <v>107.25</v>
      </c>
      <c r="O16" s="12">
        <v>10.25</v>
      </c>
      <c r="P16" s="12">
        <v>148.75</v>
      </c>
      <c r="Q16" s="12">
        <v>96.25</v>
      </c>
      <c r="R16" s="12">
        <v>83.5</v>
      </c>
      <c r="S16" s="12">
        <v>140.25</v>
      </c>
      <c r="T16" s="12">
        <v>15.25</v>
      </c>
      <c r="U16" s="12">
        <v>7</v>
      </c>
      <c r="V16" s="12">
        <v>9</v>
      </c>
      <c r="W16" s="12">
        <v>3.5</v>
      </c>
      <c r="X16" s="12">
        <v>4</v>
      </c>
      <c r="Y16" s="12">
        <v>15</v>
      </c>
      <c r="Z16" s="12">
        <v>35.5</v>
      </c>
      <c r="AA16" s="12">
        <v>122.25</v>
      </c>
      <c r="AB16" s="12">
        <v>119</v>
      </c>
      <c r="AC16" s="12">
        <v>347.25</v>
      </c>
      <c r="AD16" s="12">
        <v>134.25</v>
      </c>
      <c r="AE16" s="12">
        <v>44.5</v>
      </c>
      <c r="AF16" s="12">
        <v>47.25</v>
      </c>
      <c r="AG16" s="12">
        <v>15.25</v>
      </c>
      <c r="AH16" s="12">
        <v>25.75</v>
      </c>
      <c r="AI16" s="12">
        <v>20.75</v>
      </c>
      <c r="AJ16" s="12">
        <v>11.75</v>
      </c>
      <c r="AK16" s="12">
        <v>57.75</v>
      </c>
      <c r="AL16" s="12">
        <v>151.25</v>
      </c>
      <c r="AM16" s="12">
        <v>2.25</v>
      </c>
      <c r="AN16" s="12">
        <v>28.5</v>
      </c>
      <c r="AO16" s="12">
        <v>7.75</v>
      </c>
      <c r="AP16" s="12">
        <v>7.5</v>
      </c>
      <c r="AQ16" s="12">
        <v>17.75</v>
      </c>
      <c r="AR16" s="12">
        <v>11.75</v>
      </c>
      <c r="AS16" s="13">
        <v>2848.5</v>
      </c>
      <c r="AT16" s="14"/>
      <c r="AV16" s="17" t="s">
        <v>47</v>
      </c>
      <c r="AW16" s="15">
        <f>SUM(AA21:AD26,AA40:AD41)</f>
        <v>6457</v>
      </c>
      <c r="AX16" s="15">
        <f>SUM(H21:K26,H40:K41,Z21:Z26,Z40:Z41)</f>
        <v>1034.5</v>
      </c>
      <c r="AY16" s="15">
        <f>SUM(AE21:AJ26,AE40:AJ41)</f>
        <v>1204.25</v>
      </c>
      <c r="AZ16" s="15">
        <f>SUM(B21:G26,B40:G41)</f>
        <v>949</v>
      </c>
      <c r="BA16" s="15">
        <f>SUM(T21:Y26,T40:Y41,AM21:AN26,AM40:AN41)</f>
        <v>3095</v>
      </c>
      <c r="BB16" s="15">
        <f>SUM(L21:S26,L40:S41,AK21:AL26,AK40:AL41)</f>
        <v>992.5</v>
      </c>
      <c r="BC16" s="14">
        <f>SUM(AO21:AR26,AO40:AR41)</f>
        <v>647.75</v>
      </c>
      <c r="BD16" s="9">
        <f t="shared" si="0"/>
        <v>14380</v>
      </c>
    </row>
    <row r="17" spans="1:56" x14ac:dyDescent="0.25">
      <c r="A17" s="1" t="s">
        <v>14</v>
      </c>
      <c r="B17" s="12">
        <v>22.25</v>
      </c>
      <c r="C17" s="12">
        <v>38.25</v>
      </c>
      <c r="D17" s="12">
        <v>14.5</v>
      </c>
      <c r="E17" s="12">
        <v>13.25</v>
      </c>
      <c r="F17" s="12">
        <v>65.5</v>
      </c>
      <c r="G17" s="12">
        <v>35.75</v>
      </c>
      <c r="H17" s="12">
        <v>55.25</v>
      </c>
      <c r="I17" s="12">
        <v>49.75</v>
      </c>
      <c r="J17" s="12">
        <v>77</v>
      </c>
      <c r="K17" s="12">
        <v>52</v>
      </c>
      <c r="L17" s="12">
        <v>165.75</v>
      </c>
      <c r="M17" s="12">
        <v>118</v>
      </c>
      <c r="N17" s="12">
        <v>90.75</v>
      </c>
      <c r="O17" s="12">
        <v>150.25</v>
      </c>
      <c r="P17" s="12">
        <v>8.5</v>
      </c>
      <c r="Q17" s="12">
        <v>95.5</v>
      </c>
      <c r="R17" s="12">
        <v>96</v>
      </c>
      <c r="S17" s="12">
        <v>165</v>
      </c>
      <c r="T17" s="12">
        <v>11.75</v>
      </c>
      <c r="U17" s="12">
        <v>7</v>
      </c>
      <c r="V17" s="12">
        <v>6</v>
      </c>
      <c r="W17" s="12">
        <v>4.25</v>
      </c>
      <c r="X17" s="12">
        <v>2</v>
      </c>
      <c r="Y17" s="12">
        <v>10.75</v>
      </c>
      <c r="Z17" s="12">
        <v>22</v>
      </c>
      <c r="AA17" s="12">
        <v>93</v>
      </c>
      <c r="AB17" s="12">
        <v>52.25</v>
      </c>
      <c r="AC17" s="12">
        <v>198.5</v>
      </c>
      <c r="AD17" s="12">
        <v>75.5</v>
      </c>
      <c r="AE17" s="12">
        <v>27</v>
      </c>
      <c r="AF17" s="12">
        <v>35.5</v>
      </c>
      <c r="AG17" s="12">
        <v>8.5</v>
      </c>
      <c r="AH17" s="12">
        <v>18.25</v>
      </c>
      <c r="AI17" s="12">
        <v>19.75</v>
      </c>
      <c r="AJ17" s="12">
        <v>4.75</v>
      </c>
      <c r="AK17" s="12">
        <v>15.75</v>
      </c>
      <c r="AL17" s="12">
        <v>46.75</v>
      </c>
      <c r="AM17" s="12">
        <v>4.5</v>
      </c>
      <c r="AN17" s="12">
        <v>22.5</v>
      </c>
      <c r="AO17" s="12">
        <v>3.25</v>
      </c>
      <c r="AP17" s="12">
        <v>6.75</v>
      </c>
      <c r="AQ17" s="12">
        <v>14</v>
      </c>
      <c r="AR17" s="12">
        <v>3</v>
      </c>
      <c r="AS17" s="13">
        <v>2026.5</v>
      </c>
      <c r="AT17" s="14"/>
      <c r="AV17" s="1" t="s">
        <v>48</v>
      </c>
      <c r="AW17" s="14">
        <f>SUM(AA13:AD20,AA38:AD39)</f>
        <v>8164</v>
      </c>
      <c r="AX17" s="14">
        <f>SUM(H13:K20,H38:K39,Z13:Z20,Z38:Z39)</f>
        <v>2783.75</v>
      </c>
      <c r="AY17" s="14">
        <f>SUM(AE13:AJ20,AE38:AJ39)</f>
        <v>1753.25</v>
      </c>
      <c r="AZ17" s="14">
        <f>SUM(B13:G20,B38:G39)</f>
        <v>2702</v>
      </c>
      <c r="BA17" s="14">
        <f>SUM(T13:Y20,T38:Y39,AM13:AN20,AM38:AN39)</f>
        <v>983.25</v>
      </c>
      <c r="BB17" s="14">
        <f>SUM(L13:S20,L38:S39,AK13:AL20,AK38:AL39)</f>
        <v>7633</v>
      </c>
      <c r="BC17" s="14">
        <f>SUM(AO13:AR20,AO38:AR39)</f>
        <v>547.5</v>
      </c>
      <c r="BD17" s="9">
        <f t="shared" si="0"/>
        <v>24566.75</v>
      </c>
    </row>
    <row r="18" spans="1:56" x14ac:dyDescent="0.25">
      <c r="A18" s="1" t="s">
        <v>15</v>
      </c>
      <c r="B18" s="12">
        <v>10.75</v>
      </c>
      <c r="C18" s="12">
        <v>19.75</v>
      </c>
      <c r="D18" s="12">
        <v>7.25</v>
      </c>
      <c r="E18" s="12">
        <v>7.75</v>
      </c>
      <c r="F18" s="12">
        <v>32.25</v>
      </c>
      <c r="G18" s="12">
        <v>15</v>
      </c>
      <c r="H18" s="12">
        <v>22</v>
      </c>
      <c r="I18" s="12">
        <v>18</v>
      </c>
      <c r="J18" s="12">
        <v>36</v>
      </c>
      <c r="K18" s="12">
        <v>27.75</v>
      </c>
      <c r="L18" s="12">
        <v>55.75</v>
      </c>
      <c r="M18" s="12">
        <v>55</v>
      </c>
      <c r="N18" s="12">
        <v>37</v>
      </c>
      <c r="O18" s="12">
        <v>96.25</v>
      </c>
      <c r="P18" s="12">
        <v>94.75</v>
      </c>
      <c r="Q18" s="12">
        <v>7</v>
      </c>
      <c r="R18" s="12">
        <v>51.75</v>
      </c>
      <c r="S18" s="12">
        <v>89.5</v>
      </c>
      <c r="T18" s="12">
        <v>6.75</v>
      </c>
      <c r="U18" s="12">
        <v>2</v>
      </c>
      <c r="V18" s="12">
        <v>4</v>
      </c>
      <c r="W18" s="12">
        <v>2.5</v>
      </c>
      <c r="X18" s="12">
        <v>2.5</v>
      </c>
      <c r="Y18" s="12">
        <v>4.25</v>
      </c>
      <c r="Z18" s="12">
        <v>4.25</v>
      </c>
      <c r="AA18" s="12">
        <v>55</v>
      </c>
      <c r="AB18" s="12">
        <v>39.75</v>
      </c>
      <c r="AC18" s="12">
        <v>131.5</v>
      </c>
      <c r="AD18" s="12">
        <v>51</v>
      </c>
      <c r="AE18" s="12">
        <v>17</v>
      </c>
      <c r="AF18" s="12">
        <v>28.75</v>
      </c>
      <c r="AG18" s="12">
        <v>7</v>
      </c>
      <c r="AH18" s="12">
        <v>13.75</v>
      </c>
      <c r="AI18" s="12">
        <v>12</v>
      </c>
      <c r="AJ18" s="12">
        <v>6</v>
      </c>
      <c r="AK18" s="12">
        <v>15.25</v>
      </c>
      <c r="AL18" s="12">
        <v>32.5</v>
      </c>
      <c r="AM18" s="12">
        <v>1.75</v>
      </c>
      <c r="AN18" s="12">
        <v>13.5</v>
      </c>
      <c r="AO18" s="12">
        <v>4.5</v>
      </c>
      <c r="AP18" s="12">
        <v>5.25</v>
      </c>
      <c r="AQ18" s="12">
        <v>6.5</v>
      </c>
      <c r="AR18" s="12">
        <v>4.25</v>
      </c>
      <c r="AS18" s="13">
        <v>1155</v>
      </c>
      <c r="AT18" s="14"/>
      <c r="AV18" s="9" t="s">
        <v>58</v>
      </c>
      <c r="AW18" s="15">
        <f>SUM(AA42:AD45)</f>
        <v>4501.5</v>
      </c>
      <c r="AX18" s="9">
        <f>SUM(Z42:Z45,H42:K45)</f>
        <v>340.25</v>
      </c>
      <c r="AY18" s="9">
        <f>SUM(AE42:AJ45)</f>
        <v>1956.5</v>
      </c>
      <c r="AZ18" s="9">
        <f>SUM(B42:G45)</f>
        <v>703.75</v>
      </c>
      <c r="BA18" s="9">
        <f>SUM(T42:Y45, AM42:AN45)</f>
        <v>609.25</v>
      </c>
      <c r="BB18" s="9">
        <f>SUM(AK42:AL45,L42:S45)</f>
        <v>450</v>
      </c>
      <c r="BC18" s="9">
        <f>SUM(AO42:AR45)</f>
        <v>854.25</v>
      </c>
      <c r="BD18" s="9">
        <f t="shared" si="0"/>
        <v>9415.5</v>
      </c>
    </row>
    <row r="19" spans="1:56" x14ac:dyDescent="0.25">
      <c r="A19" s="1" t="s">
        <v>16</v>
      </c>
      <c r="B19" s="12">
        <v>12.5</v>
      </c>
      <c r="C19" s="12">
        <v>17.5</v>
      </c>
      <c r="D19" s="12">
        <v>9.75</v>
      </c>
      <c r="E19" s="12">
        <v>13.5</v>
      </c>
      <c r="F19" s="12">
        <v>71.75</v>
      </c>
      <c r="G19" s="12">
        <v>17.75</v>
      </c>
      <c r="H19" s="12">
        <v>24.25</v>
      </c>
      <c r="I19" s="12">
        <v>45.5</v>
      </c>
      <c r="J19" s="12">
        <v>46.5</v>
      </c>
      <c r="K19" s="12">
        <v>42.75</v>
      </c>
      <c r="L19" s="12">
        <v>54.5</v>
      </c>
      <c r="M19" s="12">
        <v>45.25</v>
      </c>
      <c r="N19" s="12">
        <v>32.5</v>
      </c>
      <c r="O19" s="12">
        <v>80</v>
      </c>
      <c r="P19" s="12">
        <v>99</v>
      </c>
      <c r="Q19" s="12">
        <v>47.25</v>
      </c>
      <c r="R19" s="12">
        <v>8.25</v>
      </c>
      <c r="S19" s="12">
        <v>90.5</v>
      </c>
      <c r="T19" s="12">
        <v>8.75</v>
      </c>
      <c r="U19" s="12">
        <v>6</v>
      </c>
      <c r="V19" s="12">
        <v>6.5</v>
      </c>
      <c r="W19" s="12">
        <v>2.5</v>
      </c>
      <c r="X19" s="12">
        <v>3</v>
      </c>
      <c r="Y19" s="12">
        <v>6.5</v>
      </c>
      <c r="Z19" s="12">
        <v>12.5</v>
      </c>
      <c r="AA19" s="12">
        <v>102.5</v>
      </c>
      <c r="AB19" s="12">
        <v>74</v>
      </c>
      <c r="AC19" s="12">
        <v>242</v>
      </c>
      <c r="AD19" s="12">
        <v>78</v>
      </c>
      <c r="AE19" s="12">
        <v>28.25</v>
      </c>
      <c r="AF19" s="12">
        <v>22.75</v>
      </c>
      <c r="AG19" s="12">
        <v>8.25</v>
      </c>
      <c r="AH19" s="12">
        <v>13.75</v>
      </c>
      <c r="AI19" s="12">
        <v>20</v>
      </c>
      <c r="AJ19" s="12">
        <v>13.75</v>
      </c>
      <c r="AK19" s="12">
        <v>10.75</v>
      </c>
      <c r="AL19" s="12">
        <v>35.25</v>
      </c>
      <c r="AM19" s="12">
        <v>3</v>
      </c>
      <c r="AN19" s="12">
        <v>12.25</v>
      </c>
      <c r="AO19" s="12">
        <v>5.75</v>
      </c>
      <c r="AP19" s="12">
        <v>5.5</v>
      </c>
      <c r="AQ19" s="12">
        <v>14.75</v>
      </c>
      <c r="AR19" s="12">
        <v>4.5</v>
      </c>
      <c r="AS19" s="13">
        <v>1499.75</v>
      </c>
      <c r="AT19" s="14"/>
      <c r="AV19" s="9" t="s">
        <v>49</v>
      </c>
      <c r="AW19" s="15">
        <f>SUM(AW12:AW18)</f>
        <v>53599</v>
      </c>
      <c r="AX19" s="9">
        <f t="shared" ref="AX19:BC19" si="1">SUM(AX12:AX18)</f>
        <v>16028</v>
      </c>
      <c r="AY19" s="9">
        <f t="shared" si="1"/>
        <v>33356.5</v>
      </c>
      <c r="AZ19" s="9">
        <f t="shared" si="1"/>
        <v>19823.75</v>
      </c>
      <c r="BA19" s="9">
        <f t="shared" si="1"/>
        <v>14493.25</v>
      </c>
      <c r="BB19" s="9">
        <f t="shared" si="1"/>
        <v>24227.25</v>
      </c>
      <c r="BC19" s="9">
        <f t="shared" si="1"/>
        <v>10148</v>
      </c>
      <c r="BD19" s="9">
        <f t="shared" si="0"/>
        <v>171675.75</v>
      </c>
    </row>
    <row r="20" spans="1:56" x14ac:dyDescent="0.25">
      <c r="A20" s="1" t="s">
        <v>17</v>
      </c>
      <c r="B20" s="12">
        <v>19.5</v>
      </c>
      <c r="C20" s="12">
        <v>36.25</v>
      </c>
      <c r="D20" s="12">
        <v>24.25</v>
      </c>
      <c r="E20" s="12">
        <v>21</v>
      </c>
      <c r="F20" s="12">
        <v>254.75</v>
      </c>
      <c r="G20" s="12">
        <v>36.25</v>
      </c>
      <c r="H20" s="12">
        <v>48.75</v>
      </c>
      <c r="I20" s="12">
        <v>48.25</v>
      </c>
      <c r="J20" s="12">
        <v>86.5</v>
      </c>
      <c r="K20" s="12">
        <v>63.5</v>
      </c>
      <c r="L20" s="12">
        <v>97</v>
      </c>
      <c r="M20" s="12">
        <v>84.5</v>
      </c>
      <c r="N20" s="12">
        <v>60.75</v>
      </c>
      <c r="O20" s="12">
        <v>138.75</v>
      </c>
      <c r="P20" s="12">
        <v>163.75</v>
      </c>
      <c r="Q20" s="12">
        <v>90</v>
      </c>
      <c r="R20" s="12">
        <v>97.75</v>
      </c>
      <c r="S20" s="12">
        <v>19</v>
      </c>
      <c r="T20" s="12">
        <v>19</v>
      </c>
      <c r="U20" s="12">
        <v>13.25</v>
      </c>
      <c r="V20" s="12">
        <v>21</v>
      </c>
      <c r="W20" s="12">
        <v>5.75</v>
      </c>
      <c r="X20" s="12">
        <v>4.5</v>
      </c>
      <c r="Y20" s="12">
        <v>17.75</v>
      </c>
      <c r="Z20" s="12">
        <v>14.5</v>
      </c>
      <c r="AA20" s="12">
        <v>205.75</v>
      </c>
      <c r="AB20" s="12">
        <v>154.75</v>
      </c>
      <c r="AC20" s="12">
        <v>498.5</v>
      </c>
      <c r="AD20" s="12">
        <v>166.5</v>
      </c>
      <c r="AE20" s="12">
        <v>37.5</v>
      </c>
      <c r="AF20" s="12">
        <v>31</v>
      </c>
      <c r="AG20" s="12">
        <v>19</v>
      </c>
      <c r="AH20" s="12">
        <v>23.75</v>
      </c>
      <c r="AI20" s="12">
        <v>31.75</v>
      </c>
      <c r="AJ20" s="12">
        <v>3.75</v>
      </c>
      <c r="AK20" s="12">
        <v>19.75</v>
      </c>
      <c r="AL20" s="12">
        <v>48</v>
      </c>
      <c r="AM20" s="12">
        <v>5.25</v>
      </c>
      <c r="AN20" s="12">
        <v>24.5</v>
      </c>
      <c r="AO20" s="12">
        <v>7.25</v>
      </c>
      <c r="AP20" s="12">
        <v>5.25</v>
      </c>
      <c r="AQ20" s="12">
        <v>43.25</v>
      </c>
      <c r="AR20" s="12">
        <v>8.75</v>
      </c>
      <c r="AS20" s="13">
        <v>2820.5</v>
      </c>
      <c r="AT20" s="14"/>
      <c r="AV20" s="18"/>
      <c r="AW20" s="15"/>
    </row>
    <row r="21" spans="1:56" x14ac:dyDescent="0.25">
      <c r="A21" s="1" t="s">
        <v>18</v>
      </c>
      <c r="B21" s="12">
        <v>18.75</v>
      </c>
      <c r="C21" s="12">
        <v>24</v>
      </c>
      <c r="D21" s="12">
        <v>15.25</v>
      </c>
      <c r="E21" s="12">
        <v>9.75</v>
      </c>
      <c r="F21" s="12">
        <v>55.5</v>
      </c>
      <c r="G21" s="12">
        <v>12</v>
      </c>
      <c r="H21" s="12">
        <v>58.25</v>
      </c>
      <c r="I21" s="12">
        <v>29.5</v>
      </c>
      <c r="J21" s="12">
        <v>62.75</v>
      </c>
      <c r="K21" s="12">
        <v>9.75</v>
      </c>
      <c r="L21" s="12">
        <v>30.5</v>
      </c>
      <c r="M21" s="12">
        <v>42.5</v>
      </c>
      <c r="N21" s="12">
        <v>13</v>
      </c>
      <c r="O21" s="12">
        <v>13.5</v>
      </c>
      <c r="P21" s="12">
        <v>8.5</v>
      </c>
      <c r="Q21" s="12">
        <v>10</v>
      </c>
      <c r="R21" s="12">
        <v>5.25</v>
      </c>
      <c r="S21" s="12">
        <v>18.25</v>
      </c>
      <c r="T21" s="12">
        <v>5</v>
      </c>
      <c r="U21" s="12">
        <v>62</v>
      </c>
      <c r="V21" s="12">
        <v>217.75</v>
      </c>
      <c r="W21" s="12">
        <v>63</v>
      </c>
      <c r="X21" s="12">
        <v>29.5</v>
      </c>
      <c r="Y21" s="12">
        <v>41.75</v>
      </c>
      <c r="Z21" s="12">
        <v>11.75</v>
      </c>
      <c r="AA21" s="12">
        <v>155.75</v>
      </c>
      <c r="AB21" s="12">
        <v>95.25</v>
      </c>
      <c r="AC21" s="12">
        <v>294.25</v>
      </c>
      <c r="AD21" s="12">
        <v>128</v>
      </c>
      <c r="AE21" s="12">
        <v>30</v>
      </c>
      <c r="AF21" s="12">
        <v>45.75</v>
      </c>
      <c r="AG21" s="12">
        <v>18.25</v>
      </c>
      <c r="AH21" s="12">
        <v>29.75</v>
      </c>
      <c r="AI21" s="12">
        <v>27</v>
      </c>
      <c r="AJ21" s="12">
        <v>9.75</v>
      </c>
      <c r="AK21" s="12">
        <v>3.25</v>
      </c>
      <c r="AL21" s="12">
        <v>11</v>
      </c>
      <c r="AM21" s="12">
        <v>29.5</v>
      </c>
      <c r="AN21" s="12">
        <v>215.5</v>
      </c>
      <c r="AO21" s="12">
        <v>10.25</v>
      </c>
      <c r="AP21" s="12">
        <v>12</v>
      </c>
      <c r="AQ21" s="12">
        <v>39.25</v>
      </c>
      <c r="AR21" s="12">
        <v>9.25</v>
      </c>
      <c r="AS21" s="13">
        <v>2031.5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 x14ac:dyDescent="0.25">
      <c r="A22" s="1" t="s">
        <v>19</v>
      </c>
      <c r="B22" s="12">
        <v>8.25</v>
      </c>
      <c r="C22" s="12">
        <v>13</v>
      </c>
      <c r="D22" s="12">
        <v>12.5</v>
      </c>
      <c r="E22" s="12">
        <v>10.25</v>
      </c>
      <c r="F22" s="12">
        <v>68.5</v>
      </c>
      <c r="G22" s="12">
        <v>15.75</v>
      </c>
      <c r="H22" s="12">
        <v>25.75</v>
      </c>
      <c r="I22" s="12">
        <v>24</v>
      </c>
      <c r="J22" s="12">
        <v>48</v>
      </c>
      <c r="K22" s="12">
        <v>4.25</v>
      </c>
      <c r="L22" s="12">
        <v>19.5</v>
      </c>
      <c r="M22" s="12">
        <v>37</v>
      </c>
      <c r="N22" s="12">
        <v>4.5</v>
      </c>
      <c r="O22" s="12">
        <v>5</v>
      </c>
      <c r="P22" s="12">
        <v>12.5</v>
      </c>
      <c r="Q22" s="12">
        <v>1.5</v>
      </c>
      <c r="R22" s="12">
        <v>7.25</v>
      </c>
      <c r="S22" s="12">
        <v>13.25</v>
      </c>
      <c r="T22" s="12">
        <v>64</v>
      </c>
      <c r="U22" s="12">
        <v>7.25</v>
      </c>
      <c r="V22" s="12">
        <v>92</v>
      </c>
      <c r="W22" s="12">
        <v>25.25</v>
      </c>
      <c r="X22" s="12">
        <v>15.25</v>
      </c>
      <c r="Y22" s="12">
        <v>48</v>
      </c>
      <c r="Z22" s="12">
        <v>7.25</v>
      </c>
      <c r="AA22" s="12">
        <v>190</v>
      </c>
      <c r="AB22" s="12">
        <v>131</v>
      </c>
      <c r="AC22" s="12">
        <v>361.5</v>
      </c>
      <c r="AD22" s="12">
        <v>152.75</v>
      </c>
      <c r="AE22" s="12">
        <v>32.25</v>
      </c>
      <c r="AF22" s="12">
        <v>30.75</v>
      </c>
      <c r="AG22" s="12">
        <v>13</v>
      </c>
      <c r="AH22" s="12">
        <v>15.5</v>
      </c>
      <c r="AI22" s="12">
        <v>19.5</v>
      </c>
      <c r="AJ22" s="12">
        <v>6.25</v>
      </c>
      <c r="AK22" s="12">
        <v>3.5</v>
      </c>
      <c r="AL22" s="12">
        <v>5.5</v>
      </c>
      <c r="AM22" s="12">
        <v>8.75</v>
      </c>
      <c r="AN22" s="12">
        <v>54</v>
      </c>
      <c r="AO22" s="12">
        <v>9.5</v>
      </c>
      <c r="AP22" s="12">
        <v>5.5</v>
      </c>
      <c r="AQ22" s="12">
        <v>67.5</v>
      </c>
      <c r="AR22" s="12">
        <v>16.75</v>
      </c>
      <c r="AS22" s="13">
        <v>1713.25</v>
      </c>
      <c r="AT22" s="14"/>
      <c r="AV22" s="17" t="s">
        <v>43</v>
      </c>
      <c r="AW22" s="15">
        <f>AW12</f>
        <v>3034.5</v>
      </c>
      <c r="AX22" s="15"/>
      <c r="AY22" s="15"/>
    </row>
    <row r="23" spans="1:56" x14ac:dyDescent="0.25">
      <c r="A23" s="1" t="s">
        <v>20</v>
      </c>
      <c r="B23" s="12">
        <v>11.75</v>
      </c>
      <c r="C23" s="12">
        <v>18.75</v>
      </c>
      <c r="D23" s="12">
        <v>13.25</v>
      </c>
      <c r="E23" s="12">
        <v>17.5</v>
      </c>
      <c r="F23" s="12">
        <v>101.5</v>
      </c>
      <c r="G23" s="12">
        <v>19</v>
      </c>
      <c r="H23" s="12">
        <v>52.25</v>
      </c>
      <c r="I23" s="12">
        <v>34.5</v>
      </c>
      <c r="J23" s="12">
        <v>71</v>
      </c>
      <c r="K23" s="12">
        <v>11.75</v>
      </c>
      <c r="L23" s="12">
        <v>29.25</v>
      </c>
      <c r="M23" s="12">
        <v>36.75</v>
      </c>
      <c r="N23" s="12">
        <v>12.75</v>
      </c>
      <c r="O23" s="12">
        <v>9.75</v>
      </c>
      <c r="P23" s="12">
        <v>7</v>
      </c>
      <c r="Q23" s="12">
        <v>6.25</v>
      </c>
      <c r="R23" s="12">
        <v>7.25</v>
      </c>
      <c r="S23" s="12">
        <v>16.5</v>
      </c>
      <c r="T23" s="12">
        <v>282.5</v>
      </c>
      <c r="U23" s="12">
        <v>104</v>
      </c>
      <c r="V23" s="12">
        <v>6.75</v>
      </c>
      <c r="W23" s="12">
        <v>60.25</v>
      </c>
      <c r="X23" s="12">
        <v>33.25</v>
      </c>
      <c r="Y23" s="12">
        <v>99.5</v>
      </c>
      <c r="Z23" s="12">
        <v>9.25</v>
      </c>
      <c r="AA23" s="12">
        <v>251.25</v>
      </c>
      <c r="AB23" s="12">
        <v>195.5</v>
      </c>
      <c r="AC23" s="12">
        <v>501</v>
      </c>
      <c r="AD23" s="12">
        <v>284</v>
      </c>
      <c r="AE23" s="12">
        <v>35</v>
      </c>
      <c r="AF23" s="12">
        <v>40.75</v>
      </c>
      <c r="AG23" s="12">
        <v>20.75</v>
      </c>
      <c r="AH23" s="12">
        <v>20</v>
      </c>
      <c r="AI23" s="12">
        <v>25</v>
      </c>
      <c r="AJ23" s="12">
        <v>11</v>
      </c>
      <c r="AK23" s="12">
        <v>5.25</v>
      </c>
      <c r="AL23" s="12">
        <v>8.75</v>
      </c>
      <c r="AM23" s="12">
        <v>26</v>
      </c>
      <c r="AN23" s="12">
        <v>93.5</v>
      </c>
      <c r="AO23" s="12">
        <v>7.5</v>
      </c>
      <c r="AP23" s="12">
        <v>9.5</v>
      </c>
      <c r="AQ23" s="12">
        <v>86.75</v>
      </c>
      <c r="AR23" s="12">
        <v>12</v>
      </c>
      <c r="AS23" s="13">
        <v>2705.75</v>
      </c>
      <c r="AT23" s="14"/>
      <c r="AV23" s="17" t="s">
        <v>44</v>
      </c>
      <c r="AW23" s="15">
        <f>AW13+AX12</f>
        <v>13353.75</v>
      </c>
      <c r="AX23" s="15">
        <f>AX13</f>
        <v>867.25</v>
      </c>
      <c r="AY23" s="15"/>
      <c r="AZ23" s="15"/>
    </row>
    <row r="24" spans="1:56" x14ac:dyDescent="0.25">
      <c r="A24" s="1" t="s">
        <v>21</v>
      </c>
      <c r="B24" s="12">
        <v>6.5</v>
      </c>
      <c r="C24" s="12">
        <v>6.25</v>
      </c>
      <c r="D24" s="12">
        <v>5.5</v>
      </c>
      <c r="E24" s="12">
        <v>9.25</v>
      </c>
      <c r="F24" s="12">
        <v>58.75</v>
      </c>
      <c r="G24" s="12">
        <v>10</v>
      </c>
      <c r="H24" s="12">
        <v>18</v>
      </c>
      <c r="I24" s="12">
        <v>19</v>
      </c>
      <c r="J24" s="12">
        <v>26.25</v>
      </c>
      <c r="K24" s="12">
        <v>6</v>
      </c>
      <c r="L24" s="12">
        <v>19</v>
      </c>
      <c r="M24" s="12">
        <v>23.25</v>
      </c>
      <c r="N24" s="12">
        <v>3.75</v>
      </c>
      <c r="O24" s="12">
        <v>2.25</v>
      </c>
      <c r="P24" s="12">
        <v>3.5</v>
      </c>
      <c r="Q24" s="12">
        <v>1.25</v>
      </c>
      <c r="R24" s="12">
        <v>1.75</v>
      </c>
      <c r="S24" s="12">
        <v>5.25</v>
      </c>
      <c r="T24" s="12">
        <v>87.25</v>
      </c>
      <c r="U24" s="12">
        <v>26</v>
      </c>
      <c r="V24" s="12">
        <v>56.75</v>
      </c>
      <c r="W24" s="12">
        <v>4.25</v>
      </c>
      <c r="X24" s="12">
        <v>10.75</v>
      </c>
      <c r="Y24" s="12">
        <v>55.75</v>
      </c>
      <c r="Z24" s="12">
        <v>1</v>
      </c>
      <c r="AA24" s="12">
        <v>144.5</v>
      </c>
      <c r="AB24" s="12">
        <v>88.5</v>
      </c>
      <c r="AC24" s="12">
        <v>240.25</v>
      </c>
      <c r="AD24" s="12">
        <v>169.75</v>
      </c>
      <c r="AE24" s="12">
        <v>27</v>
      </c>
      <c r="AF24" s="12">
        <v>20.5</v>
      </c>
      <c r="AG24" s="12">
        <v>11.75</v>
      </c>
      <c r="AH24" s="12">
        <v>8.25</v>
      </c>
      <c r="AI24" s="12">
        <v>7</v>
      </c>
      <c r="AJ24" s="12">
        <v>1.75</v>
      </c>
      <c r="AK24" s="12">
        <v>1.25</v>
      </c>
      <c r="AL24" s="12">
        <v>2</v>
      </c>
      <c r="AM24" s="12">
        <v>7.25</v>
      </c>
      <c r="AN24" s="12">
        <v>18.5</v>
      </c>
      <c r="AO24" s="12">
        <v>3</v>
      </c>
      <c r="AP24" s="12">
        <v>3.5</v>
      </c>
      <c r="AQ24" s="12">
        <v>40.5</v>
      </c>
      <c r="AR24" s="12">
        <v>6</v>
      </c>
      <c r="AS24" s="13">
        <v>1268.5</v>
      </c>
      <c r="AT24" s="14"/>
      <c r="AV24" s="17" t="s">
        <v>45</v>
      </c>
      <c r="AW24" s="15">
        <f>AW14+AY12</f>
        <v>36173.25</v>
      </c>
      <c r="AX24" s="15">
        <f>AX14+AY13</f>
        <v>3469.25</v>
      </c>
      <c r="AY24" s="15">
        <f>AY14</f>
        <v>6555.75</v>
      </c>
      <c r="AZ24" s="15"/>
      <c r="BA24" s="15"/>
    </row>
    <row r="25" spans="1:56" x14ac:dyDescent="0.25">
      <c r="A25" s="1" t="s">
        <v>22</v>
      </c>
      <c r="B25" s="12">
        <v>6</v>
      </c>
      <c r="C25" s="12">
        <v>9.75</v>
      </c>
      <c r="D25" s="12">
        <v>5</v>
      </c>
      <c r="E25" s="12">
        <v>4.25</v>
      </c>
      <c r="F25" s="12">
        <v>37.25</v>
      </c>
      <c r="G25" s="12">
        <v>5.5</v>
      </c>
      <c r="H25" s="12">
        <v>19.25</v>
      </c>
      <c r="I25" s="12">
        <v>15.75</v>
      </c>
      <c r="J25" s="12">
        <v>36.5</v>
      </c>
      <c r="K25" s="12">
        <v>3.5</v>
      </c>
      <c r="L25" s="12">
        <v>13</v>
      </c>
      <c r="M25" s="12">
        <v>11.25</v>
      </c>
      <c r="N25" s="12">
        <v>4.25</v>
      </c>
      <c r="O25" s="12">
        <v>5</v>
      </c>
      <c r="P25" s="12">
        <v>2.75</v>
      </c>
      <c r="Q25" s="12">
        <v>2.25</v>
      </c>
      <c r="R25" s="12">
        <v>1</v>
      </c>
      <c r="S25" s="12">
        <v>5.75</v>
      </c>
      <c r="T25" s="12">
        <v>24.75</v>
      </c>
      <c r="U25" s="12">
        <v>16.5</v>
      </c>
      <c r="V25" s="12">
        <v>31.75</v>
      </c>
      <c r="W25" s="12">
        <v>13.25</v>
      </c>
      <c r="X25" s="12">
        <v>3</v>
      </c>
      <c r="Y25" s="12">
        <v>54.25</v>
      </c>
      <c r="Z25" s="12">
        <v>4</v>
      </c>
      <c r="AA25" s="12">
        <v>126</v>
      </c>
      <c r="AB25" s="12">
        <v>87.5</v>
      </c>
      <c r="AC25" s="12">
        <v>220.25</v>
      </c>
      <c r="AD25" s="12">
        <v>120.25</v>
      </c>
      <c r="AE25" s="12">
        <v>22.75</v>
      </c>
      <c r="AF25" s="12">
        <v>15.25</v>
      </c>
      <c r="AG25" s="12">
        <v>6.75</v>
      </c>
      <c r="AH25" s="12">
        <v>7.25</v>
      </c>
      <c r="AI25" s="12">
        <v>9</v>
      </c>
      <c r="AJ25" s="12">
        <v>2.5</v>
      </c>
      <c r="AK25" s="12">
        <v>0</v>
      </c>
      <c r="AL25" s="12">
        <v>3.75</v>
      </c>
      <c r="AM25" s="12">
        <v>1.25</v>
      </c>
      <c r="AN25" s="12">
        <v>13</v>
      </c>
      <c r="AO25" s="12">
        <v>0.25</v>
      </c>
      <c r="AP25" s="12">
        <v>1.5</v>
      </c>
      <c r="AQ25" s="12">
        <v>38</v>
      </c>
      <c r="AR25" s="12">
        <v>8.75</v>
      </c>
      <c r="AS25" s="13">
        <v>1019.5</v>
      </c>
      <c r="AT25" s="14"/>
      <c r="AV25" s="17" t="s">
        <v>46</v>
      </c>
      <c r="AW25" s="15">
        <f>AW15+AZ12</f>
        <v>13984.5</v>
      </c>
      <c r="AX25" s="15">
        <f>AX15+AZ13</f>
        <v>4741.75</v>
      </c>
      <c r="AY25" s="15">
        <f>AY15+AZ14</f>
        <v>4015.5</v>
      </c>
      <c r="AZ25" s="15">
        <f>AZ15</f>
        <v>4062</v>
      </c>
      <c r="BA25" s="15"/>
      <c r="BB25" s="15"/>
      <c r="BC25" s="14"/>
    </row>
    <row r="26" spans="1:56" x14ac:dyDescent="0.25">
      <c r="A26" s="1" t="s">
        <v>23</v>
      </c>
      <c r="B26" s="12">
        <v>15.25</v>
      </c>
      <c r="C26" s="12">
        <v>18.5</v>
      </c>
      <c r="D26" s="12">
        <v>27.75</v>
      </c>
      <c r="E26" s="12">
        <v>14.75</v>
      </c>
      <c r="F26" s="12">
        <v>59.75</v>
      </c>
      <c r="G26" s="12">
        <v>16</v>
      </c>
      <c r="H26" s="12">
        <v>40.5</v>
      </c>
      <c r="I26" s="12">
        <v>53.25</v>
      </c>
      <c r="J26" s="12">
        <v>55.75</v>
      </c>
      <c r="K26" s="12">
        <v>19.75</v>
      </c>
      <c r="L26" s="12">
        <v>38.75</v>
      </c>
      <c r="M26" s="12">
        <v>38</v>
      </c>
      <c r="N26" s="12">
        <v>13.5</v>
      </c>
      <c r="O26" s="12">
        <v>13.75</v>
      </c>
      <c r="P26" s="12">
        <v>8.5</v>
      </c>
      <c r="Q26" s="12">
        <v>5.5</v>
      </c>
      <c r="R26" s="12">
        <v>9.25</v>
      </c>
      <c r="S26" s="12">
        <v>14.25</v>
      </c>
      <c r="T26" s="12">
        <v>46.5</v>
      </c>
      <c r="U26" s="12">
        <v>57</v>
      </c>
      <c r="V26" s="12">
        <v>102.5</v>
      </c>
      <c r="W26" s="12">
        <v>53.75</v>
      </c>
      <c r="X26" s="12">
        <v>51.75</v>
      </c>
      <c r="Y26" s="12">
        <v>8.5</v>
      </c>
      <c r="Z26" s="12">
        <v>17.25</v>
      </c>
      <c r="AA26" s="12">
        <v>294.25</v>
      </c>
      <c r="AB26" s="12">
        <v>245.5</v>
      </c>
      <c r="AC26" s="12">
        <v>620.75</v>
      </c>
      <c r="AD26" s="12">
        <v>364</v>
      </c>
      <c r="AE26" s="12">
        <v>143.75</v>
      </c>
      <c r="AF26" s="12">
        <v>107.25</v>
      </c>
      <c r="AG26" s="12">
        <v>30.5</v>
      </c>
      <c r="AH26" s="12">
        <v>21.75</v>
      </c>
      <c r="AI26" s="12">
        <v>21.5</v>
      </c>
      <c r="AJ26" s="12">
        <v>3.25</v>
      </c>
      <c r="AK26" s="12">
        <v>7</v>
      </c>
      <c r="AL26" s="12">
        <v>10.5</v>
      </c>
      <c r="AM26" s="12">
        <v>8</v>
      </c>
      <c r="AN26" s="12">
        <v>30.75</v>
      </c>
      <c r="AO26" s="12">
        <v>3.5</v>
      </c>
      <c r="AP26" s="12">
        <v>5</v>
      </c>
      <c r="AQ26" s="12">
        <v>105.25</v>
      </c>
      <c r="AR26" s="12">
        <v>15</v>
      </c>
      <c r="AS26" s="13">
        <v>2837.5</v>
      </c>
      <c r="AT26" s="14"/>
      <c r="AV26" s="9" t="s">
        <v>47</v>
      </c>
      <c r="AW26" s="15">
        <f>AW16+BA12</f>
        <v>13165.5</v>
      </c>
      <c r="AX26" s="9">
        <f>AX16+BA13</f>
        <v>2028.25</v>
      </c>
      <c r="AY26" s="9">
        <f>AY16+BA14</f>
        <v>2406.75</v>
      </c>
      <c r="AZ26" s="9">
        <f>AZ16+BA15</f>
        <v>1850</v>
      </c>
      <c r="BA26" s="9">
        <f>BA16</f>
        <v>3095</v>
      </c>
    </row>
    <row r="27" spans="1:56" x14ac:dyDescent="0.25">
      <c r="A27" s="1" t="s">
        <v>24</v>
      </c>
      <c r="B27" s="12">
        <v>16.5</v>
      </c>
      <c r="C27" s="12">
        <v>24.75</v>
      </c>
      <c r="D27" s="12">
        <v>8.25</v>
      </c>
      <c r="E27" s="12">
        <v>8</v>
      </c>
      <c r="F27" s="12">
        <v>63.5</v>
      </c>
      <c r="G27" s="12">
        <v>48.75</v>
      </c>
      <c r="H27" s="12">
        <v>42</v>
      </c>
      <c r="I27" s="12">
        <v>35.75</v>
      </c>
      <c r="J27" s="12">
        <v>77</v>
      </c>
      <c r="K27" s="12">
        <v>21.25</v>
      </c>
      <c r="L27" s="12">
        <v>94.25</v>
      </c>
      <c r="M27" s="12">
        <v>64</v>
      </c>
      <c r="N27" s="12">
        <v>22.25</v>
      </c>
      <c r="O27" s="12">
        <v>37</v>
      </c>
      <c r="P27" s="12">
        <v>20</v>
      </c>
      <c r="Q27" s="12">
        <v>10.25</v>
      </c>
      <c r="R27" s="12">
        <v>10.75</v>
      </c>
      <c r="S27" s="12">
        <v>11.75</v>
      </c>
      <c r="T27" s="12">
        <v>7.5</v>
      </c>
      <c r="U27" s="12">
        <v>4.25</v>
      </c>
      <c r="V27" s="12">
        <v>8</v>
      </c>
      <c r="W27" s="12">
        <v>1.75</v>
      </c>
      <c r="X27" s="12">
        <v>5.75</v>
      </c>
      <c r="Y27" s="12">
        <v>15</v>
      </c>
      <c r="Z27" s="12">
        <v>4.5</v>
      </c>
      <c r="AA27" s="12">
        <v>313.5</v>
      </c>
      <c r="AB27" s="12">
        <v>286.5</v>
      </c>
      <c r="AC27" s="12">
        <v>721.25</v>
      </c>
      <c r="AD27" s="12">
        <v>312.5</v>
      </c>
      <c r="AE27" s="12">
        <v>136.5</v>
      </c>
      <c r="AF27" s="12">
        <v>89.5</v>
      </c>
      <c r="AG27" s="12">
        <v>25.5</v>
      </c>
      <c r="AH27" s="12">
        <v>30.25</v>
      </c>
      <c r="AI27" s="12">
        <v>21.75</v>
      </c>
      <c r="AJ27" s="12">
        <v>4.5</v>
      </c>
      <c r="AK27" s="12">
        <v>5.75</v>
      </c>
      <c r="AL27" s="12">
        <v>14</v>
      </c>
      <c r="AM27" s="12">
        <v>4</v>
      </c>
      <c r="AN27" s="12">
        <v>21.75</v>
      </c>
      <c r="AO27" s="12">
        <v>7</v>
      </c>
      <c r="AP27" s="12">
        <v>8</v>
      </c>
      <c r="AQ27" s="12">
        <v>22.25</v>
      </c>
      <c r="AR27" s="12">
        <v>9</v>
      </c>
      <c r="AS27" s="13">
        <v>2696.25</v>
      </c>
      <c r="AT27" s="14"/>
      <c r="AV27" s="9" t="s">
        <v>48</v>
      </c>
      <c r="AW27" s="15">
        <f>AW17+BB12</f>
        <v>16470.5</v>
      </c>
      <c r="AX27" s="9">
        <f>AX17+BB13</f>
        <v>5434.25</v>
      </c>
      <c r="AY27" s="9">
        <f>AY17+BB14</f>
        <v>3421.5</v>
      </c>
      <c r="AZ27" s="9">
        <f>AZ17+BB15</f>
        <v>5228.5</v>
      </c>
      <c r="BA27" s="9">
        <f>BA17+BB16</f>
        <v>1975.75</v>
      </c>
      <c r="BB27" s="9">
        <f>BB17</f>
        <v>7633</v>
      </c>
    </row>
    <row r="28" spans="1:56" x14ac:dyDescent="0.25">
      <c r="A28" s="1" t="s">
        <v>25</v>
      </c>
      <c r="B28" s="12">
        <v>103</v>
      </c>
      <c r="C28" s="12">
        <v>246.75</v>
      </c>
      <c r="D28" s="12">
        <v>166</v>
      </c>
      <c r="E28" s="12">
        <v>289</v>
      </c>
      <c r="F28" s="12">
        <v>615.25</v>
      </c>
      <c r="G28" s="12">
        <v>203</v>
      </c>
      <c r="H28" s="12">
        <v>369.75</v>
      </c>
      <c r="I28" s="12">
        <v>223.75</v>
      </c>
      <c r="J28" s="12">
        <v>320.25</v>
      </c>
      <c r="K28" s="12">
        <v>227.5</v>
      </c>
      <c r="L28" s="12">
        <v>244.75</v>
      </c>
      <c r="M28" s="12">
        <v>179</v>
      </c>
      <c r="N28" s="12">
        <v>161</v>
      </c>
      <c r="O28" s="12">
        <v>172.5</v>
      </c>
      <c r="P28" s="12">
        <v>107.5</v>
      </c>
      <c r="Q28" s="12">
        <v>59.5</v>
      </c>
      <c r="R28" s="12">
        <v>118.25</v>
      </c>
      <c r="S28" s="12">
        <v>247.5</v>
      </c>
      <c r="T28" s="12">
        <v>186</v>
      </c>
      <c r="U28" s="12">
        <v>236.75</v>
      </c>
      <c r="V28" s="12">
        <v>298.25</v>
      </c>
      <c r="W28" s="12">
        <v>174.5</v>
      </c>
      <c r="X28" s="12">
        <v>153.5</v>
      </c>
      <c r="Y28" s="12">
        <v>373.25</v>
      </c>
      <c r="Z28" s="12">
        <v>365.25</v>
      </c>
      <c r="AA28" s="12">
        <v>58.5</v>
      </c>
      <c r="AB28" s="12">
        <v>47.75</v>
      </c>
      <c r="AC28" s="12">
        <v>383.75</v>
      </c>
      <c r="AD28" s="12">
        <v>284</v>
      </c>
      <c r="AE28" s="12">
        <v>487.75</v>
      </c>
      <c r="AF28" s="12">
        <v>632.5</v>
      </c>
      <c r="AG28" s="12">
        <v>321.75</v>
      </c>
      <c r="AH28" s="12">
        <v>481.25</v>
      </c>
      <c r="AI28" s="12">
        <v>218.75</v>
      </c>
      <c r="AJ28" s="12">
        <v>91.25</v>
      </c>
      <c r="AK28" s="12">
        <v>114.75</v>
      </c>
      <c r="AL28" s="12">
        <v>508</v>
      </c>
      <c r="AM28" s="12">
        <v>47.75</v>
      </c>
      <c r="AN28" s="12">
        <v>155</v>
      </c>
      <c r="AO28" s="12">
        <v>77.25</v>
      </c>
      <c r="AP28" s="12">
        <v>77</v>
      </c>
      <c r="AQ28" s="12">
        <v>389</v>
      </c>
      <c r="AR28" s="12">
        <v>175.25</v>
      </c>
      <c r="AS28" s="13">
        <v>10393</v>
      </c>
      <c r="AT28" s="14"/>
      <c r="AV28" s="9" t="s">
        <v>58</v>
      </c>
      <c r="AW28" s="15">
        <f>AW18+BC12</f>
        <v>9527</v>
      </c>
      <c r="AX28" s="9">
        <f>AX18+BC13</f>
        <v>679.75</v>
      </c>
      <c r="AY28" s="9">
        <f>AY18+BC14</f>
        <v>3954.5</v>
      </c>
      <c r="AZ28" s="9">
        <f>AZ18+BC15</f>
        <v>1439.25</v>
      </c>
      <c r="BA28" s="9">
        <f>BA18+BC16</f>
        <v>1257</v>
      </c>
      <c r="BB28" s="9">
        <f>SUM(BB18,BC17)</f>
        <v>997.5</v>
      </c>
      <c r="BC28" s="9">
        <f>BC18</f>
        <v>854.25</v>
      </c>
      <c r="BD28" s="9">
        <f>SUM(AW22:BC28)</f>
        <v>171675.75</v>
      </c>
    </row>
    <row r="29" spans="1:56" x14ac:dyDescent="0.25">
      <c r="A29" s="1" t="s">
        <v>26</v>
      </c>
      <c r="B29" s="12">
        <v>76.5</v>
      </c>
      <c r="C29" s="12">
        <v>213.25</v>
      </c>
      <c r="D29" s="12">
        <v>138.5</v>
      </c>
      <c r="E29" s="12">
        <v>217.75</v>
      </c>
      <c r="F29" s="12">
        <v>395.75</v>
      </c>
      <c r="G29" s="12">
        <v>151.75</v>
      </c>
      <c r="H29" s="12">
        <v>308</v>
      </c>
      <c r="I29" s="12">
        <v>185</v>
      </c>
      <c r="J29" s="12">
        <v>287</v>
      </c>
      <c r="K29" s="12">
        <v>243.25</v>
      </c>
      <c r="L29" s="12">
        <v>241.25</v>
      </c>
      <c r="M29" s="12">
        <v>107.25</v>
      </c>
      <c r="N29" s="12">
        <v>146.75</v>
      </c>
      <c r="O29" s="12">
        <v>141.25</v>
      </c>
      <c r="P29" s="12">
        <v>72.5</v>
      </c>
      <c r="Q29" s="12">
        <v>54.25</v>
      </c>
      <c r="R29" s="12">
        <v>94.25</v>
      </c>
      <c r="S29" s="12">
        <v>182.5</v>
      </c>
      <c r="T29" s="12">
        <v>108.75</v>
      </c>
      <c r="U29" s="12">
        <v>176.25</v>
      </c>
      <c r="V29" s="12">
        <v>240</v>
      </c>
      <c r="W29" s="12">
        <v>119.5</v>
      </c>
      <c r="X29" s="12">
        <v>97.5</v>
      </c>
      <c r="Y29" s="12">
        <v>323.25</v>
      </c>
      <c r="Z29" s="12">
        <v>353.75</v>
      </c>
      <c r="AA29" s="12">
        <v>46</v>
      </c>
      <c r="AB29" s="12">
        <v>37</v>
      </c>
      <c r="AC29" s="12">
        <v>90.25</v>
      </c>
      <c r="AD29" s="12">
        <v>156.25</v>
      </c>
      <c r="AE29" s="12">
        <v>566.25</v>
      </c>
      <c r="AF29" s="12">
        <v>697.75</v>
      </c>
      <c r="AG29" s="12">
        <v>556.25</v>
      </c>
      <c r="AH29" s="12">
        <v>1542.5</v>
      </c>
      <c r="AI29" s="12">
        <v>324</v>
      </c>
      <c r="AJ29" s="12">
        <v>144.75</v>
      </c>
      <c r="AK29" s="12">
        <v>96.5</v>
      </c>
      <c r="AL29" s="12">
        <v>282.75</v>
      </c>
      <c r="AM29" s="12">
        <v>47</v>
      </c>
      <c r="AN29" s="12">
        <v>123.5</v>
      </c>
      <c r="AO29" s="12">
        <v>112.5</v>
      </c>
      <c r="AP29" s="12">
        <v>81.75</v>
      </c>
      <c r="AQ29" s="12">
        <v>291.5</v>
      </c>
      <c r="AR29" s="12">
        <v>202</v>
      </c>
      <c r="AS29" s="13">
        <v>10074.25</v>
      </c>
      <c r="AT29" s="14"/>
      <c r="AW29" s="15"/>
    </row>
    <row r="30" spans="1:56" x14ac:dyDescent="0.25">
      <c r="A30" s="1" t="s">
        <v>27</v>
      </c>
      <c r="B30" s="12">
        <v>196</v>
      </c>
      <c r="C30" s="12">
        <v>555.5</v>
      </c>
      <c r="D30" s="12">
        <v>332.5</v>
      </c>
      <c r="E30" s="12">
        <v>376.25</v>
      </c>
      <c r="F30" s="12">
        <v>1170.25</v>
      </c>
      <c r="G30" s="12">
        <v>310.25</v>
      </c>
      <c r="H30" s="12">
        <v>613</v>
      </c>
      <c r="I30" s="12">
        <v>337.5</v>
      </c>
      <c r="J30" s="12">
        <v>534.5</v>
      </c>
      <c r="K30" s="12">
        <v>462</v>
      </c>
      <c r="L30" s="12">
        <v>533</v>
      </c>
      <c r="M30" s="12">
        <v>298.25</v>
      </c>
      <c r="N30" s="12">
        <v>326.75</v>
      </c>
      <c r="O30" s="12">
        <v>314.75</v>
      </c>
      <c r="P30" s="12">
        <v>184</v>
      </c>
      <c r="Q30" s="12">
        <v>111.5</v>
      </c>
      <c r="R30" s="12">
        <v>203</v>
      </c>
      <c r="S30" s="12">
        <v>468.75</v>
      </c>
      <c r="T30" s="12">
        <v>263.25</v>
      </c>
      <c r="U30" s="12">
        <v>325.5</v>
      </c>
      <c r="V30" s="12">
        <v>485</v>
      </c>
      <c r="W30" s="12">
        <v>256</v>
      </c>
      <c r="X30" s="12">
        <v>224</v>
      </c>
      <c r="Y30" s="12">
        <v>567.25</v>
      </c>
      <c r="Z30" s="12">
        <v>712.75</v>
      </c>
      <c r="AA30" s="12">
        <v>420.25</v>
      </c>
      <c r="AB30" s="12">
        <v>99.25</v>
      </c>
      <c r="AC30" s="12">
        <v>139.5</v>
      </c>
      <c r="AD30" s="12">
        <v>460.75</v>
      </c>
      <c r="AE30" s="12">
        <v>1628</v>
      </c>
      <c r="AF30" s="12">
        <v>1997</v>
      </c>
      <c r="AG30" s="12">
        <v>1201</v>
      </c>
      <c r="AH30" s="12">
        <v>2273.75</v>
      </c>
      <c r="AI30" s="12">
        <v>976.25</v>
      </c>
      <c r="AJ30" s="12">
        <v>366</v>
      </c>
      <c r="AK30" s="12">
        <v>197.25</v>
      </c>
      <c r="AL30" s="12">
        <v>892.25</v>
      </c>
      <c r="AM30" s="12">
        <v>121.25</v>
      </c>
      <c r="AN30" s="12">
        <v>306.75</v>
      </c>
      <c r="AO30" s="12">
        <v>262.5</v>
      </c>
      <c r="AP30" s="12">
        <v>256</v>
      </c>
      <c r="AQ30" s="12">
        <v>1254.25</v>
      </c>
      <c r="AR30" s="12">
        <v>653.5</v>
      </c>
      <c r="AS30" s="13">
        <v>23667</v>
      </c>
      <c r="AT30" s="14"/>
      <c r="AW30" s="15"/>
    </row>
    <row r="31" spans="1:56" x14ac:dyDescent="0.25">
      <c r="A31" s="1" t="s">
        <v>28</v>
      </c>
      <c r="B31" s="12">
        <v>78.5</v>
      </c>
      <c r="C31" s="12">
        <v>191.25</v>
      </c>
      <c r="D31" s="12">
        <v>138.75</v>
      </c>
      <c r="E31" s="12">
        <v>253.5</v>
      </c>
      <c r="F31" s="12">
        <v>444</v>
      </c>
      <c r="G31" s="12">
        <v>227</v>
      </c>
      <c r="H31" s="12">
        <v>346.5</v>
      </c>
      <c r="I31" s="12">
        <v>212</v>
      </c>
      <c r="J31" s="12">
        <v>246.25</v>
      </c>
      <c r="K31" s="12">
        <v>196.75</v>
      </c>
      <c r="L31" s="12">
        <v>278.5</v>
      </c>
      <c r="M31" s="12">
        <v>138.5</v>
      </c>
      <c r="N31" s="12">
        <v>114.75</v>
      </c>
      <c r="O31" s="12">
        <v>122</v>
      </c>
      <c r="P31" s="12">
        <v>70.5</v>
      </c>
      <c r="Q31" s="12">
        <v>43.25</v>
      </c>
      <c r="R31" s="12">
        <v>65.25</v>
      </c>
      <c r="S31" s="12">
        <v>159</v>
      </c>
      <c r="T31" s="12">
        <v>124</v>
      </c>
      <c r="U31" s="12">
        <v>154</v>
      </c>
      <c r="V31" s="12">
        <v>261.75</v>
      </c>
      <c r="W31" s="12">
        <v>146.25</v>
      </c>
      <c r="X31" s="12">
        <v>147</v>
      </c>
      <c r="Y31" s="12">
        <v>313.25</v>
      </c>
      <c r="Z31" s="12">
        <v>304.5</v>
      </c>
      <c r="AA31" s="12">
        <v>174.75</v>
      </c>
      <c r="AB31" s="12">
        <v>127.75</v>
      </c>
      <c r="AC31" s="12">
        <v>422.75</v>
      </c>
      <c r="AD31" s="12">
        <v>86</v>
      </c>
      <c r="AE31" s="12">
        <v>798.25</v>
      </c>
      <c r="AF31" s="12">
        <v>955</v>
      </c>
      <c r="AG31" s="12">
        <v>446.25</v>
      </c>
      <c r="AH31" s="12">
        <v>837.5</v>
      </c>
      <c r="AI31" s="12">
        <v>407</v>
      </c>
      <c r="AJ31" s="12">
        <v>179.25</v>
      </c>
      <c r="AK31" s="12">
        <v>103</v>
      </c>
      <c r="AL31" s="12">
        <v>350.25</v>
      </c>
      <c r="AM31" s="12">
        <v>50</v>
      </c>
      <c r="AN31" s="12">
        <v>102.5</v>
      </c>
      <c r="AO31" s="12">
        <v>129.5</v>
      </c>
      <c r="AP31" s="12">
        <v>186.25</v>
      </c>
      <c r="AQ31" s="12">
        <v>494.25</v>
      </c>
      <c r="AR31" s="12">
        <v>383</v>
      </c>
      <c r="AS31" s="13">
        <v>11010.25</v>
      </c>
      <c r="AT31" s="14"/>
      <c r="AW31" s="15"/>
    </row>
    <row r="32" spans="1:56" x14ac:dyDescent="0.25">
      <c r="A32" s="1">
        <v>16</v>
      </c>
      <c r="B32" s="12">
        <v>59</v>
      </c>
      <c r="C32" s="12">
        <v>69.5</v>
      </c>
      <c r="D32" s="12">
        <v>39.75</v>
      </c>
      <c r="E32" s="12">
        <v>116.75</v>
      </c>
      <c r="F32" s="12">
        <v>266.75</v>
      </c>
      <c r="G32" s="12">
        <v>142.25</v>
      </c>
      <c r="H32" s="12">
        <v>223.5</v>
      </c>
      <c r="I32" s="12">
        <v>129.25</v>
      </c>
      <c r="J32" s="12">
        <v>106.5</v>
      </c>
      <c r="K32" s="12">
        <v>101.25</v>
      </c>
      <c r="L32" s="12">
        <v>141.25</v>
      </c>
      <c r="M32" s="12">
        <v>58.5</v>
      </c>
      <c r="N32" s="12">
        <v>38.75</v>
      </c>
      <c r="O32" s="12">
        <v>33.5</v>
      </c>
      <c r="P32" s="12">
        <v>30.5</v>
      </c>
      <c r="Q32" s="12">
        <v>21.25</v>
      </c>
      <c r="R32" s="12">
        <v>26.75</v>
      </c>
      <c r="S32" s="12">
        <v>39.75</v>
      </c>
      <c r="T32" s="12">
        <v>33.75</v>
      </c>
      <c r="U32" s="12">
        <v>31.75</v>
      </c>
      <c r="V32" s="12">
        <v>40.75</v>
      </c>
      <c r="W32" s="12">
        <v>25.75</v>
      </c>
      <c r="X32" s="12">
        <v>21.75</v>
      </c>
      <c r="Y32" s="12">
        <v>142.5</v>
      </c>
      <c r="Z32" s="12">
        <v>136.75</v>
      </c>
      <c r="AA32" s="12">
        <v>476</v>
      </c>
      <c r="AB32" s="12">
        <v>416.75</v>
      </c>
      <c r="AC32" s="12">
        <v>1861</v>
      </c>
      <c r="AD32" s="12">
        <v>950.75</v>
      </c>
      <c r="AE32" s="12">
        <v>52.25</v>
      </c>
      <c r="AF32" s="12">
        <v>363</v>
      </c>
      <c r="AG32" s="12">
        <v>326.75</v>
      </c>
      <c r="AH32" s="12">
        <v>639.25</v>
      </c>
      <c r="AI32" s="12">
        <v>203.5</v>
      </c>
      <c r="AJ32" s="12">
        <v>84.25</v>
      </c>
      <c r="AK32" s="12">
        <v>18.75</v>
      </c>
      <c r="AL32" s="12">
        <v>70.5</v>
      </c>
      <c r="AM32" s="12">
        <v>11</v>
      </c>
      <c r="AN32" s="12">
        <v>44</v>
      </c>
      <c r="AO32" s="12">
        <v>51.75</v>
      </c>
      <c r="AP32" s="12">
        <v>83</v>
      </c>
      <c r="AQ32" s="12">
        <v>143.25</v>
      </c>
      <c r="AR32" s="12">
        <v>130.75</v>
      </c>
      <c r="AS32" s="13">
        <v>8004.25</v>
      </c>
      <c r="AT32" s="14"/>
      <c r="AW32" s="15"/>
    </row>
    <row r="33" spans="1:49" x14ac:dyDescent="0.25">
      <c r="A33" s="1">
        <v>24</v>
      </c>
      <c r="B33" s="12">
        <v>85.5</v>
      </c>
      <c r="C33" s="12">
        <v>103</v>
      </c>
      <c r="D33" s="12">
        <v>42.25</v>
      </c>
      <c r="E33" s="12">
        <v>83.25</v>
      </c>
      <c r="F33" s="12">
        <v>183.5</v>
      </c>
      <c r="G33" s="12">
        <v>109.25</v>
      </c>
      <c r="H33" s="12">
        <v>150.25</v>
      </c>
      <c r="I33" s="12">
        <v>98</v>
      </c>
      <c r="J33" s="12">
        <v>93</v>
      </c>
      <c r="K33" s="12">
        <v>71.5</v>
      </c>
      <c r="L33" s="12">
        <v>143.5</v>
      </c>
      <c r="M33" s="12">
        <v>55.75</v>
      </c>
      <c r="N33" s="12">
        <v>41.75</v>
      </c>
      <c r="O33" s="12">
        <v>39.5</v>
      </c>
      <c r="P33" s="12">
        <v>27.75</v>
      </c>
      <c r="Q33" s="12">
        <v>22.5</v>
      </c>
      <c r="R33" s="12">
        <v>19.5</v>
      </c>
      <c r="S33" s="12">
        <v>29</v>
      </c>
      <c r="T33" s="12">
        <v>43.25</v>
      </c>
      <c r="U33" s="12">
        <v>30.5</v>
      </c>
      <c r="V33" s="12">
        <v>40.75</v>
      </c>
      <c r="W33" s="12">
        <v>19.75</v>
      </c>
      <c r="X33" s="12">
        <v>15</v>
      </c>
      <c r="Y33" s="12">
        <v>114</v>
      </c>
      <c r="Z33" s="12">
        <v>110.5</v>
      </c>
      <c r="AA33" s="12">
        <v>556</v>
      </c>
      <c r="AB33" s="12">
        <v>477.25</v>
      </c>
      <c r="AC33" s="12">
        <v>2225.75</v>
      </c>
      <c r="AD33" s="12">
        <v>1045.25</v>
      </c>
      <c r="AE33" s="12">
        <v>318.75</v>
      </c>
      <c r="AF33" s="12">
        <v>60.5</v>
      </c>
      <c r="AG33" s="12">
        <v>260.5</v>
      </c>
      <c r="AH33" s="12">
        <v>634.5</v>
      </c>
      <c r="AI33" s="12">
        <v>233.5</v>
      </c>
      <c r="AJ33" s="12">
        <v>113.5</v>
      </c>
      <c r="AK33" s="12">
        <v>12.75</v>
      </c>
      <c r="AL33" s="12">
        <v>39.75</v>
      </c>
      <c r="AM33" s="12">
        <v>13.25</v>
      </c>
      <c r="AN33" s="12">
        <v>64.25</v>
      </c>
      <c r="AO33" s="12">
        <v>64.75</v>
      </c>
      <c r="AP33" s="12">
        <v>130</v>
      </c>
      <c r="AQ33" s="12">
        <v>139.25</v>
      </c>
      <c r="AR33" s="12">
        <v>110.75</v>
      </c>
      <c r="AS33" s="13">
        <v>8272.75</v>
      </c>
      <c r="AT33" s="14"/>
      <c r="AW33" s="15"/>
    </row>
    <row r="34" spans="1:49" x14ac:dyDescent="0.25">
      <c r="A34" s="1" t="s">
        <v>29</v>
      </c>
      <c r="B34" s="12">
        <v>19.25</v>
      </c>
      <c r="C34" s="12">
        <v>35.25</v>
      </c>
      <c r="D34" s="12">
        <v>23.75</v>
      </c>
      <c r="E34" s="12">
        <v>23.75</v>
      </c>
      <c r="F34" s="12">
        <v>84.5</v>
      </c>
      <c r="G34" s="12">
        <v>30.5</v>
      </c>
      <c r="H34" s="12">
        <v>33</v>
      </c>
      <c r="I34" s="12">
        <v>27.25</v>
      </c>
      <c r="J34" s="12">
        <v>41.5</v>
      </c>
      <c r="K34" s="12">
        <v>19.75</v>
      </c>
      <c r="L34" s="12">
        <v>27</v>
      </c>
      <c r="M34" s="12">
        <v>24</v>
      </c>
      <c r="N34" s="12">
        <v>16.25</v>
      </c>
      <c r="O34" s="12">
        <v>17.75</v>
      </c>
      <c r="P34" s="12">
        <v>10.75</v>
      </c>
      <c r="Q34" s="12">
        <v>6.25</v>
      </c>
      <c r="R34" s="12">
        <v>8.25</v>
      </c>
      <c r="S34" s="12">
        <v>19.25</v>
      </c>
      <c r="T34" s="12">
        <v>16</v>
      </c>
      <c r="U34" s="12">
        <v>14.75</v>
      </c>
      <c r="V34" s="12">
        <v>21.5</v>
      </c>
      <c r="W34" s="12">
        <v>11.25</v>
      </c>
      <c r="X34" s="12">
        <v>7.5</v>
      </c>
      <c r="Y34" s="12">
        <v>32.25</v>
      </c>
      <c r="Z34" s="12">
        <v>30</v>
      </c>
      <c r="AA34" s="12">
        <v>278.25</v>
      </c>
      <c r="AB34" s="12">
        <v>285.75</v>
      </c>
      <c r="AC34" s="12">
        <v>1397.25</v>
      </c>
      <c r="AD34" s="12">
        <v>430.25</v>
      </c>
      <c r="AE34" s="12">
        <v>274</v>
      </c>
      <c r="AF34" s="12">
        <v>249</v>
      </c>
      <c r="AG34" s="12">
        <v>34.5</v>
      </c>
      <c r="AH34" s="12">
        <v>116.75</v>
      </c>
      <c r="AI34" s="12">
        <v>48.5</v>
      </c>
      <c r="AJ34" s="12">
        <v>38.25</v>
      </c>
      <c r="AK34" s="12">
        <v>7.75</v>
      </c>
      <c r="AL34" s="12">
        <v>33.75</v>
      </c>
      <c r="AM34" s="12">
        <v>8</v>
      </c>
      <c r="AN34" s="12">
        <v>22.5</v>
      </c>
      <c r="AO34" s="12">
        <v>24</v>
      </c>
      <c r="AP34" s="12">
        <v>61.5</v>
      </c>
      <c r="AQ34" s="12">
        <v>67.5</v>
      </c>
      <c r="AR34" s="12">
        <v>61.5</v>
      </c>
      <c r="AS34" s="13">
        <v>4040.25</v>
      </c>
      <c r="AT34" s="14"/>
      <c r="AW34" s="15"/>
    </row>
    <row r="35" spans="1:49" x14ac:dyDescent="0.25">
      <c r="A35" s="1" t="s">
        <v>30</v>
      </c>
      <c r="B35" s="12">
        <v>37.75</v>
      </c>
      <c r="C35" s="12">
        <v>53.75</v>
      </c>
      <c r="D35" s="12">
        <v>21.5</v>
      </c>
      <c r="E35" s="12">
        <v>18.25</v>
      </c>
      <c r="F35" s="12">
        <v>57</v>
      </c>
      <c r="G35" s="12">
        <v>19.25</v>
      </c>
      <c r="H35" s="12">
        <v>35</v>
      </c>
      <c r="I35" s="12">
        <v>24</v>
      </c>
      <c r="J35" s="12">
        <v>51.75</v>
      </c>
      <c r="K35" s="12">
        <v>24.25</v>
      </c>
      <c r="L35" s="12">
        <v>53</v>
      </c>
      <c r="M35" s="12">
        <v>39</v>
      </c>
      <c r="N35" s="12">
        <v>31</v>
      </c>
      <c r="O35" s="12">
        <v>23.75</v>
      </c>
      <c r="P35" s="12">
        <v>21</v>
      </c>
      <c r="Q35" s="12">
        <v>10.5</v>
      </c>
      <c r="R35" s="12">
        <v>13</v>
      </c>
      <c r="S35" s="12">
        <v>21.75</v>
      </c>
      <c r="T35" s="12">
        <v>25.75</v>
      </c>
      <c r="U35" s="12">
        <v>15.25</v>
      </c>
      <c r="V35" s="12">
        <v>20.25</v>
      </c>
      <c r="W35" s="12">
        <v>7.5</v>
      </c>
      <c r="X35" s="12">
        <v>7.25</v>
      </c>
      <c r="Y35" s="12">
        <v>21.25</v>
      </c>
      <c r="Z35" s="12">
        <v>37</v>
      </c>
      <c r="AA35" s="12">
        <v>457.25</v>
      </c>
      <c r="AB35" s="12">
        <v>488</v>
      </c>
      <c r="AC35" s="12">
        <v>3178.25</v>
      </c>
      <c r="AD35" s="12">
        <v>775.75</v>
      </c>
      <c r="AE35" s="12">
        <v>559</v>
      </c>
      <c r="AF35" s="12">
        <v>595.5</v>
      </c>
      <c r="AG35" s="12">
        <v>113.75</v>
      </c>
      <c r="AH35" s="12">
        <v>58.75</v>
      </c>
      <c r="AI35" s="12">
        <v>81.5</v>
      </c>
      <c r="AJ35" s="12">
        <v>83.5</v>
      </c>
      <c r="AK35" s="12">
        <v>10</v>
      </c>
      <c r="AL35" s="12">
        <v>33</v>
      </c>
      <c r="AM35" s="12">
        <v>6</v>
      </c>
      <c r="AN35" s="12">
        <v>44.5</v>
      </c>
      <c r="AO35" s="12">
        <v>47.75</v>
      </c>
      <c r="AP35" s="12">
        <v>118.5</v>
      </c>
      <c r="AQ35" s="12">
        <v>91.5</v>
      </c>
      <c r="AR35" s="12">
        <v>70.75</v>
      </c>
      <c r="AS35" s="13">
        <v>7503</v>
      </c>
      <c r="AT35" s="14"/>
      <c r="AW35" s="15"/>
    </row>
    <row r="36" spans="1:49" x14ac:dyDescent="0.25">
      <c r="A36" s="1" t="s">
        <v>31</v>
      </c>
      <c r="B36" s="12">
        <v>24.5</v>
      </c>
      <c r="C36" s="12">
        <v>43.25</v>
      </c>
      <c r="D36" s="12">
        <v>16</v>
      </c>
      <c r="E36" s="12">
        <v>15.75</v>
      </c>
      <c r="F36" s="12">
        <v>103</v>
      </c>
      <c r="G36" s="12">
        <v>16.25</v>
      </c>
      <c r="H36" s="12">
        <v>26.25</v>
      </c>
      <c r="I36" s="12">
        <v>26</v>
      </c>
      <c r="J36" s="12">
        <v>44.25</v>
      </c>
      <c r="K36" s="12">
        <v>24.25</v>
      </c>
      <c r="L36" s="12">
        <v>42.5</v>
      </c>
      <c r="M36" s="12">
        <v>34.25</v>
      </c>
      <c r="N36" s="12">
        <v>19.25</v>
      </c>
      <c r="O36" s="12">
        <v>25.25</v>
      </c>
      <c r="P36" s="12">
        <v>12.25</v>
      </c>
      <c r="Q36" s="12">
        <v>15.25</v>
      </c>
      <c r="R36" s="12">
        <v>17.75</v>
      </c>
      <c r="S36" s="12">
        <v>28.25</v>
      </c>
      <c r="T36" s="12">
        <v>32.75</v>
      </c>
      <c r="U36" s="12">
        <v>22.25</v>
      </c>
      <c r="V36" s="12">
        <v>28</v>
      </c>
      <c r="W36" s="12">
        <v>9.25</v>
      </c>
      <c r="X36" s="12">
        <v>10.75</v>
      </c>
      <c r="Y36" s="12">
        <v>22.25</v>
      </c>
      <c r="Z36" s="12">
        <v>21.25</v>
      </c>
      <c r="AA36" s="12">
        <v>191.5</v>
      </c>
      <c r="AB36" s="12">
        <v>218.75</v>
      </c>
      <c r="AC36" s="12">
        <v>1078.5</v>
      </c>
      <c r="AD36" s="12">
        <v>420.5</v>
      </c>
      <c r="AE36" s="12">
        <v>193.5</v>
      </c>
      <c r="AF36" s="12">
        <v>226.75</v>
      </c>
      <c r="AG36" s="12">
        <v>50.75</v>
      </c>
      <c r="AH36" s="12">
        <v>86.25</v>
      </c>
      <c r="AI36" s="12">
        <v>8</v>
      </c>
      <c r="AJ36" s="12">
        <v>44</v>
      </c>
      <c r="AK36" s="12">
        <v>8.5</v>
      </c>
      <c r="AL36" s="12">
        <v>40.75</v>
      </c>
      <c r="AM36" s="12">
        <v>9.5</v>
      </c>
      <c r="AN36" s="12">
        <v>33.75</v>
      </c>
      <c r="AO36" s="12">
        <v>33.25</v>
      </c>
      <c r="AP36" s="12">
        <v>108</v>
      </c>
      <c r="AQ36" s="12">
        <v>183.75</v>
      </c>
      <c r="AR36" s="12">
        <v>94.5</v>
      </c>
      <c r="AS36" s="13">
        <v>3711.25</v>
      </c>
      <c r="AT36" s="14"/>
      <c r="AW36" s="15"/>
    </row>
    <row r="37" spans="1:49" x14ac:dyDescent="0.25">
      <c r="A37" s="1" t="s">
        <v>32</v>
      </c>
      <c r="B37" s="12">
        <v>4</v>
      </c>
      <c r="C37" s="12">
        <v>18.75</v>
      </c>
      <c r="D37" s="12">
        <v>3.5</v>
      </c>
      <c r="E37" s="12">
        <v>3.75</v>
      </c>
      <c r="F37" s="12">
        <v>15</v>
      </c>
      <c r="G37" s="12">
        <v>5.75</v>
      </c>
      <c r="H37" s="12">
        <v>8</v>
      </c>
      <c r="I37" s="12">
        <v>6.5</v>
      </c>
      <c r="J37" s="12">
        <v>21.75</v>
      </c>
      <c r="K37" s="12">
        <v>6.25</v>
      </c>
      <c r="L37" s="12">
        <v>12.5</v>
      </c>
      <c r="M37" s="12">
        <v>11.5</v>
      </c>
      <c r="N37" s="12">
        <v>5.5</v>
      </c>
      <c r="O37" s="12">
        <v>11.75</v>
      </c>
      <c r="P37" s="12">
        <v>7</v>
      </c>
      <c r="Q37" s="12">
        <v>3.75</v>
      </c>
      <c r="R37" s="12">
        <v>11</v>
      </c>
      <c r="S37" s="12">
        <v>3.5</v>
      </c>
      <c r="T37" s="12">
        <v>9.75</v>
      </c>
      <c r="U37" s="12">
        <v>6.75</v>
      </c>
      <c r="V37" s="12">
        <v>12.25</v>
      </c>
      <c r="W37" s="12">
        <v>2.75</v>
      </c>
      <c r="X37" s="12">
        <v>3</v>
      </c>
      <c r="Y37" s="12">
        <v>3</v>
      </c>
      <c r="Z37" s="12">
        <v>4.75</v>
      </c>
      <c r="AA37" s="12">
        <v>88.5</v>
      </c>
      <c r="AB37" s="12">
        <v>94.75</v>
      </c>
      <c r="AC37" s="12">
        <v>442.75</v>
      </c>
      <c r="AD37" s="12">
        <v>208.5</v>
      </c>
      <c r="AE37" s="12">
        <v>88</v>
      </c>
      <c r="AF37" s="12">
        <v>119.5</v>
      </c>
      <c r="AG37" s="12">
        <v>41.25</v>
      </c>
      <c r="AH37" s="12">
        <v>104.75</v>
      </c>
      <c r="AI37" s="12">
        <v>45.5</v>
      </c>
      <c r="AJ37" s="12">
        <v>4.25</v>
      </c>
      <c r="AK37" s="12">
        <v>4</v>
      </c>
      <c r="AL37" s="12">
        <v>15.5</v>
      </c>
      <c r="AM37" s="12">
        <v>2.5</v>
      </c>
      <c r="AN37" s="12">
        <v>20.5</v>
      </c>
      <c r="AO37" s="12">
        <v>10.25</v>
      </c>
      <c r="AP37" s="12">
        <v>53</v>
      </c>
      <c r="AQ37" s="12">
        <v>83</v>
      </c>
      <c r="AR37" s="12">
        <v>35.75</v>
      </c>
      <c r="AS37" s="13">
        <v>1664.25</v>
      </c>
      <c r="AT37" s="14"/>
      <c r="AW37" s="15"/>
    </row>
    <row r="38" spans="1:49" x14ac:dyDescent="0.25">
      <c r="A38" s="1" t="s">
        <v>33</v>
      </c>
      <c r="B38" s="12">
        <v>4</v>
      </c>
      <c r="C38" s="12">
        <v>7.25</v>
      </c>
      <c r="D38" s="12">
        <v>6</v>
      </c>
      <c r="E38" s="12">
        <v>6</v>
      </c>
      <c r="F38" s="12">
        <v>34.25</v>
      </c>
      <c r="G38" s="12">
        <v>7.5</v>
      </c>
      <c r="H38" s="12">
        <v>11.25</v>
      </c>
      <c r="I38" s="12">
        <v>6</v>
      </c>
      <c r="J38" s="12">
        <v>15.75</v>
      </c>
      <c r="K38" s="12">
        <v>54.5</v>
      </c>
      <c r="L38" s="12">
        <v>49.25</v>
      </c>
      <c r="M38" s="12">
        <v>44.5</v>
      </c>
      <c r="N38" s="12">
        <v>28.75</v>
      </c>
      <c r="O38" s="12">
        <v>65</v>
      </c>
      <c r="P38" s="12">
        <v>18</v>
      </c>
      <c r="Q38" s="12">
        <v>18.5</v>
      </c>
      <c r="R38" s="12">
        <v>10</v>
      </c>
      <c r="S38" s="12">
        <v>16.5</v>
      </c>
      <c r="T38" s="12">
        <v>3.5</v>
      </c>
      <c r="U38" s="12">
        <v>2.25</v>
      </c>
      <c r="V38" s="12">
        <v>4.25</v>
      </c>
      <c r="W38" s="12">
        <v>1</v>
      </c>
      <c r="X38" s="12">
        <v>0</v>
      </c>
      <c r="Y38" s="12">
        <v>6</v>
      </c>
      <c r="Z38" s="12">
        <v>5.25</v>
      </c>
      <c r="AA38" s="12">
        <v>96.5</v>
      </c>
      <c r="AB38" s="12">
        <v>83</v>
      </c>
      <c r="AC38" s="12">
        <v>229.5</v>
      </c>
      <c r="AD38" s="12">
        <v>88.75</v>
      </c>
      <c r="AE38" s="12">
        <v>16.25</v>
      </c>
      <c r="AF38" s="12">
        <v>14.75</v>
      </c>
      <c r="AG38" s="12">
        <v>8</v>
      </c>
      <c r="AH38" s="12">
        <v>7.25</v>
      </c>
      <c r="AI38" s="12">
        <v>11.25</v>
      </c>
      <c r="AJ38" s="12">
        <v>2.5</v>
      </c>
      <c r="AK38" s="12">
        <v>4.25</v>
      </c>
      <c r="AL38" s="12">
        <v>102.75</v>
      </c>
      <c r="AM38" s="12">
        <v>0.25</v>
      </c>
      <c r="AN38" s="12">
        <v>5</v>
      </c>
      <c r="AO38" s="12">
        <v>1.75</v>
      </c>
      <c r="AP38" s="12">
        <v>2.5</v>
      </c>
      <c r="AQ38" s="12">
        <v>16.5</v>
      </c>
      <c r="AR38" s="12">
        <v>4.25</v>
      </c>
      <c r="AS38" s="13">
        <v>1120.25</v>
      </c>
      <c r="AT38" s="14"/>
      <c r="AW38" s="15"/>
    </row>
    <row r="39" spans="1:49" x14ac:dyDescent="0.25">
      <c r="A39" s="1" t="s">
        <v>34</v>
      </c>
      <c r="B39" s="12">
        <v>8.5</v>
      </c>
      <c r="C39" s="12">
        <v>20.25</v>
      </c>
      <c r="D39" s="12">
        <v>11.25</v>
      </c>
      <c r="E39" s="12">
        <v>10.75</v>
      </c>
      <c r="F39" s="12">
        <v>89.5</v>
      </c>
      <c r="G39" s="12">
        <v>21.75</v>
      </c>
      <c r="H39" s="12">
        <v>27.25</v>
      </c>
      <c r="I39" s="12">
        <v>18.25</v>
      </c>
      <c r="J39" s="12">
        <v>36</v>
      </c>
      <c r="K39" s="12">
        <v>66</v>
      </c>
      <c r="L39" s="12">
        <v>88</v>
      </c>
      <c r="M39" s="12">
        <v>176.75</v>
      </c>
      <c r="N39" s="12">
        <v>45.5</v>
      </c>
      <c r="O39" s="12">
        <v>164.25</v>
      </c>
      <c r="P39" s="12">
        <v>49.5</v>
      </c>
      <c r="Q39" s="12">
        <v>34</v>
      </c>
      <c r="R39" s="12">
        <v>31</v>
      </c>
      <c r="S39" s="12">
        <v>61.5</v>
      </c>
      <c r="T39" s="12">
        <v>12.5</v>
      </c>
      <c r="U39" s="12">
        <v>6.75</v>
      </c>
      <c r="V39" s="12">
        <v>8.75</v>
      </c>
      <c r="W39" s="12">
        <v>3.25</v>
      </c>
      <c r="X39" s="12">
        <v>2</v>
      </c>
      <c r="Y39" s="12">
        <v>10.5</v>
      </c>
      <c r="Z39" s="12">
        <v>17</v>
      </c>
      <c r="AA39" s="12">
        <v>435</v>
      </c>
      <c r="AB39" s="12">
        <v>232.25</v>
      </c>
      <c r="AC39" s="12">
        <v>881.5</v>
      </c>
      <c r="AD39" s="12">
        <v>364.5</v>
      </c>
      <c r="AE39" s="12">
        <v>68</v>
      </c>
      <c r="AF39" s="12">
        <v>46.5</v>
      </c>
      <c r="AG39" s="12">
        <v>30</v>
      </c>
      <c r="AH39" s="12">
        <v>36</v>
      </c>
      <c r="AI39" s="12">
        <v>58</v>
      </c>
      <c r="AJ39" s="12">
        <v>13</v>
      </c>
      <c r="AK39" s="12">
        <v>114.5</v>
      </c>
      <c r="AL39" s="12">
        <v>13</v>
      </c>
      <c r="AM39" s="12">
        <v>1.75</v>
      </c>
      <c r="AN39" s="12">
        <v>8.25</v>
      </c>
      <c r="AO39" s="12">
        <v>15</v>
      </c>
      <c r="AP39" s="12">
        <v>10</v>
      </c>
      <c r="AQ39" s="12">
        <v>95.25</v>
      </c>
      <c r="AR39" s="12">
        <v>19.25</v>
      </c>
      <c r="AS39" s="13">
        <v>3462.5</v>
      </c>
      <c r="AT39" s="14"/>
      <c r="AW39" s="15"/>
    </row>
    <row r="40" spans="1:49" x14ac:dyDescent="0.25">
      <c r="A40" s="1" t="s">
        <v>35</v>
      </c>
      <c r="B40" s="12">
        <v>1.75</v>
      </c>
      <c r="C40" s="12">
        <v>2.25</v>
      </c>
      <c r="D40" s="12">
        <v>1.25</v>
      </c>
      <c r="E40" s="12">
        <v>2</v>
      </c>
      <c r="F40" s="12">
        <v>13</v>
      </c>
      <c r="G40" s="12">
        <v>2</v>
      </c>
      <c r="H40" s="12">
        <v>10.25</v>
      </c>
      <c r="I40" s="12">
        <v>4.75</v>
      </c>
      <c r="J40" s="12">
        <v>9</v>
      </c>
      <c r="K40" s="12">
        <v>2</v>
      </c>
      <c r="L40" s="12">
        <v>6.75</v>
      </c>
      <c r="M40" s="12">
        <v>12</v>
      </c>
      <c r="N40" s="12">
        <v>1.5</v>
      </c>
      <c r="O40" s="12">
        <v>2.75</v>
      </c>
      <c r="P40" s="12">
        <v>3.75</v>
      </c>
      <c r="Q40" s="12">
        <v>2.25</v>
      </c>
      <c r="R40" s="12">
        <v>1.5</v>
      </c>
      <c r="S40" s="12">
        <v>5.5</v>
      </c>
      <c r="T40" s="12">
        <v>25.75</v>
      </c>
      <c r="U40" s="12">
        <v>9.5</v>
      </c>
      <c r="V40" s="12">
        <v>23.5</v>
      </c>
      <c r="W40" s="12">
        <v>6</v>
      </c>
      <c r="X40" s="12">
        <v>3.75</v>
      </c>
      <c r="Y40" s="12">
        <v>11.25</v>
      </c>
      <c r="Z40" s="12">
        <v>1.75</v>
      </c>
      <c r="AA40" s="12">
        <v>51.5</v>
      </c>
      <c r="AB40" s="12">
        <v>38.25</v>
      </c>
      <c r="AC40" s="12">
        <v>114.5</v>
      </c>
      <c r="AD40" s="12">
        <v>62</v>
      </c>
      <c r="AE40" s="12">
        <v>7.5</v>
      </c>
      <c r="AF40" s="12">
        <v>14.25</v>
      </c>
      <c r="AG40" s="12">
        <v>8.75</v>
      </c>
      <c r="AH40" s="12">
        <v>5.5</v>
      </c>
      <c r="AI40" s="12">
        <v>7.25</v>
      </c>
      <c r="AJ40" s="12">
        <v>3.75</v>
      </c>
      <c r="AK40" s="12">
        <v>0.5</v>
      </c>
      <c r="AL40" s="12">
        <v>1.75</v>
      </c>
      <c r="AM40" s="12">
        <v>2.25</v>
      </c>
      <c r="AN40" s="12">
        <v>30.5</v>
      </c>
      <c r="AO40" s="12">
        <v>3.5</v>
      </c>
      <c r="AP40" s="12">
        <v>1.5</v>
      </c>
      <c r="AQ40" s="12">
        <v>20</v>
      </c>
      <c r="AR40" s="12">
        <v>4.75</v>
      </c>
      <c r="AS40" s="13">
        <v>543.75</v>
      </c>
      <c r="AT40" s="14"/>
      <c r="AW40" s="15"/>
    </row>
    <row r="41" spans="1:49" x14ac:dyDescent="0.25">
      <c r="A41" s="1" t="s">
        <v>36</v>
      </c>
      <c r="B41" s="12">
        <v>34</v>
      </c>
      <c r="C41" s="12">
        <v>40</v>
      </c>
      <c r="D41" s="12">
        <v>8.25</v>
      </c>
      <c r="E41" s="12">
        <v>12.25</v>
      </c>
      <c r="F41" s="12">
        <v>48</v>
      </c>
      <c r="G41" s="12">
        <v>23</v>
      </c>
      <c r="H41" s="12">
        <v>79.5</v>
      </c>
      <c r="I41" s="12">
        <v>28.75</v>
      </c>
      <c r="J41" s="12">
        <v>68.75</v>
      </c>
      <c r="K41" s="12">
        <v>10</v>
      </c>
      <c r="L41" s="12">
        <v>46</v>
      </c>
      <c r="M41" s="12">
        <v>73.25</v>
      </c>
      <c r="N41" s="12">
        <v>20</v>
      </c>
      <c r="O41" s="12">
        <v>33.5</v>
      </c>
      <c r="P41" s="12">
        <v>26.75</v>
      </c>
      <c r="Q41" s="12">
        <v>16.75</v>
      </c>
      <c r="R41" s="12">
        <v>11.75</v>
      </c>
      <c r="S41" s="12">
        <v>31</v>
      </c>
      <c r="T41" s="12">
        <v>234.5</v>
      </c>
      <c r="U41" s="12">
        <v>70</v>
      </c>
      <c r="V41" s="12">
        <v>105.5</v>
      </c>
      <c r="W41" s="12">
        <v>18.25</v>
      </c>
      <c r="X41" s="12">
        <v>14</v>
      </c>
      <c r="Y41" s="12">
        <v>28.75</v>
      </c>
      <c r="Z41" s="12">
        <v>24</v>
      </c>
      <c r="AA41" s="12">
        <v>155.5</v>
      </c>
      <c r="AB41" s="12">
        <v>97.25</v>
      </c>
      <c r="AC41" s="12">
        <v>343.5</v>
      </c>
      <c r="AD41" s="12">
        <v>132.75</v>
      </c>
      <c r="AE41" s="12">
        <v>40.25</v>
      </c>
      <c r="AF41" s="12">
        <v>88.25</v>
      </c>
      <c r="AG41" s="12">
        <v>23</v>
      </c>
      <c r="AH41" s="12">
        <v>49.75</v>
      </c>
      <c r="AI41" s="12">
        <v>44.5</v>
      </c>
      <c r="AJ41" s="12">
        <v>13.5</v>
      </c>
      <c r="AK41" s="12">
        <v>9</v>
      </c>
      <c r="AL41" s="12">
        <v>10.25</v>
      </c>
      <c r="AM41" s="12">
        <v>34.5</v>
      </c>
      <c r="AN41" s="12">
        <v>9.75</v>
      </c>
      <c r="AO41" s="12">
        <v>14.75</v>
      </c>
      <c r="AP41" s="12">
        <v>15.25</v>
      </c>
      <c r="AQ41" s="12">
        <v>55</v>
      </c>
      <c r="AR41" s="12">
        <v>17</v>
      </c>
      <c r="AS41" s="13">
        <v>2260.25</v>
      </c>
      <c r="AT41" s="14"/>
      <c r="AW41" s="15"/>
    </row>
    <row r="42" spans="1:49" x14ac:dyDescent="0.25">
      <c r="A42" s="1" t="s">
        <v>53</v>
      </c>
      <c r="B42" s="12">
        <v>5</v>
      </c>
      <c r="C42" s="12">
        <v>12</v>
      </c>
      <c r="D42" s="12">
        <v>4.75</v>
      </c>
      <c r="E42" s="12">
        <v>3.75</v>
      </c>
      <c r="F42" s="12">
        <v>13</v>
      </c>
      <c r="G42" s="12">
        <v>4</v>
      </c>
      <c r="H42" s="12">
        <v>5.5</v>
      </c>
      <c r="I42" s="12">
        <v>5.25</v>
      </c>
      <c r="J42" s="12">
        <v>8.75</v>
      </c>
      <c r="K42" s="12">
        <v>5</v>
      </c>
      <c r="L42" s="12">
        <v>10.5</v>
      </c>
      <c r="M42" s="12">
        <v>8.5</v>
      </c>
      <c r="N42" s="12">
        <v>6</v>
      </c>
      <c r="O42" s="12">
        <v>6</v>
      </c>
      <c r="P42" s="12">
        <v>2</v>
      </c>
      <c r="Q42" s="12">
        <v>2.75</v>
      </c>
      <c r="R42" s="12">
        <v>6.25</v>
      </c>
      <c r="S42" s="12">
        <v>5.25</v>
      </c>
      <c r="T42" s="12">
        <v>10.75</v>
      </c>
      <c r="U42" s="12">
        <v>6.5</v>
      </c>
      <c r="V42" s="12">
        <v>8.5</v>
      </c>
      <c r="W42" s="12">
        <v>2.75</v>
      </c>
      <c r="X42" s="12">
        <v>2.25</v>
      </c>
      <c r="Y42" s="12">
        <v>3.25</v>
      </c>
      <c r="Z42" s="12">
        <v>6.25</v>
      </c>
      <c r="AA42" s="12">
        <v>75.75</v>
      </c>
      <c r="AB42" s="12">
        <v>67</v>
      </c>
      <c r="AC42" s="12">
        <v>295.75</v>
      </c>
      <c r="AD42" s="12">
        <v>135.5</v>
      </c>
      <c r="AE42" s="12">
        <v>47.75</v>
      </c>
      <c r="AF42" s="12">
        <v>68.25</v>
      </c>
      <c r="AG42" s="12">
        <v>27.75</v>
      </c>
      <c r="AH42" s="12">
        <v>53</v>
      </c>
      <c r="AI42" s="12">
        <v>41.25</v>
      </c>
      <c r="AJ42" s="12">
        <v>10.5</v>
      </c>
      <c r="AK42" s="12">
        <v>1.25</v>
      </c>
      <c r="AL42" s="12">
        <v>9.75</v>
      </c>
      <c r="AM42" s="12">
        <v>5.5</v>
      </c>
      <c r="AN42" s="12">
        <v>10.5</v>
      </c>
      <c r="AO42" s="12">
        <v>4.25</v>
      </c>
      <c r="AP42" s="12">
        <v>32.25</v>
      </c>
      <c r="AQ42" s="12">
        <v>32</v>
      </c>
      <c r="AR42" s="12">
        <v>17</v>
      </c>
      <c r="AS42" s="13">
        <v>1089.5</v>
      </c>
      <c r="AT42" s="14"/>
      <c r="AW42" s="15"/>
    </row>
    <row r="43" spans="1:49" x14ac:dyDescent="0.25">
      <c r="A43" s="1" t="s">
        <v>54</v>
      </c>
      <c r="B43" s="12">
        <v>11</v>
      </c>
      <c r="C43" s="12">
        <v>13.5</v>
      </c>
      <c r="D43" s="12">
        <v>3.75</v>
      </c>
      <c r="E43" s="12">
        <v>4.25</v>
      </c>
      <c r="F43" s="12">
        <v>18.5</v>
      </c>
      <c r="G43" s="12">
        <v>8.25</v>
      </c>
      <c r="H43" s="12">
        <v>8.75</v>
      </c>
      <c r="I43" s="12">
        <v>7.25</v>
      </c>
      <c r="J43" s="12">
        <v>15.5</v>
      </c>
      <c r="K43" s="12">
        <v>7.25</v>
      </c>
      <c r="L43" s="12">
        <v>12.75</v>
      </c>
      <c r="M43" s="12">
        <v>15.75</v>
      </c>
      <c r="N43" s="12">
        <v>8</v>
      </c>
      <c r="O43" s="12">
        <v>8.25</v>
      </c>
      <c r="P43" s="12">
        <v>8</v>
      </c>
      <c r="Q43" s="12">
        <v>3</v>
      </c>
      <c r="R43" s="12">
        <v>2.75</v>
      </c>
      <c r="S43" s="12">
        <v>8.5</v>
      </c>
      <c r="T43" s="12">
        <v>12</v>
      </c>
      <c r="U43" s="12">
        <v>7.25</v>
      </c>
      <c r="V43" s="12">
        <v>10.75</v>
      </c>
      <c r="W43" s="12">
        <v>3.5</v>
      </c>
      <c r="X43" s="12">
        <v>1.25</v>
      </c>
      <c r="Y43" s="12">
        <v>7</v>
      </c>
      <c r="Z43" s="12">
        <v>8.5</v>
      </c>
      <c r="AA43" s="12">
        <v>61</v>
      </c>
      <c r="AB43" s="12">
        <v>60</v>
      </c>
      <c r="AC43" s="12">
        <v>303.75</v>
      </c>
      <c r="AD43" s="12">
        <v>174.5</v>
      </c>
      <c r="AE43" s="12">
        <v>80</v>
      </c>
      <c r="AF43" s="12">
        <v>153.25</v>
      </c>
      <c r="AG43" s="12">
        <v>59.75</v>
      </c>
      <c r="AH43" s="12">
        <v>127</v>
      </c>
      <c r="AI43" s="12">
        <v>112.25</v>
      </c>
      <c r="AJ43" s="12">
        <v>51.25</v>
      </c>
      <c r="AK43" s="12">
        <v>1.25</v>
      </c>
      <c r="AL43" s="12">
        <v>10.5</v>
      </c>
      <c r="AM43" s="12">
        <v>2.25</v>
      </c>
      <c r="AN43" s="12">
        <v>14.5</v>
      </c>
      <c r="AO43" s="12">
        <v>39.75</v>
      </c>
      <c r="AP43" s="12">
        <v>7.5</v>
      </c>
      <c r="AQ43" s="12">
        <v>51.25</v>
      </c>
      <c r="AR43" s="12">
        <v>34</v>
      </c>
      <c r="AS43" s="13">
        <v>1559</v>
      </c>
      <c r="AT43" s="14"/>
      <c r="AW43" s="15"/>
    </row>
    <row r="44" spans="1:49" x14ac:dyDescent="0.25">
      <c r="A44" s="1" t="s">
        <v>55</v>
      </c>
      <c r="B44" s="12">
        <v>20.5</v>
      </c>
      <c r="C44" s="12">
        <v>39.75</v>
      </c>
      <c r="D44" s="12">
        <v>35</v>
      </c>
      <c r="E44" s="12">
        <v>52.75</v>
      </c>
      <c r="F44" s="12">
        <v>245.25</v>
      </c>
      <c r="G44" s="12">
        <v>42.25</v>
      </c>
      <c r="H44" s="12">
        <v>60</v>
      </c>
      <c r="I44" s="12">
        <v>32</v>
      </c>
      <c r="J44" s="12">
        <v>36.75</v>
      </c>
      <c r="K44" s="12">
        <v>16.75</v>
      </c>
      <c r="L44" s="12">
        <v>25.5</v>
      </c>
      <c r="M44" s="12">
        <v>28.5</v>
      </c>
      <c r="N44" s="12">
        <v>14.75</v>
      </c>
      <c r="O44" s="12">
        <v>13</v>
      </c>
      <c r="P44" s="12">
        <v>10.5</v>
      </c>
      <c r="Q44" s="12">
        <v>4</v>
      </c>
      <c r="R44" s="12">
        <v>7.75</v>
      </c>
      <c r="S44" s="12">
        <v>17.75</v>
      </c>
      <c r="T44" s="12">
        <v>42.25</v>
      </c>
      <c r="U44" s="12">
        <v>58.25</v>
      </c>
      <c r="V44" s="12">
        <v>84</v>
      </c>
      <c r="W44" s="12">
        <v>47.75</v>
      </c>
      <c r="X44" s="12">
        <v>38.25</v>
      </c>
      <c r="Y44" s="12">
        <v>83.5</v>
      </c>
      <c r="Z44" s="12">
        <v>30</v>
      </c>
      <c r="AA44" s="12">
        <v>265.75</v>
      </c>
      <c r="AB44" s="12">
        <v>196.5</v>
      </c>
      <c r="AC44" s="12">
        <v>1136</v>
      </c>
      <c r="AD44" s="12">
        <v>438</v>
      </c>
      <c r="AE44" s="12">
        <v>124.75</v>
      </c>
      <c r="AF44" s="12">
        <v>118.25</v>
      </c>
      <c r="AG44" s="12">
        <v>67</v>
      </c>
      <c r="AH44" s="12">
        <v>84.5</v>
      </c>
      <c r="AI44" s="12">
        <v>166.75</v>
      </c>
      <c r="AJ44" s="12">
        <v>67</v>
      </c>
      <c r="AK44" s="12">
        <v>12.5</v>
      </c>
      <c r="AL44" s="12">
        <v>76.5</v>
      </c>
      <c r="AM44" s="12">
        <v>13.75</v>
      </c>
      <c r="AN44" s="12">
        <v>46.25</v>
      </c>
      <c r="AO44" s="12">
        <v>26.75</v>
      </c>
      <c r="AP44" s="12">
        <v>53.25</v>
      </c>
      <c r="AQ44" s="12">
        <v>17.75</v>
      </c>
      <c r="AR44" s="12">
        <v>236.75</v>
      </c>
      <c r="AS44" s="13">
        <v>4234.75</v>
      </c>
      <c r="AT44" s="14"/>
      <c r="AW44" s="15"/>
    </row>
    <row r="45" spans="1:49" x14ac:dyDescent="0.25">
      <c r="A45" s="1" t="s">
        <v>56</v>
      </c>
      <c r="B45" s="12">
        <v>10</v>
      </c>
      <c r="C45" s="12">
        <v>19.75</v>
      </c>
      <c r="D45" s="12">
        <v>11.5</v>
      </c>
      <c r="E45" s="12">
        <v>13.5</v>
      </c>
      <c r="F45" s="12">
        <v>95.75</v>
      </c>
      <c r="G45" s="12">
        <v>16</v>
      </c>
      <c r="H45" s="12">
        <v>16</v>
      </c>
      <c r="I45" s="12">
        <v>14</v>
      </c>
      <c r="J45" s="12">
        <v>28.75</v>
      </c>
      <c r="K45" s="12">
        <v>18.5</v>
      </c>
      <c r="L45" s="12">
        <v>18</v>
      </c>
      <c r="M45" s="12">
        <v>19</v>
      </c>
      <c r="N45" s="12">
        <v>10.25</v>
      </c>
      <c r="O45" s="12">
        <v>11</v>
      </c>
      <c r="P45" s="12">
        <v>5.25</v>
      </c>
      <c r="Q45" s="12">
        <v>4.25</v>
      </c>
      <c r="R45" s="12">
        <v>4.5</v>
      </c>
      <c r="S45" s="12">
        <v>7.75</v>
      </c>
      <c r="T45" s="12">
        <v>12.25</v>
      </c>
      <c r="U45" s="12">
        <v>13.25</v>
      </c>
      <c r="V45" s="12">
        <v>14.5</v>
      </c>
      <c r="W45" s="12">
        <v>6.75</v>
      </c>
      <c r="X45" s="12">
        <v>5.75</v>
      </c>
      <c r="Y45" s="12">
        <v>16</v>
      </c>
      <c r="Z45" s="12">
        <v>9.5</v>
      </c>
      <c r="AA45" s="12">
        <v>155.5</v>
      </c>
      <c r="AB45" s="12">
        <v>133.25</v>
      </c>
      <c r="AC45" s="12">
        <v>660.75</v>
      </c>
      <c r="AD45" s="12">
        <v>342.5</v>
      </c>
      <c r="AE45" s="12">
        <v>122</v>
      </c>
      <c r="AF45" s="12">
        <v>108</v>
      </c>
      <c r="AG45" s="12">
        <v>62</v>
      </c>
      <c r="AH45" s="12">
        <v>75.25</v>
      </c>
      <c r="AI45" s="12">
        <v>103.25</v>
      </c>
      <c r="AJ45" s="12">
        <v>25.75</v>
      </c>
      <c r="AK45" s="12">
        <v>5.25</v>
      </c>
      <c r="AL45" s="12">
        <v>17</v>
      </c>
      <c r="AM45" s="12">
        <v>3.5</v>
      </c>
      <c r="AN45" s="12">
        <v>14.75</v>
      </c>
      <c r="AO45" s="12">
        <v>24.5</v>
      </c>
      <c r="AP45" s="12">
        <v>37</v>
      </c>
      <c r="AQ45" s="12">
        <v>226.75</v>
      </c>
      <c r="AR45" s="12">
        <v>13.5</v>
      </c>
      <c r="AS45" s="13">
        <v>2532.25</v>
      </c>
      <c r="AT45" s="14"/>
      <c r="AW45" s="15"/>
    </row>
    <row r="46" spans="1:49" x14ac:dyDescent="0.25">
      <c r="A46" s="11" t="s">
        <v>49</v>
      </c>
      <c r="B46" s="14">
        <v>1816.75</v>
      </c>
      <c r="C46" s="14">
        <v>3239.5</v>
      </c>
      <c r="D46" s="14">
        <v>2174.5</v>
      </c>
      <c r="E46" s="14">
        <v>2324.25</v>
      </c>
      <c r="F46" s="14">
        <v>7585.25</v>
      </c>
      <c r="G46" s="14">
        <v>2683.5</v>
      </c>
      <c r="H46" s="14">
        <v>4005</v>
      </c>
      <c r="I46" s="14">
        <v>2633.75</v>
      </c>
      <c r="J46" s="14">
        <v>4005.5</v>
      </c>
      <c r="K46" s="14">
        <v>2533</v>
      </c>
      <c r="L46" s="14">
        <v>4119</v>
      </c>
      <c r="M46" s="14">
        <v>3232.75</v>
      </c>
      <c r="N46" s="14">
        <v>2157</v>
      </c>
      <c r="O46" s="14">
        <v>2826.5</v>
      </c>
      <c r="P46" s="14">
        <v>1990.25</v>
      </c>
      <c r="Q46" s="14">
        <v>1140.75</v>
      </c>
      <c r="R46" s="14">
        <v>1451.5</v>
      </c>
      <c r="S46" s="14">
        <v>2709</v>
      </c>
      <c r="T46" s="14">
        <v>2140.5</v>
      </c>
      <c r="U46" s="14">
        <v>1800.75</v>
      </c>
      <c r="V46" s="14">
        <v>2671.5</v>
      </c>
      <c r="W46" s="14">
        <v>1311.75</v>
      </c>
      <c r="X46" s="14">
        <v>1095.5</v>
      </c>
      <c r="Y46" s="14">
        <v>2840.5</v>
      </c>
      <c r="Z46" s="14">
        <v>2850.75</v>
      </c>
      <c r="AA46" s="14">
        <v>8700.25</v>
      </c>
      <c r="AB46" s="14">
        <v>6904.25</v>
      </c>
      <c r="AC46" s="14">
        <v>26172</v>
      </c>
      <c r="AD46" s="14">
        <v>11822.5</v>
      </c>
      <c r="AE46" s="14">
        <v>7562.5</v>
      </c>
      <c r="AF46" s="14">
        <v>8329.75</v>
      </c>
      <c r="AG46" s="14">
        <v>4221.25</v>
      </c>
      <c r="AH46" s="14">
        <v>7932.25</v>
      </c>
      <c r="AI46" s="14">
        <v>3780.75</v>
      </c>
      <c r="AJ46" s="14">
        <v>1530</v>
      </c>
      <c r="AK46" s="14">
        <v>1132.5</v>
      </c>
      <c r="AL46" s="14">
        <v>3468</v>
      </c>
      <c r="AM46" s="14">
        <v>556.5</v>
      </c>
      <c r="AN46" s="14">
        <v>2076.25</v>
      </c>
      <c r="AO46" s="14">
        <v>1109.25</v>
      </c>
      <c r="AP46" s="14">
        <v>1507.75</v>
      </c>
      <c r="AQ46" s="14">
        <v>4888.75</v>
      </c>
      <c r="AR46" s="14">
        <v>2642.25</v>
      </c>
      <c r="AS46" s="14">
        <v>171675.75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H27" sqref="H27"/>
      <selection pane="topRight" activeCell="H27" sqref="H27"/>
      <selection pane="bottomLeft" activeCell="H27" sqref="H27"/>
      <selection pane="bottomRight" activeCell="D1" sqref="D1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61</v>
      </c>
      <c r="G1" s="19">
        <f>'Weekday OD'!G1</f>
        <v>39873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6.8</v>
      </c>
      <c r="C3" s="12">
        <v>42.4</v>
      </c>
      <c r="D3" s="12">
        <v>58.8</v>
      </c>
      <c r="E3" s="12">
        <v>29.8</v>
      </c>
      <c r="F3" s="12">
        <v>111.4</v>
      </c>
      <c r="G3" s="12">
        <v>51.8</v>
      </c>
      <c r="H3" s="12">
        <v>53.8</v>
      </c>
      <c r="I3" s="12">
        <v>26.6</v>
      </c>
      <c r="J3" s="12">
        <v>43.6</v>
      </c>
      <c r="K3" s="12">
        <v>15.6</v>
      </c>
      <c r="L3" s="12">
        <v>56.8</v>
      </c>
      <c r="M3" s="12">
        <v>44</v>
      </c>
      <c r="N3" s="12">
        <v>18.399999999999999</v>
      </c>
      <c r="O3" s="12">
        <v>19.600000000000001</v>
      </c>
      <c r="P3" s="12">
        <v>13.4</v>
      </c>
      <c r="Q3" s="12">
        <v>8.6</v>
      </c>
      <c r="R3" s="12">
        <v>8.1999999999999993</v>
      </c>
      <c r="S3" s="12">
        <v>14.4</v>
      </c>
      <c r="T3" s="12">
        <v>12.4</v>
      </c>
      <c r="U3" s="12">
        <v>5.6</v>
      </c>
      <c r="V3" s="12">
        <v>6.6</v>
      </c>
      <c r="W3" s="12">
        <v>2.4</v>
      </c>
      <c r="X3" s="12">
        <v>3.8</v>
      </c>
      <c r="Y3" s="12">
        <v>9</v>
      </c>
      <c r="Z3" s="12">
        <v>14.8</v>
      </c>
      <c r="AA3" s="12">
        <v>57.6</v>
      </c>
      <c r="AB3" s="12">
        <v>37</v>
      </c>
      <c r="AC3" s="12">
        <v>150.19999999999999</v>
      </c>
      <c r="AD3" s="12">
        <v>64</v>
      </c>
      <c r="AE3" s="12">
        <v>45.2</v>
      </c>
      <c r="AF3" s="12">
        <v>54.4</v>
      </c>
      <c r="AG3" s="12">
        <v>12.6</v>
      </c>
      <c r="AH3" s="12">
        <v>22.6</v>
      </c>
      <c r="AI3" s="12">
        <v>19.8</v>
      </c>
      <c r="AJ3" s="12">
        <v>3.4</v>
      </c>
      <c r="AK3" s="12">
        <v>2.6</v>
      </c>
      <c r="AL3" s="12">
        <v>6</v>
      </c>
      <c r="AM3" s="12">
        <v>4.2</v>
      </c>
      <c r="AN3" s="12">
        <v>17.2</v>
      </c>
      <c r="AO3" s="12">
        <v>4.2</v>
      </c>
      <c r="AP3" s="12">
        <v>5.8</v>
      </c>
      <c r="AQ3" s="12">
        <v>18</v>
      </c>
      <c r="AR3" s="12">
        <v>9.6</v>
      </c>
      <c r="AS3" s="13">
        <v>1213</v>
      </c>
      <c r="AT3" s="14"/>
      <c r="AV3" s="9" t="s">
        <v>38</v>
      </c>
      <c r="AW3" s="12">
        <f>SUM(B3:Z27,AK3:AN27,B38:Z41,AK38:AN41)</f>
        <v>24936.200000000012</v>
      </c>
      <c r="AY3" s="9" t="s">
        <v>39</v>
      </c>
      <c r="AZ3" s="15">
        <f>SUM(AW12:AW18,AX12:BC12)</f>
        <v>64150.799999999996</v>
      </c>
      <c r="BA3" s="16">
        <f>AZ3/BD$19</f>
        <v>0.58137625404420756</v>
      </c>
    </row>
    <row r="4" spans="1:56" x14ac:dyDescent="0.25">
      <c r="A4" s="1" t="s">
        <v>3</v>
      </c>
      <c r="B4" s="12">
        <v>52.2</v>
      </c>
      <c r="C4" s="12">
        <v>6.4</v>
      </c>
      <c r="D4" s="12">
        <v>49</v>
      </c>
      <c r="E4" s="12">
        <v>40.200000000000003</v>
      </c>
      <c r="F4" s="12">
        <v>200.8</v>
      </c>
      <c r="G4" s="12">
        <v>67.8</v>
      </c>
      <c r="H4" s="12">
        <v>82.6</v>
      </c>
      <c r="I4" s="12">
        <v>36.4</v>
      </c>
      <c r="J4" s="12">
        <v>76</v>
      </c>
      <c r="K4" s="12">
        <v>24.2</v>
      </c>
      <c r="L4" s="12">
        <v>61.8</v>
      </c>
      <c r="M4" s="12">
        <v>94</v>
      </c>
      <c r="N4" s="12">
        <v>19.600000000000001</v>
      </c>
      <c r="O4" s="12">
        <v>32.799999999999997</v>
      </c>
      <c r="P4" s="12">
        <v>23.2</v>
      </c>
      <c r="Q4" s="12">
        <v>16.600000000000001</v>
      </c>
      <c r="R4" s="12">
        <v>16</v>
      </c>
      <c r="S4" s="12">
        <v>29.8</v>
      </c>
      <c r="T4" s="12">
        <v>14.2</v>
      </c>
      <c r="U4" s="12">
        <v>7</v>
      </c>
      <c r="V4" s="12">
        <v>13</v>
      </c>
      <c r="W4" s="12">
        <v>4.4000000000000004</v>
      </c>
      <c r="X4" s="12">
        <v>6.4</v>
      </c>
      <c r="Y4" s="12">
        <v>11.4</v>
      </c>
      <c r="Z4" s="12">
        <v>19.600000000000001</v>
      </c>
      <c r="AA4" s="12">
        <v>116</v>
      </c>
      <c r="AB4" s="12">
        <v>96.8</v>
      </c>
      <c r="AC4" s="12">
        <v>342.8</v>
      </c>
      <c r="AD4" s="12">
        <v>120.2</v>
      </c>
      <c r="AE4" s="12">
        <v>61.4</v>
      </c>
      <c r="AF4" s="12">
        <v>49.6</v>
      </c>
      <c r="AG4" s="12">
        <v>26.2</v>
      </c>
      <c r="AH4" s="12">
        <v>41.8</v>
      </c>
      <c r="AI4" s="12">
        <v>28.4</v>
      </c>
      <c r="AJ4" s="12">
        <v>14.6</v>
      </c>
      <c r="AK4" s="12">
        <v>6.2</v>
      </c>
      <c r="AL4" s="12">
        <v>17.8</v>
      </c>
      <c r="AM4" s="12">
        <v>3.6</v>
      </c>
      <c r="AN4" s="12">
        <v>30.8</v>
      </c>
      <c r="AO4" s="12">
        <v>7</v>
      </c>
      <c r="AP4" s="12">
        <v>8.6</v>
      </c>
      <c r="AQ4" s="12">
        <v>60</v>
      </c>
      <c r="AR4" s="12">
        <v>11.4</v>
      </c>
      <c r="AS4" s="13">
        <v>2048.6</v>
      </c>
      <c r="AT4" s="14"/>
      <c r="AV4" s="9" t="s">
        <v>40</v>
      </c>
      <c r="AW4" s="12">
        <f>SUM(AA28:AJ37, AA42:AJ45, AO28:AR37, AO42:AR45)</f>
        <v>38757.000000000015</v>
      </c>
      <c r="AY4" s="9" t="s">
        <v>41</v>
      </c>
      <c r="AZ4" s="15">
        <f>SUM(AX13:BB18)</f>
        <v>41336.799999999996</v>
      </c>
      <c r="BA4" s="16">
        <f>AZ4/BD$19</f>
        <v>0.37462095465956152</v>
      </c>
    </row>
    <row r="5" spans="1:56" x14ac:dyDescent="0.25">
      <c r="A5" s="1" t="s">
        <v>4</v>
      </c>
      <c r="B5" s="12">
        <v>60.4</v>
      </c>
      <c r="C5" s="12">
        <v>40.200000000000003</v>
      </c>
      <c r="D5" s="12">
        <v>3.8</v>
      </c>
      <c r="E5" s="12">
        <v>36.4</v>
      </c>
      <c r="F5" s="12">
        <v>224.2</v>
      </c>
      <c r="G5" s="12">
        <v>53</v>
      </c>
      <c r="H5" s="12">
        <v>46</v>
      </c>
      <c r="I5" s="12">
        <v>28.2</v>
      </c>
      <c r="J5" s="12">
        <v>39.4</v>
      </c>
      <c r="K5" s="12">
        <v>24.6</v>
      </c>
      <c r="L5" s="12">
        <v>42.2</v>
      </c>
      <c r="M5" s="12">
        <v>41.6</v>
      </c>
      <c r="N5" s="12">
        <v>10</v>
      </c>
      <c r="O5" s="12">
        <v>10</v>
      </c>
      <c r="P5" s="12">
        <v>5.4</v>
      </c>
      <c r="Q5" s="12">
        <v>6</v>
      </c>
      <c r="R5" s="12">
        <v>6.6</v>
      </c>
      <c r="S5" s="12">
        <v>18.8</v>
      </c>
      <c r="T5" s="12">
        <v>9.6</v>
      </c>
      <c r="U5" s="12">
        <v>8.4</v>
      </c>
      <c r="V5" s="12">
        <v>8.8000000000000007</v>
      </c>
      <c r="W5" s="12">
        <v>4.2</v>
      </c>
      <c r="X5" s="12">
        <v>4.4000000000000004</v>
      </c>
      <c r="Y5" s="12">
        <v>20.8</v>
      </c>
      <c r="Z5" s="12">
        <v>6.4</v>
      </c>
      <c r="AA5" s="12">
        <v>55.8</v>
      </c>
      <c r="AB5" s="12">
        <v>53.6</v>
      </c>
      <c r="AC5" s="12">
        <v>199.4</v>
      </c>
      <c r="AD5" s="12">
        <v>106.6</v>
      </c>
      <c r="AE5" s="12">
        <v>29.4</v>
      </c>
      <c r="AF5" s="12">
        <v>32</v>
      </c>
      <c r="AG5" s="12">
        <v>13.2</v>
      </c>
      <c r="AH5" s="12">
        <v>13.6</v>
      </c>
      <c r="AI5" s="12">
        <v>12.8</v>
      </c>
      <c r="AJ5" s="12">
        <v>2.6</v>
      </c>
      <c r="AK5" s="12">
        <v>3.4</v>
      </c>
      <c r="AL5" s="12">
        <v>10.6</v>
      </c>
      <c r="AM5" s="12">
        <v>1.8</v>
      </c>
      <c r="AN5" s="12">
        <v>4.4000000000000004</v>
      </c>
      <c r="AO5" s="12">
        <v>2.2000000000000002</v>
      </c>
      <c r="AP5" s="12">
        <v>2.6</v>
      </c>
      <c r="AQ5" s="12">
        <v>41.6</v>
      </c>
      <c r="AR5" s="12">
        <v>9.4</v>
      </c>
      <c r="AS5" s="13">
        <v>1354.4</v>
      </c>
      <c r="AT5" s="14"/>
      <c r="AV5" s="9" t="s">
        <v>42</v>
      </c>
      <c r="AW5" s="12">
        <f>SUM(AA3:AJ27,B28:Z37,AA38:AJ41,AK28:AN37, B42:Z45, AK42:AN45, AO3:AR27, AO38:AR41)</f>
        <v>46649.800000000025</v>
      </c>
    </row>
    <row r="6" spans="1:56" x14ac:dyDescent="0.25">
      <c r="A6" s="1" t="s">
        <v>5</v>
      </c>
      <c r="B6" s="12">
        <v>34.200000000000003</v>
      </c>
      <c r="C6" s="12">
        <v>42.8</v>
      </c>
      <c r="D6" s="12">
        <v>38.6</v>
      </c>
      <c r="E6" s="12">
        <v>4</v>
      </c>
      <c r="F6" s="12">
        <v>64.8</v>
      </c>
      <c r="G6" s="12">
        <v>44.6</v>
      </c>
      <c r="H6" s="12">
        <v>48.4</v>
      </c>
      <c r="I6" s="12">
        <v>36.799999999999997</v>
      </c>
      <c r="J6" s="12">
        <v>50.4</v>
      </c>
      <c r="K6" s="12">
        <v>23.8</v>
      </c>
      <c r="L6" s="12">
        <v>41.8</v>
      </c>
      <c r="M6" s="12">
        <v>55</v>
      </c>
      <c r="N6" s="12">
        <v>8.4</v>
      </c>
      <c r="O6" s="12">
        <v>16.600000000000001</v>
      </c>
      <c r="P6" s="12">
        <v>10.199999999999999</v>
      </c>
      <c r="Q6" s="12">
        <v>10.8</v>
      </c>
      <c r="R6" s="12">
        <v>7</v>
      </c>
      <c r="S6" s="12">
        <v>22</v>
      </c>
      <c r="T6" s="12">
        <v>11.2</v>
      </c>
      <c r="U6" s="12">
        <v>7</v>
      </c>
      <c r="V6" s="12">
        <v>11.6</v>
      </c>
      <c r="W6" s="12">
        <v>4.4000000000000004</v>
      </c>
      <c r="X6" s="12">
        <v>4</v>
      </c>
      <c r="Y6" s="12">
        <v>10</v>
      </c>
      <c r="Z6" s="12">
        <v>7.2</v>
      </c>
      <c r="AA6" s="12">
        <v>112.2</v>
      </c>
      <c r="AB6" s="12">
        <v>90.6</v>
      </c>
      <c r="AC6" s="12">
        <v>253</v>
      </c>
      <c r="AD6" s="12">
        <v>187.6</v>
      </c>
      <c r="AE6" s="12">
        <v>68.8</v>
      </c>
      <c r="AF6" s="12">
        <v>59.4</v>
      </c>
      <c r="AG6" s="12">
        <v>17.2</v>
      </c>
      <c r="AH6" s="12">
        <v>14.6</v>
      </c>
      <c r="AI6" s="12">
        <v>13.4</v>
      </c>
      <c r="AJ6" s="12">
        <v>3.2</v>
      </c>
      <c r="AK6" s="12">
        <v>5.2</v>
      </c>
      <c r="AL6" s="12">
        <v>8</v>
      </c>
      <c r="AM6" s="12">
        <v>1.2</v>
      </c>
      <c r="AN6" s="12">
        <v>9</v>
      </c>
      <c r="AO6" s="12">
        <v>2.2000000000000002</v>
      </c>
      <c r="AP6" s="12">
        <v>1.6</v>
      </c>
      <c r="AQ6" s="12">
        <v>72.599999999999994</v>
      </c>
      <c r="AR6" s="12">
        <v>13.2</v>
      </c>
      <c r="AS6" s="13">
        <v>1548.6</v>
      </c>
      <c r="AT6" s="14"/>
      <c r="AW6" s="12"/>
    </row>
    <row r="7" spans="1:56" x14ac:dyDescent="0.25">
      <c r="A7" s="1" t="s">
        <v>6</v>
      </c>
      <c r="B7" s="12">
        <v>146.4</v>
      </c>
      <c r="C7" s="12">
        <v>192</v>
      </c>
      <c r="D7" s="12">
        <v>223</v>
      </c>
      <c r="E7" s="12">
        <v>70</v>
      </c>
      <c r="F7" s="12">
        <v>12.8</v>
      </c>
      <c r="G7" s="12">
        <v>136.80000000000001</v>
      </c>
      <c r="H7" s="12">
        <v>154.4</v>
      </c>
      <c r="I7" s="12">
        <v>125.2</v>
      </c>
      <c r="J7" s="12">
        <v>189.6</v>
      </c>
      <c r="K7" s="12">
        <v>76.599999999999994</v>
      </c>
      <c r="L7" s="12">
        <v>106.8</v>
      </c>
      <c r="M7" s="12">
        <v>397.2</v>
      </c>
      <c r="N7" s="12">
        <v>50.2</v>
      </c>
      <c r="O7" s="12">
        <v>41.6</v>
      </c>
      <c r="P7" s="12">
        <v>44</v>
      </c>
      <c r="Q7" s="12">
        <v>19.8</v>
      </c>
      <c r="R7" s="12">
        <v>43</v>
      </c>
      <c r="S7" s="12">
        <v>228.8</v>
      </c>
      <c r="T7" s="12">
        <v>26.2</v>
      </c>
      <c r="U7" s="12">
        <v>35.200000000000003</v>
      </c>
      <c r="V7" s="12">
        <v>52.2</v>
      </c>
      <c r="W7" s="12">
        <v>29</v>
      </c>
      <c r="X7" s="12">
        <v>19.600000000000001</v>
      </c>
      <c r="Y7" s="12">
        <v>28.4</v>
      </c>
      <c r="Z7" s="12">
        <v>46</v>
      </c>
      <c r="AA7" s="12">
        <v>254</v>
      </c>
      <c r="AB7" s="12">
        <v>189.8</v>
      </c>
      <c r="AC7" s="12">
        <v>662</v>
      </c>
      <c r="AD7" s="12">
        <v>339</v>
      </c>
      <c r="AE7" s="12">
        <v>138.4</v>
      </c>
      <c r="AF7" s="12">
        <v>141.19999999999999</v>
      </c>
      <c r="AG7" s="12">
        <v>54.4</v>
      </c>
      <c r="AH7" s="12">
        <v>43.8</v>
      </c>
      <c r="AI7" s="12">
        <v>61.2</v>
      </c>
      <c r="AJ7" s="12">
        <v>9</v>
      </c>
      <c r="AK7" s="12">
        <v>21.2</v>
      </c>
      <c r="AL7" s="12">
        <v>48</v>
      </c>
      <c r="AM7" s="12">
        <v>7.8</v>
      </c>
      <c r="AN7" s="12">
        <v>20.8</v>
      </c>
      <c r="AO7" s="12">
        <v>11</v>
      </c>
      <c r="AP7" s="12">
        <v>9.4</v>
      </c>
      <c r="AQ7" s="12">
        <v>336.8</v>
      </c>
      <c r="AR7" s="12">
        <v>65.2</v>
      </c>
      <c r="AS7" s="13">
        <v>4907.8</v>
      </c>
      <c r="AT7" s="14"/>
      <c r="AW7" s="12"/>
    </row>
    <row r="8" spans="1:56" x14ac:dyDescent="0.25">
      <c r="A8" s="1" t="s">
        <v>7</v>
      </c>
      <c r="B8" s="12">
        <v>50.8</v>
      </c>
      <c r="C8" s="12">
        <v>67</v>
      </c>
      <c r="D8" s="12">
        <v>44.2</v>
      </c>
      <c r="E8" s="12">
        <v>33.6</v>
      </c>
      <c r="F8" s="12">
        <v>108.6</v>
      </c>
      <c r="G8" s="12">
        <v>4.2</v>
      </c>
      <c r="H8" s="12">
        <v>71.599999999999994</v>
      </c>
      <c r="I8" s="12">
        <v>59</v>
      </c>
      <c r="J8" s="12">
        <v>67.8</v>
      </c>
      <c r="K8" s="12">
        <v>31.2</v>
      </c>
      <c r="L8" s="12">
        <v>60.4</v>
      </c>
      <c r="M8" s="12">
        <v>74.599999999999994</v>
      </c>
      <c r="N8" s="12">
        <v>15.6</v>
      </c>
      <c r="O8" s="12">
        <v>24</v>
      </c>
      <c r="P8" s="12">
        <v>19.8</v>
      </c>
      <c r="Q8" s="12">
        <v>10.8</v>
      </c>
      <c r="R8" s="12">
        <v>10.6</v>
      </c>
      <c r="S8" s="12">
        <v>26</v>
      </c>
      <c r="T8" s="12">
        <v>10</v>
      </c>
      <c r="U8" s="12">
        <v>7.4</v>
      </c>
      <c r="V8" s="12">
        <v>15.6</v>
      </c>
      <c r="W8" s="12">
        <v>4.5999999999999996</v>
      </c>
      <c r="X8" s="12">
        <v>3.8</v>
      </c>
      <c r="Y8" s="12">
        <v>15.6</v>
      </c>
      <c r="Z8" s="12">
        <v>34.799999999999997</v>
      </c>
      <c r="AA8" s="12">
        <v>105.2</v>
      </c>
      <c r="AB8" s="12">
        <v>74</v>
      </c>
      <c r="AC8" s="12">
        <v>220.4</v>
      </c>
      <c r="AD8" s="12">
        <v>160.4</v>
      </c>
      <c r="AE8" s="12">
        <v>100.8</v>
      </c>
      <c r="AF8" s="12">
        <v>76.400000000000006</v>
      </c>
      <c r="AG8" s="12">
        <v>19.2</v>
      </c>
      <c r="AH8" s="12">
        <v>15</v>
      </c>
      <c r="AI8" s="12">
        <v>10.8</v>
      </c>
      <c r="AJ8" s="12">
        <v>2.8</v>
      </c>
      <c r="AK8" s="12">
        <v>5.6</v>
      </c>
      <c r="AL8" s="12">
        <v>18.600000000000001</v>
      </c>
      <c r="AM8" s="12">
        <v>1.8</v>
      </c>
      <c r="AN8" s="12">
        <v>18.399999999999999</v>
      </c>
      <c r="AO8" s="12">
        <v>2.6</v>
      </c>
      <c r="AP8" s="12">
        <v>3.2</v>
      </c>
      <c r="AQ8" s="12">
        <v>53.4</v>
      </c>
      <c r="AR8" s="12">
        <v>13</v>
      </c>
      <c r="AS8" s="13">
        <v>1773.2</v>
      </c>
      <c r="AT8" s="14"/>
      <c r="AW8" s="15"/>
    </row>
    <row r="9" spans="1:56" x14ac:dyDescent="0.25">
      <c r="A9" s="1" t="s">
        <v>8</v>
      </c>
      <c r="B9" s="12">
        <v>55.4</v>
      </c>
      <c r="C9" s="12">
        <v>73.400000000000006</v>
      </c>
      <c r="D9" s="12">
        <v>38.799999999999997</v>
      </c>
      <c r="E9" s="12">
        <v>38</v>
      </c>
      <c r="F9" s="12">
        <v>146.80000000000001</v>
      </c>
      <c r="G9" s="12">
        <v>65.8</v>
      </c>
      <c r="H9" s="12">
        <v>7.2</v>
      </c>
      <c r="I9" s="12">
        <v>33.200000000000003</v>
      </c>
      <c r="J9" s="12">
        <v>62.6</v>
      </c>
      <c r="K9" s="12">
        <v>26.2</v>
      </c>
      <c r="L9" s="12">
        <v>71.8</v>
      </c>
      <c r="M9" s="12">
        <v>106.2</v>
      </c>
      <c r="N9" s="12">
        <v>28</v>
      </c>
      <c r="O9" s="12">
        <v>39</v>
      </c>
      <c r="P9" s="12">
        <v>34.200000000000003</v>
      </c>
      <c r="Q9" s="12">
        <v>11.4</v>
      </c>
      <c r="R9" s="12">
        <v>12.6</v>
      </c>
      <c r="S9" s="12">
        <v>34</v>
      </c>
      <c r="T9" s="12">
        <v>27.2</v>
      </c>
      <c r="U9" s="12">
        <v>20</v>
      </c>
      <c r="V9" s="12">
        <v>21.8</v>
      </c>
      <c r="W9" s="12">
        <v>11.2</v>
      </c>
      <c r="X9" s="12">
        <v>9.1999999999999993</v>
      </c>
      <c r="Y9" s="12">
        <v>32.4</v>
      </c>
      <c r="Z9" s="12">
        <v>42.2</v>
      </c>
      <c r="AA9" s="12">
        <v>162.6</v>
      </c>
      <c r="AB9" s="12">
        <v>135.4</v>
      </c>
      <c r="AC9" s="12">
        <v>386.2</v>
      </c>
      <c r="AD9" s="12">
        <v>240.4</v>
      </c>
      <c r="AE9" s="12">
        <v>135.19999999999999</v>
      </c>
      <c r="AF9" s="12">
        <v>102.8</v>
      </c>
      <c r="AG9" s="12">
        <v>27.4</v>
      </c>
      <c r="AH9" s="12">
        <v>20.8</v>
      </c>
      <c r="AI9" s="12">
        <v>20.2</v>
      </c>
      <c r="AJ9" s="12">
        <v>5.2</v>
      </c>
      <c r="AK9" s="12">
        <v>6</v>
      </c>
      <c r="AL9" s="12">
        <v>20.2</v>
      </c>
      <c r="AM9" s="12">
        <v>5.4</v>
      </c>
      <c r="AN9" s="12">
        <v>47.8</v>
      </c>
      <c r="AO9" s="12">
        <v>4.4000000000000004</v>
      </c>
      <c r="AP9" s="12">
        <v>5.6</v>
      </c>
      <c r="AQ9" s="12">
        <v>64.599999999999994</v>
      </c>
      <c r="AR9" s="12">
        <v>10.8</v>
      </c>
      <c r="AS9" s="13">
        <v>2449.6</v>
      </c>
      <c r="AT9" s="14"/>
      <c r="AW9" s="15"/>
    </row>
    <row r="10" spans="1:56" x14ac:dyDescent="0.25">
      <c r="A10" s="1">
        <v>19</v>
      </c>
      <c r="B10" s="12">
        <v>26.4</v>
      </c>
      <c r="C10" s="12">
        <v>31.4</v>
      </c>
      <c r="D10" s="12">
        <v>25.6</v>
      </c>
      <c r="E10" s="12">
        <v>30.6</v>
      </c>
      <c r="F10" s="12">
        <v>119.2</v>
      </c>
      <c r="G10" s="12">
        <v>54.8</v>
      </c>
      <c r="H10" s="12">
        <v>36</v>
      </c>
      <c r="I10" s="12">
        <v>4.5999999999999996</v>
      </c>
      <c r="J10" s="12">
        <v>14.4</v>
      </c>
      <c r="K10" s="12">
        <v>14.4</v>
      </c>
      <c r="L10" s="12">
        <v>39.6</v>
      </c>
      <c r="M10" s="12">
        <v>48.4</v>
      </c>
      <c r="N10" s="12">
        <v>24</v>
      </c>
      <c r="O10" s="12">
        <v>30.2</v>
      </c>
      <c r="P10" s="12">
        <v>24.4</v>
      </c>
      <c r="Q10" s="12">
        <v>6.8</v>
      </c>
      <c r="R10" s="12">
        <v>14.6</v>
      </c>
      <c r="S10" s="12">
        <v>20</v>
      </c>
      <c r="T10" s="12">
        <v>18.2</v>
      </c>
      <c r="U10" s="12">
        <v>11.6</v>
      </c>
      <c r="V10" s="12">
        <v>16.8</v>
      </c>
      <c r="W10" s="12">
        <v>4.8</v>
      </c>
      <c r="X10" s="12">
        <v>11.4</v>
      </c>
      <c r="Y10" s="12">
        <v>39</v>
      </c>
      <c r="Z10" s="12">
        <v>20</v>
      </c>
      <c r="AA10" s="12">
        <v>94.8</v>
      </c>
      <c r="AB10" s="12">
        <v>66.8</v>
      </c>
      <c r="AC10" s="12">
        <v>234.4</v>
      </c>
      <c r="AD10" s="12">
        <v>140.6</v>
      </c>
      <c r="AE10" s="12">
        <v>79.8</v>
      </c>
      <c r="AF10" s="12">
        <v>59.2</v>
      </c>
      <c r="AG10" s="12">
        <v>15</v>
      </c>
      <c r="AH10" s="12">
        <v>10</v>
      </c>
      <c r="AI10" s="12">
        <v>12.8</v>
      </c>
      <c r="AJ10" s="12">
        <v>4.8</v>
      </c>
      <c r="AK10" s="12">
        <v>6.4</v>
      </c>
      <c r="AL10" s="12">
        <v>13.4</v>
      </c>
      <c r="AM10" s="12">
        <v>1.8</v>
      </c>
      <c r="AN10" s="12">
        <v>21.8</v>
      </c>
      <c r="AO10" s="12">
        <v>2.8</v>
      </c>
      <c r="AP10" s="12">
        <v>3.6</v>
      </c>
      <c r="AQ10" s="12">
        <v>36.799999999999997</v>
      </c>
      <c r="AR10" s="12">
        <v>6.2</v>
      </c>
      <c r="AS10" s="13">
        <v>1498.2</v>
      </c>
      <c r="AT10" s="14"/>
      <c r="AV10" s="17"/>
      <c r="AW10" s="15"/>
      <c r="BC10" s="11"/>
    </row>
    <row r="11" spans="1:56" x14ac:dyDescent="0.25">
      <c r="A11" s="1">
        <v>12</v>
      </c>
      <c r="B11" s="12">
        <v>38.799999999999997</v>
      </c>
      <c r="C11" s="12">
        <v>61.4</v>
      </c>
      <c r="D11" s="12">
        <v>39</v>
      </c>
      <c r="E11" s="12">
        <v>50.4</v>
      </c>
      <c r="F11" s="12">
        <v>144.80000000000001</v>
      </c>
      <c r="G11" s="12">
        <v>64.8</v>
      </c>
      <c r="H11" s="12">
        <v>54</v>
      </c>
      <c r="I11" s="12">
        <v>10.6</v>
      </c>
      <c r="J11" s="12">
        <v>6</v>
      </c>
      <c r="K11" s="12">
        <v>11.8</v>
      </c>
      <c r="L11" s="12">
        <v>52.6</v>
      </c>
      <c r="M11" s="12">
        <v>101</v>
      </c>
      <c r="N11" s="12">
        <v>54.8</v>
      </c>
      <c r="O11" s="12">
        <v>67.2</v>
      </c>
      <c r="P11" s="12">
        <v>40.200000000000003</v>
      </c>
      <c r="Q11" s="12">
        <v>18</v>
      </c>
      <c r="R11" s="12">
        <v>35.200000000000003</v>
      </c>
      <c r="S11" s="12">
        <v>44.6</v>
      </c>
      <c r="T11" s="12">
        <v>28</v>
      </c>
      <c r="U11" s="12">
        <v>27.6</v>
      </c>
      <c r="V11" s="12">
        <v>33.6</v>
      </c>
      <c r="W11" s="12">
        <v>12</v>
      </c>
      <c r="X11" s="12">
        <v>16.399999999999999</v>
      </c>
      <c r="Y11" s="12">
        <v>35.799999999999997</v>
      </c>
      <c r="Z11" s="12">
        <v>40.6</v>
      </c>
      <c r="AA11" s="12">
        <v>180.6</v>
      </c>
      <c r="AB11" s="12">
        <v>122.8</v>
      </c>
      <c r="AC11" s="12">
        <v>402</v>
      </c>
      <c r="AD11" s="12">
        <v>174.6</v>
      </c>
      <c r="AE11" s="12">
        <v>64.400000000000006</v>
      </c>
      <c r="AF11" s="12">
        <v>49.8</v>
      </c>
      <c r="AG11" s="12">
        <v>29.4</v>
      </c>
      <c r="AH11" s="12">
        <v>26.8</v>
      </c>
      <c r="AI11" s="12">
        <v>27.2</v>
      </c>
      <c r="AJ11" s="12">
        <v>11.6</v>
      </c>
      <c r="AK11" s="12">
        <v>8.6</v>
      </c>
      <c r="AL11" s="12">
        <v>17.2</v>
      </c>
      <c r="AM11" s="12">
        <v>3.6</v>
      </c>
      <c r="AN11" s="12">
        <v>42.4</v>
      </c>
      <c r="AO11" s="12">
        <v>5.6</v>
      </c>
      <c r="AP11" s="12">
        <v>8.6</v>
      </c>
      <c r="AQ11" s="12">
        <v>73.599999999999994</v>
      </c>
      <c r="AR11" s="12">
        <v>6.8</v>
      </c>
      <c r="AS11" s="13">
        <v>2344.8000000000002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 x14ac:dyDescent="0.25">
      <c r="A12" s="1" t="s">
        <v>9</v>
      </c>
      <c r="B12" s="12">
        <v>16.2</v>
      </c>
      <c r="C12" s="12">
        <v>20.6</v>
      </c>
      <c r="D12" s="12">
        <v>23.4</v>
      </c>
      <c r="E12" s="12">
        <v>24.8</v>
      </c>
      <c r="F12" s="12">
        <v>79.2</v>
      </c>
      <c r="G12" s="12">
        <v>33.6</v>
      </c>
      <c r="H12" s="12">
        <v>27</v>
      </c>
      <c r="I12" s="12">
        <v>13</v>
      </c>
      <c r="J12" s="12">
        <v>13.4</v>
      </c>
      <c r="K12" s="12">
        <v>4.5999999999999996</v>
      </c>
      <c r="L12" s="12">
        <v>98.6</v>
      </c>
      <c r="M12" s="12">
        <v>74.599999999999994</v>
      </c>
      <c r="N12" s="12">
        <v>69.2</v>
      </c>
      <c r="O12" s="12">
        <v>77.599999999999994</v>
      </c>
      <c r="P12" s="12">
        <v>35.799999999999997</v>
      </c>
      <c r="Q12" s="12">
        <v>17.399999999999999</v>
      </c>
      <c r="R12" s="12">
        <v>18.399999999999999</v>
      </c>
      <c r="S12" s="12">
        <v>40.799999999999997</v>
      </c>
      <c r="T12" s="12">
        <v>7.8</v>
      </c>
      <c r="U12" s="12">
        <v>3.8</v>
      </c>
      <c r="V12" s="12">
        <v>9.6</v>
      </c>
      <c r="W12" s="12">
        <v>4.2</v>
      </c>
      <c r="X12" s="12">
        <v>5.2</v>
      </c>
      <c r="Y12" s="12">
        <v>11.2</v>
      </c>
      <c r="Z12" s="12">
        <v>23.2</v>
      </c>
      <c r="AA12" s="12">
        <v>131.6</v>
      </c>
      <c r="AB12" s="12">
        <v>126.2</v>
      </c>
      <c r="AC12" s="12">
        <v>406.2</v>
      </c>
      <c r="AD12" s="12">
        <v>186.8</v>
      </c>
      <c r="AE12" s="12">
        <v>84.8</v>
      </c>
      <c r="AF12" s="12">
        <v>85.2</v>
      </c>
      <c r="AG12" s="12">
        <v>25.4</v>
      </c>
      <c r="AH12" s="12">
        <v>30.6</v>
      </c>
      <c r="AI12" s="12">
        <v>28</v>
      </c>
      <c r="AJ12" s="12">
        <v>6.6</v>
      </c>
      <c r="AK12" s="12">
        <v>34</v>
      </c>
      <c r="AL12" s="12">
        <v>35.799999999999997</v>
      </c>
      <c r="AM12" s="12">
        <v>2.2000000000000002</v>
      </c>
      <c r="AN12" s="12">
        <v>8.8000000000000007</v>
      </c>
      <c r="AO12" s="12">
        <v>8</v>
      </c>
      <c r="AP12" s="12">
        <v>4.4000000000000004</v>
      </c>
      <c r="AQ12" s="12">
        <v>29.8</v>
      </c>
      <c r="AR12" s="12">
        <v>12</v>
      </c>
      <c r="AS12" s="13">
        <v>1999.6</v>
      </c>
      <c r="AT12" s="14"/>
      <c r="AV12" s="17" t="s">
        <v>43</v>
      </c>
      <c r="AW12" s="15">
        <f>SUM(AA28:AD31)</f>
        <v>1509.0000000000002</v>
      </c>
      <c r="AX12" s="15">
        <f>SUM(Z28:Z31,H28:K31)</f>
        <v>4175.7999999999993</v>
      </c>
      <c r="AY12" s="15">
        <f>SUM(AE28:AJ31)</f>
        <v>10916.599999999999</v>
      </c>
      <c r="AZ12" s="15">
        <f>SUM(B28:G31)</f>
        <v>3794</v>
      </c>
      <c r="BA12" s="15">
        <f>SUM(AM28:AN31,T28:Y31)</f>
        <v>3604.8000000000006</v>
      </c>
      <c r="BB12" s="15">
        <f>SUM(AK28:AL31,L28:S31)</f>
        <v>4791.0000000000018</v>
      </c>
      <c r="BC12" s="14">
        <f>SUM(AO28:AR31)</f>
        <v>3448.2</v>
      </c>
      <c r="BD12" s="9">
        <f t="shared" ref="BD12:BD19" si="0">SUM(AW12:BC12)</f>
        <v>32239.399999999998</v>
      </c>
    </row>
    <row r="13" spans="1:56" x14ac:dyDescent="0.25">
      <c r="A13" s="1" t="s">
        <v>10</v>
      </c>
      <c r="B13" s="12">
        <v>59.2</v>
      </c>
      <c r="C13" s="12">
        <v>59.8</v>
      </c>
      <c r="D13" s="12">
        <v>35.6</v>
      </c>
      <c r="E13" s="12">
        <v>44.8</v>
      </c>
      <c r="F13" s="12">
        <v>111.2</v>
      </c>
      <c r="G13" s="12">
        <v>59.6</v>
      </c>
      <c r="H13" s="12">
        <v>78.8</v>
      </c>
      <c r="I13" s="12">
        <v>41.8</v>
      </c>
      <c r="J13" s="12">
        <v>60</v>
      </c>
      <c r="K13" s="12">
        <v>98</v>
      </c>
      <c r="L13" s="12">
        <v>6.4</v>
      </c>
      <c r="M13" s="12">
        <v>100.4</v>
      </c>
      <c r="N13" s="12">
        <v>91.2</v>
      </c>
      <c r="O13" s="12">
        <v>174.2</v>
      </c>
      <c r="P13" s="12">
        <v>91.2</v>
      </c>
      <c r="Q13" s="12">
        <v>41.6</v>
      </c>
      <c r="R13" s="12">
        <v>33.4</v>
      </c>
      <c r="S13" s="12">
        <v>61.4</v>
      </c>
      <c r="T13" s="12">
        <v>23.4</v>
      </c>
      <c r="U13" s="12">
        <v>8.6</v>
      </c>
      <c r="V13" s="12">
        <v>19.399999999999999</v>
      </c>
      <c r="W13" s="12">
        <v>7.8</v>
      </c>
      <c r="X13" s="12">
        <v>7.2</v>
      </c>
      <c r="Y13" s="12">
        <v>23.6</v>
      </c>
      <c r="Z13" s="12">
        <v>75.8</v>
      </c>
      <c r="AA13" s="12">
        <v>136.19999999999999</v>
      </c>
      <c r="AB13" s="12">
        <v>94.2</v>
      </c>
      <c r="AC13" s="12">
        <v>374.6</v>
      </c>
      <c r="AD13" s="12">
        <v>189.2</v>
      </c>
      <c r="AE13" s="12">
        <v>93.4</v>
      </c>
      <c r="AF13" s="12">
        <v>98</v>
      </c>
      <c r="AG13" s="12">
        <v>25.4</v>
      </c>
      <c r="AH13" s="12">
        <v>40.6</v>
      </c>
      <c r="AI13" s="12">
        <v>33.4</v>
      </c>
      <c r="AJ13" s="12">
        <v>7.8</v>
      </c>
      <c r="AK13" s="12">
        <v>28.8</v>
      </c>
      <c r="AL13" s="12">
        <v>57</v>
      </c>
      <c r="AM13" s="12">
        <v>5.6</v>
      </c>
      <c r="AN13" s="12">
        <v>36</v>
      </c>
      <c r="AO13" s="12">
        <v>6.4</v>
      </c>
      <c r="AP13" s="12">
        <v>8.4</v>
      </c>
      <c r="AQ13" s="12">
        <v>41.8</v>
      </c>
      <c r="AR13" s="12">
        <v>9.4</v>
      </c>
      <c r="AS13" s="13">
        <v>2700.6</v>
      </c>
      <c r="AT13" s="14"/>
      <c r="AV13" s="17" t="s">
        <v>44</v>
      </c>
      <c r="AW13" s="15">
        <f>SUM(AA27:AD27,AA9:AD12)</f>
        <v>4100.2</v>
      </c>
      <c r="AX13" s="15">
        <f>SUM(Z27,Z9:Z12,H9:K12,H27:K27)</f>
        <v>600.6</v>
      </c>
      <c r="AY13" s="15">
        <f>SUM(AE9:AJ12,AE27:AJ27)</f>
        <v>1165.4000000000001</v>
      </c>
      <c r="AZ13" s="15">
        <f>SUM(B9:G12,B27:G27)</f>
        <v>1422.9999999999998</v>
      </c>
      <c r="BA13" s="15">
        <f>SUM(T9:Y12,AM9:AN12,T27:Y27,AM27:AN27)</f>
        <v>602.4000000000002</v>
      </c>
      <c r="BB13" s="15">
        <f>SUM(L9:S12,AK9:AL12,L27:S27,AK27:AL27)</f>
        <v>1756.2000000000003</v>
      </c>
      <c r="BC13" s="14">
        <f>SUM(AO9:AR12,AO27:AR27)</f>
        <v>325.59999999999997</v>
      </c>
      <c r="BD13" s="9">
        <f t="shared" si="0"/>
        <v>9973.4000000000015</v>
      </c>
    </row>
    <row r="14" spans="1:56" x14ac:dyDescent="0.25">
      <c r="A14" s="1" t="s">
        <v>11</v>
      </c>
      <c r="B14" s="12">
        <v>42.8</v>
      </c>
      <c r="C14" s="12">
        <v>69</v>
      </c>
      <c r="D14" s="12">
        <v>29.6</v>
      </c>
      <c r="E14" s="12">
        <v>37.6</v>
      </c>
      <c r="F14" s="12">
        <v>163.80000000000001</v>
      </c>
      <c r="G14" s="12">
        <v>55.2</v>
      </c>
      <c r="H14" s="12">
        <v>84.2</v>
      </c>
      <c r="I14" s="12">
        <v>50.2</v>
      </c>
      <c r="J14" s="12">
        <v>104.4</v>
      </c>
      <c r="K14" s="12">
        <v>66.2</v>
      </c>
      <c r="L14" s="12">
        <v>96.4</v>
      </c>
      <c r="M14" s="12">
        <v>5.6</v>
      </c>
      <c r="N14" s="12">
        <v>56.2</v>
      </c>
      <c r="O14" s="12">
        <v>100.4</v>
      </c>
      <c r="P14" s="12">
        <v>84.6</v>
      </c>
      <c r="Q14" s="12">
        <v>53.4</v>
      </c>
      <c r="R14" s="12">
        <v>48.6</v>
      </c>
      <c r="S14" s="12">
        <v>122.4</v>
      </c>
      <c r="T14" s="12">
        <v>32.200000000000003</v>
      </c>
      <c r="U14" s="12">
        <v>35.6</v>
      </c>
      <c r="V14" s="12">
        <v>30.6</v>
      </c>
      <c r="W14" s="12">
        <v>17.399999999999999</v>
      </c>
      <c r="X14" s="12">
        <v>8.4</v>
      </c>
      <c r="Y14" s="12">
        <v>34.799999999999997</v>
      </c>
      <c r="Z14" s="12">
        <v>54.2</v>
      </c>
      <c r="AA14" s="12">
        <v>181</v>
      </c>
      <c r="AB14" s="12">
        <v>119.4</v>
      </c>
      <c r="AC14" s="12">
        <v>354.8</v>
      </c>
      <c r="AD14" s="12">
        <v>166.6</v>
      </c>
      <c r="AE14" s="12">
        <v>53.8</v>
      </c>
      <c r="AF14" s="12">
        <v>66</v>
      </c>
      <c r="AG14" s="12">
        <v>36</v>
      </c>
      <c r="AH14" s="12">
        <v>38</v>
      </c>
      <c r="AI14" s="12">
        <v>56.6</v>
      </c>
      <c r="AJ14" s="12">
        <v>13</v>
      </c>
      <c r="AK14" s="12">
        <v>30.6</v>
      </c>
      <c r="AL14" s="12">
        <v>127.6</v>
      </c>
      <c r="AM14" s="12">
        <v>11.4</v>
      </c>
      <c r="AN14" s="12">
        <v>62.4</v>
      </c>
      <c r="AO14" s="12">
        <v>18.399999999999999</v>
      </c>
      <c r="AP14" s="12">
        <v>12.2</v>
      </c>
      <c r="AQ14" s="12">
        <v>35.200000000000003</v>
      </c>
      <c r="AR14" s="12">
        <v>18.2</v>
      </c>
      <c r="AS14" s="13">
        <v>2885</v>
      </c>
      <c r="AT14" s="14"/>
      <c r="AV14" s="17" t="s">
        <v>45</v>
      </c>
      <c r="AW14" s="15">
        <f>SUM(AA32:AD37)</f>
        <v>11309.6</v>
      </c>
      <c r="AX14" s="15">
        <f>SUM(H32:K37,Z32:Z37)</f>
        <v>1190.6000000000001</v>
      </c>
      <c r="AY14" s="15">
        <f>SUM(AE32:AJ37)</f>
        <v>4250.2</v>
      </c>
      <c r="AZ14" s="15">
        <f>SUM(B32:G37)</f>
        <v>1221.9999999999995</v>
      </c>
      <c r="BA14" s="15">
        <f>SUM(T32:Y37,AM32:AN37)</f>
        <v>830.2</v>
      </c>
      <c r="BB14" s="15">
        <f>SUM(L32:S37,AK32:AL37)</f>
        <v>1294.5999999999997</v>
      </c>
      <c r="BC14" s="14">
        <f>SUM(AO32:AR37)</f>
        <v>1782.3999999999999</v>
      </c>
      <c r="BD14" s="9">
        <f t="shared" si="0"/>
        <v>21879.600000000002</v>
      </c>
    </row>
    <row r="15" spans="1:56" x14ac:dyDescent="0.25">
      <c r="A15" s="1" t="s">
        <v>12</v>
      </c>
      <c r="B15" s="12">
        <v>13.2</v>
      </c>
      <c r="C15" s="12">
        <v>19.600000000000001</v>
      </c>
      <c r="D15" s="12">
        <v>12</v>
      </c>
      <c r="E15" s="12">
        <v>11</v>
      </c>
      <c r="F15" s="12">
        <v>50.2</v>
      </c>
      <c r="G15" s="12">
        <v>17.2</v>
      </c>
      <c r="H15" s="12">
        <v>36.799999999999997</v>
      </c>
      <c r="I15" s="12">
        <v>25.8</v>
      </c>
      <c r="J15" s="12">
        <v>57.8</v>
      </c>
      <c r="K15" s="12">
        <v>70.2</v>
      </c>
      <c r="L15" s="12">
        <v>98</v>
      </c>
      <c r="M15" s="12">
        <v>68.8</v>
      </c>
      <c r="N15" s="12">
        <v>7.8</v>
      </c>
      <c r="O15" s="12">
        <v>61.4</v>
      </c>
      <c r="P15" s="12">
        <v>62.8</v>
      </c>
      <c r="Q15" s="12">
        <v>29.8</v>
      </c>
      <c r="R15" s="12">
        <v>24.8</v>
      </c>
      <c r="S15" s="12">
        <v>36.6</v>
      </c>
      <c r="T15" s="12">
        <v>8.4</v>
      </c>
      <c r="U15" s="12">
        <v>5.8</v>
      </c>
      <c r="V15" s="12">
        <v>7.8</v>
      </c>
      <c r="W15" s="12">
        <v>3.2</v>
      </c>
      <c r="X15" s="12">
        <v>4.2</v>
      </c>
      <c r="Y15" s="12">
        <v>6.6</v>
      </c>
      <c r="Z15" s="12">
        <v>18.399999999999999</v>
      </c>
      <c r="AA15" s="12">
        <v>80.599999999999994</v>
      </c>
      <c r="AB15" s="12">
        <v>59.6</v>
      </c>
      <c r="AC15" s="12">
        <v>229.2</v>
      </c>
      <c r="AD15" s="12">
        <v>73.599999999999994</v>
      </c>
      <c r="AE15" s="12">
        <v>29.4</v>
      </c>
      <c r="AF15" s="12">
        <v>38.799999999999997</v>
      </c>
      <c r="AG15" s="12">
        <v>12.4</v>
      </c>
      <c r="AH15" s="12">
        <v>20.2</v>
      </c>
      <c r="AI15" s="12">
        <v>18</v>
      </c>
      <c r="AJ15" s="12">
        <v>4.5999999999999996</v>
      </c>
      <c r="AK15" s="12">
        <v>20.6</v>
      </c>
      <c r="AL15" s="12">
        <v>32.4</v>
      </c>
      <c r="AM15" s="12">
        <v>3.2</v>
      </c>
      <c r="AN15" s="12">
        <v>17.399999999999999</v>
      </c>
      <c r="AO15" s="12">
        <v>3</v>
      </c>
      <c r="AP15" s="12">
        <v>4.4000000000000004</v>
      </c>
      <c r="AQ15" s="12">
        <v>21</v>
      </c>
      <c r="AR15" s="12">
        <v>6</v>
      </c>
      <c r="AS15" s="13">
        <v>1432.6</v>
      </c>
      <c r="AT15" s="14"/>
      <c r="AV15" s="17" t="s">
        <v>46</v>
      </c>
      <c r="AW15" s="15">
        <f>SUM(AA3:AD8)</f>
        <v>4048.2</v>
      </c>
      <c r="AX15" s="15">
        <f>SUM(H3:K8,Z3:Z8)</f>
        <v>1560.5999999999997</v>
      </c>
      <c r="AY15" s="15">
        <f>SUM(AE3:AJ8)</f>
        <v>1333.2</v>
      </c>
      <c r="AZ15" s="15">
        <f>SUM(B3:G8)</f>
        <v>2453.7999999999993</v>
      </c>
      <c r="BA15" s="15">
        <f>SUM(T3:Y8,AM3:AN8)</f>
        <v>569.19999999999993</v>
      </c>
      <c r="BB15" s="15">
        <f>SUM(L3:S8,AK3:AL8)</f>
        <v>2115.9999999999991</v>
      </c>
      <c r="BC15" s="14">
        <f>SUM(AO3:AR8)</f>
        <v>764.6</v>
      </c>
      <c r="BD15" s="9">
        <f t="shared" si="0"/>
        <v>12845.6</v>
      </c>
    </row>
    <row r="16" spans="1:56" x14ac:dyDescent="0.25">
      <c r="A16" s="1" t="s">
        <v>13</v>
      </c>
      <c r="B16" s="12">
        <v>19.600000000000001</v>
      </c>
      <c r="C16" s="12">
        <v>29.8</v>
      </c>
      <c r="D16" s="12">
        <v>9.1999999999999993</v>
      </c>
      <c r="E16" s="12">
        <v>13.6</v>
      </c>
      <c r="F16" s="12">
        <v>40</v>
      </c>
      <c r="G16" s="12">
        <v>21.4</v>
      </c>
      <c r="H16" s="12">
        <v>48.4</v>
      </c>
      <c r="I16" s="12">
        <v>36.799999999999997</v>
      </c>
      <c r="J16" s="12">
        <v>69.400000000000006</v>
      </c>
      <c r="K16" s="12">
        <v>81.400000000000006</v>
      </c>
      <c r="L16" s="12">
        <v>167.2</v>
      </c>
      <c r="M16" s="12">
        <v>107.8</v>
      </c>
      <c r="N16" s="12">
        <v>69</v>
      </c>
      <c r="O16" s="12">
        <v>7.4</v>
      </c>
      <c r="P16" s="12">
        <v>97</v>
      </c>
      <c r="Q16" s="12">
        <v>64.8</v>
      </c>
      <c r="R16" s="12">
        <v>60.8</v>
      </c>
      <c r="S16" s="12">
        <v>103</v>
      </c>
      <c r="T16" s="12">
        <v>9.6</v>
      </c>
      <c r="U16" s="12">
        <v>5.4</v>
      </c>
      <c r="V16" s="12">
        <v>6.8</v>
      </c>
      <c r="W16" s="12">
        <v>3.2</v>
      </c>
      <c r="X16" s="12">
        <v>1.8</v>
      </c>
      <c r="Y16" s="12">
        <v>5.6</v>
      </c>
      <c r="Z16" s="12">
        <v>26.4</v>
      </c>
      <c r="AA16" s="12">
        <v>78.8</v>
      </c>
      <c r="AB16" s="12">
        <v>58.8</v>
      </c>
      <c r="AC16" s="12">
        <v>212.8</v>
      </c>
      <c r="AD16" s="12">
        <v>83.2</v>
      </c>
      <c r="AE16" s="12">
        <v>24.4</v>
      </c>
      <c r="AF16" s="12">
        <v>18.8</v>
      </c>
      <c r="AG16" s="12">
        <v>9</v>
      </c>
      <c r="AH16" s="12">
        <v>14.8</v>
      </c>
      <c r="AI16" s="12">
        <v>16.8</v>
      </c>
      <c r="AJ16" s="12">
        <v>4.5999999999999996</v>
      </c>
      <c r="AK16" s="12">
        <v>41.8</v>
      </c>
      <c r="AL16" s="12">
        <v>99.2</v>
      </c>
      <c r="AM16" s="12">
        <v>1.2</v>
      </c>
      <c r="AN16" s="12">
        <v>24</v>
      </c>
      <c r="AO16" s="12">
        <v>6.8</v>
      </c>
      <c r="AP16" s="12">
        <v>3.4</v>
      </c>
      <c r="AQ16" s="12">
        <v>22.8</v>
      </c>
      <c r="AR16" s="12">
        <v>3.4</v>
      </c>
      <c r="AS16" s="13">
        <v>1830</v>
      </c>
      <c r="AT16" s="14"/>
      <c r="AV16" s="17" t="s">
        <v>47</v>
      </c>
      <c r="AW16" s="15">
        <f>SUM(AA21:AD26,AA40:AD41)</f>
        <v>3862.9999999999991</v>
      </c>
      <c r="AX16" s="15">
        <f>SUM(H21:K26,H40:K41,Z21:Z26,Z40:Z41)</f>
        <v>676.8</v>
      </c>
      <c r="AY16" s="15">
        <f>SUM(AE21:AJ26,AE40:AJ41)</f>
        <v>843.39999999999975</v>
      </c>
      <c r="AZ16" s="15">
        <f>SUM(B21:G26,B40:G41)</f>
        <v>606.39999999999986</v>
      </c>
      <c r="BA16" s="15">
        <f>SUM(T21:Y26,T40:Y41,AM21:AN26,AM40:AN41)</f>
        <v>1996.6000000000004</v>
      </c>
      <c r="BB16" s="15">
        <f>SUM(L21:S26,L40:S41,AK21:AL26,AK40:AL41)</f>
        <v>807.99999999999977</v>
      </c>
      <c r="BC16" s="14">
        <f>SUM(AO21:AR26,AO40:AR41)</f>
        <v>726.4</v>
      </c>
      <c r="BD16" s="9">
        <f t="shared" si="0"/>
        <v>9520.5999999999985</v>
      </c>
    </row>
    <row r="17" spans="1:56" x14ac:dyDescent="0.25">
      <c r="A17" s="1" t="s">
        <v>14</v>
      </c>
      <c r="B17" s="12">
        <v>14.4</v>
      </c>
      <c r="C17" s="12">
        <v>21.2</v>
      </c>
      <c r="D17" s="12">
        <v>5.2</v>
      </c>
      <c r="E17" s="12">
        <v>10.4</v>
      </c>
      <c r="F17" s="12">
        <v>35.799999999999997</v>
      </c>
      <c r="G17" s="12">
        <v>17.8</v>
      </c>
      <c r="H17" s="12">
        <v>37.200000000000003</v>
      </c>
      <c r="I17" s="12">
        <v>28.8</v>
      </c>
      <c r="J17" s="12">
        <v>41</v>
      </c>
      <c r="K17" s="12">
        <v>30.4</v>
      </c>
      <c r="L17" s="12">
        <v>95.8</v>
      </c>
      <c r="M17" s="12">
        <v>87.2</v>
      </c>
      <c r="N17" s="12">
        <v>56.6</v>
      </c>
      <c r="O17" s="12">
        <v>97.8</v>
      </c>
      <c r="P17" s="12">
        <v>6.2</v>
      </c>
      <c r="Q17" s="12">
        <v>50</v>
      </c>
      <c r="R17" s="12">
        <v>70.8</v>
      </c>
      <c r="S17" s="12">
        <v>111.4</v>
      </c>
      <c r="T17" s="12">
        <v>9.8000000000000007</v>
      </c>
      <c r="U17" s="12">
        <v>4.8</v>
      </c>
      <c r="V17" s="12">
        <v>4.8</v>
      </c>
      <c r="W17" s="12">
        <v>0.8</v>
      </c>
      <c r="X17" s="12">
        <v>2</v>
      </c>
      <c r="Y17" s="12">
        <v>4.5999999999999996</v>
      </c>
      <c r="Z17" s="12">
        <v>10.8</v>
      </c>
      <c r="AA17" s="12">
        <v>36.6</v>
      </c>
      <c r="AB17" s="12">
        <v>29</v>
      </c>
      <c r="AC17" s="12">
        <v>106.2</v>
      </c>
      <c r="AD17" s="12">
        <v>37.6</v>
      </c>
      <c r="AE17" s="12">
        <v>17.399999999999999</v>
      </c>
      <c r="AF17" s="12">
        <v>18</v>
      </c>
      <c r="AG17" s="12">
        <v>7</v>
      </c>
      <c r="AH17" s="12">
        <v>9.4</v>
      </c>
      <c r="AI17" s="12">
        <v>6.2</v>
      </c>
      <c r="AJ17" s="12">
        <v>4.5999999999999996</v>
      </c>
      <c r="AK17" s="12">
        <v>11.4</v>
      </c>
      <c r="AL17" s="12">
        <v>33.6</v>
      </c>
      <c r="AM17" s="12">
        <v>2</v>
      </c>
      <c r="AN17" s="12">
        <v>21</v>
      </c>
      <c r="AO17" s="12">
        <v>2.6</v>
      </c>
      <c r="AP17" s="12">
        <v>6.4</v>
      </c>
      <c r="AQ17" s="12">
        <v>12.2</v>
      </c>
      <c r="AR17" s="12">
        <v>1.8</v>
      </c>
      <c r="AS17" s="13">
        <v>1218.5999999999999</v>
      </c>
      <c r="AT17" s="14"/>
      <c r="AV17" s="1" t="s">
        <v>48</v>
      </c>
      <c r="AW17" s="14">
        <f>SUM(AA13:AD20,AA38:AD39)</f>
        <v>5145.6000000000004</v>
      </c>
      <c r="AX17" s="14">
        <f>SUM(H13:K20,H38:K39,Z13:Z20,Z38:Z39)</f>
        <v>1863.8</v>
      </c>
      <c r="AY17" s="14">
        <f>SUM(AE13:AJ20,AE38:AJ39)</f>
        <v>1277.9999999999998</v>
      </c>
      <c r="AZ17" s="14">
        <f>SUM(B13:G20,B38:G39)</f>
        <v>1673.6000000000006</v>
      </c>
      <c r="BA17" s="14">
        <f>SUM(T13:Y20,T38:Y39,AM13:AN20,AM38:AN39)</f>
        <v>743.60000000000025</v>
      </c>
      <c r="BB17" s="14">
        <f>SUM(L13:S20,L38:S39,AK13:AL20,AK38:AL39)</f>
        <v>5485.6</v>
      </c>
      <c r="BC17" s="14">
        <f>SUM(AO13:AR20,AO38:AR39)</f>
        <v>506.80000000000018</v>
      </c>
      <c r="BD17" s="9">
        <f t="shared" si="0"/>
        <v>16697</v>
      </c>
    </row>
    <row r="18" spans="1:56" x14ac:dyDescent="0.25">
      <c r="A18" s="1" t="s">
        <v>15</v>
      </c>
      <c r="B18" s="12">
        <v>5.4</v>
      </c>
      <c r="C18" s="12">
        <v>14.8</v>
      </c>
      <c r="D18" s="12">
        <v>7.4</v>
      </c>
      <c r="E18" s="12">
        <v>4.5999999999999996</v>
      </c>
      <c r="F18" s="12">
        <v>18.8</v>
      </c>
      <c r="G18" s="12">
        <v>10.199999999999999</v>
      </c>
      <c r="H18" s="12">
        <v>11.8</v>
      </c>
      <c r="I18" s="12">
        <v>12.8</v>
      </c>
      <c r="J18" s="12">
        <v>19</v>
      </c>
      <c r="K18" s="12">
        <v>18.2</v>
      </c>
      <c r="L18" s="12">
        <v>40.200000000000003</v>
      </c>
      <c r="M18" s="12">
        <v>56.6</v>
      </c>
      <c r="N18" s="12">
        <v>26</v>
      </c>
      <c r="O18" s="12">
        <v>78</v>
      </c>
      <c r="P18" s="12">
        <v>55</v>
      </c>
      <c r="Q18" s="12">
        <v>4</v>
      </c>
      <c r="R18" s="12">
        <v>32.6</v>
      </c>
      <c r="S18" s="12">
        <v>50</v>
      </c>
      <c r="T18" s="12">
        <v>6.4</v>
      </c>
      <c r="U18" s="12">
        <v>3.6</v>
      </c>
      <c r="V18" s="12">
        <v>3.2</v>
      </c>
      <c r="W18" s="12">
        <v>1.4</v>
      </c>
      <c r="X18" s="12">
        <v>1.2</v>
      </c>
      <c r="Y18" s="12">
        <v>3.2</v>
      </c>
      <c r="Z18" s="12">
        <v>4.4000000000000004</v>
      </c>
      <c r="AA18" s="12">
        <v>30.8</v>
      </c>
      <c r="AB18" s="12">
        <v>18.600000000000001</v>
      </c>
      <c r="AC18" s="12">
        <v>80.2</v>
      </c>
      <c r="AD18" s="12">
        <v>26.6</v>
      </c>
      <c r="AE18" s="12">
        <v>12.6</v>
      </c>
      <c r="AF18" s="12">
        <v>15.2</v>
      </c>
      <c r="AG18" s="12">
        <v>4.5999999999999996</v>
      </c>
      <c r="AH18" s="12">
        <v>8.4</v>
      </c>
      <c r="AI18" s="12">
        <v>8.4</v>
      </c>
      <c r="AJ18" s="12">
        <v>2.2000000000000002</v>
      </c>
      <c r="AK18" s="12">
        <v>9.6</v>
      </c>
      <c r="AL18" s="12">
        <v>25.8</v>
      </c>
      <c r="AM18" s="12">
        <v>1</v>
      </c>
      <c r="AN18" s="12">
        <v>11.6</v>
      </c>
      <c r="AO18" s="12">
        <v>2.8</v>
      </c>
      <c r="AP18" s="12">
        <v>1.8</v>
      </c>
      <c r="AQ18" s="12">
        <v>9.8000000000000007</v>
      </c>
      <c r="AR18" s="12">
        <v>0.8</v>
      </c>
      <c r="AS18" s="13">
        <v>759.6</v>
      </c>
      <c r="AT18" s="14"/>
      <c r="AV18" s="9" t="s">
        <v>58</v>
      </c>
      <c r="AW18" s="15">
        <f>SUM(AA42:AD45)</f>
        <v>3444.8000000000006</v>
      </c>
      <c r="AX18" s="9">
        <f>SUM(Z42:Z45,H42:K45)</f>
        <v>256.59999999999997</v>
      </c>
      <c r="AY18" s="9">
        <f>SUM(AE42:AJ45)</f>
        <v>1346.6000000000001</v>
      </c>
      <c r="AZ18" s="9">
        <f>SUM(B42:G45)</f>
        <v>471.19999999999993</v>
      </c>
      <c r="BA18" s="9">
        <f>SUM(T42:Y45, AM42:AN45)</f>
        <v>524.6</v>
      </c>
      <c r="BB18" s="9">
        <f>SUM(AK42:AL45,L42:S45)</f>
        <v>394.00000000000006</v>
      </c>
      <c r="BC18" s="9">
        <f>SUM(AO42:AR45)</f>
        <v>749.6</v>
      </c>
      <c r="BD18" s="9">
        <f t="shared" si="0"/>
        <v>7187.4000000000015</v>
      </c>
    </row>
    <row r="19" spans="1:56" x14ac:dyDescent="0.25">
      <c r="A19" s="1" t="s">
        <v>16</v>
      </c>
      <c r="B19" s="12">
        <v>8.6</v>
      </c>
      <c r="C19" s="12">
        <v>15.6</v>
      </c>
      <c r="D19" s="12">
        <v>6.8</v>
      </c>
      <c r="E19" s="12">
        <v>5.8</v>
      </c>
      <c r="F19" s="12">
        <v>33.4</v>
      </c>
      <c r="G19" s="12">
        <v>12</v>
      </c>
      <c r="H19" s="12">
        <v>16.8</v>
      </c>
      <c r="I19" s="12">
        <v>12.2</v>
      </c>
      <c r="J19" s="12">
        <v>34.200000000000003</v>
      </c>
      <c r="K19" s="12">
        <v>31.8</v>
      </c>
      <c r="L19" s="12">
        <v>41.4</v>
      </c>
      <c r="M19" s="12">
        <v>51.8</v>
      </c>
      <c r="N19" s="12">
        <v>21</v>
      </c>
      <c r="O19" s="12">
        <v>61.6</v>
      </c>
      <c r="P19" s="12">
        <v>70.599999999999994</v>
      </c>
      <c r="Q19" s="12">
        <v>30.2</v>
      </c>
      <c r="R19" s="12">
        <v>2.8</v>
      </c>
      <c r="S19" s="12">
        <v>60.6</v>
      </c>
      <c r="T19" s="12">
        <v>5.4</v>
      </c>
      <c r="U19" s="12">
        <v>5.8</v>
      </c>
      <c r="V19" s="12">
        <v>7.8</v>
      </c>
      <c r="W19" s="12">
        <v>2.4</v>
      </c>
      <c r="X19" s="12">
        <v>1</v>
      </c>
      <c r="Y19" s="12">
        <v>7</v>
      </c>
      <c r="Z19" s="12">
        <v>7.8</v>
      </c>
      <c r="AA19" s="12">
        <v>48.4</v>
      </c>
      <c r="AB19" s="12">
        <v>35</v>
      </c>
      <c r="AC19" s="12">
        <v>139.6</v>
      </c>
      <c r="AD19" s="12">
        <v>41</v>
      </c>
      <c r="AE19" s="12">
        <v>13.2</v>
      </c>
      <c r="AF19" s="12">
        <v>12.8</v>
      </c>
      <c r="AG19" s="12">
        <v>7.6</v>
      </c>
      <c r="AH19" s="12">
        <v>12.8</v>
      </c>
      <c r="AI19" s="12">
        <v>12</v>
      </c>
      <c r="AJ19" s="12">
        <v>10.6</v>
      </c>
      <c r="AK19" s="12">
        <v>6.2</v>
      </c>
      <c r="AL19" s="12">
        <v>24.8</v>
      </c>
      <c r="AM19" s="12">
        <v>2.2000000000000002</v>
      </c>
      <c r="AN19" s="12">
        <v>7.4</v>
      </c>
      <c r="AO19" s="12">
        <v>1.6</v>
      </c>
      <c r="AP19" s="12">
        <v>2.6</v>
      </c>
      <c r="AQ19" s="12">
        <v>20.6</v>
      </c>
      <c r="AR19" s="12">
        <v>2.6</v>
      </c>
      <c r="AS19" s="13">
        <v>955.4</v>
      </c>
      <c r="AT19" s="14"/>
      <c r="AV19" s="9" t="s">
        <v>49</v>
      </c>
      <c r="AW19" s="15">
        <f>SUM(AW12:AW18)</f>
        <v>33420.400000000001</v>
      </c>
      <c r="AX19" s="9">
        <f t="shared" ref="AX19:BC19" si="1">SUM(AX12:AX18)</f>
        <v>10324.799999999999</v>
      </c>
      <c r="AY19" s="9">
        <f t="shared" si="1"/>
        <v>21133.399999999998</v>
      </c>
      <c r="AZ19" s="9">
        <f t="shared" si="1"/>
        <v>11644</v>
      </c>
      <c r="BA19" s="9">
        <f t="shared" si="1"/>
        <v>8871.4000000000015</v>
      </c>
      <c r="BB19" s="9">
        <f t="shared" si="1"/>
        <v>16645.400000000001</v>
      </c>
      <c r="BC19" s="9">
        <f t="shared" si="1"/>
        <v>8303.6</v>
      </c>
      <c r="BD19" s="9">
        <f t="shared" si="0"/>
        <v>110343</v>
      </c>
    </row>
    <row r="20" spans="1:56" x14ac:dyDescent="0.25">
      <c r="A20" s="1" t="s">
        <v>17</v>
      </c>
      <c r="B20" s="12">
        <v>17.600000000000001</v>
      </c>
      <c r="C20" s="12">
        <v>38.6</v>
      </c>
      <c r="D20" s="12">
        <v>23.2</v>
      </c>
      <c r="E20" s="12">
        <v>19.2</v>
      </c>
      <c r="F20" s="12">
        <v>123.4</v>
      </c>
      <c r="G20" s="12">
        <v>26.6</v>
      </c>
      <c r="H20" s="12">
        <v>35.200000000000003</v>
      </c>
      <c r="I20" s="12">
        <v>22.2</v>
      </c>
      <c r="J20" s="12">
        <v>57.2</v>
      </c>
      <c r="K20" s="12">
        <v>57.6</v>
      </c>
      <c r="L20" s="12">
        <v>68.599999999999994</v>
      </c>
      <c r="M20" s="12">
        <v>137.19999999999999</v>
      </c>
      <c r="N20" s="12">
        <v>31.6</v>
      </c>
      <c r="O20" s="12">
        <v>114.6</v>
      </c>
      <c r="P20" s="12">
        <v>108</v>
      </c>
      <c r="Q20" s="12">
        <v>56.4</v>
      </c>
      <c r="R20" s="12">
        <v>72</v>
      </c>
      <c r="S20" s="12">
        <v>14.8</v>
      </c>
      <c r="T20" s="12">
        <v>17.2</v>
      </c>
      <c r="U20" s="12">
        <v>10.6</v>
      </c>
      <c r="V20" s="12">
        <v>10</v>
      </c>
      <c r="W20" s="12">
        <v>4.5999999999999996</v>
      </c>
      <c r="X20" s="12">
        <v>3.8</v>
      </c>
      <c r="Y20" s="12">
        <v>11.6</v>
      </c>
      <c r="Z20" s="12">
        <v>7.4</v>
      </c>
      <c r="AA20" s="12">
        <v>100.4</v>
      </c>
      <c r="AB20" s="12">
        <v>71.400000000000006</v>
      </c>
      <c r="AC20" s="12">
        <v>290.39999999999998</v>
      </c>
      <c r="AD20" s="12">
        <v>100.6</v>
      </c>
      <c r="AE20" s="12">
        <v>24</v>
      </c>
      <c r="AF20" s="12">
        <v>18.2</v>
      </c>
      <c r="AG20" s="12">
        <v>16</v>
      </c>
      <c r="AH20" s="12">
        <v>18.8</v>
      </c>
      <c r="AI20" s="12">
        <v>22.2</v>
      </c>
      <c r="AJ20" s="12">
        <v>5.4</v>
      </c>
      <c r="AK20" s="12">
        <v>12.2</v>
      </c>
      <c r="AL20" s="12">
        <v>42.4</v>
      </c>
      <c r="AM20" s="12">
        <v>5.6</v>
      </c>
      <c r="AN20" s="12">
        <v>25.2</v>
      </c>
      <c r="AO20" s="12">
        <v>3.2</v>
      </c>
      <c r="AP20" s="12">
        <v>7.2</v>
      </c>
      <c r="AQ20" s="12">
        <v>44.6</v>
      </c>
      <c r="AR20" s="12">
        <v>4.4000000000000004</v>
      </c>
      <c r="AS20" s="13">
        <v>1901.4</v>
      </c>
      <c r="AT20" s="14"/>
      <c r="AV20" s="18"/>
      <c r="AW20" s="15"/>
    </row>
    <row r="21" spans="1:56" x14ac:dyDescent="0.25">
      <c r="A21" s="1" t="s">
        <v>18</v>
      </c>
      <c r="B21" s="12">
        <v>11.2</v>
      </c>
      <c r="C21" s="12">
        <v>12</v>
      </c>
      <c r="D21" s="12">
        <v>9.6</v>
      </c>
      <c r="E21" s="12">
        <v>10.8</v>
      </c>
      <c r="F21" s="12">
        <v>26.2</v>
      </c>
      <c r="G21" s="12">
        <v>13.4</v>
      </c>
      <c r="H21" s="12">
        <v>31.2</v>
      </c>
      <c r="I21" s="12">
        <v>16.8</v>
      </c>
      <c r="J21" s="12">
        <v>33.4</v>
      </c>
      <c r="K21" s="12">
        <v>8.1999999999999993</v>
      </c>
      <c r="L21" s="12">
        <v>24.8</v>
      </c>
      <c r="M21" s="12">
        <v>36.200000000000003</v>
      </c>
      <c r="N21" s="12">
        <v>10</v>
      </c>
      <c r="O21" s="12">
        <v>10.199999999999999</v>
      </c>
      <c r="P21" s="12">
        <v>8.6</v>
      </c>
      <c r="Q21" s="12">
        <v>5.2</v>
      </c>
      <c r="R21" s="12">
        <v>5.6</v>
      </c>
      <c r="S21" s="12">
        <v>14.6</v>
      </c>
      <c r="T21" s="12">
        <v>7.2</v>
      </c>
      <c r="U21" s="12">
        <v>34.6</v>
      </c>
      <c r="V21" s="12">
        <v>156.4</v>
      </c>
      <c r="W21" s="12">
        <v>44.4</v>
      </c>
      <c r="X21" s="12">
        <v>13.8</v>
      </c>
      <c r="Y21" s="12">
        <v>34.4</v>
      </c>
      <c r="Z21" s="12">
        <v>4.5999999999999996</v>
      </c>
      <c r="AA21" s="12">
        <v>82</v>
      </c>
      <c r="AB21" s="12">
        <v>49.8</v>
      </c>
      <c r="AC21" s="12">
        <v>170.8</v>
      </c>
      <c r="AD21" s="12">
        <v>79</v>
      </c>
      <c r="AE21" s="12">
        <v>19.600000000000001</v>
      </c>
      <c r="AF21" s="12">
        <v>26</v>
      </c>
      <c r="AG21" s="12">
        <v>16.399999999999999</v>
      </c>
      <c r="AH21" s="12">
        <v>18</v>
      </c>
      <c r="AI21" s="12">
        <v>25</v>
      </c>
      <c r="AJ21" s="12">
        <v>9</v>
      </c>
      <c r="AK21" s="12">
        <v>3</v>
      </c>
      <c r="AL21" s="12">
        <v>7.4</v>
      </c>
      <c r="AM21" s="12">
        <v>20.399999999999999</v>
      </c>
      <c r="AN21" s="12">
        <v>126.8</v>
      </c>
      <c r="AO21" s="12">
        <v>9.8000000000000007</v>
      </c>
      <c r="AP21" s="12">
        <v>6.4</v>
      </c>
      <c r="AQ21" s="12">
        <v>52</v>
      </c>
      <c r="AR21" s="12">
        <v>10.199999999999999</v>
      </c>
      <c r="AS21" s="13">
        <v>1315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 x14ac:dyDescent="0.25">
      <c r="A22" s="1" t="s">
        <v>19</v>
      </c>
      <c r="B22" s="12">
        <v>5</v>
      </c>
      <c r="C22" s="12">
        <v>9.1999999999999993</v>
      </c>
      <c r="D22" s="12">
        <v>7.2</v>
      </c>
      <c r="E22" s="12">
        <v>8</v>
      </c>
      <c r="F22" s="12">
        <v>39.6</v>
      </c>
      <c r="G22" s="12">
        <v>10.8</v>
      </c>
      <c r="H22" s="12">
        <v>15.8</v>
      </c>
      <c r="I22" s="12">
        <v>12.2</v>
      </c>
      <c r="J22" s="12">
        <v>32.799999999999997</v>
      </c>
      <c r="K22" s="12">
        <v>3.2</v>
      </c>
      <c r="L22" s="12">
        <v>8.4</v>
      </c>
      <c r="M22" s="12">
        <v>59</v>
      </c>
      <c r="N22" s="12">
        <v>4.4000000000000004</v>
      </c>
      <c r="O22" s="12">
        <v>4.4000000000000004</v>
      </c>
      <c r="P22" s="12">
        <v>3.2</v>
      </c>
      <c r="Q22" s="12">
        <v>3.4</v>
      </c>
      <c r="R22" s="12">
        <v>4.4000000000000004</v>
      </c>
      <c r="S22" s="12">
        <v>12.6</v>
      </c>
      <c r="T22" s="12">
        <v>38.6</v>
      </c>
      <c r="U22" s="12">
        <v>5.8</v>
      </c>
      <c r="V22" s="12">
        <v>63</v>
      </c>
      <c r="W22" s="12">
        <v>18.2</v>
      </c>
      <c r="X22" s="12">
        <v>8.4</v>
      </c>
      <c r="Y22" s="12">
        <v>33.799999999999997</v>
      </c>
      <c r="Z22" s="12">
        <v>2</v>
      </c>
      <c r="AA22" s="12">
        <v>98.2</v>
      </c>
      <c r="AB22" s="12">
        <v>65.2</v>
      </c>
      <c r="AC22" s="12">
        <v>211.8</v>
      </c>
      <c r="AD22" s="12">
        <v>101</v>
      </c>
      <c r="AE22" s="12">
        <v>19.8</v>
      </c>
      <c r="AF22" s="12">
        <v>19.600000000000001</v>
      </c>
      <c r="AG22" s="12">
        <v>15.2</v>
      </c>
      <c r="AH22" s="12">
        <v>7.8</v>
      </c>
      <c r="AI22" s="12">
        <v>16.600000000000001</v>
      </c>
      <c r="AJ22" s="12">
        <v>3.6</v>
      </c>
      <c r="AK22" s="12">
        <v>1</v>
      </c>
      <c r="AL22" s="12">
        <v>4</v>
      </c>
      <c r="AM22" s="12">
        <v>5.8</v>
      </c>
      <c r="AN22" s="12">
        <v>28.2</v>
      </c>
      <c r="AO22" s="12">
        <v>5.6</v>
      </c>
      <c r="AP22" s="12">
        <v>4.8</v>
      </c>
      <c r="AQ22" s="12">
        <v>94.8</v>
      </c>
      <c r="AR22" s="12">
        <v>10</v>
      </c>
      <c r="AS22" s="13">
        <v>1126.4000000000001</v>
      </c>
      <c r="AT22" s="14"/>
      <c r="AV22" s="17" t="s">
        <v>43</v>
      </c>
      <c r="AW22" s="15">
        <f>AW12</f>
        <v>1509.0000000000002</v>
      </c>
      <c r="AX22" s="15"/>
      <c r="AY22" s="15"/>
    </row>
    <row r="23" spans="1:56" x14ac:dyDescent="0.25">
      <c r="A23" s="1" t="s">
        <v>20</v>
      </c>
      <c r="B23" s="12">
        <v>7.2</v>
      </c>
      <c r="C23" s="12">
        <v>10.4</v>
      </c>
      <c r="D23" s="12">
        <v>9.6</v>
      </c>
      <c r="E23" s="12">
        <v>12.6</v>
      </c>
      <c r="F23" s="12">
        <v>52</v>
      </c>
      <c r="G23" s="12">
        <v>13.2</v>
      </c>
      <c r="H23" s="12">
        <v>30</v>
      </c>
      <c r="I23" s="12">
        <v>24</v>
      </c>
      <c r="J23" s="12">
        <v>35</v>
      </c>
      <c r="K23" s="12">
        <v>7.4</v>
      </c>
      <c r="L23" s="12">
        <v>17.399999999999999</v>
      </c>
      <c r="M23" s="12">
        <v>45.2</v>
      </c>
      <c r="N23" s="12">
        <v>4.5999999999999996</v>
      </c>
      <c r="O23" s="12">
        <v>6.6</v>
      </c>
      <c r="P23" s="12">
        <v>3.6</v>
      </c>
      <c r="Q23" s="12">
        <v>2.2000000000000002</v>
      </c>
      <c r="R23" s="12">
        <v>6.8</v>
      </c>
      <c r="S23" s="12">
        <v>12.2</v>
      </c>
      <c r="T23" s="12">
        <v>169.8</v>
      </c>
      <c r="U23" s="12">
        <v>71.400000000000006</v>
      </c>
      <c r="V23" s="12">
        <v>7.4</v>
      </c>
      <c r="W23" s="12">
        <v>31.6</v>
      </c>
      <c r="X23" s="12">
        <v>20.399999999999999</v>
      </c>
      <c r="Y23" s="12">
        <v>66</v>
      </c>
      <c r="Z23" s="12">
        <v>4.4000000000000004</v>
      </c>
      <c r="AA23" s="12">
        <v>140.6</v>
      </c>
      <c r="AB23" s="12">
        <v>91.2</v>
      </c>
      <c r="AC23" s="12">
        <v>294</v>
      </c>
      <c r="AD23" s="12">
        <v>177.8</v>
      </c>
      <c r="AE23" s="12">
        <v>23.6</v>
      </c>
      <c r="AF23" s="12">
        <v>27</v>
      </c>
      <c r="AG23" s="12">
        <v>14.6</v>
      </c>
      <c r="AH23" s="12">
        <v>10.4</v>
      </c>
      <c r="AI23" s="12">
        <v>24.4</v>
      </c>
      <c r="AJ23" s="12">
        <v>7.2</v>
      </c>
      <c r="AK23" s="12">
        <v>2.6</v>
      </c>
      <c r="AL23" s="12">
        <v>8.1999999999999993</v>
      </c>
      <c r="AM23" s="12">
        <v>15.4</v>
      </c>
      <c r="AN23" s="12">
        <v>62</v>
      </c>
      <c r="AO23" s="12">
        <v>4</v>
      </c>
      <c r="AP23" s="12">
        <v>8.1999999999999993</v>
      </c>
      <c r="AQ23" s="12">
        <v>113</v>
      </c>
      <c r="AR23" s="12">
        <v>11.4</v>
      </c>
      <c r="AS23" s="13">
        <v>1706.6</v>
      </c>
      <c r="AT23" s="14"/>
      <c r="AV23" s="17" t="s">
        <v>44</v>
      </c>
      <c r="AW23" s="15">
        <f>AW13+AX12</f>
        <v>8276</v>
      </c>
      <c r="AX23" s="15">
        <f>AX13</f>
        <v>600.6</v>
      </c>
      <c r="AY23" s="15"/>
      <c r="AZ23" s="15"/>
    </row>
    <row r="24" spans="1:56" x14ac:dyDescent="0.25">
      <c r="A24" s="1" t="s">
        <v>21</v>
      </c>
      <c r="B24" s="12">
        <v>5</v>
      </c>
      <c r="C24" s="12">
        <v>3</v>
      </c>
      <c r="D24" s="12">
        <v>6</v>
      </c>
      <c r="E24" s="12">
        <v>3.6</v>
      </c>
      <c r="F24" s="12">
        <v>35.4</v>
      </c>
      <c r="G24" s="12">
        <v>8.8000000000000007</v>
      </c>
      <c r="H24" s="12">
        <v>14</v>
      </c>
      <c r="I24" s="12">
        <v>6.2</v>
      </c>
      <c r="J24" s="12">
        <v>15</v>
      </c>
      <c r="K24" s="12">
        <v>4.5999999999999996</v>
      </c>
      <c r="L24" s="12">
        <v>10.8</v>
      </c>
      <c r="M24" s="12">
        <v>20.2</v>
      </c>
      <c r="N24" s="12">
        <v>3.4</v>
      </c>
      <c r="O24" s="12">
        <v>2.2000000000000002</v>
      </c>
      <c r="P24" s="12">
        <v>0.6</v>
      </c>
      <c r="Q24" s="12">
        <v>1.2</v>
      </c>
      <c r="R24" s="12">
        <v>2.6</v>
      </c>
      <c r="S24" s="12">
        <v>5.8</v>
      </c>
      <c r="T24" s="12">
        <v>57</v>
      </c>
      <c r="U24" s="12">
        <v>17.399999999999999</v>
      </c>
      <c r="V24" s="12">
        <v>43.2</v>
      </c>
      <c r="W24" s="12">
        <v>1.8</v>
      </c>
      <c r="X24" s="12">
        <v>7.4</v>
      </c>
      <c r="Y24" s="12">
        <v>36.6</v>
      </c>
      <c r="Z24" s="12">
        <v>1</v>
      </c>
      <c r="AA24" s="12">
        <v>81</v>
      </c>
      <c r="AB24" s="12">
        <v>53</v>
      </c>
      <c r="AC24" s="12">
        <v>154.80000000000001</v>
      </c>
      <c r="AD24" s="12">
        <v>121.8</v>
      </c>
      <c r="AE24" s="12">
        <v>12.6</v>
      </c>
      <c r="AF24" s="12">
        <v>12.4</v>
      </c>
      <c r="AG24" s="12">
        <v>4.4000000000000004</v>
      </c>
      <c r="AH24" s="12">
        <v>3</v>
      </c>
      <c r="AI24" s="12">
        <v>8.6</v>
      </c>
      <c r="AJ24" s="12">
        <v>2</v>
      </c>
      <c r="AK24" s="12">
        <v>0.2</v>
      </c>
      <c r="AL24" s="12">
        <v>2.8</v>
      </c>
      <c r="AM24" s="12">
        <v>3.4</v>
      </c>
      <c r="AN24" s="12">
        <v>11.8</v>
      </c>
      <c r="AO24" s="12">
        <v>1.8</v>
      </c>
      <c r="AP24" s="12">
        <v>2.4</v>
      </c>
      <c r="AQ24" s="12">
        <v>48.6</v>
      </c>
      <c r="AR24" s="12">
        <v>7</v>
      </c>
      <c r="AS24" s="13">
        <v>844.4</v>
      </c>
      <c r="AT24" s="14"/>
      <c r="AV24" s="17" t="s">
        <v>45</v>
      </c>
      <c r="AW24" s="15">
        <f>AW14+AY12</f>
        <v>22226.199999999997</v>
      </c>
      <c r="AX24" s="15">
        <f>AX14+AY13</f>
        <v>2356</v>
      </c>
      <c r="AY24" s="15">
        <f>AY14</f>
        <v>4250.2</v>
      </c>
      <c r="AZ24" s="15"/>
      <c r="BA24" s="15"/>
    </row>
    <row r="25" spans="1:56" x14ac:dyDescent="0.25">
      <c r="A25" s="1" t="s">
        <v>22</v>
      </c>
      <c r="B25" s="12">
        <v>2.2000000000000002</v>
      </c>
      <c r="C25" s="12">
        <v>5.2</v>
      </c>
      <c r="D25" s="12">
        <v>4.2</v>
      </c>
      <c r="E25" s="12">
        <v>2.4</v>
      </c>
      <c r="F25" s="12">
        <v>19</v>
      </c>
      <c r="G25" s="12">
        <v>4</v>
      </c>
      <c r="H25" s="12">
        <v>10.199999999999999</v>
      </c>
      <c r="I25" s="12">
        <v>9.1999999999999993</v>
      </c>
      <c r="J25" s="12">
        <v>19.600000000000001</v>
      </c>
      <c r="K25" s="12">
        <v>4.2</v>
      </c>
      <c r="L25" s="12">
        <v>6.4</v>
      </c>
      <c r="M25" s="12">
        <v>14.8</v>
      </c>
      <c r="N25" s="12">
        <v>4.2</v>
      </c>
      <c r="O25" s="12">
        <v>1</v>
      </c>
      <c r="P25" s="12">
        <v>1.8</v>
      </c>
      <c r="Q25" s="12">
        <v>0.6</v>
      </c>
      <c r="R25" s="12">
        <v>2.2000000000000002</v>
      </c>
      <c r="S25" s="12">
        <v>3.8</v>
      </c>
      <c r="T25" s="12">
        <v>18.399999999999999</v>
      </c>
      <c r="U25" s="12">
        <v>10.4</v>
      </c>
      <c r="V25" s="12">
        <v>20</v>
      </c>
      <c r="W25" s="12">
        <v>9.1999999999999993</v>
      </c>
      <c r="X25" s="12">
        <v>2.8</v>
      </c>
      <c r="Y25" s="12">
        <v>30</v>
      </c>
      <c r="Z25" s="12">
        <v>2</v>
      </c>
      <c r="AA25" s="12">
        <v>66.599999999999994</v>
      </c>
      <c r="AB25" s="12">
        <v>44</v>
      </c>
      <c r="AC25" s="12">
        <v>125.8</v>
      </c>
      <c r="AD25" s="12">
        <v>80.2</v>
      </c>
      <c r="AE25" s="12">
        <v>11.4</v>
      </c>
      <c r="AF25" s="12">
        <v>10.6</v>
      </c>
      <c r="AG25" s="12">
        <v>6</v>
      </c>
      <c r="AH25" s="12">
        <v>7</v>
      </c>
      <c r="AI25" s="12">
        <v>8.4</v>
      </c>
      <c r="AJ25" s="12">
        <v>1.4</v>
      </c>
      <c r="AK25" s="12">
        <v>0.4</v>
      </c>
      <c r="AL25" s="12">
        <v>0.8</v>
      </c>
      <c r="AM25" s="12">
        <v>2.8</v>
      </c>
      <c r="AN25" s="12">
        <v>9</v>
      </c>
      <c r="AO25" s="12">
        <v>1.4</v>
      </c>
      <c r="AP25" s="12">
        <v>2</v>
      </c>
      <c r="AQ25" s="12">
        <v>40.4</v>
      </c>
      <c r="AR25" s="12">
        <v>5.2</v>
      </c>
      <c r="AS25" s="13">
        <v>631.20000000000005</v>
      </c>
      <c r="AT25" s="14"/>
      <c r="AV25" s="17" t="s">
        <v>46</v>
      </c>
      <c r="AW25" s="15">
        <f>AW15+AZ12</f>
        <v>7842.2</v>
      </c>
      <c r="AX25" s="15">
        <f>AX15+AZ13</f>
        <v>2983.5999999999995</v>
      </c>
      <c r="AY25" s="15">
        <f>AY15+AZ14</f>
        <v>2555.1999999999998</v>
      </c>
      <c r="AZ25" s="15">
        <f>AZ15</f>
        <v>2453.7999999999993</v>
      </c>
      <c r="BA25" s="15"/>
      <c r="BB25" s="15"/>
      <c r="BC25" s="14"/>
    </row>
    <row r="26" spans="1:56" x14ac:dyDescent="0.25">
      <c r="A26" s="1" t="s">
        <v>23</v>
      </c>
      <c r="B26" s="12">
        <v>9.6</v>
      </c>
      <c r="C26" s="12">
        <v>13.2</v>
      </c>
      <c r="D26" s="12">
        <v>21.2</v>
      </c>
      <c r="E26" s="12">
        <v>11.6</v>
      </c>
      <c r="F26" s="12">
        <v>36.200000000000003</v>
      </c>
      <c r="G26" s="12">
        <v>21.4</v>
      </c>
      <c r="H26" s="12">
        <v>29</v>
      </c>
      <c r="I26" s="12">
        <v>43</v>
      </c>
      <c r="J26" s="12">
        <v>42.4</v>
      </c>
      <c r="K26" s="12">
        <v>9.4</v>
      </c>
      <c r="L26" s="12">
        <v>22</v>
      </c>
      <c r="M26" s="12">
        <v>57</v>
      </c>
      <c r="N26" s="12">
        <v>6.4</v>
      </c>
      <c r="O26" s="12">
        <v>10.4</v>
      </c>
      <c r="P26" s="12">
        <v>5.2</v>
      </c>
      <c r="Q26" s="12">
        <v>2.4</v>
      </c>
      <c r="R26" s="12">
        <v>5.6</v>
      </c>
      <c r="S26" s="12">
        <v>12.6</v>
      </c>
      <c r="T26" s="12">
        <v>34.4</v>
      </c>
      <c r="U26" s="12">
        <v>38.200000000000003</v>
      </c>
      <c r="V26" s="12">
        <v>63.2</v>
      </c>
      <c r="W26" s="12">
        <v>40.799999999999997</v>
      </c>
      <c r="X26" s="12">
        <v>32</v>
      </c>
      <c r="Y26" s="12">
        <v>4.5999999999999996</v>
      </c>
      <c r="Z26" s="12">
        <v>15.4</v>
      </c>
      <c r="AA26" s="12">
        <v>179.2</v>
      </c>
      <c r="AB26" s="12">
        <v>135</v>
      </c>
      <c r="AC26" s="12">
        <v>399.6</v>
      </c>
      <c r="AD26" s="12">
        <v>242.8</v>
      </c>
      <c r="AE26" s="12">
        <v>85</v>
      </c>
      <c r="AF26" s="12">
        <v>79.2</v>
      </c>
      <c r="AG26" s="12">
        <v>26</v>
      </c>
      <c r="AH26" s="12">
        <v>16.399999999999999</v>
      </c>
      <c r="AI26" s="12">
        <v>17.8</v>
      </c>
      <c r="AJ26" s="12">
        <v>2.8</v>
      </c>
      <c r="AK26" s="12">
        <v>2.8</v>
      </c>
      <c r="AL26" s="12">
        <v>7.8</v>
      </c>
      <c r="AM26" s="12">
        <v>5.2</v>
      </c>
      <c r="AN26" s="12">
        <v>14.8</v>
      </c>
      <c r="AO26" s="12">
        <v>2.4</v>
      </c>
      <c r="AP26" s="12">
        <v>1.6</v>
      </c>
      <c r="AQ26" s="12">
        <v>132.80000000000001</v>
      </c>
      <c r="AR26" s="12">
        <v>14.2</v>
      </c>
      <c r="AS26" s="13">
        <v>1952.6</v>
      </c>
      <c r="AT26" s="14"/>
      <c r="AV26" s="9" t="s">
        <v>47</v>
      </c>
      <c r="AW26" s="15">
        <f>AW16+BA12</f>
        <v>7467.7999999999993</v>
      </c>
      <c r="AX26" s="9">
        <f>AX16+BA13</f>
        <v>1279.2000000000003</v>
      </c>
      <c r="AY26" s="9">
        <f>AY16+BA14</f>
        <v>1673.6</v>
      </c>
      <c r="AZ26" s="9">
        <f>AZ16+BA15</f>
        <v>1175.5999999999999</v>
      </c>
      <c r="BA26" s="9">
        <f>BA16</f>
        <v>1996.6000000000004</v>
      </c>
    </row>
    <row r="27" spans="1:56" x14ac:dyDescent="0.25">
      <c r="A27" s="1" t="s">
        <v>24</v>
      </c>
      <c r="B27" s="12">
        <v>13.8</v>
      </c>
      <c r="C27" s="12">
        <v>16.399999999999999</v>
      </c>
      <c r="D27" s="12">
        <v>5.6</v>
      </c>
      <c r="E27" s="12">
        <v>6.6</v>
      </c>
      <c r="F27" s="12">
        <v>43</v>
      </c>
      <c r="G27" s="12">
        <v>34.4</v>
      </c>
      <c r="H27" s="12">
        <v>37.799999999999997</v>
      </c>
      <c r="I27" s="12">
        <v>25.6</v>
      </c>
      <c r="J27" s="12">
        <v>44.6</v>
      </c>
      <c r="K27" s="12">
        <v>21.2</v>
      </c>
      <c r="L27" s="12">
        <v>72.400000000000006</v>
      </c>
      <c r="M27" s="12">
        <v>60.2</v>
      </c>
      <c r="N27" s="12">
        <v>18.399999999999999</v>
      </c>
      <c r="O27" s="12">
        <v>23.8</v>
      </c>
      <c r="P27" s="12">
        <v>19</v>
      </c>
      <c r="Q27" s="12">
        <v>4.5999999999999996</v>
      </c>
      <c r="R27" s="12">
        <v>5.8</v>
      </c>
      <c r="S27" s="12">
        <v>7</v>
      </c>
      <c r="T27" s="12">
        <v>3.4</v>
      </c>
      <c r="U27" s="12">
        <v>3.2</v>
      </c>
      <c r="V27" s="12">
        <v>4.5999999999999996</v>
      </c>
      <c r="W27" s="12">
        <v>2</v>
      </c>
      <c r="X27" s="12">
        <v>1.8</v>
      </c>
      <c r="Y27" s="12">
        <v>12.2</v>
      </c>
      <c r="Z27" s="12">
        <v>6.4</v>
      </c>
      <c r="AA27" s="12">
        <v>159.6</v>
      </c>
      <c r="AB27" s="12">
        <v>130</v>
      </c>
      <c r="AC27" s="12">
        <v>429.6</v>
      </c>
      <c r="AD27" s="12">
        <v>189</v>
      </c>
      <c r="AE27" s="12">
        <v>83</v>
      </c>
      <c r="AF27" s="12">
        <v>66.2</v>
      </c>
      <c r="AG27" s="12">
        <v>17.2</v>
      </c>
      <c r="AH27" s="12">
        <v>17.2</v>
      </c>
      <c r="AI27" s="12">
        <v>15.8</v>
      </c>
      <c r="AJ27" s="12">
        <v>3</v>
      </c>
      <c r="AK27" s="12">
        <v>3.4</v>
      </c>
      <c r="AL27" s="12">
        <v>8.8000000000000007</v>
      </c>
      <c r="AM27" s="12">
        <v>1.6</v>
      </c>
      <c r="AN27" s="12">
        <v>21</v>
      </c>
      <c r="AO27" s="12">
        <v>3</v>
      </c>
      <c r="AP27" s="12">
        <v>2.6</v>
      </c>
      <c r="AQ27" s="12">
        <v>33.200000000000003</v>
      </c>
      <c r="AR27" s="12">
        <v>3.2</v>
      </c>
      <c r="AS27" s="13">
        <v>1681.2</v>
      </c>
      <c r="AT27" s="14"/>
      <c r="AV27" s="9" t="s">
        <v>48</v>
      </c>
      <c r="AW27" s="15">
        <f>AW17+BB12</f>
        <v>9936.6000000000022</v>
      </c>
      <c r="AX27" s="9">
        <f>AX17+BB13</f>
        <v>3620</v>
      </c>
      <c r="AY27" s="9">
        <f>AY17+BB14</f>
        <v>2572.5999999999995</v>
      </c>
      <c r="AZ27" s="9">
        <f>AZ17+BB15</f>
        <v>3789.5999999999995</v>
      </c>
      <c r="BA27" s="9">
        <f>BA17+BB16</f>
        <v>1551.6</v>
      </c>
      <c r="BB27" s="9">
        <f>BB17</f>
        <v>5485.6</v>
      </c>
    </row>
    <row r="28" spans="1:56" x14ac:dyDescent="0.25">
      <c r="A28" s="1" t="s">
        <v>25</v>
      </c>
      <c r="B28" s="12">
        <v>60.6</v>
      </c>
      <c r="C28" s="12">
        <v>116.2</v>
      </c>
      <c r="D28" s="12">
        <v>68.400000000000006</v>
      </c>
      <c r="E28" s="12">
        <v>136.4</v>
      </c>
      <c r="F28" s="12">
        <v>319.8</v>
      </c>
      <c r="G28" s="12">
        <v>111.4</v>
      </c>
      <c r="H28" s="12">
        <v>187</v>
      </c>
      <c r="I28" s="12">
        <v>128</v>
      </c>
      <c r="J28" s="12">
        <v>220.2</v>
      </c>
      <c r="K28" s="12">
        <v>141.4</v>
      </c>
      <c r="L28" s="12">
        <v>148.6</v>
      </c>
      <c r="M28" s="12">
        <v>200.2</v>
      </c>
      <c r="N28" s="12">
        <v>87.6</v>
      </c>
      <c r="O28" s="12">
        <v>82</v>
      </c>
      <c r="P28" s="12">
        <v>41.2</v>
      </c>
      <c r="Q28" s="12">
        <v>33</v>
      </c>
      <c r="R28" s="12">
        <v>52</v>
      </c>
      <c r="S28" s="12">
        <v>108.4</v>
      </c>
      <c r="T28" s="12">
        <v>92.4</v>
      </c>
      <c r="U28" s="12">
        <v>99</v>
      </c>
      <c r="V28" s="12">
        <v>142.80000000000001</v>
      </c>
      <c r="W28" s="12">
        <v>92.8</v>
      </c>
      <c r="X28" s="12">
        <v>74.400000000000006</v>
      </c>
      <c r="Y28" s="12">
        <v>201.2</v>
      </c>
      <c r="Z28" s="12">
        <v>203.2</v>
      </c>
      <c r="AA28" s="12">
        <v>46.6</v>
      </c>
      <c r="AB28" s="12">
        <v>24.4</v>
      </c>
      <c r="AC28" s="12">
        <v>172.2</v>
      </c>
      <c r="AD28" s="12">
        <v>100.8</v>
      </c>
      <c r="AE28" s="12">
        <v>272.8</v>
      </c>
      <c r="AF28" s="12">
        <v>327.8</v>
      </c>
      <c r="AG28" s="12">
        <v>153.19999999999999</v>
      </c>
      <c r="AH28" s="12">
        <v>278.2</v>
      </c>
      <c r="AI28" s="12">
        <v>96.4</v>
      </c>
      <c r="AJ28" s="12">
        <v>37.799999999999997</v>
      </c>
      <c r="AK28" s="12">
        <v>56</v>
      </c>
      <c r="AL28" s="12">
        <v>234.8</v>
      </c>
      <c r="AM28" s="12">
        <v>31</v>
      </c>
      <c r="AN28" s="12">
        <v>107.4</v>
      </c>
      <c r="AO28" s="12">
        <v>22</v>
      </c>
      <c r="AP28" s="12">
        <v>36</v>
      </c>
      <c r="AQ28" s="12">
        <v>307.60000000000002</v>
      </c>
      <c r="AR28" s="12">
        <v>90.2</v>
      </c>
      <c r="AS28" s="13">
        <v>5543.4</v>
      </c>
      <c r="AT28" s="14"/>
      <c r="AV28" s="9" t="s">
        <v>58</v>
      </c>
      <c r="AW28" s="15">
        <f>AW18+BC12</f>
        <v>6893</v>
      </c>
      <c r="AX28" s="9">
        <f>AX18+BC13</f>
        <v>582.19999999999993</v>
      </c>
      <c r="AY28" s="9">
        <f>AY18+BC14</f>
        <v>3129</v>
      </c>
      <c r="AZ28" s="9">
        <f>AZ18+BC15</f>
        <v>1235.8</v>
      </c>
      <c r="BA28" s="9">
        <f>BA18+BC16</f>
        <v>1251</v>
      </c>
      <c r="BB28" s="9">
        <f>SUM(BB18,BC17)</f>
        <v>900.80000000000018</v>
      </c>
      <c r="BC28" s="9">
        <f>BC18</f>
        <v>749.6</v>
      </c>
      <c r="BD28" s="9">
        <f>SUM(AW22:BC28)</f>
        <v>110343.00000000003</v>
      </c>
    </row>
    <row r="29" spans="1:56" x14ac:dyDescent="0.25">
      <c r="A29" s="1" t="s">
        <v>26</v>
      </c>
      <c r="B29" s="12">
        <v>50.2</v>
      </c>
      <c r="C29" s="12">
        <v>95.2</v>
      </c>
      <c r="D29" s="12">
        <v>61.2</v>
      </c>
      <c r="E29" s="12">
        <v>106.8</v>
      </c>
      <c r="F29" s="12">
        <v>212.8</v>
      </c>
      <c r="G29" s="12">
        <v>85.2</v>
      </c>
      <c r="H29" s="12">
        <v>150.4</v>
      </c>
      <c r="I29" s="12">
        <v>95.4</v>
      </c>
      <c r="J29" s="12">
        <v>173</v>
      </c>
      <c r="K29" s="12">
        <v>148.19999999999999</v>
      </c>
      <c r="L29" s="12">
        <v>115.8</v>
      </c>
      <c r="M29" s="12">
        <v>114.4</v>
      </c>
      <c r="N29" s="12">
        <v>72.8</v>
      </c>
      <c r="O29" s="12">
        <v>75.599999999999994</v>
      </c>
      <c r="P29" s="12">
        <v>35.200000000000003</v>
      </c>
      <c r="Q29" s="12">
        <v>19.399999999999999</v>
      </c>
      <c r="R29" s="12">
        <v>41</v>
      </c>
      <c r="S29" s="12">
        <v>89.6</v>
      </c>
      <c r="T29" s="12">
        <v>57.6</v>
      </c>
      <c r="U29" s="12">
        <v>73.400000000000006</v>
      </c>
      <c r="V29" s="12">
        <v>97</v>
      </c>
      <c r="W29" s="12">
        <v>48.4</v>
      </c>
      <c r="X29" s="12">
        <v>48.8</v>
      </c>
      <c r="Y29" s="12">
        <v>145.80000000000001</v>
      </c>
      <c r="Z29" s="12">
        <v>151.4</v>
      </c>
      <c r="AA29" s="12">
        <v>22.4</v>
      </c>
      <c r="AB29" s="12">
        <v>30</v>
      </c>
      <c r="AC29" s="12">
        <v>52.6</v>
      </c>
      <c r="AD29" s="12">
        <v>65.599999999999994</v>
      </c>
      <c r="AE29" s="12">
        <v>312.39999999999998</v>
      </c>
      <c r="AF29" s="12">
        <v>364.6</v>
      </c>
      <c r="AG29" s="12">
        <v>311</v>
      </c>
      <c r="AH29" s="12">
        <v>932.6</v>
      </c>
      <c r="AI29" s="12">
        <v>135.6</v>
      </c>
      <c r="AJ29" s="12">
        <v>58</v>
      </c>
      <c r="AK29" s="12">
        <v>44.4</v>
      </c>
      <c r="AL29" s="12">
        <v>134.4</v>
      </c>
      <c r="AM29" s="12">
        <v>17.600000000000001</v>
      </c>
      <c r="AN29" s="12">
        <v>60.8</v>
      </c>
      <c r="AO29" s="12">
        <v>34.4</v>
      </c>
      <c r="AP29" s="12">
        <v>37</v>
      </c>
      <c r="AQ29" s="12">
        <v>289.39999999999998</v>
      </c>
      <c r="AR29" s="12">
        <v>69.599999999999994</v>
      </c>
      <c r="AS29" s="13">
        <v>5337</v>
      </c>
      <c r="AT29" s="14"/>
      <c r="AW29" s="15"/>
    </row>
    <row r="30" spans="1:56" x14ac:dyDescent="0.25">
      <c r="A30" s="1" t="s">
        <v>27</v>
      </c>
      <c r="B30" s="12">
        <v>114.2</v>
      </c>
      <c r="C30" s="12">
        <v>288</v>
      </c>
      <c r="D30" s="12">
        <v>166.2</v>
      </c>
      <c r="E30" s="12">
        <v>192.2</v>
      </c>
      <c r="F30" s="12">
        <v>600</v>
      </c>
      <c r="G30" s="12">
        <v>209.6</v>
      </c>
      <c r="H30" s="12">
        <v>364.4</v>
      </c>
      <c r="I30" s="12">
        <v>235.2</v>
      </c>
      <c r="J30" s="12">
        <v>357.2</v>
      </c>
      <c r="K30" s="12">
        <v>346</v>
      </c>
      <c r="L30" s="12">
        <v>323.2</v>
      </c>
      <c r="M30" s="12">
        <v>311.60000000000002</v>
      </c>
      <c r="N30" s="12">
        <v>194.8</v>
      </c>
      <c r="O30" s="12">
        <v>191.4</v>
      </c>
      <c r="P30" s="12">
        <v>94.4</v>
      </c>
      <c r="Q30" s="12">
        <v>82.4</v>
      </c>
      <c r="R30" s="12">
        <v>106</v>
      </c>
      <c r="S30" s="12">
        <v>245.8</v>
      </c>
      <c r="T30" s="12">
        <v>140</v>
      </c>
      <c r="U30" s="12">
        <v>186.6</v>
      </c>
      <c r="V30" s="12">
        <v>244.4</v>
      </c>
      <c r="W30" s="12">
        <v>128.4</v>
      </c>
      <c r="X30" s="12">
        <v>112.8</v>
      </c>
      <c r="Y30" s="12">
        <v>324.60000000000002</v>
      </c>
      <c r="Z30" s="12">
        <v>441.8</v>
      </c>
      <c r="AA30" s="12">
        <v>184</v>
      </c>
      <c r="AB30" s="12">
        <v>43.6</v>
      </c>
      <c r="AC30" s="12">
        <v>132.19999999999999</v>
      </c>
      <c r="AD30" s="12">
        <v>226.4</v>
      </c>
      <c r="AE30" s="12">
        <v>1101.5999999999999</v>
      </c>
      <c r="AF30" s="12">
        <v>1340.6</v>
      </c>
      <c r="AG30" s="12">
        <v>678.2</v>
      </c>
      <c r="AH30" s="12">
        <v>1361.8</v>
      </c>
      <c r="AI30" s="12">
        <v>540</v>
      </c>
      <c r="AJ30" s="12">
        <v>222.6</v>
      </c>
      <c r="AK30" s="12">
        <v>116</v>
      </c>
      <c r="AL30" s="12">
        <v>453</v>
      </c>
      <c r="AM30" s="12">
        <v>65.400000000000006</v>
      </c>
      <c r="AN30" s="12">
        <v>189.6</v>
      </c>
      <c r="AO30" s="12">
        <v>159.19999999999999</v>
      </c>
      <c r="AP30" s="12">
        <v>165.2</v>
      </c>
      <c r="AQ30" s="12">
        <v>1064.4000000000001</v>
      </c>
      <c r="AR30" s="12">
        <v>311.2</v>
      </c>
      <c r="AS30" s="13">
        <v>14356.2</v>
      </c>
      <c r="AT30" s="14"/>
      <c r="AW30" s="15"/>
    </row>
    <row r="31" spans="1:56" x14ac:dyDescent="0.25">
      <c r="A31" s="1" t="s">
        <v>28</v>
      </c>
      <c r="B31" s="12">
        <v>57.8</v>
      </c>
      <c r="C31" s="12">
        <v>100.6</v>
      </c>
      <c r="D31" s="12">
        <v>91.6</v>
      </c>
      <c r="E31" s="12">
        <v>144.80000000000001</v>
      </c>
      <c r="F31" s="12">
        <v>265.60000000000002</v>
      </c>
      <c r="G31" s="12">
        <v>139.19999999999999</v>
      </c>
      <c r="H31" s="12">
        <v>217</v>
      </c>
      <c r="I31" s="12">
        <v>138.19999999999999</v>
      </c>
      <c r="J31" s="12">
        <v>148.19999999999999</v>
      </c>
      <c r="K31" s="12">
        <v>145.4</v>
      </c>
      <c r="L31" s="12">
        <v>160.6</v>
      </c>
      <c r="M31" s="12">
        <v>160.19999999999999</v>
      </c>
      <c r="N31" s="12">
        <v>68.599999999999994</v>
      </c>
      <c r="O31" s="12">
        <v>74</v>
      </c>
      <c r="P31" s="12">
        <v>30.6</v>
      </c>
      <c r="Q31" s="12">
        <v>25.6</v>
      </c>
      <c r="R31" s="12">
        <v>35.6</v>
      </c>
      <c r="S31" s="12">
        <v>89.2</v>
      </c>
      <c r="T31" s="12">
        <v>70.400000000000006</v>
      </c>
      <c r="U31" s="12">
        <v>81.8</v>
      </c>
      <c r="V31" s="12">
        <v>168.6</v>
      </c>
      <c r="W31" s="12">
        <v>114</v>
      </c>
      <c r="X31" s="12">
        <v>73.400000000000006</v>
      </c>
      <c r="Y31" s="12">
        <v>203.2</v>
      </c>
      <c r="Z31" s="12">
        <v>184.2</v>
      </c>
      <c r="AA31" s="12">
        <v>82.8</v>
      </c>
      <c r="AB31" s="12">
        <v>43.8</v>
      </c>
      <c r="AC31" s="12">
        <v>208.4</v>
      </c>
      <c r="AD31" s="12">
        <v>73.2</v>
      </c>
      <c r="AE31" s="12">
        <v>584.4</v>
      </c>
      <c r="AF31" s="12">
        <v>623</v>
      </c>
      <c r="AG31" s="12">
        <v>270.39999999999998</v>
      </c>
      <c r="AH31" s="12">
        <v>599</v>
      </c>
      <c r="AI31" s="12">
        <v>200.8</v>
      </c>
      <c r="AJ31" s="12">
        <v>113.8</v>
      </c>
      <c r="AK31" s="12">
        <v>57.6</v>
      </c>
      <c r="AL31" s="12">
        <v>184</v>
      </c>
      <c r="AM31" s="12">
        <v>30.4</v>
      </c>
      <c r="AN31" s="12">
        <v>80.8</v>
      </c>
      <c r="AO31" s="12">
        <v>44.2</v>
      </c>
      <c r="AP31" s="12">
        <v>91.8</v>
      </c>
      <c r="AQ31" s="12">
        <v>549.20000000000005</v>
      </c>
      <c r="AR31" s="12">
        <v>176.8</v>
      </c>
      <c r="AS31" s="13">
        <v>7002.8</v>
      </c>
      <c r="AT31" s="14"/>
      <c r="AW31" s="15"/>
    </row>
    <row r="32" spans="1:56" x14ac:dyDescent="0.25">
      <c r="A32" s="1">
        <v>16</v>
      </c>
      <c r="B32" s="12">
        <v>40.799999999999997</v>
      </c>
      <c r="C32" s="12">
        <v>46.6</v>
      </c>
      <c r="D32" s="12">
        <v>30</v>
      </c>
      <c r="E32" s="12">
        <v>63.8</v>
      </c>
      <c r="F32" s="12">
        <v>130.6</v>
      </c>
      <c r="G32" s="12">
        <v>91.2</v>
      </c>
      <c r="H32" s="12">
        <v>118.8</v>
      </c>
      <c r="I32" s="12">
        <v>80.400000000000006</v>
      </c>
      <c r="J32" s="12">
        <v>74.599999999999994</v>
      </c>
      <c r="K32" s="12">
        <v>70.599999999999994</v>
      </c>
      <c r="L32" s="12">
        <v>85.2</v>
      </c>
      <c r="M32" s="12">
        <v>66.2</v>
      </c>
      <c r="N32" s="12">
        <v>21.4</v>
      </c>
      <c r="O32" s="12">
        <v>21.6</v>
      </c>
      <c r="P32" s="12">
        <v>16.600000000000001</v>
      </c>
      <c r="Q32" s="12">
        <v>8.6</v>
      </c>
      <c r="R32" s="12">
        <v>16.2</v>
      </c>
      <c r="S32" s="12">
        <v>27.2</v>
      </c>
      <c r="T32" s="12">
        <v>19.600000000000001</v>
      </c>
      <c r="U32" s="12">
        <v>18.399999999999999</v>
      </c>
      <c r="V32" s="12">
        <v>22.8</v>
      </c>
      <c r="W32" s="12">
        <v>14.6</v>
      </c>
      <c r="X32" s="12">
        <v>9.8000000000000007</v>
      </c>
      <c r="Y32" s="12">
        <v>76.400000000000006</v>
      </c>
      <c r="Z32" s="12">
        <v>92.2</v>
      </c>
      <c r="AA32" s="12">
        <v>298.60000000000002</v>
      </c>
      <c r="AB32" s="12">
        <v>218.8</v>
      </c>
      <c r="AC32" s="12">
        <v>1211.4000000000001</v>
      </c>
      <c r="AD32" s="12">
        <v>641.6</v>
      </c>
      <c r="AE32" s="12">
        <v>56.6</v>
      </c>
      <c r="AF32" s="12">
        <v>219</v>
      </c>
      <c r="AG32" s="12">
        <v>191.6</v>
      </c>
      <c r="AH32" s="12">
        <v>419</v>
      </c>
      <c r="AI32" s="12">
        <v>129.19999999999999</v>
      </c>
      <c r="AJ32" s="12">
        <v>67.2</v>
      </c>
      <c r="AK32" s="12">
        <v>12.8</v>
      </c>
      <c r="AL32" s="12">
        <v>40.4</v>
      </c>
      <c r="AM32" s="12">
        <v>5.6</v>
      </c>
      <c r="AN32" s="12">
        <v>31.2</v>
      </c>
      <c r="AO32" s="12">
        <v>35.799999999999997</v>
      </c>
      <c r="AP32" s="12">
        <v>60.8</v>
      </c>
      <c r="AQ32" s="12">
        <v>199.6</v>
      </c>
      <c r="AR32" s="12">
        <v>74</v>
      </c>
      <c r="AS32" s="13">
        <v>5177.3999999999996</v>
      </c>
      <c r="AT32" s="14"/>
      <c r="AW32" s="15"/>
    </row>
    <row r="33" spans="1:49" x14ac:dyDescent="0.25">
      <c r="A33" s="1">
        <v>24</v>
      </c>
      <c r="B33" s="12">
        <v>52.6</v>
      </c>
      <c r="C33" s="12">
        <v>50</v>
      </c>
      <c r="D33" s="12">
        <v>32.4</v>
      </c>
      <c r="E33" s="12">
        <v>57.8</v>
      </c>
      <c r="F33" s="12">
        <v>118.8</v>
      </c>
      <c r="G33" s="12">
        <v>69.599999999999994</v>
      </c>
      <c r="H33" s="12">
        <v>113.2</v>
      </c>
      <c r="I33" s="12">
        <v>64.2</v>
      </c>
      <c r="J33" s="12">
        <v>63.2</v>
      </c>
      <c r="K33" s="12">
        <v>74.8</v>
      </c>
      <c r="L33" s="12">
        <v>97.8</v>
      </c>
      <c r="M33" s="12">
        <v>76.400000000000006</v>
      </c>
      <c r="N33" s="12">
        <v>31.8</v>
      </c>
      <c r="O33" s="12">
        <v>24.6</v>
      </c>
      <c r="P33" s="12">
        <v>17</v>
      </c>
      <c r="Q33" s="12">
        <v>11.8</v>
      </c>
      <c r="R33" s="12">
        <v>9</v>
      </c>
      <c r="S33" s="12">
        <v>19.8</v>
      </c>
      <c r="T33" s="12">
        <v>25.4</v>
      </c>
      <c r="U33" s="12">
        <v>21.4</v>
      </c>
      <c r="V33" s="12">
        <v>23.8</v>
      </c>
      <c r="W33" s="12">
        <v>11.2</v>
      </c>
      <c r="X33" s="12">
        <v>13.4</v>
      </c>
      <c r="Y33" s="12">
        <v>76.2</v>
      </c>
      <c r="Z33" s="12">
        <v>71</v>
      </c>
      <c r="AA33" s="12">
        <v>324.39999999999998</v>
      </c>
      <c r="AB33" s="12">
        <v>266</v>
      </c>
      <c r="AC33" s="12">
        <v>1537.4</v>
      </c>
      <c r="AD33" s="12">
        <v>704.8</v>
      </c>
      <c r="AE33" s="12">
        <v>208</v>
      </c>
      <c r="AF33" s="12">
        <v>53.8</v>
      </c>
      <c r="AG33" s="12">
        <v>152.4</v>
      </c>
      <c r="AH33" s="12">
        <v>385.6</v>
      </c>
      <c r="AI33" s="12">
        <v>125.2</v>
      </c>
      <c r="AJ33" s="12">
        <v>76.400000000000006</v>
      </c>
      <c r="AK33" s="12">
        <v>12</v>
      </c>
      <c r="AL33" s="12">
        <v>32.6</v>
      </c>
      <c r="AM33" s="12">
        <v>5.6</v>
      </c>
      <c r="AN33" s="12">
        <v>51.2</v>
      </c>
      <c r="AO33" s="12">
        <v>31.4</v>
      </c>
      <c r="AP33" s="12">
        <v>102.2</v>
      </c>
      <c r="AQ33" s="12">
        <v>212.8</v>
      </c>
      <c r="AR33" s="12">
        <v>75.400000000000006</v>
      </c>
      <c r="AS33" s="13">
        <v>5584.4</v>
      </c>
      <c r="AT33" s="14"/>
      <c r="AW33" s="15"/>
    </row>
    <row r="34" spans="1:49" x14ac:dyDescent="0.25">
      <c r="A34" s="1" t="s">
        <v>29</v>
      </c>
      <c r="B34" s="12">
        <v>18.399999999999999</v>
      </c>
      <c r="C34" s="12">
        <v>23.4</v>
      </c>
      <c r="D34" s="12">
        <v>10.8</v>
      </c>
      <c r="E34" s="12">
        <v>17</v>
      </c>
      <c r="F34" s="12">
        <v>47.8</v>
      </c>
      <c r="G34" s="12">
        <v>17</v>
      </c>
      <c r="H34" s="12">
        <v>32.200000000000003</v>
      </c>
      <c r="I34" s="12">
        <v>13</v>
      </c>
      <c r="J34" s="12">
        <v>29</v>
      </c>
      <c r="K34" s="12">
        <v>19.2</v>
      </c>
      <c r="L34" s="12">
        <v>23</v>
      </c>
      <c r="M34" s="12">
        <v>44.6</v>
      </c>
      <c r="N34" s="12">
        <v>12.8</v>
      </c>
      <c r="O34" s="12">
        <v>11.2</v>
      </c>
      <c r="P34" s="12">
        <v>6.2</v>
      </c>
      <c r="Q34" s="12">
        <v>6.6</v>
      </c>
      <c r="R34" s="12">
        <v>7</v>
      </c>
      <c r="S34" s="12">
        <v>13</v>
      </c>
      <c r="T34" s="12">
        <v>14.4</v>
      </c>
      <c r="U34" s="12">
        <v>13.4</v>
      </c>
      <c r="V34" s="12">
        <v>13.6</v>
      </c>
      <c r="W34" s="12">
        <v>7</v>
      </c>
      <c r="X34" s="12">
        <v>6.2</v>
      </c>
      <c r="Y34" s="12">
        <v>22.4</v>
      </c>
      <c r="Z34" s="12">
        <v>22</v>
      </c>
      <c r="AA34" s="12">
        <v>143</v>
      </c>
      <c r="AB34" s="12">
        <v>135</v>
      </c>
      <c r="AC34" s="12">
        <v>912.4</v>
      </c>
      <c r="AD34" s="12">
        <v>262.2</v>
      </c>
      <c r="AE34" s="12">
        <v>185.4</v>
      </c>
      <c r="AF34" s="12">
        <v>160.19999999999999</v>
      </c>
      <c r="AG34" s="12">
        <v>27.2</v>
      </c>
      <c r="AH34" s="12">
        <v>57.6</v>
      </c>
      <c r="AI34" s="12">
        <v>39.4</v>
      </c>
      <c r="AJ34" s="12">
        <v>29.2</v>
      </c>
      <c r="AK34" s="12">
        <v>5.6</v>
      </c>
      <c r="AL34" s="12">
        <v>18.600000000000001</v>
      </c>
      <c r="AM34" s="12">
        <v>4.5999999999999996</v>
      </c>
      <c r="AN34" s="12">
        <v>32.200000000000003</v>
      </c>
      <c r="AO34" s="12">
        <v>16</v>
      </c>
      <c r="AP34" s="12">
        <v>42</v>
      </c>
      <c r="AQ34" s="12">
        <v>94.4</v>
      </c>
      <c r="AR34" s="12">
        <v>34.200000000000003</v>
      </c>
      <c r="AS34" s="13">
        <v>2650.4</v>
      </c>
      <c r="AT34" s="14"/>
      <c r="AW34" s="15"/>
    </row>
    <row r="35" spans="1:49" x14ac:dyDescent="0.25">
      <c r="A35" s="1" t="s">
        <v>30</v>
      </c>
      <c r="B35" s="12">
        <v>22.8</v>
      </c>
      <c r="C35" s="12">
        <v>35.4</v>
      </c>
      <c r="D35" s="12">
        <v>11.8</v>
      </c>
      <c r="E35" s="12">
        <v>14</v>
      </c>
      <c r="F35" s="12">
        <v>32.799999999999997</v>
      </c>
      <c r="G35" s="12">
        <v>14</v>
      </c>
      <c r="H35" s="12">
        <v>21</v>
      </c>
      <c r="I35" s="12">
        <v>15.4</v>
      </c>
      <c r="J35" s="12">
        <v>28.2</v>
      </c>
      <c r="K35" s="12">
        <v>29.4</v>
      </c>
      <c r="L35" s="12">
        <v>39.799999999999997</v>
      </c>
      <c r="M35" s="12">
        <v>42.2</v>
      </c>
      <c r="N35" s="12">
        <v>20</v>
      </c>
      <c r="O35" s="12">
        <v>18.8</v>
      </c>
      <c r="P35" s="12">
        <v>10.8</v>
      </c>
      <c r="Q35" s="12">
        <v>8.1999999999999993</v>
      </c>
      <c r="R35" s="12">
        <v>9.6</v>
      </c>
      <c r="S35" s="12">
        <v>16.2</v>
      </c>
      <c r="T35" s="12">
        <v>19.600000000000001</v>
      </c>
      <c r="U35" s="12">
        <v>10.4</v>
      </c>
      <c r="V35" s="12">
        <v>18.2</v>
      </c>
      <c r="W35" s="12">
        <v>3.4</v>
      </c>
      <c r="X35" s="12">
        <v>5</v>
      </c>
      <c r="Y35" s="12">
        <v>11.8</v>
      </c>
      <c r="Z35" s="12">
        <v>21.4</v>
      </c>
      <c r="AA35" s="12">
        <v>265.8</v>
      </c>
      <c r="AB35" s="12">
        <v>255</v>
      </c>
      <c r="AC35" s="12">
        <v>2048.1999999999998</v>
      </c>
      <c r="AD35" s="12">
        <v>547.4</v>
      </c>
      <c r="AE35" s="12">
        <v>375.4</v>
      </c>
      <c r="AF35" s="12">
        <v>378.4</v>
      </c>
      <c r="AG35" s="12">
        <v>63.2</v>
      </c>
      <c r="AH35" s="12">
        <v>52.2</v>
      </c>
      <c r="AI35" s="12">
        <v>46.8</v>
      </c>
      <c r="AJ35" s="12">
        <v>69.8</v>
      </c>
      <c r="AK35" s="12">
        <v>7</v>
      </c>
      <c r="AL35" s="12">
        <v>22.8</v>
      </c>
      <c r="AM35" s="12">
        <v>4.2</v>
      </c>
      <c r="AN35" s="12">
        <v>30.4</v>
      </c>
      <c r="AO35" s="12">
        <v>27.4</v>
      </c>
      <c r="AP35" s="12">
        <v>87.8</v>
      </c>
      <c r="AQ35" s="12">
        <v>101.8</v>
      </c>
      <c r="AR35" s="12">
        <v>47.4</v>
      </c>
      <c r="AS35" s="13">
        <v>4911.2</v>
      </c>
      <c r="AT35" s="14"/>
      <c r="AW35" s="15"/>
    </row>
    <row r="36" spans="1:49" x14ac:dyDescent="0.25">
      <c r="A36" s="1" t="s">
        <v>31</v>
      </c>
      <c r="B36" s="12">
        <v>25.4</v>
      </c>
      <c r="C36" s="12">
        <v>31.6</v>
      </c>
      <c r="D36" s="12">
        <v>11.6</v>
      </c>
      <c r="E36" s="12">
        <v>12.2</v>
      </c>
      <c r="F36" s="12">
        <v>46.8</v>
      </c>
      <c r="G36" s="12">
        <v>9</v>
      </c>
      <c r="H36" s="12">
        <v>17</v>
      </c>
      <c r="I36" s="12">
        <v>13</v>
      </c>
      <c r="J36" s="12">
        <v>23.4</v>
      </c>
      <c r="K36" s="12">
        <v>24.8</v>
      </c>
      <c r="L36" s="12">
        <v>26.2</v>
      </c>
      <c r="M36" s="12">
        <v>63</v>
      </c>
      <c r="N36" s="12">
        <v>15.2</v>
      </c>
      <c r="O36" s="12">
        <v>15.8</v>
      </c>
      <c r="P36" s="12">
        <v>9.4</v>
      </c>
      <c r="Q36" s="12">
        <v>8.8000000000000007</v>
      </c>
      <c r="R36" s="12">
        <v>12.4</v>
      </c>
      <c r="S36" s="12">
        <v>21.4</v>
      </c>
      <c r="T36" s="12">
        <v>23</v>
      </c>
      <c r="U36" s="12">
        <v>19</v>
      </c>
      <c r="V36" s="12">
        <v>22.8</v>
      </c>
      <c r="W36" s="12">
        <v>8.4</v>
      </c>
      <c r="X36" s="12">
        <v>6</v>
      </c>
      <c r="Y36" s="12">
        <v>19</v>
      </c>
      <c r="Z36" s="12">
        <v>15.2</v>
      </c>
      <c r="AA36" s="12">
        <v>104.4</v>
      </c>
      <c r="AB36" s="12">
        <v>108.2</v>
      </c>
      <c r="AC36" s="12">
        <v>631.4</v>
      </c>
      <c r="AD36" s="12">
        <v>207.2</v>
      </c>
      <c r="AE36" s="12">
        <v>119.6</v>
      </c>
      <c r="AF36" s="12">
        <v>136.19999999999999</v>
      </c>
      <c r="AG36" s="12">
        <v>40</v>
      </c>
      <c r="AH36" s="12">
        <v>49.6</v>
      </c>
      <c r="AI36" s="12">
        <v>12</v>
      </c>
      <c r="AJ36" s="12">
        <v>33</v>
      </c>
      <c r="AK36" s="12">
        <v>7.8</v>
      </c>
      <c r="AL36" s="12">
        <v>45.2</v>
      </c>
      <c r="AM36" s="12">
        <v>5.6</v>
      </c>
      <c r="AN36" s="12">
        <v>37.200000000000003</v>
      </c>
      <c r="AO36" s="12">
        <v>20.6</v>
      </c>
      <c r="AP36" s="12">
        <v>68.400000000000006</v>
      </c>
      <c r="AQ36" s="12">
        <v>227</v>
      </c>
      <c r="AR36" s="12">
        <v>64.2</v>
      </c>
      <c r="AS36" s="13">
        <v>2418</v>
      </c>
      <c r="AT36" s="14"/>
      <c r="AW36" s="15"/>
    </row>
    <row r="37" spans="1:49" x14ac:dyDescent="0.25">
      <c r="A37" s="1" t="s">
        <v>32</v>
      </c>
      <c r="B37" s="12">
        <v>5.8</v>
      </c>
      <c r="C37" s="12">
        <v>12.2</v>
      </c>
      <c r="D37" s="12">
        <v>4</v>
      </c>
      <c r="E37" s="12">
        <v>3</v>
      </c>
      <c r="F37" s="12">
        <v>8.6</v>
      </c>
      <c r="G37" s="12">
        <v>2.4</v>
      </c>
      <c r="H37" s="12">
        <v>11</v>
      </c>
      <c r="I37" s="12">
        <v>5.4</v>
      </c>
      <c r="J37" s="12">
        <v>14.2</v>
      </c>
      <c r="K37" s="12">
        <v>6.8</v>
      </c>
      <c r="L37" s="12">
        <v>10.199999999999999</v>
      </c>
      <c r="M37" s="12">
        <v>16.399999999999999</v>
      </c>
      <c r="N37" s="12">
        <v>5.6</v>
      </c>
      <c r="O37" s="12">
        <v>11.8</v>
      </c>
      <c r="P37" s="12">
        <v>4.8</v>
      </c>
      <c r="Q37" s="12">
        <v>3.6</v>
      </c>
      <c r="R37" s="12">
        <v>7.8</v>
      </c>
      <c r="S37" s="12">
        <v>5.2</v>
      </c>
      <c r="T37" s="12">
        <v>7.8</v>
      </c>
      <c r="U37" s="12">
        <v>6</v>
      </c>
      <c r="V37" s="12">
        <v>7.8</v>
      </c>
      <c r="W37" s="12">
        <v>1.6</v>
      </c>
      <c r="X37" s="12">
        <v>1.6</v>
      </c>
      <c r="Y37" s="12">
        <v>3</v>
      </c>
      <c r="Z37" s="12">
        <v>6</v>
      </c>
      <c r="AA37" s="12">
        <v>46.6</v>
      </c>
      <c r="AB37" s="12">
        <v>48.8</v>
      </c>
      <c r="AC37" s="12">
        <v>281.39999999999998</v>
      </c>
      <c r="AD37" s="12">
        <v>109.6</v>
      </c>
      <c r="AE37" s="12">
        <v>65.8</v>
      </c>
      <c r="AF37" s="12">
        <v>80.599999999999994</v>
      </c>
      <c r="AG37" s="12">
        <v>35</v>
      </c>
      <c r="AH37" s="12">
        <v>70.599999999999994</v>
      </c>
      <c r="AI37" s="12">
        <v>34.4</v>
      </c>
      <c r="AJ37" s="12">
        <v>4.5999999999999996</v>
      </c>
      <c r="AK37" s="12">
        <v>1.2</v>
      </c>
      <c r="AL37" s="12">
        <v>9.8000000000000007</v>
      </c>
      <c r="AM37" s="12">
        <v>3.6</v>
      </c>
      <c r="AN37" s="12">
        <v>14.4</v>
      </c>
      <c r="AO37" s="12">
        <v>9.1999999999999993</v>
      </c>
      <c r="AP37" s="12">
        <v>39.6</v>
      </c>
      <c r="AQ37" s="12">
        <v>86.8</v>
      </c>
      <c r="AR37" s="12">
        <v>23.6</v>
      </c>
      <c r="AS37" s="13">
        <v>1138.2</v>
      </c>
      <c r="AT37" s="14"/>
      <c r="AW37" s="15"/>
    </row>
    <row r="38" spans="1:49" x14ac:dyDescent="0.25">
      <c r="A38" s="1" t="s">
        <v>33</v>
      </c>
      <c r="B38" s="12">
        <v>2.4</v>
      </c>
      <c r="C38" s="12">
        <v>4.2</v>
      </c>
      <c r="D38" s="12">
        <v>4.4000000000000004</v>
      </c>
      <c r="E38" s="12">
        <v>4.2</v>
      </c>
      <c r="F38" s="12">
        <v>22</v>
      </c>
      <c r="G38" s="12">
        <v>6.4</v>
      </c>
      <c r="H38" s="12">
        <v>6.6</v>
      </c>
      <c r="I38" s="12">
        <v>6.6</v>
      </c>
      <c r="J38" s="12">
        <v>9.4</v>
      </c>
      <c r="K38" s="12">
        <v>44.8</v>
      </c>
      <c r="L38" s="12">
        <v>27</v>
      </c>
      <c r="M38" s="12">
        <v>29.8</v>
      </c>
      <c r="N38" s="12">
        <v>20</v>
      </c>
      <c r="O38" s="12">
        <v>44.2</v>
      </c>
      <c r="P38" s="12">
        <v>11.2</v>
      </c>
      <c r="Q38" s="12">
        <v>9.6</v>
      </c>
      <c r="R38" s="12">
        <v>7</v>
      </c>
      <c r="S38" s="12">
        <v>13.4</v>
      </c>
      <c r="T38" s="12">
        <v>2.4</v>
      </c>
      <c r="U38" s="12">
        <v>1.6</v>
      </c>
      <c r="V38" s="12">
        <v>2.8</v>
      </c>
      <c r="W38" s="12">
        <v>0.6</v>
      </c>
      <c r="X38" s="12">
        <v>1</v>
      </c>
      <c r="Y38" s="12">
        <v>3.2</v>
      </c>
      <c r="Z38" s="12">
        <v>4</v>
      </c>
      <c r="AA38" s="12">
        <v>50</v>
      </c>
      <c r="AB38" s="12">
        <v>44.8</v>
      </c>
      <c r="AC38" s="12">
        <v>132.4</v>
      </c>
      <c r="AD38" s="12">
        <v>65</v>
      </c>
      <c r="AE38" s="12">
        <v>13.6</v>
      </c>
      <c r="AF38" s="12">
        <v>16</v>
      </c>
      <c r="AG38" s="12">
        <v>5.8</v>
      </c>
      <c r="AH38" s="12">
        <v>8.6</v>
      </c>
      <c r="AI38" s="12">
        <v>9.6</v>
      </c>
      <c r="AJ38" s="12">
        <v>1</v>
      </c>
      <c r="AK38" s="12">
        <v>2</v>
      </c>
      <c r="AL38" s="12">
        <v>70.400000000000006</v>
      </c>
      <c r="AM38" s="12">
        <v>0.6</v>
      </c>
      <c r="AN38" s="12">
        <v>7.4</v>
      </c>
      <c r="AO38" s="12">
        <v>0.8</v>
      </c>
      <c r="AP38" s="12">
        <v>1.2</v>
      </c>
      <c r="AQ38" s="12">
        <v>14.6</v>
      </c>
      <c r="AR38" s="12">
        <v>2.6</v>
      </c>
      <c r="AS38" s="13">
        <v>735.2</v>
      </c>
      <c r="AT38" s="14"/>
      <c r="AW38" s="15"/>
    </row>
    <row r="39" spans="1:49" x14ac:dyDescent="0.25">
      <c r="A39" s="1" t="s">
        <v>34</v>
      </c>
      <c r="B39" s="12">
        <v>7.2</v>
      </c>
      <c r="C39" s="12">
        <v>17.2</v>
      </c>
      <c r="D39" s="12">
        <v>12</v>
      </c>
      <c r="E39" s="12">
        <v>6</v>
      </c>
      <c r="F39" s="12">
        <v>48.6</v>
      </c>
      <c r="G39" s="12">
        <v>17.2</v>
      </c>
      <c r="H39" s="12">
        <v>21.8</v>
      </c>
      <c r="I39" s="12">
        <v>11.8</v>
      </c>
      <c r="J39" s="12">
        <v>25.4</v>
      </c>
      <c r="K39" s="12">
        <v>40.799999999999997</v>
      </c>
      <c r="L39" s="12">
        <v>56.6</v>
      </c>
      <c r="M39" s="12">
        <v>156.4</v>
      </c>
      <c r="N39" s="12">
        <v>36.799999999999997</v>
      </c>
      <c r="O39" s="12">
        <v>115.8</v>
      </c>
      <c r="P39" s="12">
        <v>34.200000000000003</v>
      </c>
      <c r="Q39" s="12">
        <v>21.2</v>
      </c>
      <c r="R39" s="12">
        <v>23.6</v>
      </c>
      <c r="S39" s="12">
        <v>38.6</v>
      </c>
      <c r="T39" s="12">
        <v>6</v>
      </c>
      <c r="U39" s="12">
        <v>4.4000000000000004</v>
      </c>
      <c r="V39" s="12">
        <v>8.4</v>
      </c>
      <c r="W39" s="12">
        <v>2</v>
      </c>
      <c r="X39" s="12">
        <v>0</v>
      </c>
      <c r="Y39" s="12">
        <v>5.6</v>
      </c>
      <c r="Z39" s="12">
        <v>10.8</v>
      </c>
      <c r="AA39" s="12">
        <v>244.2</v>
      </c>
      <c r="AB39" s="12">
        <v>147.4</v>
      </c>
      <c r="AC39" s="12">
        <v>561.6</v>
      </c>
      <c r="AD39" s="12">
        <v>215.2</v>
      </c>
      <c r="AE39" s="12">
        <v>36.6</v>
      </c>
      <c r="AF39" s="12">
        <v>25.6</v>
      </c>
      <c r="AG39" s="12">
        <v>27.2</v>
      </c>
      <c r="AH39" s="12">
        <v>23.4</v>
      </c>
      <c r="AI39" s="12">
        <v>36.200000000000003</v>
      </c>
      <c r="AJ39" s="12">
        <v>13</v>
      </c>
      <c r="AK39" s="12">
        <v>61.2</v>
      </c>
      <c r="AL39" s="12">
        <v>6.8</v>
      </c>
      <c r="AM39" s="12">
        <v>1.6</v>
      </c>
      <c r="AN39" s="12">
        <v>8.4</v>
      </c>
      <c r="AO39" s="12">
        <v>8.4</v>
      </c>
      <c r="AP39" s="12">
        <v>11.8</v>
      </c>
      <c r="AQ39" s="12">
        <v>108</v>
      </c>
      <c r="AR39" s="12">
        <v>13.6</v>
      </c>
      <c r="AS39" s="13">
        <v>2278.6</v>
      </c>
      <c r="AT39" s="14"/>
      <c r="AW39" s="15"/>
    </row>
    <row r="40" spans="1:49" x14ac:dyDescent="0.25">
      <c r="A40" s="1" t="s">
        <v>35</v>
      </c>
      <c r="B40" s="12">
        <v>1.6</v>
      </c>
      <c r="C40" s="12">
        <v>2.2000000000000002</v>
      </c>
      <c r="D40" s="12">
        <v>1.8</v>
      </c>
      <c r="E40" s="12">
        <v>0.4</v>
      </c>
      <c r="F40" s="12">
        <v>7.2</v>
      </c>
      <c r="G40" s="12">
        <v>1.8</v>
      </c>
      <c r="H40" s="12">
        <v>5.8</v>
      </c>
      <c r="I40" s="12">
        <v>3.2</v>
      </c>
      <c r="J40" s="12">
        <v>4.5999999999999996</v>
      </c>
      <c r="K40" s="12">
        <v>1</v>
      </c>
      <c r="L40" s="12">
        <v>3.8</v>
      </c>
      <c r="M40" s="12">
        <v>14</v>
      </c>
      <c r="N40" s="12">
        <v>1</v>
      </c>
      <c r="O40" s="12">
        <v>1.6</v>
      </c>
      <c r="P40" s="12">
        <v>2</v>
      </c>
      <c r="Q40" s="12">
        <v>1.4</v>
      </c>
      <c r="R40" s="12">
        <v>1.8</v>
      </c>
      <c r="S40" s="12">
        <v>3</v>
      </c>
      <c r="T40" s="12">
        <v>18</v>
      </c>
      <c r="U40" s="12">
        <v>6.2</v>
      </c>
      <c r="V40" s="12">
        <v>16.8</v>
      </c>
      <c r="W40" s="12">
        <v>2.4</v>
      </c>
      <c r="X40" s="12">
        <v>1.8</v>
      </c>
      <c r="Y40" s="12">
        <v>7.2</v>
      </c>
      <c r="Z40" s="12">
        <v>1</v>
      </c>
      <c r="AA40" s="12">
        <v>30.4</v>
      </c>
      <c r="AB40" s="12">
        <v>16.2</v>
      </c>
      <c r="AC40" s="12">
        <v>74.2</v>
      </c>
      <c r="AD40" s="12">
        <v>30.6</v>
      </c>
      <c r="AE40" s="12">
        <v>5.8</v>
      </c>
      <c r="AF40" s="12">
        <v>3.8</v>
      </c>
      <c r="AG40" s="12">
        <v>3.8</v>
      </c>
      <c r="AH40" s="12">
        <v>4.5999999999999996</v>
      </c>
      <c r="AI40" s="12">
        <v>6.8</v>
      </c>
      <c r="AJ40" s="12">
        <v>2.4</v>
      </c>
      <c r="AK40" s="12">
        <v>0.4</v>
      </c>
      <c r="AL40" s="12">
        <v>1.4</v>
      </c>
      <c r="AM40" s="12">
        <v>2.2000000000000002</v>
      </c>
      <c r="AN40" s="12">
        <v>20.8</v>
      </c>
      <c r="AO40" s="12">
        <v>1.4</v>
      </c>
      <c r="AP40" s="12">
        <v>2.4</v>
      </c>
      <c r="AQ40" s="12">
        <v>21.8</v>
      </c>
      <c r="AR40" s="12">
        <v>3.6</v>
      </c>
      <c r="AS40" s="13">
        <v>344.2</v>
      </c>
      <c r="AT40" s="14"/>
      <c r="AW40" s="15"/>
    </row>
    <row r="41" spans="1:49" x14ac:dyDescent="0.25">
      <c r="A41" s="1" t="s">
        <v>36</v>
      </c>
      <c r="B41" s="12">
        <v>27.2</v>
      </c>
      <c r="C41" s="12">
        <v>31.8</v>
      </c>
      <c r="D41" s="12">
        <v>5.2</v>
      </c>
      <c r="E41" s="12">
        <v>9.8000000000000007</v>
      </c>
      <c r="F41" s="12">
        <v>24</v>
      </c>
      <c r="G41" s="12">
        <v>13.4</v>
      </c>
      <c r="H41" s="12">
        <v>71.2</v>
      </c>
      <c r="I41" s="12">
        <v>23.8</v>
      </c>
      <c r="J41" s="12">
        <v>53.8</v>
      </c>
      <c r="K41" s="12">
        <v>7.2</v>
      </c>
      <c r="L41" s="12">
        <v>35.200000000000003</v>
      </c>
      <c r="M41" s="12">
        <v>78.599999999999994</v>
      </c>
      <c r="N41" s="12">
        <v>15.6</v>
      </c>
      <c r="O41" s="12">
        <v>27</v>
      </c>
      <c r="P41" s="12">
        <v>16.399999999999999</v>
      </c>
      <c r="Q41" s="12">
        <v>11.8</v>
      </c>
      <c r="R41" s="12">
        <v>7.6</v>
      </c>
      <c r="S41" s="12">
        <v>17.8</v>
      </c>
      <c r="T41" s="12">
        <v>134.6</v>
      </c>
      <c r="U41" s="12">
        <v>41.2</v>
      </c>
      <c r="V41" s="12">
        <v>59</v>
      </c>
      <c r="W41" s="12">
        <v>13.8</v>
      </c>
      <c r="X41" s="12">
        <v>10.4</v>
      </c>
      <c r="Y41" s="12">
        <v>29.8</v>
      </c>
      <c r="Z41" s="12">
        <v>19</v>
      </c>
      <c r="AA41" s="12">
        <v>95.6</v>
      </c>
      <c r="AB41" s="12">
        <v>57</v>
      </c>
      <c r="AC41" s="12">
        <v>229.4</v>
      </c>
      <c r="AD41" s="12">
        <v>84.4</v>
      </c>
      <c r="AE41" s="12">
        <v>31.2</v>
      </c>
      <c r="AF41" s="12">
        <v>49.2</v>
      </c>
      <c r="AG41" s="12">
        <v>24</v>
      </c>
      <c r="AH41" s="12">
        <v>31.4</v>
      </c>
      <c r="AI41" s="12">
        <v>43</v>
      </c>
      <c r="AJ41" s="12">
        <v>18.600000000000001</v>
      </c>
      <c r="AK41" s="12">
        <v>2.8</v>
      </c>
      <c r="AL41" s="12">
        <v>7</v>
      </c>
      <c r="AM41" s="12">
        <v>23.4</v>
      </c>
      <c r="AN41" s="12">
        <v>10.8</v>
      </c>
      <c r="AO41" s="12">
        <v>11</v>
      </c>
      <c r="AP41" s="12">
        <v>12.2</v>
      </c>
      <c r="AQ41" s="12">
        <v>66.400000000000006</v>
      </c>
      <c r="AR41" s="12">
        <v>17.600000000000001</v>
      </c>
      <c r="AS41" s="13">
        <v>1600.2</v>
      </c>
      <c r="AT41" s="14"/>
      <c r="AW41" s="15"/>
    </row>
    <row r="42" spans="1:49" x14ac:dyDescent="0.25">
      <c r="A42" s="1" t="s">
        <v>53</v>
      </c>
      <c r="B42" s="12">
        <v>8.8000000000000007</v>
      </c>
      <c r="C42" s="12">
        <v>10.199999999999999</v>
      </c>
      <c r="D42" s="12">
        <v>3.4</v>
      </c>
      <c r="E42" s="12">
        <v>2.4</v>
      </c>
      <c r="F42" s="12">
        <v>10.8</v>
      </c>
      <c r="G42" s="12">
        <v>2</v>
      </c>
      <c r="H42" s="12">
        <v>4.5999999999999996</v>
      </c>
      <c r="I42" s="12">
        <v>2.8</v>
      </c>
      <c r="J42" s="12">
        <v>7</v>
      </c>
      <c r="K42" s="12">
        <v>3.8</v>
      </c>
      <c r="L42" s="12">
        <v>6.6</v>
      </c>
      <c r="M42" s="12">
        <v>21.2</v>
      </c>
      <c r="N42" s="12">
        <v>4</v>
      </c>
      <c r="O42" s="12">
        <v>4.5999999999999996</v>
      </c>
      <c r="P42" s="12">
        <v>2.4</v>
      </c>
      <c r="Q42" s="12">
        <v>1.6</v>
      </c>
      <c r="R42" s="12">
        <v>2</v>
      </c>
      <c r="S42" s="12">
        <v>4.4000000000000004</v>
      </c>
      <c r="T42" s="12">
        <v>8</v>
      </c>
      <c r="U42" s="12">
        <v>4.8</v>
      </c>
      <c r="V42" s="12">
        <v>7</v>
      </c>
      <c r="W42" s="12">
        <v>3</v>
      </c>
      <c r="X42" s="12">
        <v>1.2</v>
      </c>
      <c r="Y42" s="12">
        <v>1.2</v>
      </c>
      <c r="Z42" s="12">
        <v>4.8</v>
      </c>
      <c r="AA42" s="12">
        <v>32.799999999999997</v>
      </c>
      <c r="AB42" s="12">
        <v>30.8</v>
      </c>
      <c r="AC42" s="12">
        <v>179</v>
      </c>
      <c r="AD42" s="12">
        <v>57</v>
      </c>
      <c r="AE42" s="12">
        <v>29.2</v>
      </c>
      <c r="AF42" s="12">
        <v>35.6</v>
      </c>
      <c r="AG42" s="12">
        <v>18.2</v>
      </c>
      <c r="AH42" s="12">
        <v>30.4</v>
      </c>
      <c r="AI42" s="12">
        <v>24</v>
      </c>
      <c r="AJ42" s="12">
        <v>7.8</v>
      </c>
      <c r="AK42" s="12">
        <v>2.2000000000000002</v>
      </c>
      <c r="AL42" s="12">
        <v>10.4</v>
      </c>
      <c r="AM42" s="12">
        <v>2.8</v>
      </c>
      <c r="AN42" s="12">
        <v>11.4</v>
      </c>
      <c r="AO42" s="12">
        <v>4.8</v>
      </c>
      <c r="AP42" s="12">
        <v>18.2</v>
      </c>
      <c r="AQ42" s="12">
        <v>37.4</v>
      </c>
      <c r="AR42" s="12">
        <v>12.8</v>
      </c>
      <c r="AS42" s="13">
        <v>677.4</v>
      </c>
      <c r="AT42" s="14"/>
      <c r="AW42" s="15"/>
    </row>
    <row r="43" spans="1:49" x14ac:dyDescent="0.25">
      <c r="A43" s="1" t="s">
        <v>54</v>
      </c>
      <c r="B43" s="12">
        <v>9.4</v>
      </c>
      <c r="C43" s="12">
        <v>11</v>
      </c>
      <c r="D43" s="12">
        <v>3</v>
      </c>
      <c r="E43" s="12">
        <v>1.6</v>
      </c>
      <c r="F43" s="12">
        <v>9</v>
      </c>
      <c r="G43" s="12">
        <v>3.6</v>
      </c>
      <c r="H43" s="12">
        <v>6.6</v>
      </c>
      <c r="I43" s="12">
        <v>5</v>
      </c>
      <c r="J43" s="12">
        <v>9.6</v>
      </c>
      <c r="K43" s="12">
        <v>7</v>
      </c>
      <c r="L43" s="12">
        <v>6.8</v>
      </c>
      <c r="M43" s="12">
        <v>16.2</v>
      </c>
      <c r="N43" s="12">
        <v>3.2</v>
      </c>
      <c r="O43" s="12">
        <v>5.6</v>
      </c>
      <c r="P43" s="12">
        <v>5</v>
      </c>
      <c r="Q43" s="12">
        <v>2.8</v>
      </c>
      <c r="R43" s="12">
        <v>3.6</v>
      </c>
      <c r="S43" s="12">
        <v>4</v>
      </c>
      <c r="T43" s="12">
        <v>4.5999999999999996</v>
      </c>
      <c r="U43" s="12">
        <v>11</v>
      </c>
      <c r="V43" s="12">
        <v>6.8</v>
      </c>
      <c r="W43" s="12">
        <v>1.8</v>
      </c>
      <c r="X43" s="12">
        <v>2</v>
      </c>
      <c r="Y43" s="12">
        <v>2.4</v>
      </c>
      <c r="Z43" s="12">
        <v>3.6</v>
      </c>
      <c r="AA43" s="12">
        <v>38</v>
      </c>
      <c r="AB43" s="12">
        <v>30.8</v>
      </c>
      <c r="AC43" s="12">
        <v>185.4</v>
      </c>
      <c r="AD43" s="12">
        <v>106.6</v>
      </c>
      <c r="AE43" s="12">
        <v>66.400000000000006</v>
      </c>
      <c r="AF43" s="12">
        <v>111.8</v>
      </c>
      <c r="AG43" s="12">
        <v>38.4</v>
      </c>
      <c r="AH43" s="12">
        <v>102.6</v>
      </c>
      <c r="AI43" s="12">
        <v>71.599999999999994</v>
      </c>
      <c r="AJ43" s="12">
        <v>33.6</v>
      </c>
      <c r="AK43" s="12">
        <v>2</v>
      </c>
      <c r="AL43" s="12">
        <v>9</v>
      </c>
      <c r="AM43" s="12">
        <v>2.8</v>
      </c>
      <c r="AN43" s="12">
        <v>16.8</v>
      </c>
      <c r="AO43" s="12">
        <v>22.6</v>
      </c>
      <c r="AP43" s="12">
        <v>4</v>
      </c>
      <c r="AQ43" s="12">
        <v>68.599999999999994</v>
      </c>
      <c r="AR43" s="12">
        <v>21</v>
      </c>
      <c r="AS43" s="13">
        <v>1077.2</v>
      </c>
      <c r="AT43" s="14"/>
      <c r="AW43" s="15"/>
    </row>
    <row r="44" spans="1:49" x14ac:dyDescent="0.25">
      <c r="A44" s="1" t="s">
        <v>55</v>
      </c>
      <c r="B44" s="12">
        <v>18.8</v>
      </c>
      <c r="C44" s="12">
        <v>34.4</v>
      </c>
      <c r="D44" s="12">
        <v>32.200000000000003</v>
      </c>
      <c r="E44" s="12">
        <v>40.799999999999997</v>
      </c>
      <c r="F44" s="12">
        <v>140.80000000000001</v>
      </c>
      <c r="G44" s="12">
        <v>28.2</v>
      </c>
      <c r="H44" s="12">
        <v>42.6</v>
      </c>
      <c r="I44" s="12">
        <v>22.6</v>
      </c>
      <c r="J44" s="12">
        <v>37</v>
      </c>
      <c r="K44" s="12">
        <v>19</v>
      </c>
      <c r="L44" s="12">
        <v>14.8</v>
      </c>
      <c r="M44" s="12">
        <v>27.8</v>
      </c>
      <c r="N44" s="12">
        <v>11.4</v>
      </c>
      <c r="O44" s="12">
        <v>15</v>
      </c>
      <c r="P44" s="12">
        <v>6.8</v>
      </c>
      <c r="Q44" s="12">
        <v>3.2</v>
      </c>
      <c r="R44" s="12">
        <v>12.6</v>
      </c>
      <c r="S44" s="12">
        <v>27.2</v>
      </c>
      <c r="T44" s="12">
        <v>37.799999999999997</v>
      </c>
      <c r="U44" s="12">
        <v>53.6</v>
      </c>
      <c r="V44" s="12">
        <v>77.599999999999994</v>
      </c>
      <c r="W44" s="12">
        <v>34.4</v>
      </c>
      <c r="X44" s="12">
        <v>39</v>
      </c>
      <c r="Y44" s="12">
        <v>63.2</v>
      </c>
      <c r="Z44" s="12">
        <v>24.2</v>
      </c>
      <c r="AA44" s="12">
        <v>285.39999999999998</v>
      </c>
      <c r="AB44" s="12">
        <v>272.39999999999998</v>
      </c>
      <c r="AC44" s="12">
        <v>1100</v>
      </c>
      <c r="AD44" s="12">
        <v>415.8</v>
      </c>
      <c r="AE44" s="12">
        <v>107.2</v>
      </c>
      <c r="AF44" s="12">
        <v>105.4</v>
      </c>
      <c r="AG44" s="12">
        <v>49.4</v>
      </c>
      <c r="AH44" s="12">
        <v>53.2</v>
      </c>
      <c r="AI44" s="12">
        <v>97.6</v>
      </c>
      <c r="AJ44" s="12">
        <v>43.4</v>
      </c>
      <c r="AK44" s="12">
        <v>10.6</v>
      </c>
      <c r="AL44" s="12">
        <v>68.8</v>
      </c>
      <c r="AM44" s="12">
        <v>15.6</v>
      </c>
      <c r="AN44" s="12">
        <v>42.6</v>
      </c>
      <c r="AO44" s="12">
        <v>16.8</v>
      </c>
      <c r="AP44" s="12">
        <v>37.6</v>
      </c>
      <c r="AQ44" s="12">
        <v>10.8</v>
      </c>
      <c r="AR44" s="12">
        <v>154.4</v>
      </c>
      <c r="AS44" s="13">
        <v>3752</v>
      </c>
      <c r="AT44" s="14"/>
      <c r="AW44" s="15"/>
    </row>
    <row r="45" spans="1:49" x14ac:dyDescent="0.25">
      <c r="A45" s="1" t="s">
        <v>56</v>
      </c>
      <c r="B45" s="12">
        <v>9.8000000000000007</v>
      </c>
      <c r="C45" s="12">
        <v>11.4</v>
      </c>
      <c r="D45" s="12">
        <v>8.4</v>
      </c>
      <c r="E45" s="12">
        <v>11</v>
      </c>
      <c r="F45" s="12">
        <v>47.4</v>
      </c>
      <c r="G45" s="12">
        <v>12.8</v>
      </c>
      <c r="H45" s="12">
        <v>12.6</v>
      </c>
      <c r="I45" s="12">
        <v>9.4</v>
      </c>
      <c r="J45" s="12">
        <v>13.2</v>
      </c>
      <c r="K45" s="12">
        <v>13.2</v>
      </c>
      <c r="L45" s="12">
        <v>15.6</v>
      </c>
      <c r="M45" s="12">
        <v>23.2</v>
      </c>
      <c r="N45" s="12">
        <v>3.6</v>
      </c>
      <c r="O45" s="12">
        <v>4.5999999999999996</v>
      </c>
      <c r="P45" s="12">
        <v>1.8</v>
      </c>
      <c r="Q45" s="12">
        <v>3</v>
      </c>
      <c r="R45" s="12">
        <v>3.4</v>
      </c>
      <c r="S45" s="12">
        <v>4.5999999999999996</v>
      </c>
      <c r="T45" s="12">
        <v>8.6</v>
      </c>
      <c r="U45" s="12">
        <v>10.4</v>
      </c>
      <c r="V45" s="12">
        <v>13.6</v>
      </c>
      <c r="W45" s="12">
        <v>5.4</v>
      </c>
      <c r="X45" s="12">
        <v>4.4000000000000004</v>
      </c>
      <c r="Y45" s="12">
        <v>12.6</v>
      </c>
      <c r="Z45" s="12">
        <v>8</v>
      </c>
      <c r="AA45" s="12">
        <v>86.8</v>
      </c>
      <c r="AB45" s="12">
        <v>71.8</v>
      </c>
      <c r="AC45" s="12">
        <v>375.4</v>
      </c>
      <c r="AD45" s="12">
        <v>176.8</v>
      </c>
      <c r="AE45" s="12">
        <v>74.400000000000006</v>
      </c>
      <c r="AF45" s="12">
        <v>76.599999999999994</v>
      </c>
      <c r="AG45" s="12">
        <v>33</v>
      </c>
      <c r="AH45" s="12">
        <v>48.8</v>
      </c>
      <c r="AI45" s="12">
        <v>65.400000000000006</v>
      </c>
      <c r="AJ45" s="12">
        <v>22.6</v>
      </c>
      <c r="AK45" s="12">
        <v>2.6</v>
      </c>
      <c r="AL45" s="12">
        <v>15.8</v>
      </c>
      <c r="AM45" s="12">
        <v>3.6</v>
      </c>
      <c r="AN45" s="12">
        <v>14.6</v>
      </c>
      <c r="AO45" s="12">
        <v>11.6</v>
      </c>
      <c r="AP45" s="12">
        <v>20.2</v>
      </c>
      <c r="AQ45" s="12">
        <v>302.39999999999998</v>
      </c>
      <c r="AR45" s="12">
        <v>6.4</v>
      </c>
      <c r="AS45" s="13">
        <v>1680.8</v>
      </c>
      <c r="AT45" s="14"/>
      <c r="AW45" s="15"/>
    </row>
    <row r="46" spans="1:49" x14ac:dyDescent="0.25">
      <c r="A46" s="11" t="s">
        <v>49</v>
      </c>
      <c r="B46" s="14">
        <v>1256.2</v>
      </c>
      <c r="C46" s="14">
        <v>1837</v>
      </c>
      <c r="D46" s="14">
        <v>1295</v>
      </c>
      <c r="E46" s="14">
        <v>1384.6</v>
      </c>
      <c r="F46" s="14">
        <v>4134</v>
      </c>
      <c r="G46" s="14">
        <v>1737.2</v>
      </c>
      <c r="H46" s="14">
        <v>2502</v>
      </c>
      <c r="I46" s="14">
        <v>1614.6</v>
      </c>
      <c r="J46" s="14">
        <v>2520.1999999999998</v>
      </c>
      <c r="K46" s="14">
        <v>1908.4</v>
      </c>
      <c r="L46" s="14">
        <v>2605.4</v>
      </c>
      <c r="M46" s="14">
        <v>3407</v>
      </c>
      <c r="N46" s="14">
        <v>1335.2</v>
      </c>
      <c r="O46" s="14">
        <v>1857.8</v>
      </c>
      <c r="P46" s="14">
        <v>1214</v>
      </c>
      <c r="Q46" s="14">
        <v>738.6</v>
      </c>
      <c r="R46" s="14">
        <v>909.2</v>
      </c>
      <c r="S46" s="14">
        <v>1856.8</v>
      </c>
      <c r="T46" s="14">
        <v>1296.2</v>
      </c>
      <c r="U46" s="14">
        <v>1057.4000000000001</v>
      </c>
      <c r="V46" s="14">
        <v>1591.6</v>
      </c>
      <c r="W46" s="14">
        <v>763.2</v>
      </c>
      <c r="X46" s="14">
        <v>611.6</v>
      </c>
      <c r="Y46" s="14">
        <v>1737</v>
      </c>
      <c r="Z46" s="14">
        <v>1779.6</v>
      </c>
      <c r="AA46" s="14">
        <v>5152.2</v>
      </c>
      <c r="AB46" s="14">
        <v>3892</v>
      </c>
      <c r="AC46" s="14">
        <v>16855.8</v>
      </c>
      <c r="AD46" s="14">
        <v>7520.4</v>
      </c>
      <c r="AE46" s="14">
        <v>4977.8</v>
      </c>
      <c r="AF46" s="14">
        <v>5345</v>
      </c>
      <c r="AG46" s="14">
        <v>2579.8000000000002</v>
      </c>
      <c r="AH46" s="14">
        <v>4991.6000000000004</v>
      </c>
      <c r="AI46" s="14">
        <v>2238.8000000000002</v>
      </c>
      <c r="AJ46" s="14">
        <v>1000.4</v>
      </c>
      <c r="AK46" s="14">
        <v>678</v>
      </c>
      <c r="AL46" s="14">
        <v>2043.4</v>
      </c>
      <c r="AM46" s="14">
        <v>346.4</v>
      </c>
      <c r="AN46" s="14">
        <v>1468</v>
      </c>
      <c r="AO46" s="14">
        <v>600.4</v>
      </c>
      <c r="AP46" s="14">
        <v>966.2</v>
      </c>
      <c r="AQ46" s="14">
        <v>5273</v>
      </c>
      <c r="AR46" s="14">
        <v>1464</v>
      </c>
      <c r="AS46" s="14">
        <v>110343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A2" sqref="A2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62</v>
      </c>
      <c r="D1" s="10"/>
      <c r="G1" s="20">
        <f>'Weekday OD'!G1</f>
        <v>39873</v>
      </c>
    </row>
    <row r="3" spans="1:10" x14ac:dyDescent="0.25">
      <c r="A3" t="s">
        <v>50</v>
      </c>
    </row>
    <row r="4" spans="1:10" x14ac:dyDescent="0.25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 x14ac:dyDescent="0.25">
      <c r="A5" s="1" t="s">
        <v>25</v>
      </c>
      <c r="B5" s="4">
        <v>73.318181818181813</v>
      </c>
      <c r="C5" s="4">
        <v>49.18181818181818</v>
      </c>
      <c r="D5" s="4">
        <v>197.86363636363637</v>
      </c>
      <c r="E5" s="4">
        <v>215.59090909090909</v>
      </c>
      <c r="F5" s="4">
        <v>635.90909090909088</v>
      </c>
      <c r="G5" s="4">
        <v>1046.7727272727273</v>
      </c>
      <c r="H5" s="4">
        <v>847.90909090909088</v>
      </c>
      <c r="I5" s="4">
        <v>1343.909090909091</v>
      </c>
      <c r="J5" s="5">
        <v>4410.454545454546</v>
      </c>
    </row>
    <row r="6" spans="1:10" x14ac:dyDescent="0.25">
      <c r="A6" s="1" t="s">
        <v>26</v>
      </c>
      <c r="B6" s="4">
        <v>52.909090909090907</v>
      </c>
      <c r="C6" s="4">
        <v>55.727272727272727</v>
      </c>
      <c r="D6" s="4">
        <v>114.54545454545455</v>
      </c>
      <c r="E6" s="4">
        <v>219.27272727272728</v>
      </c>
      <c r="F6" s="4">
        <v>889.31818181818187</v>
      </c>
      <c r="G6" s="4">
        <v>1516.1363636363637</v>
      </c>
      <c r="H6" s="4">
        <v>1234.590909090909</v>
      </c>
      <c r="I6" s="4">
        <v>2553.5</v>
      </c>
      <c r="J6" s="5">
        <v>6636</v>
      </c>
    </row>
    <row r="7" spans="1:10" x14ac:dyDescent="0.25">
      <c r="A7" s="1" t="s">
        <v>27</v>
      </c>
      <c r="B7" s="4">
        <v>269.13636363636363</v>
      </c>
      <c r="C7" s="4">
        <v>165.90909090909091</v>
      </c>
      <c r="D7" s="4">
        <v>89.590909090909093</v>
      </c>
      <c r="E7" s="4">
        <v>173.18181818181819</v>
      </c>
      <c r="F7" s="4">
        <v>804.31818181818187</v>
      </c>
      <c r="G7" s="4">
        <v>1165.8636363636363</v>
      </c>
      <c r="H7" s="4">
        <v>791.31818181818187</v>
      </c>
      <c r="I7" s="4">
        <v>2286.409090909091</v>
      </c>
      <c r="J7" s="5">
        <v>5745.727272727273</v>
      </c>
    </row>
    <row r="8" spans="1:10" x14ac:dyDescent="0.25">
      <c r="A8" s="1" t="s">
        <v>28</v>
      </c>
      <c r="B8" s="4">
        <v>176.63636363636363</v>
      </c>
      <c r="C8" s="4">
        <v>198.22727272727272</v>
      </c>
      <c r="D8" s="4">
        <v>198.45454545454547</v>
      </c>
      <c r="E8" s="4">
        <v>60.545454545454547</v>
      </c>
      <c r="F8" s="4">
        <v>605.90909090909088</v>
      </c>
      <c r="G8" s="4">
        <v>830.5454545454545</v>
      </c>
      <c r="H8" s="4">
        <v>557.68181818181813</v>
      </c>
      <c r="I8" s="4">
        <v>1568.409090909091</v>
      </c>
      <c r="J8" s="5">
        <v>4196.409090909091</v>
      </c>
    </row>
    <row r="9" spans="1:10" x14ac:dyDescent="0.25">
      <c r="A9" s="1">
        <v>16</v>
      </c>
      <c r="B9" s="4">
        <v>580.90909090909088</v>
      </c>
      <c r="C9" s="4">
        <v>704.13636363636363</v>
      </c>
      <c r="D9" s="4">
        <v>1029.2727272727273</v>
      </c>
      <c r="E9" s="4">
        <v>638.77272727272725</v>
      </c>
      <c r="F9" s="4">
        <v>34</v>
      </c>
      <c r="G9" s="4">
        <v>258.18181818181819</v>
      </c>
      <c r="H9" s="4">
        <v>259.54545454545456</v>
      </c>
      <c r="I9" s="4">
        <v>776.9545454545455</v>
      </c>
      <c r="J9" s="5">
        <v>4281.772727272727</v>
      </c>
    </row>
    <row r="10" spans="1:10" x14ac:dyDescent="0.25">
      <c r="A10" s="1">
        <v>24</v>
      </c>
      <c r="B10" s="4">
        <v>866</v>
      </c>
      <c r="C10" s="4">
        <v>1159.3636363636363</v>
      </c>
      <c r="D10" s="4">
        <v>1431.1363636363637</v>
      </c>
      <c r="E10" s="4">
        <v>852.40909090909088</v>
      </c>
      <c r="F10" s="4">
        <v>272.95454545454544</v>
      </c>
      <c r="G10" s="4">
        <v>40</v>
      </c>
      <c r="H10" s="4">
        <v>203.54545454545453</v>
      </c>
      <c r="I10" s="4">
        <v>735</v>
      </c>
      <c r="J10" s="5">
        <v>5560.409090909091</v>
      </c>
    </row>
    <row r="11" spans="1:10" x14ac:dyDescent="0.25">
      <c r="A11" s="1" t="s">
        <v>29</v>
      </c>
      <c r="B11" s="4">
        <v>761.0454545454545</v>
      </c>
      <c r="C11" s="4">
        <v>934.72727272727275</v>
      </c>
      <c r="D11" s="4">
        <v>1013.3181818181819</v>
      </c>
      <c r="E11" s="4">
        <v>516.59090909090912</v>
      </c>
      <c r="F11" s="4">
        <v>257.81818181818181</v>
      </c>
      <c r="G11" s="4">
        <v>219.54545454545453</v>
      </c>
      <c r="H11" s="4">
        <v>27.272727272727273</v>
      </c>
      <c r="I11" s="4">
        <v>171.31818181818181</v>
      </c>
      <c r="J11" s="5">
        <v>3901.636363636364</v>
      </c>
    </row>
    <row r="12" spans="1:10" x14ac:dyDescent="0.25">
      <c r="A12" s="1" t="s">
        <v>30</v>
      </c>
      <c r="B12" s="4">
        <v>1214.5454545454545</v>
      </c>
      <c r="C12" s="4">
        <v>1402.909090909091</v>
      </c>
      <c r="D12" s="4">
        <v>3276.090909090909</v>
      </c>
      <c r="E12" s="4">
        <v>1456.590909090909</v>
      </c>
      <c r="F12" s="4">
        <v>755.31818181818187</v>
      </c>
      <c r="G12" s="4">
        <v>787.86363636363637</v>
      </c>
      <c r="H12" s="4">
        <v>180.22727272727272</v>
      </c>
      <c r="I12" s="4">
        <v>53.863636363636367</v>
      </c>
      <c r="J12" s="5">
        <v>9127.4090909090901</v>
      </c>
    </row>
    <row r="13" spans="1:10" s="3" customFormat="1" x14ac:dyDescent="0.25">
      <c r="A13" s="3" t="s">
        <v>49</v>
      </c>
      <c r="B13" s="5">
        <v>3994.5</v>
      </c>
      <c r="C13" s="5">
        <v>4670.181818181818</v>
      </c>
      <c r="D13" s="5">
        <v>7350.2727272727279</v>
      </c>
      <c r="E13" s="5">
        <v>4132.954545454545</v>
      </c>
      <c r="F13" s="5">
        <v>4255.545454545455</v>
      </c>
      <c r="G13" s="5">
        <v>5864.909090909091</v>
      </c>
      <c r="H13" s="5">
        <v>4102.090909090909</v>
      </c>
      <c r="I13" s="5">
        <v>9489.363636363636</v>
      </c>
      <c r="J13" s="5">
        <v>43859.818181818184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 x14ac:dyDescent="0.25">
      <c r="A17" s="1" t="s">
        <v>25</v>
      </c>
      <c r="B17" s="4">
        <v>34.75</v>
      </c>
      <c r="C17" s="4">
        <v>13.5</v>
      </c>
      <c r="D17" s="4">
        <v>82</v>
      </c>
      <c r="E17" s="4">
        <v>65.75</v>
      </c>
      <c r="F17" s="4">
        <v>241.25</v>
      </c>
      <c r="G17" s="4">
        <v>295.75</v>
      </c>
      <c r="H17" s="4">
        <v>155.5</v>
      </c>
      <c r="I17" s="4">
        <v>355.5</v>
      </c>
      <c r="J17" s="5">
        <v>1244</v>
      </c>
    </row>
    <row r="18" spans="1:10" x14ac:dyDescent="0.25">
      <c r="A18" s="1" t="s">
        <v>26</v>
      </c>
      <c r="B18" s="4">
        <v>13.25</v>
      </c>
      <c r="C18" s="4">
        <v>23.75</v>
      </c>
      <c r="D18" s="4">
        <v>33.25</v>
      </c>
      <c r="E18" s="4">
        <v>50.75</v>
      </c>
      <c r="F18" s="4">
        <v>311.25</v>
      </c>
      <c r="G18" s="4">
        <v>365</v>
      </c>
      <c r="H18" s="4">
        <v>342</v>
      </c>
      <c r="I18" s="4">
        <v>1174.75</v>
      </c>
      <c r="J18" s="5">
        <v>2314</v>
      </c>
    </row>
    <row r="19" spans="1:10" x14ac:dyDescent="0.25">
      <c r="A19" s="1" t="s">
        <v>27</v>
      </c>
      <c r="B19" s="4">
        <v>95.75</v>
      </c>
      <c r="C19" s="4">
        <v>36</v>
      </c>
      <c r="D19" s="4">
        <v>87.5</v>
      </c>
      <c r="E19" s="4">
        <v>112</v>
      </c>
      <c r="F19" s="4">
        <v>713</v>
      </c>
      <c r="G19" s="4">
        <v>963.5</v>
      </c>
      <c r="H19" s="4">
        <v>633.75</v>
      </c>
      <c r="I19" s="4">
        <v>1570.75</v>
      </c>
      <c r="J19" s="5">
        <v>4212.25</v>
      </c>
    </row>
    <row r="20" spans="1:10" x14ac:dyDescent="0.25">
      <c r="A20" s="1" t="s">
        <v>28</v>
      </c>
      <c r="B20" s="4">
        <v>45</v>
      </c>
      <c r="C20" s="4">
        <v>29</v>
      </c>
      <c r="D20" s="4">
        <v>112.5</v>
      </c>
      <c r="E20" s="4">
        <v>60</v>
      </c>
      <c r="F20" s="4">
        <v>400.5</v>
      </c>
      <c r="G20" s="4">
        <v>509</v>
      </c>
      <c r="H20" s="4">
        <v>222.75</v>
      </c>
      <c r="I20" s="4">
        <v>568</v>
      </c>
      <c r="J20" s="5">
        <v>1946.75</v>
      </c>
    </row>
    <row r="21" spans="1:10" x14ac:dyDescent="0.25">
      <c r="A21" s="1">
        <v>16</v>
      </c>
      <c r="B21" s="4">
        <v>224.75</v>
      </c>
      <c r="C21" s="4">
        <v>185.25</v>
      </c>
      <c r="D21" s="4">
        <v>847.25</v>
      </c>
      <c r="E21" s="4">
        <v>457.5</v>
      </c>
      <c r="F21" s="4">
        <v>42</v>
      </c>
      <c r="G21" s="4">
        <v>198.5</v>
      </c>
      <c r="H21" s="4">
        <v>186.5</v>
      </c>
      <c r="I21" s="4">
        <v>440.75</v>
      </c>
      <c r="J21" s="5">
        <v>2582.5</v>
      </c>
    </row>
    <row r="22" spans="1:10" x14ac:dyDescent="0.25">
      <c r="A22" s="1">
        <v>24</v>
      </c>
      <c r="B22" s="4">
        <v>251.75</v>
      </c>
      <c r="C22" s="4">
        <v>228</v>
      </c>
      <c r="D22" s="4">
        <v>1096</v>
      </c>
      <c r="E22" s="4">
        <v>533.25</v>
      </c>
      <c r="F22" s="4">
        <v>178.75</v>
      </c>
      <c r="G22" s="4">
        <v>48.25</v>
      </c>
      <c r="H22" s="4">
        <v>153</v>
      </c>
      <c r="I22" s="4">
        <v>411</v>
      </c>
      <c r="J22" s="5">
        <v>2900</v>
      </c>
    </row>
    <row r="23" spans="1:10" x14ac:dyDescent="0.25">
      <c r="A23" s="1" t="s">
        <v>29</v>
      </c>
      <c r="B23" s="4">
        <v>142.25</v>
      </c>
      <c r="C23" s="4">
        <v>161.5</v>
      </c>
      <c r="D23" s="4">
        <v>770</v>
      </c>
      <c r="E23" s="4">
        <v>211.5</v>
      </c>
      <c r="F23" s="4">
        <v>154</v>
      </c>
      <c r="G23" s="4">
        <v>142.25</v>
      </c>
      <c r="H23" s="4">
        <v>28.25</v>
      </c>
      <c r="I23" s="4">
        <v>88.5</v>
      </c>
      <c r="J23" s="5">
        <v>1698.25</v>
      </c>
    </row>
    <row r="24" spans="1:10" x14ac:dyDescent="0.25">
      <c r="A24" s="1" t="s">
        <v>30</v>
      </c>
      <c r="B24" s="4">
        <v>338.5</v>
      </c>
      <c r="C24" s="4">
        <v>359.75</v>
      </c>
      <c r="D24" s="4">
        <v>2280.5</v>
      </c>
      <c r="E24" s="4">
        <v>516.25</v>
      </c>
      <c r="F24" s="4">
        <v>403.75</v>
      </c>
      <c r="G24" s="4">
        <v>397.75</v>
      </c>
      <c r="H24" s="4">
        <v>85.25</v>
      </c>
      <c r="I24" s="4">
        <v>51</v>
      </c>
      <c r="J24" s="5">
        <v>4432.75</v>
      </c>
    </row>
    <row r="25" spans="1:10" s="3" customFormat="1" x14ac:dyDescent="0.25">
      <c r="A25" s="3" t="s">
        <v>49</v>
      </c>
      <c r="B25" s="5">
        <v>1146</v>
      </c>
      <c r="C25" s="5">
        <v>1036.75</v>
      </c>
      <c r="D25" s="5">
        <v>5309</v>
      </c>
      <c r="E25" s="5">
        <v>2007</v>
      </c>
      <c r="F25" s="5">
        <v>2444.5</v>
      </c>
      <c r="G25" s="5">
        <v>2920</v>
      </c>
      <c r="H25" s="5">
        <v>1807</v>
      </c>
      <c r="I25" s="5">
        <v>4660.25</v>
      </c>
      <c r="J25" s="5">
        <v>21330.5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 x14ac:dyDescent="0.25">
      <c r="A29" s="1" t="s">
        <v>25</v>
      </c>
      <c r="B29" s="4">
        <v>27.4</v>
      </c>
      <c r="C29" s="4">
        <v>3.8</v>
      </c>
      <c r="D29" s="4">
        <v>39.4</v>
      </c>
      <c r="E29" s="4">
        <v>27.4</v>
      </c>
      <c r="F29" s="4">
        <v>129.80000000000001</v>
      </c>
      <c r="G29" s="4">
        <v>150.6</v>
      </c>
      <c r="H29" s="4">
        <v>72.400000000000006</v>
      </c>
      <c r="I29" s="4">
        <v>207.2</v>
      </c>
      <c r="J29" s="5">
        <v>658</v>
      </c>
    </row>
    <row r="30" spans="1:10" x14ac:dyDescent="0.25">
      <c r="A30" s="1" t="s">
        <v>26</v>
      </c>
      <c r="B30" s="4">
        <v>5.8</v>
      </c>
      <c r="C30" s="4">
        <v>19.8</v>
      </c>
      <c r="D30" s="4">
        <v>18.399999999999999</v>
      </c>
      <c r="E30" s="4">
        <v>26.8</v>
      </c>
      <c r="F30" s="4">
        <v>168.2</v>
      </c>
      <c r="G30" s="4">
        <v>203.4</v>
      </c>
      <c r="H30" s="4">
        <v>202.6</v>
      </c>
      <c r="I30" s="4">
        <v>732</v>
      </c>
      <c r="J30" s="5">
        <v>1377</v>
      </c>
    </row>
    <row r="31" spans="1:10" x14ac:dyDescent="0.25">
      <c r="A31" s="1" t="s">
        <v>27</v>
      </c>
      <c r="B31" s="4">
        <v>42.2</v>
      </c>
      <c r="C31" s="4">
        <v>15.8</v>
      </c>
      <c r="D31" s="4">
        <v>81</v>
      </c>
      <c r="E31" s="4">
        <v>52.4</v>
      </c>
      <c r="F31" s="4">
        <v>465.6</v>
      </c>
      <c r="G31" s="4">
        <v>609</v>
      </c>
      <c r="H31" s="4">
        <v>354.8</v>
      </c>
      <c r="I31" s="4">
        <v>904.6</v>
      </c>
      <c r="J31" s="5">
        <v>2525.4</v>
      </c>
    </row>
    <row r="32" spans="1:10" x14ac:dyDescent="0.25">
      <c r="A32" s="1" t="s">
        <v>28</v>
      </c>
      <c r="B32" s="4">
        <v>29</v>
      </c>
      <c r="C32" s="4">
        <v>14.2</v>
      </c>
      <c r="D32" s="4">
        <v>63</v>
      </c>
      <c r="E32" s="4">
        <v>51.8</v>
      </c>
      <c r="F32" s="4">
        <v>283</v>
      </c>
      <c r="G32" s="4">
        <v>318.8</v>
      </c>
      <c r="H32" s="4">
        <v>154.6</v>
      </c>
      <c r="I32" s="4">
        <v>405.8</v>
      </c>
      <c r="J32" s="5">
        <v>1320.2</v>
      </c>
    </row>
    <row r="33" spans="1:10" x14ac:dyDescent="0.25">
      <c r="A33" s="1">
        <v>16</v>
      </c>
      <c r="B33" s="4">
        <v>142.6</v>
      </c>
      <c r="C33" s="4">
        <v>99.4</v>
      </c>
      <c r="D33" s="4">
        <v>553.6</v>
      </c>
      <c r="E33" s="4">
        <v>308.2</v>
      </c>
      <c r="F33" s="4">
        <v>45.6</v>
      </c>
      <c r="G33" s="4">
        <v>113.2</v>
      </c>
      <c r="H33" s="4">
        <v>108.4</v>
      </c>
      <c r="I33" s="4">
        <v>259.2</v>
      </c>
      <c r="J33" s="5">
        <v>1630.2</v>
      </c>
    </row>
    <row r="34" spans="1:10" x14ac:dyDescent="0.25">
      <c r="A34" s="1">
        <v>24</v>
      </c>
      <c r="B34" s="4">
        <v>160.6</v>
      </c>
      <c r="C34" s="4">
        <v>130</v>
      </c>
      <c r="D34" s="4">
        <v>721.4</v>
      </c>
      <c r="E34" s="4">
        <v>348.8</v>
      </c>
      <c r="F34" s="4">
        <v>110.4</v>
      </c>
      <c r="G34" s="4">
        <v>43</v>
      </c>
      <c r="H34" s="4">
        <v>89.4</v>
      </c>
      <c r="I34" s="4">
        <v>237.4</v>
      </c>
      <c r="J34" s="5">
        <v>1841</v>
      </c>
    </row>
    <row r="35" spans="1:10" x14ac:dyDescent="0.25">
      <c r="A35" s="1" t="s">
        <v>29</v>
      </c>
      <c r="B35" s="4">
        <v>75.8</v>
      </c>
      <c r="C35" s="4">
        <v>80.8</v>
      </c>
      <c r="D35" s="4">
        <v>538.4</v>
      </c>
      <c r="E35" s="4">
        <v>138.4</v>
      </c>
      <c r="F35" s="4">
        <v>105.4</v>
      </c>
      <c r="G35" s="4">
        <v>95</v>
      </c>
      <c r="H35" s="4">
        <v>21.6</v>
      </c>
      <c r="I35" s="4">
        <v>38.799999999999997</v>
      </c>
      <c r="J35" s="5">
        <v>1094.2</v>
      </c>
    </row>
    <row r="36" spans="1:10" x14ac:dyDescent="0.25">
      <c r="A36" s="1" t="s">
        <v>30</v>
      </c>
      <c r="B36" s="4">
        <v>199</v>
      </c>
      <c r="C36" s="4">
        <v>191.8</v>
      </c>
      <c r="D36" s="4">
        <v>1510</v>
      </c>
      <c r="E36" s="4">
        <v>370.6</v>
      </c>
      <c r="F36" s="4">
        <v>245.2</v>
      </c>
      <c r="G36" s="4">
        <v>236.6</v>
      </c>
      <c r="H36" s="4">
        <v>43.8</v>
      </c>
      <c r="I36" s="4">
        <v>45.6</v>
      </c>
      <c r="J36" s="5">
        <v>2842.6</v>
      </c>
    </row>
    <row r="37" spans="1:10" s="3" customFormat="1" x14ac:dyDescent="0.25">
      <c r="A37" s="3" t="s">
        <v>49</v>
      </c>
      <c r="B37" s="5">
        <v>682.4</v>
      </c>
      <c r="C37" s="5">
        <v>555.6</v>
      </c>
      <c r="D37" s="5">
        <v>3525.2</v>
      </c>
      <c r="E37" s="5">
        <v>1324.4</v>
      </c>
      <c r="F37" s="5">
        <v>1553.2</v>
      </c>
      <c r="G37" s="5">
        <v>1769.6</v>
      </c>
      <c r="H37" s="5">
        <v>1047.5999999999999</v>
      </c>
      <c r="I37" s="5">
        <v>2830.6</v>
      </c>
      <c r="J37" s="5">
        <v>13288.6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Fast Pass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2019-10-05T07:28:28Z</dcterms:modified>
</cp:coreProperties>
</file>