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B9E95602-C294-4F01-B72C-20F33B6B1203}" xr6:coauthVersionLast="41" xr6:coauthVersionMax="41" xr10:uidLastSave="{00000000-0000-0000-0000-000000000000}"/>
  <bookViews>
    <workbookView xWindow="3276" yWindow="3276" windowWidth="17280" windowHeight="8964" activeTab="3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 s="1"/>
  <c r="AX13" i="2"/>
  <c r="AX23" i="2"/>
  <c r="AW14" i="2"/>
  <c r="AZ3" i="2" s="1"/>
  <c r="AY12" i="2"/>
  <c r="AW24" i="2"/>
  <c r="AX14" i="2"/>
  <c r="AX24" i="2" s="1"/>
  <c r="AY13" i="2"/>
  <c r="AZ4" i="2" s="1"/>
  <c r="AY14" i="2"/>
  <c r="AY24" i="2" s="1"/>
  <c r="AW15" i="2"/>
  <c r="AZ12" i="2"/>
  <c r="AW25" i="2"/>
  <c r="AX15" i="2"/>
  <c r="AZ13" i="2"/>
  <c r="AX25" i="2"/>
  <c r="AY15" i="2"/>
  <c r="BD15" i="2" s="1"/>
  <c r="AZ14" i="2"/>
  <c r="AZ19" i="2" s="1"/>
  <c r="AY25" i="2"/>
  <c r="AZ15" i="2"/>
  <c r="AZ25" i="2"/>
  <c r="AW16" i="2"/>
  <c r="BA12" i="2"/>
  <c r="AW26" i="2" s="1"/>
  <c r="AX16" i="2"/>
  <c r="BA13" i="2"/>
  <c r="BA19" i="2" s="1"/>
  <c r="AX26" i="2"/>
  <c r="AY16" i="2"/>
  <c r="BD16" i="2" s="1"/>
  <c r="BA14" i="2"/>
  <c r="AY26" i="2"/>
  <c r="AZ16" i="2"/>
  <c r="AZ26" i="2" s="1"/>
  <c r="BA15" i="2"/>
  <c r="BA16" i="2"/>
  <c r="BA26" i="2"/>
  <c r="AW17" i="2"/>
  <c r="BB12" i="2"/>
  <c r="BB19" i="2" s="1"/>
  <c r="AW27" i="2"/>
  <c r="AX17" i="2"/>
  <c r="BD17" i="2" s="1"/>
  <c r="BB13" i="2"/>
  <c r="AX27" i="2"/>
  <c r="AY17" i="2"/>
  <c r="AY27" i="2" s="1"/>
  <c r="BB14" i="2"/>
  <c r="AZ17" i="2"/>
  <c r="AZ27" i="2" s="1"/>
  <c r="BB15" i="2"/>
  <c r="BA17" i="2"/>
  <c r="BB16" i="2"/>
  <c r="BA27" i="2"/>
  <c r="BB17" i="2"/>
  <c r="BB27" i="2"/>
  <c r="AW18" i="2"/>
  <c r="BD18" i="2" s="1"/>
  <c r="BC12" i="2"/>
  <c r="BC19" i="2" s="1"/>
  <c r="AW28" i="2"/>
  <c r="AX18" i="2"/>
  <c r="AX28" i="2" s="1"/>
  <c r="BC13" i="2"/>
  <c r="AY18" i="2"/>
  <c r="BC14" i="2"/>
  <c r="AY28" i="2"/>
  <c r="AZ18" i="2"/>
  <c r="BC15" i="2"/>
  <c r="AZ28" i="2"/>
  <c r="BA18" i="2"/>
  <c r="BA28" i="2" s="1"/>
  <c r="BC16" i="2"/>
  <c r="BB18" i="2"/>
  <c r="BB28" i="2" s="1"/>
  <c r="BC17" i="2"/>
  <c r="BC18" i="2"/>
  <c r="BC28" i="2"/>
  <c r="AX19" i="2"/>
  <c r="AW5" i="2"/>
  <c r="AW4" i="2"/>
  <c r="AW3" i="2"/>
  <c r="G1" i="2"/>
  <c r="AW12" i="3"/>
  <c r="AW22" i="3"/>
  <c r="AW13" i="3"/>
  <c r="AX12" i="3"/>
  <c r="AW23" i="3"/>
  <c r="AX13" i="3"/>
  <c r="BD13" i="3" s="1"/>
  <c r="AX23" i="3"/>
  <c r="AW14" i="3"/>
  <c r="AW24" i="3" s="1"/>
  <c r="AY12" i="3"/>
  <c r="BD12" i="3" s="1"/>
  <c r="AX14" i="3"/>
  <c r="AX24" i="3" s="1"/>
  <c r="AY13" i="3"/>
  <c r="AY14" i="3"/>
  <c r="AY24" i="3"/>
  <c r="AW15" i="3"/>
  <c r="AZ12" i="3"/>
  <c r="AW25" i="3"/>
  <c r="AX15" i="3"/>
  <c r="AX25" i="3" s="1"/>
  <c r="AX19" i="3"/>
  <c r="AZ13" i="3"/>
  <c r="AZ19" i="3" s="1"/>
  <c r="BD19" i="3" s="1"/>
  <c r="AY15" i="3"/>
  <c r="AY25" i="3" s="1"/>
  <c r="AZ14" i="3"/>
  <c r="AZ15" i="3"/>
  <c r="AZ25" i="3"/>
  <c r="AW16" i="3"/>
  <c r="BD16" i="3" s="1"/>
  <c r="BA12" i="3"/>
  <c r="BA19" i="3" s="1"/>
  <c r="AW26" i="3"/>
  <c r="AX16" i="3"/>
  <c r="BA13" i="3"/>
  <c r="AX26" i="3"/>
  <c r="AY16" i="3"/>
  <c r="AY26" i="3" s="1"/>
  <c r="BA14" i="3"/>
  <c r="AZ16" i="3"/>
  <c r="BA15" i="3"/>
  <c r="AZ26" i="3"/>
  <c r="BA16" i="3"/>
  <c r="BA26" i="3"/>
  <c r="AW17" i="3"/>
  <c r="BB12" i="3"/>
  <c r="BB19" i="3" s="1"/>
  <c r="AW27" i="3"/>
  <c r="AX17" i="3"/>
  <c r="AX27" i="3" s="1"/>
  <c r="BB13" i="3"/>
  <c r="AY17" i="3"/>
  <c r="BB14" i="3"/>
  <c r="AY27" i="3"/>
  <c r="AZ17" i="3"/>
  <c r="BB15" i="3"/>
  <c r="AZ27" i="3"/>
  <c r="BA17" i="3"/>
  <c r="BD17" i="3" s="1"/>
  <c r="BB16" i="3"/>
  <c r="BA27" i="3"/>
  <c r="BB17" i="3"/>
  <c r="BB27" i="3"/>
  <c r="AW18" i="3"/>
  <c r="BC12" i="3"/>
  <c r="AW28" i="3"/>
  <c r="AX18" i="3"/>
  <c r="BD18" i="3" s="1"/>
  <c r="BC13" i="3"/>
  <c r="AX28" i="3"/>
  <c r="AY18" i="3"/>
  <c r="BC14" i="3"/>
  <c r="BC19" i="3" s="1"/>
  <c r="AY28" i="3"/>
  <c r="AZ18" i="3"/>
  <c r="AZ28" i="3" s="1"/>
  <c r="BC15" i="3"/>
  <c r="BA18" i="3"/>
  <c r="BC16" i="3"/>
  <c r="BA28" i="3"/>
  <c r="BB18" i="3"/>
  <c r="BC17" i="3"/>
  <c r="BB28" i="3"/>
  <c r="BC18" i="3"/>
  <c r="BC28" i="3"/>
  <c r="AW19" i="3"/>
  <c r="AY19" i="3"/>
  <c r="AW5" i="3"/>
  <c r="AW4" i="3"/>
  <c r="AW3" i="3"/>
  <c r="G1" i="3"/>
  <c r="AW12" i="1"/>
  <c r="AW22" i="1" s="1"/>
  <c r="AW13" i="1"/>
  <c r="AW23" i="1" s="1"/>
  <c r="AX12" i="1"/>
  <c r="AX13" i="1"/>
  <c r="AX23" i="1"/>
  <c r="AW14" i="1"/>
  <c r="BD14" i="1" s="1"/>
  <c r="AY12" i="1"/>
  <c r="AY19" i="1" s="1"/>
  <c r="AW24" i="1"/>
  <c r="AX14" i="1"/>
  <c r="AX19" i="1" s="1"/>
  <c r="AY13" i="1"/>
  <c r="AZ4" i="1" s="1"/>
  <c r="AX24" i="1"/>
  <c r="AY14" i="1"/>
  <c r="AY24" i="1"/>
  <c r="AW15" i="1"/>
  <c r="AZ12" i="1"/>
  <c r="AW25" i="1"/>
  <c r="AX15" i="1"/>
  <c r="AZ13" i="1"/>
  <c r="AX25" i="1"/>
  <c r="AY15" i="1"/>
  <c r="BD15" i="1" s="1"/>
  <c r="AZ14" i="1"/>
  <c r="AZ19" i="1" s="1"/>
  <c r="AY25" i="1"/>
  <c r="AZ15" i="1"/>
  <c r="AZ25" i="1" s="1"/>
  <c r="AW16" i="1"/>
  <c r="BD16" i="1" s="1"/>
  <c r="BA12" i="1"/>
  <c r="AX16" i="1"/>
  <c r="BA13" i="1"/>
  <c r="AX26" i="1"/>
  <c r="AY16" i="1"/>
  <c r="BA14" i="1"/>
  <c r="AY26" i="1"/>
  <c r="AZ16" i="1"/>
  <c r="AZ26" i="1" s="1"/>
  <c r="BA15" i="1"/>
  <c r="BA19" i="1" s="1"/>
  <c r="BA16" i="1"/>
  <c r="BA26" i="1" s="1"/>
  <c r="AW17" i="1"/>
  <c r="BB12" i="1"/>
  <c r="AW27" i="1"/>
  <c r="AX17" i="1"/>
  <c r="BD17" i="1" s="1"/>
  <c r="BB13" i="1"/>
  <c r="AX27" i="1"/>
  <c r="AY17" i="1"/>
  <c r="BB14" i="1"/>
  <c r="BB19" i="1" s="1"/>
  <c r="AY27" i="1"/>
  <c r="AZ17" i="1"/>
  <c r="AZ27" i="1" s="1"/>
  <c r="BB15" i="1"/>
  <c r="BA17" i="1"/>
  <c r="BB16" i="1"/>
  <c r="BA27" i="1"/>
  <c r="BB17" i="1"/>
  <c r="BB27" i="1"/>
  <c r="AW18" i="1"/>
  <c r="BD18" i="1" s="1"/>
  <c r="BC12" i="1"/>
  <c r="AW28" i="1"/>
  <c r="AX18" i="1"/>
  <c r="AX28" i="1" s="1"/>
  <c r="BC13" i="1"/>
  <c r="AY18" i="1"/>
  <c r="BC14" i="1"/>
  <c r="AY28" i="1"/>
  <c r="AZ18" i="1"/>
  <c r="BC15" i="1"/>
  <c r="AZ28" i="1"/>
  <c r="BA18" i="1"/>
  <c r="BC16" i="1"/>
  <c r="BA28" i="1"/>
  <c r="BB18" i="1"/>
  <c r="BB28" i="1" s="1"/>
  <c r="BC17" i="1"/>
  <c r="BC18" i="1"/>
  <c r="BC28" i="1"/>
  <c r="BC19" i="1"/>
  <c r="AW5" i="1"/>
  <c r="AW4" i="1"/>
  <c r="AZ3" i="1"/>
  <c r="AW3" i="1"/>
  <c r="BD28" i="2" l="1"/>
  <c r="BD28" i="3"/>
  <c r="BA4" i="1"/>
  <c r="BA3" i="1"/>
  <c r="AY19" i="2"/>
  <c r="AZ4" i="3"/>
  <c r="BA4" i="3" s="1"/>
  <c r="BD14" i="2"/>
  <c r="BD12" i="1"/>
  <c r="BD13" i="1"/>
  <c r="BD12" i="2"/>
  <c r="BD13" i="2"/>
  <c r="AZ3" i="3"/>
  <c r="BA3" i="3" s="1"/>
  <c r="BD14" i="3"/>
  <c r="AW19" i="1"/>
  <c r="BD19" i="1" s="1"/>
  <c r="AW26" i="1"/>
  <c r="BD28" i="1" s="1"/>
  <c r="AW19" i="2"/>
  <c r="BD19" i="2" s="1"/>
  <c r="BA3" i="2" s="1"/>
  <c r="BD15" i="3"/>
  <c r="BA4" i="2" l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<sst xmlns="http://schemas.openxmlformats.org/spreadsheetml/2006/main" count="400" uniqueCount="63">
  <si>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</si>
  <si>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</si>
  <si>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</si>
  <si>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</si>
  <si>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</si>
  <si>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</si>
  <si>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</si>
  <si>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</si>
  <si>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</si>
  <si>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</si>
  <si>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</si>
  <si>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</si>
  <si>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</si>
  <si>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</si>
  <si>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</si>
  <si>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</si>
  <si>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</si>
  <si>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</si>
  <si>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</si>
  <si>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</si>
  <si>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</si>
  <si>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</si>
  <si>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</si>
  <si>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</si>
  <si>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</si>
  <si>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</si>
  <si>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</si>
  <si>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</si>
  <si>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</si>
  <si>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</si>
  <si>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</si>
  <si>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</si>
  <si>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</si>
  <si>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</si>
  <si>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</si>
  <si>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</si>
  <si>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</si>
  <si>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</si>
  <si>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</si>
  <si>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</si>
  <si>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</si>
  <si>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</si>
  <si>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</si>
  <si>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</si>
  <si>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</si>
  <si>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</si>
  <si>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</si>
  <si>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</si>
  <si>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</si>
  <si>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</si>
  <si>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</si>
  <si>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</si>
  <si>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</si>
  <si>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</si>
  <si>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</si>
  <si>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</si>
  <si>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</si>
  <si>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</si>
  <si>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</si>
  <si>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</si>
  <si>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</si>
  <si>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</si>
  <si>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Fast Pass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</si>
</sst>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59</v>
      </c>
      <c r="G1" s="21">
        <v>40087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7.3809523809523814</v>
      </c>
      <c r="C3" s="12">
        <v>106.66666666666667</v>
      </c>
      <c r="D3" s="12">
        <v>110.42857142857143</v>
      </c>
      <c r="E3" s="12">
        <v>93.904761904761898</v>
      </c>
      <c r="F3" s="12">
        <v>401.09523809523807</v>
      </c>
      <c r="G3" s="12">
        <v>96</v>
      </c>
      <c r="H3" s="12">
        <v>143.28571428571428</v>
      </c>
      <c r="I3" s="12">
        <v>139.57142857142858</v>
      </c>
      <c r="J3" s="12">
        <v>185.76190476190476</v>
      </c>
      <c r="K3" s="12">
        <v>37.571428571428569</v>
      </c>
      <c r="L3" s="12">
        <v>110.61904761904762</v>
      </c>
      <c r="M3" s="12">
        <v>74.80952380952381</v>
      </c>
      <c r="N3" s="12">
        <v>40.857142857142854</v>
      </c>
      <c r="O3" s="12">
        <v>34.61904761904762</v>
      </c>
      <c r="P3" s="12">
        <v>49.095238095238095</v>
      </c>
      <c r="Q3" s="12">
        <v>18.476190476190474</v>
      </c>
      <c r="R3" s="12">
        <v>12.047619047619047</v>
      </c>
      <c r="S3" s="12">
        <v>32.761904761904759</v>
      </c>
      <c r="T3" s="12">
        <v>25.761904761904763</v>
      </c>
      <c r="U3" s="12">
        <v>15.571428571428571</v>
      </c>
      <c r="V3" s="12">
        <v>19.095238095238095</v>
      </c>
      <c r="W3" s="12">
        <v>6.666666666666667</v>
      </c>
      <c r="X3" s="12">
        <v>7.333333333333333</v>
      </c>
      <c r="Y3" s="12">
        <v>20.095238095238095</v>
      </c>
      <c r="Z3" s="12">
        <v>26.333333333333332</v>
      </c>
      <c r="AA3" s="12">
        <v>270.14285714285717</v>
      </c>
      <c r="AB3" s="12">
        <v>252.23809523809524</v>
      </c>
      <c r="AC3" s="12">
        <v>323.52380952380952</v>
      </c>
      <c r="AD3" s="12">
        <v>253.28571428571428</v>
      </c>
      <c r="AE3" s="12">
        <v>138.14285714285714</v>
      </c>
      <c r="AF3" s="12">
        <v>134.71428571428572</v>
      </c>
      <c r="AG3" s="12">
        <v>36.142857142857146</v>
      </c>
      <c r="AH3" s="12">
        <v>70.19047619047619</v>
      </c>
      <c r="AI3" s="12">
        <v>78</v>
      </c>
      <c r="AJ3" s="12">
        <v>17.714285714285715</v>
      </c>
      <c r="AK3" s="12">
        <v>9.8571428571428577</v>
      </c>
      <c r="AL3" s="12">
        <v>23.047619047619047</v>
      </c>
      <c r="AM3" s="12">
        <v>4.9523809523809526</v>
      </c>
      <c r="AN3" s="12">
        <v>34.571428571428569</v>
      </c>
      <c r="AO3" s="12">
        <v>13</v>
      </c>
      <c r="AP3" s="12">
        <v>15.80952380952381</v>
      </c>
      <c r="AQ3" s="12">
        <v>27.142857142857142</v>
      </c>
      <c r="AR3" s="12">
        <v>19.19047619047619</v>
      </c>
      <c r="AS3" s="13">
        <v>3537.4761904761917</v>
      </c>
      <c r="AT3" s="14"/>
      <c r="AV3" s="9" t="s">
        <v>38</v>
      </c>
      <c r="AW3" s="12">
        <f>SUM(B3:Z27,AK3:AN27,B38:Z41,AK38:AN41)</f>
        <v>77452.238095238208</v>
      </c>
      <c r="AY3" s="9" t="s">
        <v>39</v>
      </c>
      <c r="AZ3" s="15">
        <f>SUM(AW12:AW18,AX12:BC12)</f>
        <v>228300.52380952382</v>
      </c>
      <c r="BA3" s="16">
        <f>AZ3/BD$19</f>
        <v>0.63698331833760535</v>
      </c>
    </row>
    <row r="4" spans="1:56" x14ac:dyDescent="0.25">
      <c r="A4" s="1" t="s">
        <v>3</v>
      </c>
      <c r="B4" s="12">
        <v>133.14285714285714</v>
      </c>
      <c r="C4" s="12">
        <v>11.714285714285714</v>
      </c>
      <c r="D4" s="12">
        <v>108.47619047619048</v>
      </c>
      <c r="E4" s="12">
        <v>90.238095238095241</v>
      </c>
      <c r="F4" s="12">
        <v>920.71428571428567</v>
      </c>
      <c r="G4" s="12">
        <v>160.85714285714286</v>
      </c>
      <c r="H4" s="12">
        <v>267.76190476190476</v>
      </c>
      <c r="I4" s="12">
        <v>428.8095238095238</v>
      </c>
      <c r="J4" s="12">
        <v>604.47619047619048</v>
      </c>
      <c r="K4" s="12">
        <v>111</v>
      </c>
      <c r="L4" s="12">
        <v>142.42857142857142</v>
      </c>
      <c r="M4" s="12">
        <v>144.38095238095238</v>
      </c>
      <c r="N4" s="12">
        <v>50.857142857142854</v>
      </c>
      <c r="O4" s="12">
        <v>51.904761904761905</v>
      </c>
      <c r="P4" s="12">
        <v>92.428571428571431</v>
      </c>
      <c r="Q4" s="12">
        <v>25.857142857142858</v>
      </c>
      <c r="R4" s="12">
        <v>35</v>
      </c>
      <c r="S4" s="12">
        <v>79.904761904761898</v>
      </c>
      <c r="T4" s="12">
        <v>44.952380952380949</v>
      </c>
      <c r="U4" s="12">
        <v>23.952380952380953</v>
      </c>
      <c r="V4" s="12">
        <v>28.333333333333332</v>
      </c>
      <c r="W4" s="12">
        <v>11.380952380952381</v>
      </c>
      <c r="X4" s="12">
        <v>13.523809523809524</v>
      </c>
      <c r="Y4" s="12">
        <v>28.285714285714285</v>
      </c>
      <c r="Z4" s="12">
        <v>43.38095238095238</v>
      </c>
      <c r="AA4" s="12">
        <v>937.71428571428567</v>
      </c>
      <c r="AB4" s="12">
        <v>894.57142857142856</v>
      </c>
      <c r="AC4" s="12">
        <v>817.61904761904759</v>
      </c>
      <c r="AD4" s="12">
        <v>754.76190476190482</v>
      </c>
      <c r="AE4" s="12">
        <v>189.76190476190476</v>
      </c>
      <c r="AF4" s="12">
        <v>185.95238095238096</v>
      </c>
      <c r="AG4" s="12">
        <v>74.857142857142861</v>
      </c>
      <c r="AH4" s="12">
        <v>126.14285714285714</v>
      </c>
      <c r="AI4" s="12">
        <v>194.38095238095238</v>
      </c>
      <c r="AJ4" s="12">
        <v>28.428571428571427</v>
      </c>
      <c r="AK4" s="12">
        <v>8.6190476190476186</v>
      </c>
      <c r="AL4" s="12">
        <v>33.142857142857146</v>
      </c>
      <c r="AM4" s="12">
        <v>8.4285714285714288</v>
      </c>
      <c r="AN4" s="12">
        <v>41.523809523809526</v>
      </c>
      <c r="AO4" s="12">
        <v>28.571428571428573</v>
      </c>
      <c r="AP4" s="12">
        <v>36.142857142857146</v>
      </c>
      <c r="AQ4" s="12">
        <v>60.80952380952381</v>
      </c>
      <c r="AR4" s="12">
        <v>55.285714285714285</v>
      </c>
      <c r="AS4" s="13">
        <v>8130.476190476189</v>
      </c>
      <c r="AT4" s="14"/>
      <c r="AV4" s="9" t="s">
        <v>40</v>
      </c>
      <c r="AW4" s="12">
        <f>SUM(AA28:AJ37, AA42:AJ45, AO28:AR37, AO42:AR45)</f>
        <v>102768.09523809516</v>
      </c>
      <c r="AY4" s="9" t="s">
        <v>41</v>
      </c>
      <c r="AZ4" s="15">
        <f>SUM(AX13:BB18)</f>
        <v>122897.38095238095</v>
      </c>
      <c r="BA4" s="16">
        <f>AZ4/BD$19</f>
        <v>0.3428970736806638</v>
      </c>
    </row>
    <row r="5" spans="1:56" x14ac:dyDescent="0.25">
      <c r="A5" s="1" t="s">
        <v>4</v>
      </c>
      <c r="B5" s="12">
        <v>119.57142857142857</v>
      </c>
      <c r="C5" s="12">
        <v>89.095238095238102</v>
      </c>
      <c r="D5" s="12">
        <v>7.5714285714285712</v>
      </c>
      <c r="E5" s="12">
        <v>64.38095238095238</v>
      </c>
      <c r="F5" s="12">
        <v>667.14285714285711</v>
      </c>
      <c r="G5" s="12">
        <v>71.095238095238102</v>
      </c>
      <c r="H5" s="12">
        <v>119.61904761904762</v>
      </c>
      <c r="I5" s="12">
        <v>226.71428571428572</v>
      </c>
      <c r="J5" s="12">
        <v>280.1904761904762</v>
      </c>
      <c r="K5" s="12">
        <v>84.38095238095238</v>
      </c>
      <c r="L5" s="12">
        <v>62.761904761904759</v>
      </c>
      <c r="M5" s="12">
        <v>55.952380952380949</v>
      </c>
      <c r="N5" s="12">
        <v>25.047619047619047</v>
      </c>
      <c r="O5" s="12">
        <v>14.380952380952381</v>
      </c>
      <c r="P5" s="12">
        <v>35.857142857142854</v>
      </c>
      <c r="Q5" s="12">
        <v>9.6666666666666661</v>
      </c>
      <c r="R5" s="12">
        <v>10.476190476190476</v>
      </c>
      <c r="S5" s="12">
        <v>38.285714285714285</v>
      </c>
      <c r="T5" s="12">
        <v>25.142857142857142</v>
      </c>
      <c r="U5" s="12">
        <v>17.80952380952381</v>
      </c>
      <c r="V5" s="12">
        <v>27.80952380952381</v>
      </c>
      <c r="W5" s="12">
        <v>8.6666666666666661</v>
      </c>
      <c r="X5" s="12">
        <v>10.428571428571429</v>
      </c>
      <c r="Y5" s="12">
        <v>30.952380952380953</v>
      </c>
      <c r="Z5" s="12">
        <v>15.095238095238095</v>
      </c>
      <c r="AA5" s="12">
        <v>510.04761904761904</v>
      </c>
      <c r="AB5" s="12">
        <v>571.76190476190482</v>
      </c>
      <c r="AC5" s="12">
        <v>392.71428571428572</v>
      </c>
      <c r="AD5" s="12">
        <v>359</v>
      </c>
      <c r="AE5" s="12">
        <v>82.047619047619051</v>
      </c>
      <c r="AF5" s="12">
        <v>56.047619047619051</v>
      </c>
      <c r="AG5" s="12">
        <v>33.285714285714285</v>
      </c>
      <c r="AH5" s="12">
        <v>54.285714285714285</v>
      </c>
      <c r="AI5" s="12">
        <v>86.761904761904759</v>
      </c>
      <c r="AJ5" s="12">
        <v>6.1904761904761907</v>
      </c>
      <c r="AK5" s="12">
        <v>5.5714285714285712</v>
      </c>
      <c r="AL5" s="12">
        <v>18.857142857142858</v>
      </c>
      <c r="AM5" s="12">
        <v>3.0476190476190474</v>
      </c>
      <c r="AN5" s="12">
        <v>10.238095238095237</v>
      </c>
      <c r="AO5" s="12">
        <v>8.4761904761904763</v>
      </c>
      <c r="AP5" s="12">
        <v>4.5238095238095237</v>
      </c>
      <c r="AQ5" s="12">
        <v>52.80952380952381</v>
      </c>
      <c r="AR5" s="12">
        <v>20.80952380952381</v>
      </c>
      <c r="AS5" s="13">
        <v>4394.5714285714294</v>
      </c>
      <c r="AT5" s="14"/>
      <c r="AV5" s="9" t="s">
        <v>42</v>
      </c>
      <c r="AW5" s="12">
        <f>SUM(AA3:AJ27,B28:Z37,AA38:AJ41,AK28:AN37, B42:Z45, AK42:AN45, AO3:AR27, AO38:AR41)</f>
        <v>178188.61904761902</v>
      </c>
    </row>
    <row r="6" spans="1:56" x14ac:dyDescent="0.25">
      <c r="A6" s="1" t="s">
        <v>5</v>
      </c>
      <c r="B6" s="12">
        <v>79.666666666666671</v>
      </c>
      <c r="C6" s="12">
        <v>75.095238095238102</v>
      </c>
      <c r="D6" s="12">
        <v>62.38095238095238</v>
      </c>
      <c r="E6" s="12">
        <v>8.1904761904761898</v>
      </c>
      <c r="F6" s="12">
        <v>194.23809523809524</v>
      </c>
      <c r="G6" s="12">
        <v>53.238095238095241</v>
      </c>
      <c r="H6" s="12">
        <v>83.428571428571431</v>
      </c>
      <c r="I6" s="12">
        <v>199.1904761904762</v>
      </c>
      <c r="J6" s="12">
        <v>248.76190476190476</v>
      </c>
      <c r="K6" s="12">
        <v>79.666666666666671</v>
      </c>
      <c r="L6" s="12">
        <v>74.428571428571431</v>
      </c>
      <c r="M6" s="12">
        <v>60.61904761904762</v>
      </c>
      <c r="N6" s="12">
        <v>27.142857142857142</v>
      </c>
      <c r="O6" s="12">
        <v>21.19047619047619</v>
      </c>
      <c r="P6" s="12">
        <v>20.952380952380953</v>
      </c>
      <c r="Q6" s="12">
        <v>7.7619047619047619</v>
      </c>
      <c r="R6" s="12">
        <v>12.952380952380953</v>
      </c>
      <c r="S6" s="12">
        <v>32.952380952380949</v>
      </c>
      <c r="T6" s="12">
        <v>17.523809523809526</v>
      </c>
      <c r="U6" s="12">
        <v>13.238095238095237</v>
      </c>
      <c r="V6" s="12">
        <v>18.904761904761905</v>
      </c>
      <c r="W6" s="12">
        <v>10</v>
      </c>
      <c r="X6" s="12">
        <v>10.19047619047619</v>
      </c>
      <c r="Y6" s="12">
        <v>18.285714285714285</v>
      </c>
      <c r="Z6" s="12">
        <v>12.904761904761905</v>
      </c>
      <c r="AA6" s="12">
        <v>637.47619047619048</v>
      </c>
      <c r="AB6" s="12">
        <v>631.71428571428567</v>
      </c>
      <c r="AC6" s="12">
        <v>414.57142857142856</v>
      </c>
      <c r="AD6" s="12">
        <v>471.95238095238096</v>
      </c>
      <c r="AE6" s="12">
        <v>142.0952380952381</v>
      </c>
      <c r="AF6" s="12">
        <v>96.142857142857139</v>
      </c>
      <c r="AG6" s="12">
        <v>38.238095238095241</v>
      </c>
      <c r="AH6" s="12">
        <v>41.857142857142854</v>
      </c>
      <c r="AI6" s="12">
        <v>68.714285714285708</v>
      </c>
      <c r="AJ6" s="12">
        <v>5</v>
      </c>
      <c r="AK6" s="12">
        <v>8.5238095238095237</v>
      </c>
      <c r="AL6" s="12">
        <v>14.19047619047619</v>
      </c>
      <c r="AM6" s="12">
        <v>3.8095238095238093</v>
      </c>
      <c r="AN6" s="12">
        <v>13.19047619047619</v>
      </c>
      <c r="AO6" s="12">
        <v>5.8571428571428568</v>
      </c>
      <c r="AP6" s="12">
        <v>8.4761904761904763</v>
      </c>
      <c r="AQ6" s="12">
        <v>73.80952380952381</v>
      </c>
      <c r="AR6" s="12">
        <v>24.61904761904762</v>
      </c>
      <c r="AS6" s="13">
        <v>4143.1428571428569</v>
      </c>
      <c r="AT6" s="14"/>
      <c r="AW6" s="12"/>
    </row>
    <row r="7" spans="1:56" x14ac:dyDescent="0.25">
      <c r="A7" s="1" t="s">
        <v>6</v>
      </c>
      <c r="B7" s="12">
        <v>429.04761904761904</v>
      </c>
      <c r="C7" s="12">
        <v>962.52380952380952</v>
      </c>
      <c r="D7" s="12">
        <v>677.85714285714289</v>
      </c>
      <c r="E7" s="12">
        <v>224.1904761904762</v>
      </c>
      <c r="F7" s="12">
        <v>21.714285714285715</v>
      </c>
      <c r="G7" s="12">
        <v>338.33333333333331</v>
      </c>
      <c r="H7" s="12">
        <v>466.28571428571428</v>
      </c>
      <c r="I7" s="12">
        <v>455.1904761904762</v>
      </c>
      <c r="J7" s="12">
        <v>548.38095238095241</v>
      </c>
      <c r="K7" s="12">
        <v>257.8095238095238</v>
      </c>
      <c r="L7" s="12">
        <v>303.14285714285717</v>
      </c>
      <c r="M7" s="12">
        <v>290.04761904761904</v>
      </c>
      <c r="N7" s="12">
        <v>163.38095238095238</v>
      </c>
      <c r="O7" s="12">
        <v>164.8095238095238</v>
      </c>
      <c r="P7" s="12">
        <v>151</v>
      </c>
      <c r="Q7" s="12">
        <v>93.857142857142861</v>
      </c>
      <c r="R7" s="12">
        <v>175.28571428571428</v>
      </c>
      <c r="S7" s="12">
        <v>324.85714285714283</v>
      </c>
      <c r="T7" s="12">
        <v>127.33333333333333</v>
      </c>
      <c r="U7" s="12">
        <v>166</v>
      </c>
      <c r="V7" s="12">
        <v>144.28571428571428</v>
      </c>
      <c r="W7" s="12">
        <v>96.428571428571431</v>
      </c>
      <c r="X7" s="12">
        <v>70.285714285714292</v>
      </c>
      <c r="Y7" s="12">
        <v>55.714285714285715</v>
      </c>
      <c r="Z7" s="12">
        <v>82.142857142857139</v>
      </c>
      <c r="AA7" s="12">
        <v>845.33333333333337</v>
      </c>
      <c r="AB7" s="12">
        <v>746.09523809523807</v>
      </c>
      <c r="AC7" s="12">
        <v>948.61904761904759</v>
      </c>
      <c r="AD7" s="12">
        <v>847.90476190476193</v>
      </c>
      <c r="AE7" s="12">
        <v>388.85714285714283</v>
      </c>
      <c r="AF7" s="12">
        <v>381.28571428571428</v>
      </c>
      <c r="AG7" s="12">
        <v>164.38095238095238</v>
      </c>
      <c r="AH7" s="12">
        <v>127.57142857142857</v>
      </c>
      <c r="AI7" s="12">
        <v>188.71428571428572</v>
      </c>
      <c r="AJ7" s="12">
        <v>46.761904761904759</v>
      </c>
      <c r="AK7" s="12">
        <v>65.285714285714292</v>
      </c>
      <c r="AL7" s="12">
        <v>148.33333333333334</v>
      </c>
      <c r="AM7" s="12">
        <v>41.333333333333336</v>
      </c>
      <c r="AN7" s="12">
        <v>85.714285714285708</v>
      </c>
      <c r="AO7" s="12">
        <v>35.80952380952381</v>
      </c>
      <c r="AP7" s="12">
        <v>41.428571428571431</v>
      </c>
      <c r="AQ7" s="12">
        <v>184.04761904761904</v>
      </c>
      <c r="AR7" s="12">
        <v>151.1904761904762</v>
      </c>
      <c r="AS7" s="13">
        <v>12228.571428571429</v>
      </c>
      <c r="AT7" s="14"/>
      <c r="AW7" s="12"/>
    </row>
    <row r="8" spans="1:56" x14ac:dyDescent="0.25">
      <c r="A8" s="1" t="s">
        <v>7</v>
      </c>
      <c r="B8" s="12">
        <v>94.428571428571431</v>
      </c>
      <c r="C8" s="12">
        <v>136.66666666666666</v>
      </c>
      <c r="D8" s="12">
        <v>67.904761904761898</v>
      </c>
      <c r="E8" s="12">
        <v>50.523809523809526</v>
      </c>
      <c r="F8" s="12">
        <v>284.57142857142856</v>
      </c>
      <c r="G8" s="12">
        <v>5.666666666666667</v>
      </c>
      <c r="H8" s="12">
        <v>84.761904761904759</v>
      </c>
      <c r="I8" s="12">
        <v>179.28571428571428</v>
      </c>
      <c r="J8" s="12">
        <v>211.85714285714286</v>
      </c>
      <c r="K8" s="12">
        <v>83.38095238095238</v>
      </c>
      <c r="L8" s="12">
        <v>112.66666666666667</v>
      </c>
      <c r="M8" s="12">
        <v>93.285714285714292</v>
      </c>
      <c r="N8" s="12">
        <v>47.714285714285715</v>
      </c>
      <c r="O8" s="12">
        <v>38.857142857142854</v>
      </c>
      <c r="P8" s="12">
        <v>46.857142857142854</v>
      </c>
      <c r="Q8" s="12">
        <v>20.80952380952381</v>
      </c>
      <c r="R8" s="12">
        <v>25</v>
      </c>
      <c r="S8" s="12">
        <v>61.428571428571431</v>
      </c>
      <c r="T8" s="12">
        <v>28.61904761904762</v>
      </c>
      <c r="U8" s="12">
        <v>22.571428571428573</v>
      </c>
      <c r="V8" s="12">
        <v>29.80952380952381</v>
      </c>
      <c r="W8" s="12">
        <v>9.3809523809523814</v>
      </c>
      <c r="X8" s="12">
        <v>10.476190476190476</v>
      </c>
      <c r="Y8" s="12">
        <v>19.428571428571427</v>
      </c>
      <c r="Z8" s="12">
        <v>36.476190476190474</v>
      </c>
      <c r="AA8" s="12">
        <v>477.04761904761904</v>
      </c>
      <c r="AB8" s="12">
        <v>496.95238095238096</v>
      </c>
      <c r="AC8" s="12">
        <v>395.42857142857144</v>
      </c>
      <c r="AD8" s="12">
        <v>439.71428571428572</v>
      </c>
      <c r="AE8" s="12">
        <v>185.33333333333334</v>
      </c>
      <c r="AF8" s="12">
        <v>135.47619047619048</v>
      </c>
      <c r="AG8" s="12">
        <v>38.095238095238095</v>
      </c>
      <c r="AH8" s="12">
        <v>62.761904761904759</v>
      </c>
      <c r="AI8" s="12">
        <v>71.80952380952381</v>
      </c>
      <c r="AJ8" s="12">
        <v>9.8095238095238102</v>
      </c>
      <c r="AK8" s="12">
        <v>9.7619047619047628</v>
      </c>
      <c r="AL8" s="12">
        <v>31.238095238095237</v>
      </c>
      <c r="AM8" s="12">
        <v>5.8571428571428568</v>
      </c>
      <c r="AN8" s="12">
        <v>34</v>
      </c>
      <c r="AO8" s="12">
        <v>11.285714285714286</v>
      </c>
      <c r="AP8" s="12">
        <v>8.5238095238095237</v>
      </c>
      <c r="AQ8" s="12">
        <v>44.333333333333336</v>
      </c>
      <c r="AR8" s="12">
        <v>22.857142857142858</v>
      </c>
      <c r="AS8" s="13">
        <v>4282.7142857142853</v>
      </c>
      <c r="AT8" s="14"/>
      <c r="AW8" s="15"/>
    </row>
    <row r="9" spans="1:56" x14ac:dyDescent="0.25">
      <c r="A9" s="1" t="s">
        <v>8</v>
      </c>
      <c r="B9" s="12">
        <v>149.52380952380952</v>
      </c>
      <c r="C9" s="12">
        <v>267.47619047619048</v>
      </c>
      <c r="D9" s="12">
        <v>114.85714285714286</v>
      </c>
      <c r="E9" s="12">
        <v>84.761904761904759</v>
      </c>
      <c r="F9" s="12">
        <v>426.8095238095238</v>
      </c>
      <c r="G9" s="12">
        <v>86.857142857142861</v>
      </c>
      <c r="H9" s="12">
        <v>15</v>
      </c>
      <c r="I9" s="12">
        <v>158</v>
      </c>
      <c r="J9" s="12">
        <v>237.42857142857142</v>
      </c>
      <c r="K9" s="12">
        <v>96.761904761904759</v>
      </c>
      <c r="L9" s="12">
        <v>169.8095238095238</v>
      </c>
      <c r="M9" s="12">
        <v>187.47619047619048</v>
      </c>
      <c r="N9" s="12">
        <v>109.19047619047619</v>
      </c>
      <c r="O9" s="12">
        <v>106.71428571428571</v>
      </c>
      <c r="P9" s="12">
        <v>120.76190476190476</v>
      </c>
      <c r="Q9" s="12">
        <v>60.523809523809526</v>
      </c>
      <c r="R9" s="12">
        <v>77.476190476190482</v>
      </c>
      <c r="S9" s="12">
        <v>135.04761904761904</v>
      </c>
      <c r="T9" s="12">
        <v>123.76190476190476</v>
      </c>
      <c r="U9" s="12">
        <v>111.52380952380952</v>
      </c>
      <c r="V9" s="12">
        <v>116.95238095238095</v>
      </c>
      <c r="W9" s="12">
        <v>50.38095238095238</v>
      </c>
      <c r="X9" s="12">
        <v>46.666666666666664</v>
      </c>
      <c r="Y9" s="12">
        <v>61.666666666666664</v>
      </c>
      <c r="Z9" s="12">
        <v>74.714285714285708</v>
      </c>
      <c r="AA9" s="12">
        <v>976.90476190476193</v>
      </c>
      <c r="AB9" s="12">
        <v>966.95238095238096</v>
      </c>
      <c r="AC9" s="12">
        <v>837.61904761904759</v>
      </c>
      <c r="AD9" s="12">
        <v>866.76190476190482</v>
      </c>
      <c r="AE9" s="12">
        <v>337.71428571428572</v>
      </c>
      <c r="AF9" s="12">
        <v>248.95238095238096</v>
      </c>
      <c r="AG9" s="12">
        <v>113.38095238095238</v>
      </c>
      <c r="AH9" s="12">
        <v>117.95238095238095</v>
      </c>
      <c r="AI9" s="12">
        <v>146.9047619047619</v>
      </c>
      <c r="AJ9" s="12">
        <v>34.38095238095238</v>
      </c>
      <c r="AK9" s="12">
        <v>29.904761904761905</v>
      </c>
      <c r="AL9" s="12">
        <v>83.714285714285708</v>
      </c>
      <c r="AM9" s="12">
        <v>38.61904761904762</v>
      </c>
      <c r="AN9" s="12">
        <v>168.95238095238096</v>
      </c>
      <c r="AO9" s="12">
        <v>26.904761904761905</v>
      </c>
      <c r="AP9" s="12">
        <v>27.714285714285715</v>
      </c>
      <c r="AQ9" s="12">
        <v>85.80952380952381</v>
      </c>
      <c r="AR9" s="12">
        <v>46.142857142857146</v>
      </c>
      <c r="AS9" s="13">
        <v>8345.428571428567</v>
      </c>
      <c r="AT9" s="14"/>
      <c r="AW9" s="15"/>
    </row>
    <row r="10" spans="1:56" x14ac:dyDescent="0.25">
      <c r="A10" s="1">
        <v>19</v>
      </c>
      <c r="B10" s="12">
        <v>136.57142857142858</v>
      </c>
      <c r="C10" s="12">
        <v>426.28571428571428</v>
      </c>
      <c r="D10" s="12">
        <v>218.71428571428572</v>
      </c>
      <c r="E10" s="12">
        <v>202.33333333333334</v>
      </c>
      <c r="F10" s="12">
        <v>416.71428571428572</v>
      </c>
      <c r="G10" s="12">
        <v>176.61904761904762</v>
      </c>
      <c r="H10" s="12">
        <v>152.33333333333334</v>
      </c>
      <c r="I10" s="12">
        <v>11.571428571428571</v>
      </c>
      <c r="J10" s="12">
        <v>67.61904761904762</v>
      </c>
      <c r="K10" s="12">
        <v>52.142857142857146</v>
      </c>
      <c r="L10" s="12">
        <v>134</v>
      </c>
      <c r="M10" s="12">
        <v>179.04761904761904</v>
      </c>
      <c r="N10" s="12">
        <v>201.38095238095238</v>
      </c>
      <c r="O10" s="12">
        <v>201.47619047619048</v>
      </c>
      <c r="P10" s="12">
        <v>214.38095238095238</v>
      </c>
      <c r="Q10" s="12">
        <v>150.71428571428572</v>
      </c>
      <c r="R10" s="12">
        <v>186.8095238095238</v>
      </c>
      <c r="S10" s="12">
        <v>361</v>
      </c>
      <c r="T10" s="12">
        <v>251.95238095238096</v>
      </c>
      <c r="U10" s="12">
        <v>327.33333333333331</v>
      </c>
      <c r="V10" s="12">
        <v>249.1904761904762</v>
      </c>
      <c r="W10" s="12">
        <v>151.04761904761904</v>
      </c>
      <c r="X10" s="12">
        <v>102.66666666666667</v>
      </c>
      <c r="Y10" s="12">
        <v>134.28571428571428</v>
      </c>
      <c r="Z10" s="12">
        <v>58.61904761904762</v>
      </c>
      <c r="AA10" s="12">
        <v>841.90476190476193</v>
      </c>
      <c r="AB10" s="12">
        <v>773.14285714285711</v>
      </c>
      <c r="AC10" s="12">
        <v>662.90476190476193</v>
      </c>
      <c r="AD10" s="12">
        <v>724</v>
      </c>
      <c r="AE10" s="12">
        <v>268.57142857142856</v>
      </c>
      <c r="AF10" s="12">
        <v>243.33333333333334</v>
      </c>
      <c r="AG10" s="12">
        <v>144.23809523809524</v>
      </c>
      <c r="AH10" s="12">
        <v>129.33333333333334</v>
      </c>
      <c r="AI10" s="12">
        <v>163.8095238095238</v>
      </c>
      <c r="AJ10" s="12">
        <v>70.61904761904762</v>
      </c>
      <c r="AK10" s="12">
        <v>59</v>
      </c>
      <c r="AL10" s="12">
        <v>223.47619047619048</v>
      </c>
      <c r="AM10" s="12">
        <v>115.80952380952381</v>
      </c>
      <c r="AN10" s="12">
        <v>211.1904761904762</v>
      </c>
      <c r="AO10" s="12">
        <v>71.80952380952381</v>
      </c>
      <c r="AP10" s="12">
        <v>43.38095238095238</v>
      </c>
      <c r="AQ10" s="12">
        <v>42.80952380952381</v>
      </c>
      <c r="AR10" s="12">
        <v>87.761904761904759</v>
      </c>
      <c r="AS10" s="13">
        <v>9641.9047619047615</v>
      </c>
      <c r="AT10" s="14"/>
      <c r="AV10" s="17"/>
      <c r="AW10" s="15"/>
      <c r="BC10" s="11"/>
    </row>
    <row r="11" spans="1:56" x14ac:dyDescent="0.25">
      <c r="A11" s="1">
        <v>12</v>
      </c>
      <c r="B11" s="12">
        <v>190.47619047619048</v>
      </c>
      <c r="C11" s="12">
        <v>586.90476190476193</v>
      </c>
      <c r="D11" s="12">
        <v>277.23809523809524</v>
      </c>
      <c r="E11" s="12">
        <v>250.47619047619048</v>
      </c>
      <c r="F11" s="12">
        <v>463.61904761904759</v>
      </c>
      <c r="G11" s="12">
        <v>223.38095238095238</v>
      </c>
      <c r="H11" s="12">
        <v>224.14285714285714</v>
      </c>
      <c r="I11" s="12">
        <v>65.285714285714292</v>
      </c>
      <c r="J11" s="12">
        <v>17.19047619047619</v>
      </c>
      <c r="K11" s="12">
        <v>54.238095238095241</v>
      </c>
      <c r="L11" s="12">
        <v>223.23809523809524</v>
      </c>
      <c r="M11" s="12">
        <v>342.1904761904762</v>
      </c>
      <c r="N11" s="12">
        <v>357.90476190476193</v>
      </c>
      <c r="O11" s="12">
        <v>354.23809523809524</v>
      </c>
      <c r="P11" s="12">
        <v>307.57142857142856</v>
      </c>
      <c r="Q11" s="12">
        <v>195.28571428571428</v>
      </c>
      <c r="R11" s="12">
        <v>229.0952380952381</v>
      </c>
      <c r="S11" s="12">
        <v>464</v>
      </c>
      <c r="T11" s="12">
        <v>319.52380952380952</v>
      </c>
      <c r="U11" s="12">
        <v>353.14285714285717</v>
      </c>
      <c r="V11" s="12">
        <v>292.61904761904759</v>
      </c>
      <c r="W11" s="12">
        <v>176.47619047619048</v>
      </c>
      <c r="X11" s="12">
        <v>160.9047619047619</v>
      </c>
      <c r="Y11" s="12">
        <v>183.38095238095238</v>
      </c>
      <c r="Z11" s="12">
        <v>78.047619047619051</v>
      </c>
      <c r="AA11" s="12">
        <v>1001.047619047619</v>
      </c>
      <c r="AB11" s="12">
        <v>907.23809523809518</v>
      </c>
      <c r="AC11" s="12">
        <v>894.38095238095241</v>
      </c>
      <c r="AD11" s="12">
        <v>839.04761904761904</v>
      </c>
      <c r="AE11" s="12">
        <v>271</v>
      </c>
      <c r="AF11" s="12">
        <v>280.61904761904759</v>
      </c>
      <c r="AG11" s="12">
        <v>156.52380952380952</v>
      </c>
      <c r="AH11" s="12">
        <v>153.28571428571428</v>
      </c>
      <c r="AI11" s="12">
        <v>196.42857142857142</v>
      </c>
      <c r="AJ11" s="12">
        <v>96.047619047619051</v>
      </c>
      <c r="AK11" s="12">
        <v>107.85714285714286</v>
      </c>
      <c r="AL11" s="12">
        <v>325.61904761904759</v>
      </c>
      <c r="AM11" s="12">
        <v>129</v>
      </c>
      <c r="AN11" s="12">
        <v>273</v>
      </c>
      <c r="AO11" s="12">
        <v>77.428571428571431</v>
      </c>
      <c r="AP11" s="12">
        <v>62.666666666666664</v>
      </c>
      <c r="AQ11" s="12">
        <v>95.952380952380949</v>
      </c>
      <c r="AR11" s="12">
        <v>114.19047619047619</v>
      </c>
      <c r="AS11" s="13">
        <v>12371.90476190476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 x14ac:dyDescent="0.25">
      <c r="A12" s="1" t="s">
        <v>9</v>
      </c>
      <c r="B12" s="12">
        <v>38.285714285714285</v>
      </c>
      <c r="C12" s="12">
        <v>111.66666666666667</v>
      </c>
      <c r="D12" s="12">
        <v>81.904761904761898</v>
      </c>
      <c r="E12" s="12">
        <v>79.047619047619051</v>
      </c>
      <c r="F12" s="12">
        <v>258.38095238095241</v>
      </c>
      <c r="G12" s="12">
        <v>82.19047619047619</v>
      </c>
      <c r="H12" s="12">
        <v>97.285714285714292</v>
      </c>
      <c r="I12" s="12">
        <v>51.238095238095241</v>
      </c>
      <c r="J12" s="12">
        <v>47.333333333333336</v>
      </c>
      <c r="K12" s="12">
        <v>7.3809523809523814</v>
      </c>
      <c r="L12" s="12">
        <v>169.76190476190476</v>
      </c>
      <c r="M12" s="12">
        <v>245.57142857142858</v>
      </c>
      <c r="N12" s="12">
        <v>267.71428571428572</v>
      </c>
      <c r="O12" s="12">
        <v>243.42857142857142</v>
      </c>
      <c r="P12" s="12">
        <v>182.33333333333334</v>
      </c>
      <c r="Q12" s="12">
        <v>94.38095238095238</v>
      </c>
      <c r="R12" s="12">
        <v>124.42857142857143</v>
      </c>
      <c r="S12" s="12">
        <v>177.66666666666666</v>
      </c>
      <c r="T12" s="12">
        <v>31.047619047619047</v>
      </c>
      <c r="U12" s="12">
        <v>25.761904761904763</v>
      </c>
      <c r="V12" s="12">
        <v>31.476190476190474</v>
      </c>
      <c r="W12" s="12">
        <v>12.952380952380953</v>
      </c>
      <c r="X12" s="12">
        <v>14.523809523809524</v>
      </c>
      <c r="Y12" s="12">
        <v>39.761904761904759</v>
      </c>
      <c r="Z12" s="12">
        <v>46.38095238095238</v>
      </c>
      <c r="AA12" s="12">
        <v>621.23809523809518</v>
      </c>
      <c r="AB12" s="12">
        <v>645.71428571428567</v>
      </c>
      <c r="AC12" s="12">
        <v>600.19047619047615</v>
      </c>
      <c r="AD12" s="12">
        <v>482.8095238095238</v>
      </c>
      <c r="AE12" s="12">
        <v>170.23809523809524</v>
      </c>
      <c r="AF12" s="12">
        <v>136.23809523809524</v>
      </c>
      <c r="AG12" s="12">
        <v>59.61904761904762</v>
      </c>
      <c r="AH12" s="12">
        <v>91.523809523809518</v>
      </c>
      <c r="AI12" s="12">
        <v>133.42857142857142</v>
      </c>
      <c r="AJ12" s="12">
        <v>10.761904761904763</v>
      </c>
      <c r="AK12" s="12">
        <v>95.571428571428569</v>
      </c>
      <c r="AL12" s="12">
        <v>206.76190476190476</v>
      </c>
      <c r="AM12" s="12">
        <v>18.904761904761905</v>
      </c>
      <c r="AN12" s="12">
        <v>44.428571428571431</v>
      </c>
      <c r="AO12" s="12">
        <v>17.428571428571427</v>
      </c>
      <c r="AP12" s="12">
        <v>10.19047619047619</v>
      </c>
      <c r="AQ12" s="12">
        <v>25.476190476190474</v>
      </c>
      <c r="AR12" s="12">
        <v>19.761904761904763</v>
      </c>
      <c r="AS12" s="13">
        <v>5952.1904761904752</v>
      </c>
      <c r="AT12" s="14"/>
      <c r="AV12" s="17" t="s">
        <v>43</v>
      </c>
      <c r="AW12" s="22">
        <f>SUM(AA28:AD31)</f>
        <v>5513.4285714285716</v>
      </c>
      <c r="AX12" s="22">
        <f>SUM(Z28:Z31,H28:K31)</f>
        <v>16480.90476190476</v>
      </c>
      <c r="AY12" s="22">
        <f>SUM(AE28:AJ31)</f>
        <v>32397.428571428565</v>
      </c>
      <c r="AZ12" s="22">
        <f>SUM(B28:G31)</f>
        <v>12838.761904761905</v>
      </c>
      <c r="BA12" s="22">
        <f>SUM(AM28:AN31,T28:Y31)</f>
        <v>19330.333333333336</v>
      </c>
      <c r="BB12" s="22">
        <f>SUM(AK28:AL31,L28:S31)</f>
        <v>21820.571428571438</v>
      </c>
      <c r="BC12" s="23">
        <f>SUM(AO28:AR31)</f>
        <v>8581.7142857142862</v>
      </c>
      <c r="BD12" s="22">
        <f t="shared" ref="BD12:BD19" si="0">SUM(AW12:BC12)</f>
        <v>116963.14285714286</v>
      </c>
    </row>
    <row r="13" spans="1:56" x14ac:dyDescent="0.25">
      <c r="A13" s="1" t="s">
        <v>10</v>
      </c>
      <c r="B13" s="12">
        <v>116.0952380952381</v>
      </c>
      <c r="C13" s="12">
        <v>144.85714285714286</v>
      </c>
      <c r="D13" s="12">
        <v>69.333333333333329</v>
      </c>
      <c r="E13" s="12">
        <v>73.571428571428569</v>
      </c>
      <c r="F13" s="12">
        <v>319.1904761904762</v>
      </c>
      <c r="G13" s="12">
        <v>113.95238095238095</v>
      </c>
      <c r="H13" s="12">
        <v>192.14285714285714</v>
      </c>
      <c r="I13" s="12">
        <v>150.47619047619048</v>
      </c>
      <c r="J13" s="12">
        <v>242.71428571428572</v>
      </c>
      <c r="K13" s="12">
        <v>164.33333333333334</v>
      </c>
      <c r="L13" s="12">
        <v>11.380952380952381</v>
      </c>
      <c r="M13" s="12">
        <v>215.61904761904762</v>
      </c>
      <c r="N13" s="12">
        <v>252.33333333333334</v>
      </c>
      <c r="O13" s="12">
        <v>262.33333333333331</v>
      </c>
      <c r="P13" s="12">
        <v>287.42857142857144</v>
      </c>
      <c r="Q13" s="12">
        <v>109.28571428571429</v>
      </c>
      <c r="R13" s="12">
        <v>90.19047619047619</v>
      </c>
      <c r="S13" s="12">
        <v>145.1904761904762</v>
      </c>
      <c r="T13" s="12">
        <v>49</v>
      </c>
      <c r="U13" s="12">
        <v>37.857142857142854</v>
      </c>
      <c r="V13" s="12">
        <v>44.523809523809526</v>
      </c>
      <c r="W13" s="12">
        <v>22.666666666666668</v>
      </c>
      <c r="X13" s="12">
        <v>40.238095238095241</v>
      </c>
      <c r="Y13" s="12">
        <v>53.61904761904762</v>
      </c>
      <c r="Z13" s="12">
        <v>112.23809523809524</v>
      </c>
      <c r="AA13" s="12">
        <v>772.14285714285711</v>
      </c>
      <c r="AB13" s="12">
        <v>734.04761904761904</v>
      </c>
      <c r="AC13" s="12">
        <v>762.76190476190482</v>
      </c>
      <c r="AD13" s="12">
        <v>697.52380952380952</v>
      </c>
      <c r="AE13" s="12">
        <v>238.85714285714286</v>
      </c>
      <c r="AF13" s="12">
        <v>195.0952380952381</v>
      </c>
      <c r="AG13" s="12">
        <v>76.714285714285708</v>
      </c>
      <c r="AH13" s="12">
        <v>113.76190476190476</v>
      </c>
      <c r="AI13" s="12">
        <v>158.9047619047619</v>
      </c>
      <c r="AJ13" s="12">
        <v>19.142857142857142</v>
      </c>
      <c r="AK13" s="12">
        <v>54.952380952380949</v>
      </c>
      <c r="AL13" s="12">
        <v>144.85714285714286</v>
      </c>
      <c r="AM13" s="12">
        <v>9.9047619047619051</v>
      </c>
      <c r="AN13" s="12">
        <v>64.19047619047619</v>
      </c>
      <c r="AO13" s="12">
        <v>16.80952380952381</v>
      </c>
      <c r="AP13" s="12">
        <v>20.38095238095238</v>
      </c>
      <c r="AQ13" s="12">
        <v>42.047619047619051</v>
      </c>
      <c r="AR13" s="12">
        <v>26.571428571428573</v>
      </c>
      <c r="AS13" s="13">
        <v>7469.2380952380945</v>
      </c>
      <c r="AT13" s="14"/>
      <c r="AV13" s="17" t="s">
        <v>44</v>
      </c>
      <c r="AW13" s="22">
        <f>SUM(AA27:AD27,AA9:AD12)</f>
        <v>16477.666666666664</v>
      </c>
      <c r="AX13" s="22">
        <f>SUM(Z27,Z9:Z12,H9:K12,H27:K27)</f>
        <v>1883.5238095238092</v>
      </c>
      <c r="AY13" s="22">
        <f>SUM(AE9:AJ12,AE27:AJ27)</f>
        <v>4358.2857142857138</v>
      </c>
      <c r="AZ13" s="22">
        <f>SUM(B9:G12,B27:G27)</f>
        <v>5563.1428571428578</v>
      </c>
      <c r="BA13" s="22">
        <f>SUM(T9:Y12,AM9:AN12,T27:Y27,AM27:AN27)</f>
        <v>4487.6190476190468</v>
      </c>
      <c r="BB13" s="22">
        <f>SUM(L9:S12,AK9:AL12,L27:S27,AK27:AL27)</f>
        <v>8108.0952380952403</v>
      </c>
      <c r="BC13" s="23">
        <f>SUM(AO9:AR12,AO27:AR27)</f>
        <v>941.38095238095241</v>
      </c>
      <c r="BD13" s="22">
        <f t="shared" si="0"/>
        <v>41819.714285714283</v>
      </c>
    </row>
    <row r="14" spans="1:56" x14ac:dyDescent="0.25">
      <c r="A14" s="1" t="s">
        <v>11</v>
      </c>
      <c r="B14" s="12">
        <v>76</v>
      </c>
      <c r="C14" s="12">
        <v>147.95238095238096</v>
      </c>
      <c r="D14" s="12">
        <v>59.38095238095238</v>
      </c>
      <c r="E14" s="12">
        <v>76.19047619047619</v>
      </c>
      <c r="F14" s="12">
        <v>294.95238095238096</v>
      </c>
      <c r="G14" s="12">
        <v>105.23809523809524</v>
      </c>
      <c r="H14" s="12">
        <v>215.42857142857142</v>
      </c>
      <c r="I14" s="12">
        <v>203.14285714285714</v>
      </c>
      <c r="J14" s="12">
        <v>355.33333333333331</v>
      </c>
      <c r="K14" s="12">
        <v>229.85714285714286</v>
      </c>
      <c r="L14" s="12">
        <v>213.04761904761904</v>
      </c>
      <c r="M14" s="12">
        <v>6.8095238095238093</v>
      </c>
      <c r="N14" s="12">
        <v>113.23809523809524</v>
      </c>
      <c r="O14" s="12">
        <v>160.1904761904762</v>
      </c>
      <c r="P14" s="12">
        <v>213.04761904761904</v>
      </c>
      <c r="Q14" s="12">
        <v>86.333333333333329</v>
      </c>
      <c r="R14" s="12">
        <v>91</v>
      </c>
      <c r="S14" s="12">
        <v>156.38095238095238</v>
      </c>
      <c r="T14" s="12">
        <v>61.571428571428569</v>
      </c>
      <c r="U14" s="12">
        <v>65.857142857142861</v>
      </c>
      <c r="V14" s="12">
        <v>55.19047619047619</v>
      </c>
      <c r="W14" s="12">
        <v>30.61904761904762</v>
      </c>
      <c r="X14" s="12">
        <v>20.333333333333332</v>
      </c>
      <c r="Y14" s="12">
        <v>57.857142857142854</v>
      </c>
      <c r="Z14" s="12">
        <v>94.428571428571431</v>
      </c>
      <c r="AA14" s="12">
        <v>518.80952380952385</v>
      </c>
      <c r="AB14" s="12">
        <v>421.8095238095238</v>
      </c>
      <c r="AC14" s="12">
        <v>503.57142857142856</v>
      </c>
      <c r="AD14" s="12">
        <v>401.95238095238096</v>
      </c>
      <c r="AE14" s="12">
        <v>130.61904761904762</v>
      </c>
      <c r="AF14" s="12">
        <v>117.85714285714286</v>
      </c>
      <c r="AG14" s="12">
        <v>66.61904761904762</v>
      </c>
      <c r="AH14" s="12">
        <v>85.38095238095238</v>
      </c>
      <c r="AI14" s="12">
        <v>117.42857142857143</v>
      </c>
      <c r="AJ14" s="12">
        <v>20.952380952380953</v>
      </c>
      <c r="AK14" s="12">
        <v>46.80952380952381</v>
      </c>
      <c r="AL14" s="12">
        <v>188.23809523809524</v>
      </c>
      <c r="AM14" s="12">
        <v>19.714285714285715</v>
      </c>
      <c r="AN14" s="12">
        <v>100.04761904761905</v>
      </c>
      <c r="AO14" s="12">
        <v>17.285714285714285</v>
      </c>
      <c r="AP14" s="12">
        <v>18.61904761904762</v>
      </c>
      <c r="AQ14" s="12">
        <v>39.523809523809526</v>
      </c>
      <c r="AR14" s="12">
        <v>30.857142857142858</v>
      </c>
      <c r="AS14" s="13">
        <v>6035.4761904761908</v>
      </c>
      <c r="AT14" s="14"/>
      <c r="AV14" s="17" t="s">
        <v>45</v>
      </c>
      <c r="AW14" s="22">
        <f>SUM(AA32:AD37)</f>
        <v>31642.761904761908</v>
      </c>
      <c r="AX14" s="22">
        <f>SUM(H32:K37,Z32:Z37)</f>
        <v>4252.6666666666661</v>
      </c>
      <c r="AY14" s="22">
        <f>SUM(AE32:AJ37)</f>
        <v>10269.857142857141</v>
      </c>
      <c r="AZ14" s="22">
        <f>SUM(B32:G37)</f>
        <v>3570.571428571428</v>
      </c>
      <c r="BA14" s="22">
        <f>SUM(T32:Y37,AM32:AN37)</f>
        <v>2643.1428571428573</v>
      </c>
      <c r="BB14" s="22">
        <f>SUM(L32:S37,AK32:AL37)</f>
        <v>3530.2380952380945</v>
      </c>
      <c r="BC14" s="23">
        <f>SUM(AO32:AR37)</f>
        <v>2609.9523809523812</v>
      </c>
      <c r="BD14" s="22">
        <f t="shared" si="0"/>
        <v>58519.190476190466</v>
      </c>
    </row>
    <row r="15" spans="1:56" x14ac:dyDescent="0.25">
      <c r="A15" s="1" t="s">
        <v>12</v>
      </c>
      <c r="B15" s="12">
        <v>42.142857142857146</v>
      </c>
      <c r="C15" s="12">
        <v>54.428571428571431</v>
      </c>
      <c r="D15" s="12">
        <v>27.761904761904763</v>
      </c>
      <c r="E15" s="12">
        <v>29.047619047619047</v>
      </c>
      <c r="F15" s="12">
        <v>166.52380952380952</v>
      </c>
      <c r="G15" s="12">
        <v>48.047619047619051</v>
      </c>
      <c r="H15" s="12">
        <v>118.71428571428571</v>
      </c>
      <c r="I15" s="12">
        <v>215.57142857142858</v>
      </c>
      <c r="J15" s="12">
        <v>365.47619047619048</v>
      </c>
      <c r="K15" s="12">
        <v>270.57142857142856</v>
      </c>
      <c r="L15" s="12">
        <v>263.66666666666669</v>
      </c>
      <c r="M15" s="12">
        <v>132.57142857142858</v>
      </c>
      <c r="N15" s="12">
        <v>7.0952380952380949</v>
      </c>
      <c r="O15" s="12">
        <v>104.57142857142857</v>
      </c>
      <c r="P15" s="12">
        <v>166.33333333333334</v>
      </c>
      <c r="Q15" s="12">
        <v>64.428571428571431</v>
      </c>
      <c r="R15" s="12">
        <v>61.38095238095238</v>
      </c>
      <c r="S15" s="12">
        <v>119.85714285714286</v>
      </c>
      <c r="T15" s="12">
        <v>31.428571428571427</v>
      </c>
      <c r="U15" s="12">
        <v>21.428571428571427</v>
      </c>
      <c r="V15" s="12">
        <v>24.80952380952381</v>
      </c>
      <c r="W15" s="12">
        <v>5.9523809523809526</v>
      </c>
      <c r="X15" s="12">
        <v>9.9523809523809526</v>
      </c>
      <c r="Y15" s="12">
        <v>20</v>
      </c>
      <c r="Z15" s="12">
        <v>35.714285714285715</v>
      </c>
      <c r="AA15" s="12">
        <v>635.61904761904759</v>
      </c>
      <c r="AB15" s="12">
        <v>586.90476190476193</v>
      </c>
      <c r="AC15" s="12">
        <v>466.66666666666669</v>
      </c>
      <c r="AD15" s="12">
        <v>409.47619047619048</v>
      </c>
      <c r="AE15" s="12">
        <v>91.238095238095241</v>
      </c>
      <c r="AF15" s="12">
        <v>76.571428571428569</v>
      </c>
      <c r="AG15" s="12">
        <v>40.285714285714285</v>
      </c>
      <c r="AH15" s="12">
        <v>63.666666666666664</v>
      </c>
      <c r="AI15" s="12">
        <v>100.76190476190476</v>
      </c>
      <c r="AJ15" s="12">
        <v>9.2380952380952372</v>
      </c>
      <c r="AK15" s="12">
        <v>37.714285714285715</v>
      </c>
      <c r="AL15" s="12">
        <v>104.33333333333333</v>
      </c>
      <c r="AM15" s="12">
        <v>3.5714285714285716</v>
      </c>
      <c r="AN15" s="12">
        <v>30.285714285714285</v>
      </c>
      <c r="AO15" s="12">
        <v>12.428571428571429</v>
      </c>
      <c r="AP15" s="12">
        <v>16.333333333333332</v>
      </c>
      <c r="AQ15" s="12">
        <v>26.523809523809526</v>
      </c>
      <c r="AR15" s="12">
        <v>19.714285714285715</v>
      </c>
      <c r="AS15" s="13">
        <v>5138.8095238095239</v>
      </c>
      <c r="AT15" s="14"/>
      <c r="AV15" s="17" t="s">
        <v>46</v>
      </c>
      <c r="AW15" s="22">
        <f>SUM(AA3:AD8)</f>
        <v>13690.190476190477</v>
      </c>
      <c r="AX15" s="22">
        <f>SUM(H3:K8,Z3:Z8)</f>
        <v>5743.4761904761908</v>
      </c>
      <c r="AY15" s="22">
        <f>SUM(AE3:AJ8)</f>
        <v>3785.9523809523803</v>
      </c>
      <c r="AZ15" s="22">
        <f>SUM(B3:G8)</f>
        <v>7025.7142857142835</v>
      </c>
      <c r="BA15" s="22">
        <f>SUM(T3:Y8,AM3:AN8)</f>
        <v>1520.9047619047622</v>
      </c>
      <c r="BB15" s="22">
        <f>SUM(L3:S8,AK3:AL8)</f>
        <v>3995.904761904761</v>
      </c>
      <c r="BC15" s="23">
        <f>SUM(AO3:AR8)</f>
        <v>954.80952380952374</v>
      </c>
      <c r="BD15" s="22">
        <f t="shared" si="0"/>
        <v>36716.952380952382</v>
      </c>
    </row>
    <row r="16" spans="1:56" x14ac:dyDescent="0.25">
      <c r="A16" s="1" t="s">
        <v>13</v>
      </c>
      <c r="B16" s="12">
        <v>35.80952380952381</v>
      </c>
      <c r="C16" s="12">
        <v>53.142857142857146</v>
      </c>
      <c r="D16" s="12">
        <v>16.238095238095237</v>
      </c>
      <c r="E16" s="12">
        <v>23.952380952380953</v>
      </c>
      <c r="F16" s="12">
        <v>165.04761904761904</v>
      </c>
      <c r="G16" s="12">
        <v>40.142857142857146</v>
      </c>
      <c r="H16" s="12">
        <v>115.0952380952381</v>
      </c>
      <c r="I16" s="12">
        <v>213.95238095238096</v>
      </c>
      <c r="J16" s="12">
        <v>347.61904761904759</v>
      </c>
      <c r="K16" s="12">
        <v>241.61904761904762</v>
      </c>
      <c r="L16" s="12">
        <v>261.76190476190476</v>
      </c>
      <c r="M16" s="12">
        <v>174.04761904761904</v>
      </c>
      <c r="N16" s="12">
        <v>99</v>
      </c>
      <c r="O16" s="12">
        <v>8.2380952380952372</v>
      </c>
      <c r="P16" s="12">
        <v>184.14285714285714</v>
      </c>
      <c r="Q16" s="12">
        <v>112.95238095238095</v>
      </c>
      <c r="R16" s="12">
        <v>135.33333333333334</v>
      </c>
      <c r="S16" s="12">
        <v>239.76190476190476</v>
      </c>
      <c r="T16" s="12">
        <v>28.952380952380953</v>
      </c>
      <c r="U16" s="12">
        <v>14.857142857142858</v>
      </c>
      <c r="V16" s="12">
        <v>18.19047619047619</v>
      </c>
      <c r="W16" s="12">
        <v>3.7619047619047619</v>
      </c>
      <c r="X16" s="12">
        <v>8.0476190476190474</v>
      </c>
      <c r="Y16" s="12">
        <v>13.095238095238095</v>
      </c>
      <c r="Z16" s="12">
        <v>38</v>
      </c>
      <c r="AA16" s="12">
        <v>536.76190476190482</v>
      </c>
      <c r="AB16" s="12">
        <v>545.66666666666663</v>
      </c>
      <c r="AC16" s="12">
        <v>416.42857142857144</v>
      </c>
      <c r="AD16" s="12">
        <v>359.57142857142856</v>
      </c>
      <c r="AE16" s="12">
        <v>80.761904761904759</v>
      </c>
      <c r="AF16" s="12">
        <v>62.38095238095238</v>
      </c>
      <c r="AG16" s="12">
        <v>30.61904761904762</v>
      </c>
      <c r="AH16" s="12">
        <v>41.761904761904759</v>
      </c>
      <c r="AI16" s="12">
        <v>99.952380952380949</v>
      </c>
      <c r="AJ16" s="12">
        <v>17.095238095238095</v>
      </c>
      <c r="AK16" s="12">
        <v>56.047619047619051</v>
      </c>
      <c r="AL16" s="12">
        <v>271.8095238095238</v>
      </c>
      <c r="AM16" s="12">
        <v>5.8095238095238093</v>
      </c>
      <c r="AN16" s="12">
        <v>21.142857142857142</v>
      </c>
      <c r="AO16" s="12">
        <v>7.333333333333333</v>
      </c>
      <c r="AP16" s="12">
        <v>10.19047619047619</v>
      </c>
      <c r="AQ16" s="12">
        <v>13.380952380952381</v>
      </c>
      <c r="AR16" s="12">
        <v>11.666666666666666</v>
      </c>
      <c r="AS16" s="13">
        <v>5181.1428571428569</v>
      </c>
      <c r="AT16" s="14"/>
      <c r="AV16" s="17" t="s">
        <v>47</v>
      </c>
      <c r="AW16" s="22">
        <f>SUM(AA21:AD26,AA40:AD41)</f>
        <v>19692.952380952382</v>
      </c>
      <c r="AX16" s="22">
        <f>SUM(H21:K26,H40:K41,Z21:Z26,Z40:Z41)</f>
        <v>4517.2380952380972</v>
      </c>
      <c r="AY16" s="22">
        <f>SUM(AE21:AJ26,AE40:AJ41)</f>
        <v>2734.6666666666665</v>
      </c>
      <c r="AZ16" s="22">
        <f>SUM(B21:G26,B40:G41)</f>
        <v>1543.6190476190479</v>
      </c>
      <c r="BA16" s="22">
        <f>SUM(T21:Y26,T40:Y41,AM21:AN26,AM40:AN41)</f>
        <v>5361.0476190476184</v>
      </c>
      <c r="BB16" s="22">
        <f>SUM(L21:S26,L40:S41,AK21:AL26,AK40:AL41)</f>
        <v>1613.4285714285713</v>
      </c>
      <c r="BC16" s="23">
        <f>SUM(AO21:AR26,AO40:AR41)</f>
        <v>1109.5714285714287</v>
      </c>
      <c r="BD16" s="22">
        <f t="shared" si="0"/>
        <v>36572.523809523816</v>
      </c>
    </row>
    <row r="17" spans="1:56" x14ac:dyDescent="0.25">
      <c r="A17" s="1" t="s">
        <v>14</v>
      </c>
      <c r="B17" s="12">
        <v>46.523809523809526</v>
      </c>
      <c r="C17" s="12">
        <v>96.047619047619051</v>
      </c>
      <c r="D17" s="12">
        <v>32.285714285714285</v>
      </c>
      <c r="E17" s="12">
        <v>26</v>
      </c>
      <c r="F17" s="12">
        <v>141.38095238095238</v>
      </c>
      <c r="G17" s="12">
        <v>50.904761904761905</v>
      </c>
      <c r="H17" s="12">
        <v>124.42857142857143</v>
      </c>
      <c r="I17" s="12">
        <v>220.1904761904762</v>
      </c>
      <c r="J17" s="12">
        <v>303.23809523809524</v>
      </c>
      <c r="K17" s="12">
        <v>173.38095238095238</v>
      </c>
      <c r="L17" s="12">
        <v>295.33333333333331</v>
      </c>
      <c r="M17" s="12">
        <v>210.66666666666666</v>
      </c>
      <c r="N17" s="12">
        <v>168.61904761904762</v>
      </c>
      <c r="O17" s="12">
        <v>178.52380952380952</v>
      </c>
      <c r="P17" s="12">
        <v>7.9047619047619051</v>
      </c>
      <c r="Q17" s="12">
        <v>144.61904761904762</v>
      </c>
      <c r="R17" s="12">
        <v>191.8095238095238</v>
      </c>
      <c r="S17" s="12">
        <v>382.8095238095238</v>
      </c>
      <c r="T17" s="12">
        <v>38.952380952380949</v>
      </c>
      <c r="U17" s="12">
        <v>26.904761904761905</v>
      </c>
      <c r="V17" s="12">
        <v>21.666666666666668</v>
      </c>
      <c r="W17" s="12">
        <v>9.2380952380952372</v>
      </c>
      <c r="X17" s="12">
        <v>9.4761904761904763</v>
      </c>
      <c r="Y17" s="12">
        <v>20.285714285714285</v>
      </c>
      <c r="Z17" s="12">
        <v>36.571428571428569</v>
      </c>
      <c r="AA17" s="12">
        <v>366.42857142857144</v>
      </c>
      <c r="AB17" s="12">
        <v>332.95238095238096</v>
      </c>
      <c r="AC17" s="12">
        <v>268.90476190476193</v>
      </c>
      <c r="AD17" s="12">
        <v>232.76190476190476</v>
      </c>
      <c r="AE17" s="12">
        <v>64.80952380952381</v>
      </c>
      <c r="AF17" s="12">
        <v>50.333333333333336</v>
      </c>
      <c r="AG17" s="12">
        <v>30.80952380952381</v>
      </c>
      <c r="AH17" s="12">
        <v>39.047619047619051</v>
      </c>
      <c r="AI17" s="12">
        <v>60.047619047619051</v>
      </c>
      <c r="AJ17" s="12">
        <v>13</v>
      </c>
      <c r="AK17" s="12">
        <v>22.80952380952381</v>
      </c>
      <c r="AL17" s="12">
        <v>98.61904761904762</v>
      </c>
      <c r="AM17" s="12">
        <v>10.571428571428571</v>
      </c>
      <c r="AN17" s="12">
        <v>51.095238095238095</v>
      </c>
      <c r="AO17" s="12">
        <v>7.7619047619047619</v>
      </c>
      <c r="AP17" s="12">
        <v>14.476190476190476</v>
      </c>
      <c r="AQ17" s="12">
        <v>13.523809523809524</v>
      </c>
      <c r="AR17" s="12">
        <v>12.19047619047619</v>
      </c>
      <c r="AS17" s="13">
        <v>4647.9047619047624</v>
      </c>
      <c r="AT17" s="14"/>
      <c r="AV17" s="1" t="s">
        <v>48</v>
      </c>
      <c r="AW17" s="23">
        <f>SUM(AA13:AD20,AA38:AD39)</f>
        <v>21662.428571428576</v>
      </c>
      <c r="AX17" s="23">
        <f>SUM(H13:K20,H38:K39,Z13:Z20,Z38:Z39)</f>
        <v>8207.2380952380972</v>
      </c>
      <c r="AY17" s="23">
        <f>SUM(AE13:AJ20,AE38:AJ39)</f>
        <v>3661.6190476190495</v>
      </c>
      <c r="AZ17" s="23">
        <f>SUM(B13:G20,B38:G39)</f>
        <v>4183.4761904761908</v>
      </c>
      <c r="BA17" s="23">
        <f>SUM(T13:Y20,T38:Y39,AM13:AN20,AM38:AN39)</f>
        <v>1605.6666666666674</v>
      </c>
      <c r="BB17" s="23">
        <f>SUM(L13:S20,L38:S39,AK13:AL20,AK38:AL39)</f>
        <v>12092.142857142857</v>
      </c>
      <c r="BC17" s="23">
        <f>SUM(AO13:AR20,AO38:AR39)</f>
        <v>748.19047619047637</v>
      </c>
      <c r="BD17" s="22">
        <f t="shared" si="0"/>
        <v>52160.761904761908</v>
      </c>
    </row>
    <row r="18" spans="1:56" x14ac:dyDescent="0.25">
      <c r="A18" s="1" t="s">
        <v>15</v>
      </c>
      <c r="B18" s="12">
        <v>20.19047619047619</v>
      </c>
      <c r="C18" s="12">
        <v>23.714285714285715</v>
      </c>
      <c r="D18" s="12">
        <v>9.9047619047619051</v>
      </c>
      <c r="E18" s="12">
        <v>8.6666666666666661</v>
      </c>
      <c r="F18" s="12">
        <v>87.904761904761898</v>
      </c>
      <c r="G18" s="12">
        <v>21.761904761904763</v>
      </c>
      <c r="H18" s="12">
        <v>55.666666666666664</v>
      </c>
      <c r="I18" s="12">
        <v>144.85714285714286</v>
      </c>
      <c r="J18" s="12">
        <v>188.95238095238096</v>
      </c>
      <c r="K18" s="12">
        <v>88.238095238095241</v>
      </c>
      <c r="L18" s="12">
        <v>104.71428571428571</v>
      </c>
      <c r="M18" s="12">
        <v>79.523809523809518</v>
      </c>
      <c r="N18" s="12">
        <v>68.19047619047619</v>
      </c>
      <c r="O18" s="12">
        <v>116.04761904761905</v>
      </c>
      <c r="P18" s="12">
        <v>132.95238095238096</v>
      </c>
      <c r="Q18" s="12">
        <v>3.4761904761904763</v>
      </c>
      <c r="R18" s="12">
        <v>63.523809523809526</v>
      </c>
      <c r="S18" s="12">
        <v>147.42857142857142</v>
      </c>
      <c r="T18" s="12">
        <v>13.428571428571429</v>
      </c>
      <c r="U18" s="12">
        <v>7.6190476190476186</v>
      </c>
      <c r="V18" s="12">
        <v>9.9523809523809526</v>
      </c>
      <c r="W18" s="12">
        <v>4.1904761904761907</v>
      </c>
      <c r="X18" s="12">
        <v>2.7619047619047619</v>
      </c>
      <c r="Y18" s="12">
        <v>8.7142857142857135</v>
      </c>
      <c r="Z18" s="12">
        <v>16.333333333333332</v>
      </c>
      <c r="AA18" s="12">
        <v>317.09523809523807</v>
      </c>
      <c r="AB18" s="12">
        <v>284.1904761904762</v>
      </c>
      <c r="AC18" s="12">
        <v>209.28571428571428</v>
      </c>
      <c r="AD18" s="12">
        <v>182.1904761904762</v>
      </c>
      <c r="AE18" s="12">
        <v>51.095238095238095</v>
      </c>
      <c r="AF18" s="12">
        <v>35.238095238095241</v>
      </c>
      <c r="AG18" s="12">
        <v>11.380952380952381</v>
      </c>
      <c r="AH18" s="12">
        <v>20.428571428571427</v>
      </c>
      <c r="AI18" s="12">
        <v>49.38095238095238</v>
      </c>
      <c r="AJ18" s="12">
        <v>5.0476190476190474</v>
      </c>
      <c r="AK18" s="12">
        <v>20.238095238095237</v>
      </c>
      <c r="AL18" s="12">
        <v>51.952380952380949</v>
      </c>
      <c r="AM18" s="12">
        <v>5.7142857142857144</v>
      </c>
      <c r="AN18" s="12">
        <v>12.571428571428571</v>
      </c>
      <c r="AO18" s="12">
        <v>4.8095238095238093</v>
      </c>
      <c r="AP18" s="12">
        <v>6.0476190476190474</v>
      </c>
      <c r="AQ18" s="12">
        <v>6.8095238095238093</v>
      </c>
      <c r="AR18" s="12">
        <v>7.4285714285714288</v>
      </c>
      <c r="AS18" s="13">
        <v>2709.6190476190482</v>
      </c>
      <c r="AT18" s="14"/>
      <c r="AV18" s="9" t="s">
        <v>58</v>
      </c>
      <c r="AW18" s="22">
        <f>SUM(AA42:AD45)</f>
        <v>8171.3809523809523</v>
      </c>
      <c r="AX18" s="22">
        <f>SUM(Z42:Z45,H42:K45)</f>
        <v>999.7619047619047</v>
      </c>
      <c r="AY18" s="22">
        <f>SUM(AE42:AJ45)</f>
        <v>2734.4285714285711</v>
      </c>
      <c r="AZ18" s="22">
        <f>SUM(B42:G45)</f>
        <v>1008.5238095238094</v>
      </c>
      <c r="BA18" s="22">
        <f>SUM(T42:Y45, AM42:AN45)</f>
        <v>1159.8095238095236</v>
      </c>
      <c r="BB18" s="22">
        <f>SUM(AK42:AL45,L42:S45)</f>
        <v>735.61904761904748</v>
      </c>
      <c r="BC18" s="22">
        <f>SUM(AO42:AR45)</f>
        <v>847.14285714285711</v>
      </c>
      <c r="BD18" s="22">
        <f t="shared" si="0"/>
        <v>15656.666666666664</v>
      </c>
    </row>
    <row r="19" spans="1:56" x14ac:dyDescent="0.25">
      <c r="A19" s="1" t="s">
        <v>16</v>
      </c>
      <c r="B19" s="12">
        <v>12.142857142857142</v>
      </c>
      <c r="C19" s="12">
        <v>35.61904761904762</v>
      </c>
      <c r="D19" s="12">
        <v>9.7142857142857135</v>
      </c>
      <c r="E19" s="12">
        <v>12.333333333333334</v>
      </c>
      <c r="F19" s="12">
        <v>181.33333333333334</v>
      </c>
      <c r="G19" s="12">
        <v>26.904761904761905</v>
      </c>
      <c r="H19" s="12">
        <v>79.19047619047619</v>
      </c>
      <c r="I19" s="12">
        <v>193.8095238095238</v>
      </c>
      <c r="J19" s="12">
        <v>230.28571428571428</v>
      </c>
      <c r="K19" s="12">
        <v>119.33333333333333</v>
      </c>
      <c r="L19" s="12">
        <v>101.42857142857143</v>
      </c>
      <c r="M19" s="12">
        <v>96.333333333333329</v>
      </c>
      <c r="N19" s="12">
        <v>76.333333333333329</v>
      </c>
      <c r="O19" s="12">
        <v>138.1904761904762</v>
      </c>
      <c r="P19" s="12">
        <v>196.28571428571428</v>
      </c>
      <c r="Q19" s="12">
        <v>66.571428571428569</v>
      </c>
      <c r="R19" s="12">
        <v>8.4761904761904763</v>
      </c>
      <c r="S19" s="12">
        <v>173.76190476190476</v>
      </c>
      <c r="T19" s="12">
        <v>18.047619047619047</v>
      </c>
      <c r="U19" s="12">
        <v>17</v>
      </c>
      <c r="V19" s="12">
        <v>12.952380952380953</v>
      </c>
      <c r="W19" s="12">
        <v>5.0952380952380949</v>
      </c>
      <c r="X19" s="12">
        <v>3.5238095238095237</v>
      </c>
      <c r="Y19" s="12">
        <v>10.19047619047619</v>
      </c>
      <c r="Z19" s="12">
        <v>18.333333333333332</v>
      </c>
      <c r="AA19" s="12">
        <v>683.85714285714289</v>
      </c>
      <c r="AB19" s="12">
        <v>572.90476190476193</v>
      </c>
      <c r="AC19" s="12">
        <v>311.66666666666669</v>
      </c>
      <c r="AD19" s="12">
        <v>218.76190476190476</v>
      </c>
      <c r="AE19" s="12">
        <v>45.857142857142854</v>
      </c>
      <c r="AF19" s="12">
        <v>22.904761904761905</v>
      </c>
      <c r="AG19" s="12">
        <v>13.476190476190476</v>
      </c>
      <c r="AH19" s="12">
        <v>27.142857142857142</v>
      </c>
      <c r="AI19" s="12">
        <v>65.047619047619051</v>
      </c>
      <c r="AJ19" s="12">
        <v>10.238095238095237</v>
      </c>
      <c r="AK19" s="12">
        <v>13.238095238095237</v>
      </c>
      <c r="AL19" s="12">
        <v>57.19047619047619</v>
      </c>
      <c r="AM19" s="12">
        <v>2.2857142857142856</v>
      </c>
      <c r="AN19" s="12">
        <v>15.285714285714286</v>
      </c>
      <c r="AO19" s="12">
        <v>5.5714285714285712</v>
      </c>
      <c r="AP19" s="12">
        <v>6.7142857142857144</v>
      </c>
      <c r="AQ19" s="12">
        <v>19.238095238095237</v>
      </c>
      <c r="AR19" s="12">
        <v>5.9523809523809526</v>
      </c>
      <c r="AS19" s="13">
        <v>3940.5238095238092</v>
      </c>
      <c r="AT19" s="14"/>
      <c r="AV19" s="9" t="s">
        <v>49</v>
      </c>
      <c r="AW19" s="22">
        <f>SUM(AW12:AW18)</f>
        <v>116850.80952380953</v>
      </c>
      <c r="AX19" s="22">
        <f t="shared" ref="AX19:BC19" si="1">SUM(AX12:AX18)</f>
        <v>42084.809523809534</v>
      </c>
      <c r="AY19" s="22">
        <f t="shared" si="1"/>
        <v>59942.238095238084</v>
      </c>
      <c r="AZ19" s="22">
        <f t="shared" si="1"/>
        <v>35733.809523809519</v>
      </c>
      <c r="BA19" s="22">
        <f t="shared" si="1"/>
        <v>36108.523809523809</v>
      </c>
      <c r="BB19" s="22">
        <f t="shared" si="1"/>
        <v>51896.000000000007</v>
      </c>
      <c r="BC19" s="22">
        <f t="shared" si="1"/>
        <v>15792.761904761906</v>
      </c>
      <c r="BD19" s="22">
        <f t="shared" si="0"/>
        <v>358408.95238095237</v>
      </c>
    </row>
    <row r="20" spans="1:56" x14ac:dyDescent="0.25">
      <c r="A20" s="1" t="s">
        <v>17</v>
      </c>
      <c r="B20" s="12">
        <v>34.857142857142854</v>
      </c>
      <c r="C20" s="12">
        <v>83.857142857142861</v>
      </c>
      <c r="D20" s="12">
        <v>39.19047619047619</v>
      </c>
      <c r="E20" s="12">
        <v>36.047619047619051</v>
      </c>
      <c r="F20" s="12">
        <v>393.23809523809524</v>
      </c>
      <c r="G20" s="12">
        <v>66.571428571428569</v>
      </c>
      <c r="H20" s="12">
        <v>129.61904761904762</v>
      </c>
      <c r="I20" s="12">
        <v>367.66666666666669</v>
      </c>
      <c r="J20" s="12">
        <v>442.8095238095238</v>
      </c>
      <c r="K20" s="12">
        <v>178.71428571428572</v>
      </c>
      <c r="L20" s="12">
        <v>145.47619047619048</v>
      </c>
      <c r="M20" s="12">
        <v>156.14285714285714</v>
      </c>
      <c r="N20" s="12">
        <v>117.33333333333333</v>
      </c>
      <c r="O20" s="12">
        <v>258.38095238095241</v>
      </c>
      <c r="P20" s="12">
        <v>391.95238095238096</v>
      </c>
      <c r="Q20" s="12">
        <v>161.71428571428572</v>
      </c>
      <c r="R20" s="12">
        <v>176.47619047619048</v>
      </c>
      <c r="S20" s="12">
        <v>20.761904761904763</v>
      </c>
      <c r="T20" s="12">
        <v>30.38095238095238</v>
      </c>
      <c r="U20" s="12">
        <v>28.333333333333332</v>
      </c>
      <c r="V20" s="12">
        <v>22.571428571428573</v>
      </c>
      <c r="W20" s="12">
        <v>9.8095238095238102</v>
      </c>
      <c r="X20" s="12">
        <v>10.714285714285714</v>
      </c>
      <c r="Y20" s="12">
        <v>27.904761904761905</v>
      </c>
      <c r="Z20" s="12">
        <v>27.857142857142858</v>
      </c>
      <c r="AA20" s="12">
        <v>1223</v>
      </c>
      <c r="AB20" s="12">
        <v>1020.1904761904761</v>
      </c>
      <c r="AC20" s="12">
        <v>544.66666666666663</v>
      </c>
      <c r="AD20" s="12">
        <v>370.14285714285717</v>
      </c>
      <c r="AE20" s="12">
        <v>71.666666666666671</v>
      </c>
      <c r="AF20" s="12">
        <v>40.476190476190474</v>
      </c>
      <c r="AG20" s="12">
        <v>22.952380952380953</v>
      </c>
      <c r="AH20" s="12">
        <v>39.523809523809526</v>
      </c>
      <c r="AI20" s="12">
        <v>88.238095238095241</v>
      </c>
      <c r="AJ20" s="12">
        <v>9.8095238095238102</v>
      </c>
      <c r="AK20" s="12">
        <v>28</v>
      </c>
      <c r="AL20" s="12">
        <v>92.476190476190482</v>
      </c>
      <c r="AM20" s="12">
        <v>6.5714285714285712</v>
      </c>
      <c r="AN20" s="12">
        <v>38.095238095238095</v>
      </c>
      <c r="AO20" s="12">
        <v>8.7142857142857135</v>
      </c>
      <c r="AP20" s="12">
        <v>11.380952380952381</v>
      </c>
      <c r="AQ20" s="12">
        <v>48.666666666666664</v>
      </c>
      <c r="AR20" s="12">
        <v>6.333333333333333</v>
      </c>
      <c r="AS20" s="13">
        <v>7029.2857142857147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18</v>
      </c>
      <c r="B21" s="12">
        <v>28.523809523809526</v>
      </c>
      <c r="C21" s="12">
        <v>40</v>
      </c>
      <c r="D21" s="12">
        <v>24.761904761904763</v>
      </c>
      <c r="E21" s="12">
        <v>17.095238095238095</v>
      </c>
      <c r="F21" s="12">
        <v>126.23809523809524</v>
      </c>
      <c r="G21" s="12">
        <v>29.38095238095238</v>
      </c>
      <c r="H21" s="12">
        <v>130.23809523809524</v>
      </c>
      <c r="I21" s="12">
        <v>239.9047619047619</v>
      </c>
      <c r="J21" s="12">
        <v>322.8095238095238</v>
      </c>
      <c r="K21" s="12">
        <v>23.714285714285715</v>
      </c>
      <c r="L21" s="12">
        <v>54.904761904761905</v>
      </c>
      <c r="M21" s="12">
        <v>61.761904761904759</v>
      </c>
      <c r="N21" s="12">
        <v>32.523809523809526</v>
      </c>
      <c r="O21" s="12">
        <v>31.761904761904763</v>
      </c>
      <c r="P21" s="12">
        <v>37.714285714285715</v>
      </c>
      <c r="Q21" s="12">
        <v>14.714285714285714</v>
      </c>
      <c r="R21" s="12">
        <v>20.428571428571427</v>
      </c>
      <c r="S21" s="12">
        <v>31.333333333333332</v>
      </c>
      <c r="T21" s="12">
        <v>10.285714285714286</v>
      </c>
      <c r="U21" s="12">
        <v>105.0952380952381</v>
      </c>
      <c r="V21" s="12">
        <v>328.09523809523807</v>
      </c>
      <c r="W21" s="12">
        <v>112.04761904761905</v>
      </c>
      <c r="X21" s="12">
        <v>63.952380952380949</v>
      </c>
      <c r="Y21" s="12">
        <v>101.80952380952381</v>
      </c>
      <c r="Z21" s="12">
        <v>16.428571428571427</v>
      </c>
      <c r="AA21" s="12">
        <v>739.19047619047615</v>
      </c>
      <c r="AB21" s="12">
        <v>719.52380952380952</v>
      </c>
      <c r="AC21" s="12">
        <v>419.90476190476193</v>
      </c>
      <c r="AD21" s="12">
        <v>390.8095238095238</v>
      </c>
      <c r="AE21" s="12">
        <v>82.238095238095241</v>
      </c>
      <c r="AF21" s="12">
        <v>62.047619047619051</v>
      </c>
      <c r="AG21" s="12">
        <v>46.19047619047619</v>
      </c>
      <c r="AH21" s="12">
        <v>43.142857142857146</v>
      </c>
      <c r="AI21" s="12">
        <v>109.19047619047619</v>
      </c>
      <c r="AJ21" s="12">
        <v>23.285714285714285</v>
      </c>
      <c r="AK21" s="12">
        <v>6.9523809523809526</v>
      </c>
      <c r="AL21" s="12">
        <v>13.904761904761905</v>
      </c>
      <c r="AM21" s="12">
        <v>64</v>
      </c>
      <c r="AN21" s="12">
        <v>316.38095238095241</v>
      </c>
      <c r="AO21" s="12">
        <v>17.142857142857142</v>
      </c>
      <c r="AP21" s="12">
        <v>21.238095238095237</v>
      </c>
      <c r="AQ21" s="12">
        <v>75.19047619047619</v>
      </c>
      <c r="AR21" s="12">
        <v>24.571428571428573</v>
      </c>
      <c r="AS21" s="13">
        <v>5180.4285714285706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 x14ac:dyDescent="0.25">
      <c r="A22" s="1" t="s">
        <v>19</v>
      </c>
      <c r="B22" s="12">
        <v>13.952380952380953</v>
      </c>
      <c r="C22" s="12">
        <v>23</v>
      </c>
      <c r="D22" s="12">
        <v>17.238095238095237</v>
      </c>
      <c r="E22" s="12">
        <v>14.857142857142858</v>
      </c>
      <c r="F22" s="12">
        <v>161.1904761904762</v>
      </c>
      <c r="G22" s="12">
        <v>22.952380952380953</v>
      </c>
      <c r="H22" s="12">
        <v>110.04761904761905</v>
      </c>
      <c r="I22" s="12">
        <v>314.33333333333331</v>
      </c>
      <c r="J22" s="12">
        <v>349.76190476190476</v>
      </c>
      <c r="K22" s="12">
        <v>24.38095238095238</v>
      </c>
      <c r="L22" s="12">
        <v>36</v>
      </c>
      <c r="M22" s="12">
        <v>62.19047619047619</v>
      </c>
      <c r="N22" s="12">
        <v>19.61904761904762</v>
      </c>
      <c r="O22" s="12">
        <v>12.904761904761905</v>
      </c>
      <c r="P22" s="12">
        <v>26.952380952380953</v>
      </c>
      <c r="Q22" s="12">
        <v>8.9047619047619051</v>
      </c>
      <c r="R22" s="12">
        <v>17.047619047619047</v>
      </c>
      <c r="S22" s="12">
        <v>26.61904761904762</v>
      </c>
      <c r="T22" s="12">
        <v>101.95238095238095</v>
      </c>
      <c r="U22" s="12">
        <v>9.9523809523809526</v>
      </c>
      <c r="V22" s="12">
        <v>116.14285714285714</v>
      </c>
      <c r="W22" s="12">
        <v>39.857142857142854</v>
      </c>
      <c r="X22" s="12">
        <v>39.238095238095241</v>
      </c>
      <c r="Y22" s="12">
        <v>113</v>
      </c>
      <c r="Z22" s="12">
        <v>14.285714285714286</v>
      </c>
      <c r="AA22" s="12">
        <v>1327.3333333333333</v>
      </c>
      <c r="AB22" s="12">
        <v>1246.952380952381</v>
      </c>
      <c r="AC22" s="12">
        <v>529.47619047619048</v>
      </c>
      <c r="AD22" s="12">
        <v>479.09523809523807</v>
      </c>
      <c r="AE22" s="12">
        <v>93.714285714285708</v>
      </c>
      <c r="AF22" s="12">
        <v>50.857142857142854</v>
      </c>
      <c r="AG22" s="12">
        <v>68.61904761904762</v>
      </c>
      <c r="AH22" s="12">
        <v>44</v>
      </c>
      <c r="AI22" s="12">
        <v>142.71428571428572</v>
      </c>
      <c r="AJ22" s="12">
        <v>21.285714285714285</v>
      </c>
      <c r="AK22" s="12">
        <v>4.333333333333333</v>
      </c>
      <c r="AL22" s="12">
        <v>7.9047619047619051</v>
      </c>
      <c r="AM22" s="12">
        <v>34.761904761904759</v>
      </c>
      <c r="AN22" s="12">
        <v>129.8095238095238</v>
      </c>
      <c r="AO22" s="12">
        <v>26.714285714285715</v>
      </c>
      <c r="AP22" s="12">
        <v>29.904761904761905</v>
      </c>
      <c r="AQ22" s="12">
        <v>108.33333333333333</v>
      </c>
      <c r="AR22" s="12">
        <v>29.38095238095238</v>
      </c>
      <c r="AS22" s="13">
        <v>6071.5714285714266</v>
      </c>
      <c r="AT22" s="14"/>
      <c r="AV22" s="17" t="s">
        <v>43</v>
      </c>
      <c r="AW22" s="22">
        <f>AW12</f>
        <v>5513.4285714285716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20</v>
      </c>
      <c r="B23" s="12">
        <v>21.047619047619047</v>
      </c>
      <c r="C23" s="12">
        <v>28.857142857142858</v>
      </c>
      <c r="D23" s="12">
        <v>28.476190476190474</v>
      </c>
      <c r="E23" s="12">
        <v>18.61904761904762</v>
      </c>
      <c r="F23" s="12">
        <v>142.85714285714286</v>
      </c>
      <c r="G23" s="12">
        <v>32.61904761904762</v>
      </c>
      <c r="H23" s="12">
        <v>123.38095238095238</v>
      </c>
      <c r="I23" s="12">
        <v>252.0952380952381</v>
      </c>
      <c r="J23" s="12">
        <v>303.47619047619048</v>
      </c>
      <c r="K23" s="12">
        <v>29.428571428571427</v>
      </c>
      <c r="L23" s="12">
        <v>43.428571428571431</v>
      </c>
      <c r="M23" s="12">
        <v>58.857142857142854</v>
      </c>
      <c r="N23" s="12">
        <v>24.333333333333332</v>
      </c>
      <c r="O23" s="12">
        <v>16.047619047619047</v>
      </c>
      <c r="P23" s="12">
        <v>22.666666666666668</v>
      </c>
      <c r="Q23" s="12">
        <v>11.523809523809524</v>
      </c>
      <c r="R23" s="12">
        <v>14.380952380952381</v>
      </c>
      <c r="S23" s="12">
        <v>21.523809523809526</v>
      </c>
      <c r="T23" s="12">
        <v>386.57142857142856</v>
      </c>
      <c r="U23" s="12">
        <v>121.28571428571429</v>
      </c>
      <c r="V23" s="12">
        <v>11.19047619047619</v>
      </c>
      <c r="W23" s="12">
        <v>67.61904761904762</v>
      </c>
      <c r="X23" s="12">
        <v>63.428571428571431</v>
      </c>
      <c r="Y23" s="12">
        <v>179.28571428571428</v>
      </c>
      <c r="Z23" s="12">
        <v>13.285714285714286</v>
      </c>
      <c r="AA23" s="12">
        <v>1173.7142857142858</v>
      </c>
      <c r="AB23" s="12">
        <v>1071.5714285714287</v>
      </c>
      <c r="AC23" s="12">
        <v>517.61904761904759</v>
      </c>
      <c r="AD23" s="12">
        <v>421.38095238095241</v>
      </c>
      <c r="AE23" s="12">
        <v>90.857142857142861</v>
      </c>
      <c r="AF23" s="12">
        <v>63</v>
      </c>
      <c r="AG23" s="12">
        <v>57</v>
      </c>
      <c r="AH23" s="12">
        <v>35.857142857142854</v>
      </c>
      <c r="AI23" s="12">
        <v>121.76190476190476</v>
      </c>
      <c r="AJ23" s="12">
        <v>19.904761904761905</v>
      </c>
      <c r="AK23" s="12">
        <v>7.5238095238095237</v>
      </c>
      <c r="AL23" s="12">
        <v>10.476190476190476</v>
      </c>
      <c r="AM23" s="12">
        <v>67.142857142857139</v>
      </c>
      <c r="AN23" s="12">
        <v>198.71428571428572</v>
      </c>
      <c r="AO23" s="12">
        <v>19.19047619047619</v>
      </c>
      <c r="AP23" s="12">
        <v>20.047619047619047</v>
      </c>
      <c r="AQ23" s="12">
        <v>150.47619047619048</v>
      </c>
      <c r="AR23" s="12">
        <v>23.952380952380953</v>
      </c>
      <c r="AS23" s="13">
        <v>6106.4761904761899</v>
      </c>
      <c r="AT23" s="14"/>
      <c r="AV23" s="17" t="s">
        <v>44</v>
      </c>
      <c r="AW23" s="22">
        <f>AW13+AX12</f>
        <v>32958.57142857142</v>
      </c>
      <c r="AX23" s="22">
        <f>AX13</f>
        <v>1883.5238095238092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21</v>
      </c>
      <c r="B24" s="12">
        <v>8.6190476190476186</v>
      </c>
      <c r="C24" s="12">
        <v>11.380952380952381</v>
      </c>
      <c r="D24" s="12">
        <v>9.3333333333333339</v>
      </c>
      <c r="E24" s="12">
        <v>8.4761904761904763</v>
      </c>
      <c r="F24" s="12">
        <v>99</v>
      </c>
      <c r="G24" s="12">
        <v>11.904761904761905</v>
      </c>
      <c r="H24" s="12">
        <v>49.523809523809526</v>
      </c>
      <c r="I24" s="12">
        <v>146</v>
      </c>
      <c r="J24" s="12">
        <v>178.38095238095238</v>
      </c>
      <c r="K24" s="12">
        <v>12.666666666666666</v>
      </c>
      <c r="L24" s="12">
        <v>21.047619047619047</v>
      </c>
      <c r="M24" s="12">
        <v>31.238095238095237</v>
      </c>
      <c r="N24" s="12">
        <v>5.6190476190476186</v>
      </c>
      <c r="O24" s="12">
        <v>3.0476190476190474</v>
      </c>
      <c r="P24" s="12">
        <v>8.3333333333333339</v>
      </c>
      <c r="Q24" s="12">
        <v>4.4761904761904763</v>
      </c>
      <c r="R24" s="12">
        <v>4.9523809523809526</v>
      </c>
      <c r="S24" s="12">
        <v>9.9047619047619051</v>
      </c>
      <c r="T24" s="12">
        <v>138.76190476190476</v>
      </c>
      <c r="U24" s="12">
        <v>52.904761904761905</v>
      </c>
      <c r="V24" s="12">
        <v>81.38095238095238</v>
      </c>
      <c r="W24" s="12">
        <v>8.5714285714285712</v>
      </c>
      <c r="X24" s="12">
        <v>25.61904761904762</v>
      </c>
      <c r="Y24" s="12">
        <v>78.142857142857139</v>
      </c>
      <c r="Z24" s="12">
        <v>5.2857142857142856</v>
      </c>
      <c r="AA24" s="12">
        <v>869</v>
      </c>
      <c r="AB24" s="12">
        <v>716.61904761904759</v>
      </c>
      <c r="AC24" s="12">
        <v>288.76190476190476</v>
      </c>
      <c r="AD24" s="12">
        <v>271.28571428571428</v>
      </c>
      <c r="AE24" s="12">
        <v>41.095238095238095</v>
      </c>
      <c r="AF24" s="12">
        <v>26.952380952380953</v>
      </c>
      <c r="AG24" s="12">
        <v>25.333333333333332</v>
      </c>
      <c r="AH24" s="12">
        <v>11.142857142857142</v>
      </c>
      <c r="AI24" s="12">
        <v>59</v>
      </c>
      <c r="AJ24" s="12">
        <v>5</v>
      </c>
      <c r="AK24" s="12">
        <v>1.7619047619047619</v>
      </c>
      <c r="AL24" s="12">
        <v>1.1904761904761905</v>
      </c>
      <c r="AM24" s="12">
        <v>13.571428571428571</v>
      </c>
      <c r="AN24" s="12">
        <v>31.666666666666668</v>
      </c>
      <c r="AO24" s="12">
        <v>4.5238095238095237</v>
      </c>
      <c r="AP24" s="12">
        <v>9.8095238095238102</v>
      </c>
      <c r="AQ24" s="12">
        <v>69.714285714285708</v>
      </c>
      <c r="AR24" s="12">
        <v>8.8571428571428577</v>
      </c>
      <c r="AS24" s="13">
        <v>3469.8571428571422</v>
      </c>
      <c r="AT24" s="14"/>
      <c r="AV24" s="17" t="s">
        <v>45</v>
      </c>
      <c r="AW24" s="22">
        <f>AW14+AY12</f>
        <v>64040.190476190473</v>
      </c>
      <c r="AX24" s="22">
        <f>AX14+AY13</f>
        <v>8610.9523809523798</v>
      </c>
      <c r="AY24" s="22">
        <f>AY14</f>
        <v>10269.857142857141</v>
      </c>
      <c r="AZ24" s="22"/>
      <c r="BA24" s="22"/>
      <c r="BB24" s="22"/>
      <c r="BC24" s="22"/>
      <c r="BD24" s="22"/>
    </row>
    <row r="25" spans="1:56" x14ac:dyDescent="0.25">
      <c r="A25" s="1" t="s">
        <v>22</v>
      </c>
      <c r="B25" s="12">
        <v>7.7619047619047619</v>
      </c>
      <c r="C25" s="12">
        <v>15.19047619047619</v>
      </c>
      <c r="D25" s="12">
        <v>10.047619047619047</v>
      </c>
      <c r="E25" s="12">
        <v>11.19047619047619</v>
      </c>
      <c r="F25" s="12">
        <v>72.142857142857139</v>
      </c>
      <c r="G25" s="12">
        <v>12.428571428571429</v>
      </c>
      <c r="H25" s="12">
        <v>50.38095238095238</v>
      </c>
      <c r="I25" s="12">
        <v>102.14285714285714</v>
      </c>
      <c r="J25" s="12">
        <v>164.0952380952381</v>
      </c>
      <c r="K25" s="12">
        <v>10.619047619047619</v>
      </c>
      <c r="L25" s="12">
        <v>39.428571428571431</v>
      </c>
      <c r="M25" s="12">
        <v>22.428571428571427</v>
      </c>
      <c r="N25" s="12">
        <v>9.4761904761904763</v>
      </c>
      <c r="O25" s="12">
        <v>6.1904761904761907</v>
      </c>
      <c r="P25" s="12">
        <v>9.9523809523809526</v>
      </c>
      <c r="Q25" s="12">
        <v>3.8571428571428572</v>
      </c>
      <c r="R25" s="12">
        <v>2.7142857142857144</v>
      </c>
      <c r="S25" s="12">
        <v>11.047619047619047</v>
      </c>
      <c r="T25" s="12">
        <v>64.38095238095238</v>
      </c>
      <c r="U25" s="12">
        <v>40.904761904761905</v>
      </c>
      <c r="V25" s="12">
        <v>56.142857142857146</v>
      </c>
      <c r="W25" s="12">
        <v>26</v>
      </c>
      <c r="X25" s="12">
        <v>7.1428571428571432</v>
      </c>
      <c r="Y25" s="12">
        <v>79.19047619047619</v>
      </c>
      <c r="Z25" s="12">
        <v>6.6190476190476186</v>
      </c>
      <c r="AA25" s="12">
        <v>741.33333333333337</v>
      </c>
      <c r="AB25" s="12">
        <v>627.14285714285711</v>
      </c>
      <c r="AC25" s="12">
        <v>267</v>
      </c>
      <c r="AD25" s="12">
        <v>235.47619047619048</v>
      </c>
      <c r="AE25" s="12">
        <v>40.047619047619051</v>
      </c>
      <c r="AF25" s="12">
        <v>27.38095238095238</v>
      </c>
      <c r="AG25" s="12">
        <v>26.61904761904762</v>
      </c>
      <c r="AH25" s="12">
        <v>16.523809523809526</v>
      </c>
      <c r="AI25" s="12">
        <v>44.952380952380949</v>
      </c>
      <c r="AJ25" s="12">
        <v>5.4285714285714288</v>
      </c>
      <c r="AK25" s="12">
        <v>1.9523809523809523</v>
      </c>
      <c r="AL25" s="12">
        <v>1.5238095238095237</v>
      </c>
      <c r="AM25" s="12">
        <v>10.333333333333334</v>
      </c>
      <c r="AN25" s="12">
        <v>27.285714285714285</v>
      </c>
      <c r="AO25" s="12">
        <v>4.8571428571428568</v>
      </c>
      <c r="AP25" s="12">
        <v>9.4761904761904763</v>
      </c>
      <c r="AQ25" s="12">
        <v>57.095238095238095</v>
      </c>
      <c r="AR25" s="12">
        <v>8.5238095238095237</v>
      </c>
      <c r="AS25" s="13">
        <v>2994.4285714285711</v>
      </c>
      <c r="AT25" s="14"/>
      <c r="AV25" s="17" t="s">
        <v>46</v>
      </c>
      <c r="AW25" s="22">
        <f>AW15+AZ12</f>
        <v>26528.952380952382</v>
      </c>
      <c r="AX25" s="22">
        <f>AX15+AZ13</f>
        <v>11306.61904761905</v>
      </c>
      <c r="AY25" s="22">
        <f>AY15+AZ14</f>
        <v>7356.5238095238083</v>
      </c>
      <c r="AZ25" s="22">
        <f>AZ15</f>
        <v>7025.7142857142835</v>
      </c>
      <c r="BA25" s="22"/>
      <c r="BB25" s="22"/>
      <c r="BC25" s="23"/>
      <c r="BD25" s="22"/>
    </row>
    <row r="26" spans="1:56" x14ac:dyDescent="0.25">
      <c r="A26" s="1" t="s">
        <v>23</v>
      </c>
      <c r="B26" s="12">
        <v>20.61904761904762</v>
      </c>
      <c r="C26" s="12">
        <v>25.428571428571427</v>
      </c>
      <c r="D26" s="12">
        <v>29</v>
      </c>
      <c r="E26" s="12">
        <v>24.666666666666668</v>
      </c>
      <c r="F26" s="12">
        <v>64.476190476190482</v>
      </c>
      <c r="G26" s="12">
        <v>19.19047619047619</v>
      </c>
      <c r="H26" s="12">
        <v>61.61904761904762</v>
      </c>
      <c r="I26" s="12">
        <v>147.52380952380952</v>
      </c>
      <c r="J26" s="12">
        <v>210.76190476190476</v>
      </c>
      <c r="K26" s="12">
        <v>43.142857142857146</v>
      </c>
      <c r="L26" s="12">
        <v>54.904761904761905</v>
      </c>
      <c r="M26" s="12">
        <v>60.238095238095241</v>
      </c>
      <c r="N26" s="12">
        <v>18.238095238095237</v>
      </c>
      <c r="O26" s="12">
        <v>12.904761904761905</v>
      </c>
      <c r="P26" s="12">
        <v>20.095238095238095</v>
      </c>
      <c r="Q26" s="12">
        <v>12.047619047619047</v>
      </c>
      <c r="R26" s="12">
        <v>8.4761904761904763</v>
      </c>
      <c r="S26" s="12">
        <v>25.761904761904763</v>
      </c>
      <c r="T26" s="12">
        <v>103.14285714285714</v>
      </c>
      <c r="U26" s="12">
        <v>112.47619047619048</v>
      </c>
      <c r="V26" s="12">
        <v>178.0952380952381</v>
      </c>
      <c r="W26" s="12">
        <v>86.571428571428569</v>
      </c>
      <c r="X26" s="12">
        <v>82</v>
      </c>
      <c r="Y26" s="12">
        <v>12</v>
      </c>
      <c r="Z26" s="12">
        <v>30.761904761904763</v>
      </c>
      <c r="AA26" s="12">
        <v>1110.2380952380952</v>
      </c>
      <c r="AB26" s="12">
        <v>1082.2857142857142</v>
      </c>
      <c r="AC26" s="12">
        <v>611.90476190476193</v>
      </c>
      <c r="AD26" s="12">
        <v>631.23809523809518</v>
      </c>
      <c r="AE26" s="12">
        <v>198.57142857142858</v>
      </c>
      <c r="AF26" s="12">
        <v>125.85714285714286</v>
      </c>
      <c r="AG26" s="12">
        <v>64.333333333333329</v>
      </c>
      <c r="AH26" s="12">
        <v>60.761904761904759</v>
      </c>
      <c r="AI26" s="12">
        <v>80.476190476190482</v>
      </c>
      <c r="AJ26" s="12">
        <v>8.3333333333333339</v>
      </c>
      <c r="AK26" s="12">
        <v>7.9047619047619051</v>
      </c>
      <c r="AL26" s="12">
        <v>14.523809523809524</v>
      </c>
      <c r="AM26" s="12">
        <v>19.904761904761905</v>
      </c>
      <c r="AN26" s="12">
        <v>59.952380952380949</v>
      </c>
      <c r="AO26" s="12">
        <v>9.8571428571428577</v>
      </c>
      <c r="AP26" s="12">
        <v>10.904761904761905</v>
      </c>
      <c r="AQ26" s="12">
        <v>117.9047619047619</v>
      </c>
      <c r="AR26" s="12">
        <v>23.428571428571427</v>
      </c>
      <c r="AS26" s="13">
        <v>5702.5238095238074</v>
      </c>
      <c r="AT26" s="14"/>
      <c r="AV26" s="9" t="s">
        <v>47</v>
      </c>
      <c r="AW26" s="22">
        <f>AW16+BA12</f>
        <v>39023.285714285717</v>
      </c>
      <c r="AX26" s="22">
        <f>AX16+BA13</f>
        <v>9004.8571428571449</v>
      </c>
      <c r="AY26" s="22">
        <f>AY16+BA14</f>
        <v>5377.8095238095239</v>
      </c>
      <c r="AZ26" s="22">
        <f>AZ16+BA15</f>
        <v>3064.5238095238101</v>
      </c>
      <c r="BA26" s="22">
        <f>BA16</f>
        <v>5361.0476190476184</v>
      </c>
      <c r="BB26" s="22"/>
      <c r="BC26" s="22"/>
      <c r="BD26" s="22"/>
    </row>
    <row r="27" spans="1:56" x14ac:dyDescent="0.25">
      <c r="A27" s="1" t="s">
        <v>24</v>
      </c>
      <c r="B27" s="12">
        <v>29.523809523809526</v>
      </c>
      <c r="C27" s="12">
        <v>37.571428571428569</v>
      </c>
      <c r="D27" s="12">
        <v>15.619047619047619</v>
      </c>
      <c r="E27" s="12">
        <v>14.095238095238095</v>
      </c>
      <c r="F27" s="12">
        <v>80.857142857142861</v>
      </c>
      <c r="G27" s="12">
        <v>34.38095238095238</v>
      </c>
      <c r="H27" s="12">
        <v>68.38095238095238</v>
      </c>
      <c r="I27" s="12">
        <v>61.38095238095238</v>
      </c>
      <c r="J27" s="12">
        <v>89.761904761904759</v>
      </c>
      <c r="K27" s="12">
        <v>43.666666666666664</v>
      </c>
      <c r="L27" s="12">
        <v>116.66666666666667</v>
      </c>
      <c r="M27" s="12">
        <v>89.428571428571431</v>
      </c>
      <c r="N27" s="12">
        <v>33.80952380952381</v>
      </c>
      <c r="O27" s="12">
        <v>38.666666666666664</v>
      </c>
      <c r="P27" s="12">
        <v>37.238095238095241</v>
      </c>
      <c r="Q27" s="12">
        <v>18.857142857142858</v>
      </c>
      <c r="R27" s="12">
        <v>14.857142857142858</v>
      </c>
      <c r="S27" s="12">
        <v>22.666666666666668</v>
      </c>
      <c r="T27" s="12">
        <v>14.095238095238095</v>
      </c>
      <c r="U27" s="12">
        <v>14.714285714285714</v>
      </c>
      <c r="V27" s="12">
        <v>14.380952380952381</v>
      </c>
      <c r="W27" s="12">
        <v>4.8571428571428568</v>
      </c>
      <c r="X27" s="12">
        <v>6.7619047619047619</v>
      </c>
      <c r="Y27" s="12">
        <v>23.38095238095238</v>
      </c>
      <c r="Z27" s="12">
        <v>7.6190476190476186</v>
      </c>
      <c r="AA27" s="12">
        <v>1380.2380952380952</v>
      </c>
      <c r="AB27" s="12">
        <v>1092.3333333333333</v>
      </c>
      <c r="AC27" s="12">
        <v>760.95238095238096</v>
      </c>
      <c r="AD27" s="12">
        <v>602.28571428571433</v>
      </c>
      <c r="AE27" s="12">
        <v>203.66666666666666</v>
      </c>
      <c r="AF27" s="12">
        <v>141.14285714285714</v>
      </c>
      <c r="AG27" s="12">
        <v>57.714285714285715</v>
      </c>
      <c r="AH27" s="12">
        <v>80.571428571428569</v>
      </c>
      <c r="AI27" s="12">
        <v>87.523809523809518</v>
      </c>
      <c r="AJ27" s="12">
        <v>12.761904761904763</v>
      </c>
      <c r="AK27" s="12">
        <v>5.8095238095238093</v>
      </c>
      <c r="AL27" s="12">
        <v>23.571428571428573</v>
      </c>
      <c r="AM27" s="12">
        <v>4.333333333333333</v>
      </c>
      <c r="AN27" s="12">
        <v>36.19047619047619</v>
      </c>
      <c r="AO27" s="12">
        <v>12.761904761904763</v>
      </c>
      <c r="AP27" s="12">
        <v>12.714285714285714</v>
      </c>
      <c r="AQ27" s="12">
        <v>40.095238095238095</v>
      </c>
      <c r="AR27" s="12">
        <v>20.38095238095238</v>
      </c>
      <c r="AS27" s="13">
        <v>5508.2857142857129</v>
      </c>
      <c r="AT27" s="14"/>
      <c r="AV27" s="9" t="s">
        <v>48</v>
      </c>
      <c r="AW27" s="22">
        <f>AW17+BB12</f>
        <v>43483.000000000015</v>
      </c>
      <c r="AX27" s="22">
        <f>AX17+BB13</f>
        <v>16315.333333333338</v>
      </c>
      <c r="AY27" s="22">
        <f>AY17+BB14</f>
        <v>7191.857142857144</v>
      </c>
      <c r="AZ27" s="22">
        <f>AZ17+BB15</f>
        <v>8179.3809523809523</v>
      </c>
      <c r="BA27" s="22">
        <f>BA17+BB16</f>
        <v>3219.0952380952385</v>
      </c>
      <c r="BB27" s="22">
        <f>BB17</f>
        <v>12092.142857142857</v>
      </c>
      <c r="BC27" s="22"/>
      <c r="BD27" s="22"/>
    </row>
    <row r="28" spans="1:56" x14ac:dyDescent="0.25">
      <c r="A28" s="1" t="s">
        <v>25</v>
      </c>
      <c r="B28" s="12">
        <v>297.14285714285717</v>
      </c>
      <c r="C28" s="12">
        <v>960.66666666666663</v>
      </c>
      <c r="D28" s="12">
        <v>589.80952380952385</v>
      </c>
      <c r="E28" s="12">
        <v>628.42857142857144</v>
      </c>
      <c r="F28" s="12">
        <v>990.28571428571433</v>
      </c>
      <c r="G28" s="12">
        <v>592.71428571428567</v>
      </c>
      <c r="H28" s="12">
        <v>1118.3809523809523</v>
      </c>
      <c r="I28" s="12">
        <v>1049.9047619047619</v>
      </c>
      <c r="J28" s="12">
        <v>1251.2857142857142</v>
      </c>
      <c r="K28" s="12">
        <v>723.66666666666663</v>
      </c>
      <c r="L28" s="12">
        <v>852.80952380952385</v>
      </c>
      <c r="M28" s="12">
        <v>579.66666666666663</v>
      </c>
      <c r="N28" s="12">
        <v>743.80952380952385</v>
      </c>
      <c r="O28" s="12">
        <v>640.90476190476193</v>
      </c>
      <c r="P28" s="12">
        <v>418.85714285714283</v>
      </c>
      <c r="Q28" s="12">
        <v>386.47619047619048</v>
      </c>
      <c r="R28" s="12">
        <v>742.14285714285711</v>
      </c>
      <c r="S28" s="12">
        <v>1346.6666666666667</v>
      </c>
      <c r="T28" s="12">
        <v>876.33333333333337</v>
      </c>
      <c r="U28" s="12">
        <v>1597.9047619047619</v>
      </c>
      <c r="V28" s="12">
        <v>1375.4285714285713</v>
      </c>
      <c r="W28" s="12">
        <v>939.80952380952385</v>
      </c>
      <c r="X28" s="12">
        <v>792.76190476190482</v>
      </c>
      <c r="Y28" s="12">
        <v>1101.4761904761904</v>
      </c>
      <c r="Z28" s="12">
        <v>1543.8095238095239</v>
      </c>
      <c r="AA28" s="12">
        <v>123.19047619047619</v>
      </c>
      <c r="AB28" s="12">
        <v>123.57142857142857</v>
      </c>
      <c r="AC28" s="12">
        <v>549.66666666666663</v>
      </c>
      <c r="AD28" s="12">
        <v>485.23809523809524</v>
      </c>
      <c r="AE28" s="12">
        <v>947.09523809523807</v>
      </c>
      <c r="AF28" s="12">
        <v>1550.952380952381</v>
      </c>
      <c r="AG28" s="12">
        <v>1123.2857142857142</v>
      </c>
      <c r="AH28" s="12">
        <v>1612.9047619047619</v>
      </c>
      <c r="AI28" s="12">
        <v>1007.0952380952381</v>
      </c>
      <c r="AJ28" s="12">
        <v>577.28571428571433</v>
      </c>
      <c r="AK28" s="12">
        <v>509.04761904761904</v>
      </c>
      <c r="AL28" s="12">
        <v>1899.7619047619048</v>
      </c>
      <c r="AM28" s="12">
        <v>423.57142857142856</v>
      </c>
      <c r="AN28" s="12">
        <v>722.76190476190482</v>
      </c>
      <c r="AO28" s="12">
        <v>532.80952380952385</v>
      </c>
      <c r="AP28" s="12">
        <v>390.90476190476193</v>
      </c>
      <c r="AQ28" s="12">
        <v>514.90476190476193</v>
      </c>
      <c r="AR28" s="12">
        <v>632</v>
      </c>
      <c r="AS28" s="13">
        <v>35867.190476190481</v>
      </c>
      <c r="AT28" s="14"/>
      <c r="AV28" s="9" t="s">
        <v>58</v>
      </c>
      <c r="AW28" s="22">
        <f>AW18+BC12</f>
        <v>16753.095238095237</v>
      </c>
      <c r="AX28" s="22">
        <f>AX18+BC13</f>
        <v>1941.1428571428571</v>
      </c>
      <c r="AY28" s="22">
        <f>AY18+BC14</f>
        <v>5344.3809523809523</v>
      </c>
      <c r="AZ28" s="22">
        <f>AZ18+BC15</f>
        <v>1963.333333333333</v>
      </c>
      <c r="BA28" s="22">
        <f>BA18+BC16</f>
        <v>2269.3809523809523</v>
      </c>
      <c r="BB28" s="22">
        <f>SUM(BB18,BC17)</f>
        <v>1483.8095238095239</v>
      </c>
      <c r="BC28" s="22">
        <f>BC18</f>
        <v>847.14285714285711</v>
      </c>
      <c r="BD28" s="22">
        <f>SUM(AW22:BC28)</f>
        <v>358408.95238095231</v>
      </c>
    </row>
    <row r="29" spans="1:56" x14ac:dyDescent="0.25">
      <c r="A29" s="1" t="s">
        <v>26</v>
      </c>
      <c r="B29" s="12">
        <v>263.23809523809524</v>
      </c>
      <c r="C29" s="12">
        <v>798</v>
      </c>
      <c r="D29" s="12">
        <v>567.42857142857144</v>
      </c>
      <c r="E29" s="12">
        <v>558.80952380952385</v>
      </c>
      <c r="F29" s="12">
        <v>743.90476190476193</v>
      </c>
      <c r="G29" s="12">
        <v>516.09523809523807</v>
      </c>
      <c r="H29" s="12">
        <v>995.61904761904759</v>
      </c>
      <c r="I29" s="12">
        <v>783</v>
      </c>
      <c r="J29" s="12">
        <v>906.52380952380952</v>
      </c>
      <c r="K29" s="12">
        <v>641.76190476190482</v>
      </c>
      <c r="L29" s="12">
        <v>763.76190476190482</v>
      </c>
      <c r="M29" s="12">
        <v>428.42857142857144</v>
      </c>
      <c r="N29" s="12">
        <v>615.57142857142856</v>
      </c>
      <c r="O29" s="12">
        <v>559.90476190476193</v>
      </c>
      <c r="P29" s="12">
        <v>367.38095238095241</v>
      </c>
      <c r="Q29" s="12">
        <v>310.33333333333331</v>
      </c>
      <c r="R29" s="12">
        <v>596.47619047619048</v>
      </c>
      <c r="S29" s="12">
        <v>1040.5714285714287</v>
      </c>
      <c r="T29" s="12">
        <v>732.90476190476193</v>
      </c>
      <c r="U29" s="12">
        <v>1242.952380952381</v>
      </c>
      <c r="V29" s="12">
        <v>1012.0952380952381</v>
      </c>
      <c r="W29" s="12">
        <v>667.28571428571433</v>
      </c>
      <c r="X29" s="12">
        <v>589</v>
      </c>
      <c r="Y29" s="12">
        <v>948</v>
      </c>
      <c r="Z29" s="12">
        <v>1185.7619047619048</v>
      </c>
      <c r="AA29" s="12">
        <v>134.33333333333334</v>
      </c>
      <c r="AB29" s="12">
        <v>98.19047619047619</v>
      </c>
      <c r="AC29" s="12">
        <v>249.52380952380952</v>
      </c>
      <c r="AD29" s="12">
        <v>490.8095238095238</v>
      </c>
      <c r="AE29" s="12">
        <v>1254.8095238095239</v>
      </c>
      <c r="AF29" s="12">
        <v>2121.6666666666665</v>
      </c>
      <c r="AG29" s="12">
        <v>1569.1428571428571</v>
      </c>
      <c r="AH29" s="12">
        <v>3030.1428571428573</v>
      </c>
      <c r="AI29" s="12">
        <v>1264.9047619047619</v>
      </c>
      <c r="AJ29" s="12">
        <v>754.09523809523807</v>
      </c>
      <c r="AK29" s="12">
        <v>434.57142857142856</v>
      </c>
      <c r="AL29" s="12">
        <v>1370.4761904761904</v>
      </c>
      <c r="AM29" s="12">
        <v>330.85714285714283</v>
      </c>
      <c r="AN29" s="12">
        <v>614.85714285714289</v>
      </c>
      <c r="AO29" s="12">
        <v>585.71428571428567</v>
      </c>
      <c r="AP29" s="12">
        <v>454.33333333333331</v>
      </c>
      <c r="AQ29" s="12">
        <v>490.52380952380952</v>
      </c>
      <c r="AR29" s="12">
        <v>830.09523809523807</v>
      </c>
      <c r="AS29" s="13">
        <v>33913.857142857138</v>
      </c>
      <c r="AT29" s="14"/>
      <c r="AW29" s="15"/>
    </row>
    <row r="30" spans="1:56" x14ac:dyDescent="0.25">
      <c r="A30" s="1" t="s">
        <v>27</v>
      </c>
      <c r="B30" s="12">
        <v>273.52380952380952</v>
      </c>
      <c r="C30" s="12">
        <v>611.80952380952385</v>
      </c>
      <c r="D30" s="12">
        <v>312.33333333333331</v>
      </c>
      <c r="E30" s="12">
        <v>347.8095238095238</v>
      </c>
      <c r="F30" s="12">
        <v>884.47619047619048</v>
      </c>
      <c r="G30" s="12">
        <v>350.28571428571428</v>
      </c>
      <c r="H30" s="12">
        <v>715.76190476190482</v>
      </c>
      <c r="I30" s="12">
        <v>621.52380952380952</v>
      </c>
      <c r="J30" s="12">
        <v>798.52380952380952</v>
      </c>
      <c r="K30" s="12">
        <v>493.52380952380952</v>
      </c>
      <c r="L30" s="12">
        <v>622.38095238095241</v>
      </c>
      <c r="M30" s="12">
        <v>512.80952380952385</v>
      </c>
      <c r="N30" s="12">
        <v>363.47619047619048</v>
      </c>
      <c r="O30" s="12">
        <v>341.42857142857144</v>
      </c>
      <c r="P30" s="12">
        <v>231.95238095238096</v>
      </c>
      <c r="Q30" s="12">
        <v>183.28571428571428</v>
      </c>
      <c r="R30" s="12">
        <v>254.71428571428572</v>
      </c>
      <c r="S30" s="12">
        <v>474.1904761904762</v>
      </c>
      <c r="T30" s="12">
        <v>337.23809523809524</v>
      </c>
      <c r="U30" s="12">
        <v>423.71428571428572</v>
      </c>
      <c r="V30" s="12">
        <v>426.8095238095238</v>
      </c>
      <c r="W30" s="12">
        <v>239.04761904761904</v>
      </c>
      <c r="X30" s="12">
        <v>210.9047619047619</v>
      </c>
      <c r="Y30" s="12">
        <v>492.90476190476193</v>
      </c>
      <c r="Z30" s="12">
        <v>705.09523809523807</v>
      </c>
      <c r="AA30" s="12">
        <v>779.85714285714289</v>
      </c>
      <c r="AB30" s="12">
        <v>363.38095238095241</v>
      </c>
      <c r="AC30" s="12">
        <v>137.66666666666666</v>
      </c>
      <c r="AD30" s="12">
        <v>482.23809523809524</v>
      </c>
      <c r="AE30" s="12">
        <v>1535.3333333333333</v>
      </c>
      <c r="AF30" s="12">
        <v>2036.0952380952381</v>
      </c>
      <c r="AG30" s="12">
        <v>1246.4285714285713</v>
      </c>
      <c r="AH30" s="12">
        <v>3062.1904761904761</v>
      </c>
      <c r="AI30" s="12">
        <v>1081.2857142857142</v>
      </c>
      <c r="AJ30" s="12">
        <v>498</v>
      </c>
      <c r="AK30" s="12">
        <v>192.66666666666666</v>
      </c>
      <c r="AL30" s="12">
        <v>753.38095238095241</v>
      </c>
      <c r="AM30" s="12">
        <v>178.42857142857142</v>
      </c>
      <c r="AN30" s="12">
        <v>397.66666666666669</v>
      </c>
      <c r="AO30" s="12">
        <v>394.8095238095238</v>
      </c>
      <c r="AP30" s="12">
        <v>288.23809523809524</v>
      </c>
      <c r="AQ30" s="12">
        <v>1430.6190476190477</v>
      </c>
      <c r="AR30" s="12">
        <v>545.14285714285711</v>
      </c>
      <c r="AS30" s="13">
        <v>26632.952380952385</v>
      </c>
      <c r="AT30" s="14"/>
      <c r="AW30" s="15"/>
    </row>
    <row r="31" spans="1:56" x14ac:dyDescent="0.25">
      <c r="A31" s="1" t="s">
        <v>28</v>
      </c>
      <c r="B31" s="12">
        <v>209.28571428571428</v>
      </c>
      <c r="C31" s="12">
        <v>586.90476190476193</v>
      </c>
      <c r="D31" s="12">
        <v>316.85714285714283</v>
      </c>
      <c r="E31" s="12">
        <v>378.52380952380952</v>
      </c>
      <c r="F31" s="12">
        <v>654.28571428571433</v>
      </c>
      <c r="G31" s="12">
        <v>406.14285714285717</v>
      </c>
      <c r="H31" s="12">
        <v>732.71428571428567</v>
      </c>
      <c r="I31" s="12">
        <v>579.33333333333337</v>
      </c>
      <c r="J31" s="12">
        <v>644.52380952380952</v>
      </c>
      <c r="K31" s="12">
        <v>394.14285714285717</v>
      </c>
      <c r="L31" s="12">
        <v>599.71428571428567</v>
      </c>
      <c r="M31" s="12">
        <v>346.90476190476193</v>
      </c>
      <c r="N31" s="12">
        <v>355.42857142857144</v>
      </c>
      <c r="O31" s="12">
        <v>324.66666666666669</v>
      </c>
      <c r="P31" s="12">
        <v>207.23809523809524</v>
      </c>
      <c r="Q31" s="12">
        <v>167</v>
      </c>
      <c r="R31" s="12">
        <v>208.57142857142858</v>
      </c>
      <c r="S31" s="12">
        <v>331.71428571428572</v>
      </c>
      <c r="T31" s="12">
        <v>336.23809523809524</v>
      </c>
      <c r="U31" s="12">
        <v>434</v>
      </c>
      <c r="V31" s="12">
        <v>356.33333333333331</v>
      </c>
      <c r="W31" s="12">
        <v>235.28571428571428</v>
      </c>
      <c r="X31" s="12">
        <v>190.28571428571428</v>
      </c>
      <c r="Y31" s="12">
        <v>515.90476190476193</v>
      </c>
      <c r="Z31" s="12">
        <v>596.04761904761904</v>
      </c>
      <c r="AA31" s="12">
        <v>484.57142857142856</v>
      </c>
      <c r="AB31" s="12">
        <v>473.95238095238096</v>
      </c>
      <c r="AC31" s="12">
        <v>447.47619047619048</v>
      </c>
      <c r="AD31" s="12">
        <v>89.761904761904759</v>
      </c>
      <c r="AE31" s="12">
        <v>953.09523809523807</v>
      </c>
      <c r="AF31" s="12">
        <v>1271.5714285714287</v>
      </c>
      <c r="AG31" s="12">
        <v>829.85714285714289</v>
      </c>
      <c r="AH31" s="12">
        <v>1983.4761904761904</v>
      </c>
      <c r="AI31" s="12">
        <v>696.52380952380952</v>
      </c>
      <c r="AJ31" s="12">
        <v>390.1904761904762</v>
      </c>
      <c r="AK31" s="12">
        <v>180.42857142857142</v>
      </c>
      <c r="AL31" s="12">
        <v>561</v>
      </c>
      <c r="AM31" s="12">
        <v>168.28571428571428</v>
      </c>
      <c r="AN31" s="12">
        <v>419.28571428571428</v>
      </c>
      <c r="AO31" s="12">
        <v>328.09523809523807</v>
      </c>
      <c r="AP31" s="12">
        <v>241.04761904761904</v>
      </c>
      <c r="AQ31" s="12">
        <v>559.23809523809518</v>
      </c>
      <c r="AR31" s="12">
        <v>363.23809523809524</v>
      </c>
      <c r="AS31" s="13">
        <v>20549.142857142855</v>
      </c>
      <c r="AT31" s="14"/>
      <c r="AW31" s="15"/>
    </row>
    <row r="32" spans="1:56" x14ac:dyDescent="0.25">
      <c r="A32" s="1">
        <v>16</v>
      </c>
      <c r="B32" s="12">
        <v>121.0952380952381</v>
      </c>
      <c r="C32" s="12">
        <v>143.38095238095238</v>
      </c>
      <c r="D32" s="12">
        <v>72.571428571428569</v>
      </c>
      <c r="E32" s="12">
        <v>135.23809523809524</v>
      </c>
      <c r="F32" s="12">
        <v>384.8095238095238</v>
      </c>
      <c r="G32" s="12">
        <v>182.9047619047619</v>
      </c>
      <c r="H32" s="12">
        <v>315.23809523809524</v>
      </c>
      <c r="I32" s="12">
        <v>263.76190476190476</v>
      </c>
      <c r="J32" s="12">
        <v>261.1904761904762</v>
      </c>
      <c r="K32" s="12">
        <v>155.52380952380952</v>
      </c>
      <c r="L32" s="12">
        <v>217.42857142857142</v>
      </c>
      <c r="M32" s="12">
        <v>124.04761904761905</v>
      </c>
      <c r="N32" s="12">
        <v>89.476190476190482</v>
      </c>
      <c r="O32" s="12">
        <v>73.38095238095238</v>
      </c>
      <c r="P32" s="12">
        <v>63.571428571428569</v>
      </c>
      <c r="Q32" s="12">
        <v>49.571428571428569</v>
      </c>
      <c r="R32" s="12">
        <v>37.904761904761905</v>
      </c>
      <c r="S32" s="12">
        <v>71.19047619047619</v>
      </c>
      <c r="T32" s="12">
        <v>74.285714285714292</v>
      </c>
      <c r="U32" s="12">
        <v>93.523809523809518</v>
      </c>
      <c r="V32" s="12">
        <v>91.428571428571431</v>
      </c>
      <c r="W32" s="12">
        <v>38.285714285714285</v>
      </c>
      <c r="X32" s="12">
        <v>36.714285714285715</v>
      </c>
      <c r="Y32" s="12">
        <v>182.33333333333334</v>
      </c>
      <c r="Z32" s="12">
        <v>208.66666666666666</v>
      </c>
      <c r="AA32" s="12">
        <v>939.80952380952385</v>
      </c>
      <c r="AB32" s="12">
        <v>1126.7142857142858</v>
      </c>
      <c r="AC32" s="12">
        <v>1839.6666666666667</v>
      </c>
      <c r="AD32" s="12">
        <v>1023.7142857142857</v>
      </c>
      <c r="AE32" s="12">
        <v>46.61904761904762</v>
      </c>
      <c r="AF32" s="12">
        <v>408.95238095238096</v>
      </c>
      <c r="AG32" s="12">
        <v>404.09523809523807</v>
      </c>
      <c r="AH32" s="12">
        <v>1151.952380952381</v>
      </c>
      <c r="AI32" s="12">
        <v>267.95238095238096</v>
      </c>
      <c r="AJ32" s="12">
        <v>133.71428571428572</v>
      </c>
      <c r="AK32" s="12">
        <v>44.047619047619051</v>
      </c>
      <c r="AL32" s="12">
        <v>115.47619047619048</v>
      </c>
      <c r="AM32" s="12">
        <v>36.857142857142854</v>
      </c>
      <c r="AN32" s="12">
        <v>119.04761904761905</v>
      </c>
      <c r="AO32" s="12">
        <v>93.238095238095241</v>
      </c>
      <c r="AP32" s="12">
        <v>105.76190476190476</v>
      </c>
      <c r="AQ32" s="12">
        <v>195.71428571428572</v>
      </c>
      <c r="AR32" s="12">
        <v>133.71428571428572</v>
      </c>
      <c r="AS32" s="13">
        <v>11674.571428571433</v>
      </c>
      <c r="AT32" s="14"/>
      <c r="AW32" s="15"/>
    </row>
    <row r="33" spans="1:49" x14ac:dyDescent="0.25">
      <c r="A33" s="1">
        <v>24</v>
      </c>
      <c r="B33" s="12">
        <v>109.38095238095238</v>
      </c>
      <c r="C33" s="12">
        <v>148.9047619047619</v>
      </c>
      <c r="D33" s="12">
        <v>57.285714285714285</v>
      </c>
      <c r="E33" s="12">
        <v>90.333333333333329</v>
      </c>
      <c r="F33" s="12">
        <v>354.04761904761904</v>
      </c>
      <c r="G33" s="12">
        <v>133.23809523809524</v>
      </c>
      <c r="H33" s="12">
        <v>235</v>
      </c>
      <c r="I33" s="12">
        <v>231.0952380952381</v>
      </c>
      <c r="J33" s="12">
        <v>249.52380952380952</v>
      </c>
      <c r="K33" s="12">
        <v>116.9047619047619</v>
      </c>
      <c r="L33" s="12">
        <v>179.66666666666666</v>
      </c>
      <c r="M33" s="12">
        <v>111.80952380952381</v>
      </c>
      <c r="N33" s="12">
        <v>69.19047619047619</v>
      </c>
      <c r="O33" s="12">
        <v>61.476190476190474</v>
      </c>
      <c r="P33" s="12">
        <v>48.047619047619051</v>
      </c>
      <c r="Q33" s="12">
        <v>31.476190476190474</v>
      </c>
      <c r="R33" s="12">
        <v>21.476190476190474</v>
      </c>
      <c r="S33" s="12">
        <v>36.761904761904759</v>
      </c>
      <c r="T33" s="12">
        <v>58.142857142857146</v>
      </c>
      <c r="U33" s="12">
        <v>47.047619047619051</v>
      </c>
      <c r="V33" s="12">
        <v>50.857142857142854</v>
      </c>
      <c r="W33" s="12">
        <v>28.285714285714285</v>
      </c>
      <c r="X33" s="12">
        <v>26.333333333333332</v>
      </c>
      <c r="Y33" s="12">
        <v>128.23809523809524</v>
      </c>
      <c r="Z33" s="12">
        <v>156.76190476190476</v>
      </c>
      <c r="AA33" s="12">
        <v>1299.6666666666667</v>
      </c>
      <c r="AB33" s="12">
        <v>1701.2380952380952</v>
      </c>
      <c r="AC33" s="12">
        <v>2420.7142857142858</v>
      </c>
      <c r="AD33" s="12">
        <v>1353.1904761904761</v>
      </c>
      <c r="AE33" s="12">
        <v>415.42857142857144</v>
      </c>
      <c r="AF33" s="12">
        <v>57.61904761904762</v>
      </c>
      <c r="AG33" s="12">
        <v>338.52380952380952</v>
      </c>
      <c r="AH33" s="12">
        <v>1158.1428571428571</v>
      </c>
      <c r="AI33" s="12">
        <v>272.90476190476193</v>
      </c>
      <c r="AJ33" s="12">
        <v>133.71428571428572</v>
      </c>
      <c r="AK33" s="12">
        <v>20.38095238095238</v>
      </c>
      <c r="AL33" s="12">
        <v>70.666666666666671</v>
      </c>
      <c r="AM33" s="12">
        <v>23.38095238095238</v>
      </c>
      <c r="AN33" s="12">
        <v>97</v>
      </c>
      <c r="AO33" s="12">
        <v>84.904761904761898</v>
      </c>
      <c r="AP33" s="12">
        <v>109.38095238095238</v>
      </c>
      <c r="AQ33" s="12">
        <v>170.71428571428572</v>
      </c>
      <c r="AR33" s="12">
        <v>149.76190476190476</v>
      </c>
      <c r="AS33" s="13">
        <v>12658.619047619048</v>
      </c>
      <c r="AT33" s="14"/>
      <c r="AW33" s="15"/>
    </row>
    <row r="34" spans="1:49" x14ac:dyDescent="0.25">
      <c r="A34" s="1" t="s">
        <v>29</v>
      </c>
      <c r="B34" s="12">
        <v>35</v>
      </c>
      <c r="C34" s="12">
        <v>59.333333333333336</v>
      </c>
      <c r="D34" s="12">
        <v>30</v>
      </c>
      <c r="E34" s="12">
        <v>39.285714285714285</v>
      </c>
      <c r="F34" s="12">
        <v>155.38095238095238</v>
      </c>
      <c r="G34" s="12">
        <v>37.428571428571431</v>
      </c>
      <c r="H34" s="12">
        <v>108.57142857142857</v>
      </c>
      <c r="I34" s="12">
        <v>137</v>
      </c>
      <c r="J34" s="12">
        <v>145.23809523809524</v>
      </c>
      <c r="K34" s="12">
        <v>56.238095238095241</v>
      </c>
      <c r="L34" s="12">
        <v>67.857142857142861</v>
      </c>
      <c r="M34" s="12">
        <v>63.904761904761905</v>
      </c>
      <c r="N34" s="12">
        <v>35.047619047619051</v>
      </c>
      <c r="O34" s="12">
        <v>24.952380952380953</v>
      </c>
      <c r="P34" s="12">
        <v>30.38095238095238</v>
      </c>
      <c r="Q34" s="12">
        <v>12.857142857142858</v>
      </c>
      <c r="R34" s="12">
        <v>13.619047619047619</v>
      </c>
      <c r="S34" s="12">
        <v>22.571428571428573</v>
      </c>
      <c r="T34" s="12">
        <v>45</v>
      </c>
      <c r="U34" s="12">
        <v>63.285714285714285</v>
      </c>
      <c r="V34" s="12">
        <v>54.19047619047619</v>
      </c>
      <c r="W34" s="12">
        <v>25.571428571428573</v>
      </c>
      <c r="X34" s="12">
        <v>26.19047619047619</v>
      </c>
      <c r="Y34" s="12">
        <v>59.61904761904762</v>
      </c>
      <c r="Z34" s="12">
        <v>61.80952380952381</v>
      </c>
      <c r="AA34" s="12">
        <v>1014.7619047619048</v>
      </c>
      <c r="AB34" s="12">
        <v>1213.4285714285713</v>
      </c>
      <c r="AC34" s="12">
        <v>1517.5714285714287</v>
      </c>
      <c r="AD34" s="12">
        <v>766.04761904761904</v>
      </c>
      <c r="AE34" s="12">
        <v>378.28571428571428</v>
      </c>
      <c r="AF34" s="12">
        <v>330.09523809523807</v>
      </c>
      <c r="AG34" s="12">
        <v>30.142857142857142</v>
      </c>
      <c r="AH34" s="12">
        <v>234.52380952380952</v>
      </c>
      <c r="AI34" s="12">
        <v>83.047619047619051</v>
      </c>
      <c r="AJ34" s="12">
        <v>58.095238095238095</v>
      </c>
      <c r="AK34" s="12">
        <v>16.38095238095238</v>
      </c>
      <c r="AL34" s="12">
        <v>52.428571428571431</v>
      </c>
      <c r="AM34" s="12">
        <v>12.476190476190476</v>
      </c>
      <c r="AN34" s="12">
        <v>44.952380952380949</v>
      </c>
      <c r="AO34" s="12">
        <v>36.095238095238095</v>
      </c>
      <c r="AP34" s="12">
        <v>51.333333333333336</v>
      </c>
      <c r="AQ34" s="12">
        <v>80.904761904761898</v>
      </c>
      <c r="AR34" s="12">
        <v>88.238095238095241</v>
      </c>
      <c r="AS34" s="13">
        <v>7419.1428571428587</v>
      </c>
      <c r="AT34" s="14"/>
      <c r="AW34" s="15"/>
    </row>
    <row r="35" spans="1:49" x14ac:dyDescent="0.25">
      <c r="A35" s="1" t="s">
        <v>30</v>
      </c>
      <c r="B35" s="12">
        <v>64.761904761904759</v>
      </c>
      <c r="C35" s="12">
        <v>118.61904761904762</v>
      </c>
      <c r="D35" s="12">
        <v>53.285714285714285</v>
      </c>
      <c r="E35" s="12">
        <v>40.142857142857146</v>
      </c>
      <c r="F35" s="12">
        <v>129.8095238095238</v>
      </c>
      <c r="G35" s="12">
        <v>69.714285714285708</v>
      </c>
      <c r="H35" s="12">
        <v>119.76190476190476</v>
      </c>
      <c r="I35" s="12">
        <v>130.38095238095238</v>
      </c>
      <c r="J35" s="12">
        <v>145.57142857142858</v>
      </c>
      <c r="K35" s="12">
        <v>92.857142857142861</v>
      </c>
      <c r="L35" s="12">
        <v>116.95238095238095</v>
      </c>
      <c r="M35" s="12">
        <v>85.333333333333329</v>
      </c>
      <c r="N35" s="12">
        <v>65.666666666666671</v>
      </c>
      <c r="O35" s="12">
        <v>43.80952380952381</v>
      </c>
      <c r="P35" s="12">
        <v>36.761904761904759</v>
      </c>
      <c r="Q35" s="12">
        <v>23.428571428571427</v>
      </c>
      <c r="R35" s="12">
        <v>22.523809523809526</v>
      </c>
      <c r="S35" s="12">
        <v>40.238095238095241</v>
      </c>
      <c r="T35" s="12">
        <v>47.142857142857146</v>
      </c>
      <c r="U35" s="12">
        <v>43.61904761904762</v>
      </c>
      <c r="V35" s="12">
        <v>37.61904761904762</v>
      </c>
      <c r="W35" s="12">
        <v>11.142857142857142</v>
      </c>
      <c r="X35" s="12">
        <v>18.285714285714285</v>
      </c>
      <c r="Y35" s="12">
        <v>57.38095238095238</v>
      </c>
      <c r="Z35" s="12">
        <v>99.761904761904759</v>
      </c>
      <c r="AA35" s="12">
        <v>1429.4285714285713</v>
      </c>
      <c r="AB35" s="12">
        <v>1684.8095238095239</v>
      </c>
      <c r="AC35" s="12">
        <v>4081.4761904761904</v>
      </c>
      <c r="AD35" s="12">
        <v>1874.2380952380952</v>
      </c>
      <c r="AE35" s="12">
        <v>1071.6190476190477</v>
      </c>
      <c r="AF35" s="12">
        <v>1180.3809523809523</v>
      </c>
      <c r="AG35" s="12">
        <v>229.42857142857142</v>
      </c>
      <c r="AH35" s="12">
        <v>59.80952380952381</v>
      </c>
      <c r="AI35" s="12">
        <v>190.57142857142858</v>
      </c>
      <c r="AJ35" s="12">
        <v>127.61904761904762</v>
      </c>
      <c r="AK35" s="12">
        <v>22.19047619047619</v>
      </c>
      <c r="AL35" s="12">
        <v>74.476190476190482</v>
      </c>
      <c r="AM35" s="12">
        <v>20.571428571428573</v>
      </c>
      <c r="AN35" s="12">
        <v>81.095238095238102</v>
      </c>
      <c r="AO35" s="12">
        <v>112.47619047619048</v>
      </c>
      <c r="AP35" s="12">
        <v>133.47619047619048</v>
      </c>
      <c r="AQ35" s="12">
        <v>70.952380952380949</v>
      </c>
      <c r="AR35" s="12">
        <v>152.23809523809524</v>
      </c>
      <c r="AS35" s="13">
        <v>14311.428571428574</v>
      </c>
      <c r="AT35" s="14"/>
      <c r="AW35" s="15"/>
    </row>
    <row r="36" spans="1:49" x14ac:dyDescent="0.25">
      <c r="A36" s="1" t="s">
        <v>31</v>
      </c>
      <c r="B36" s="12">
        <v>81.142857142857139</v>
      </c>
      <c r="C36" s="12">
        <v>192</v>
      </c>
      <c r="D36" s="12">
        <v>87.952380952380949</v>
      </c>
      <c r="E36" s="12">
        <v>70.761904761904759</v>
      </c>
      <c r="F36" s="12">
        <v>188.76190476190476</v>
      </c>
      <c r="G36" s="12">
        <v>74.61904761904762</v>
      </c>
      <c r="H36" s="12">
        <v>149.71428571428572</v>
      </c>
      <c r="I36" s="12">
        <v>166.0952380952381</v>
      </c>
      <c r="J36" s="12">
        <v>187</v>
      </c>
      <c r="K36" s="12">
        <v>131.0952380952381</v>
      </c>
      <c r="L36" s="12">
        <v>158.71428571428572</v>
      </c>
      <c r="M36" s="12">
        <v>118.80952380952381</v>
      </c>
      <c r="N36" s="12">
        <v>102.57142857142857</v>
      </c>
      <c r="O36" s="12">
        <v>104.28571428571429</v>
      </c>
      <c r="P36" s="12">
        <v>66.047619047619051</v>
      </c>
      <c r="Q36" s="12">
        <v>53.19047619047619</v>
      </c>
      <c r="R36" s="12">
        <v>66.047619047619051</v>
      </c>
      <c r="S36" s="12">
        <v>86</v>
      </c>
      <c r="T36" s="12">
        <v>108.80952380952381</v>
      </c>
      <c r="U36" s="12">
        <v>146</v>
      </c>
      <c r="V36" s="12">
        <v>113.9047619047619</v>
      </c>
      <c r="W36" s="12">
        <v>58.61904761904762</v>
      </c>
      <c r="X36" s="12">
        <v>45.047619047619051</v>
      </c>
      <c r="Y36" s="12">
        <v>79.761904761904759</v>
      </c>
      <c r="Z36" s="12">
        <v>104.80952380952381</v>
      </c>
      <c r="AA36" s="12">
        <v>977.80952380952385</v>
      </c>
      <c r="AB36" s="12">
        <v>1143.8095238095239</v>
      </c>
      <c r="AC36" s="12">
        <v>1226.3809523809523</v>
      </c>
      <c r="AD36" s="12">
        <v>721.38095238095241</v>
      </c>
      <c r="AE36" s="12">
        <v>271.23809523809524</v>
      </c>
      <c r="AF36" s="12">
        <v>304</v>
      </c>
      <c r="AG36" s="12">
        <v>85.904761904761898</v>
      </c>
      <c r="AH36" s="12">
        <v>200.28571428571428</v>
      </c>
      <c r="AI36" s="12">
        <v>36.666666666666664</v>
      </c>
      <c r="AJ36" s="12">
        <v>67.476190476190482</v>
      </c>
      <c r="AK36" s="12">
        <v>48.523809523809526</v>
      </c>
      <c r="AL36" s="12">
        <v>195.28571428571428</v>
      </c>
      <c r="AM36" s="12">
        <v>78.857142857142861</v>
      </c>
      <c r="AN36" s="12">
        <v>115.42857142857143</v>
      </c>
      <c r="AO36" s="12">
        <v>77.61904761904762</v>
      </c>
      <c r="AP36" s="12">
        <v>129.14285714285714</v>
      </c>
      <c r="AQ36" s="12">
        <v>153.61904761904762</v>
      </c>
      <c r="AR36" s="12">
        <v>295.47619047619048</v>
      </c>
      <c r="AS36" s="13">
        <v>8870.6666666666679</v>
      </c>
      <c r="AT36" s="14"/>
      <c r="AW36" s="15"/>
    </row>
    <row r="37" spans="1:49" x14ac:dyDescent="0.25">
      <c r="A37" s="1" t="s">
        <v>32</v>
      </c>
      <c r="B37" s="12">
        <v>15.952380952380953</v>
      </c>
      <c r="C37" s="12">
        <v>28.333333333333332</v>
      </c>
      <c r="D37" s="12">
        <v>5.333333333333333</v>
      </c>
      <c r="E37" s="12">
        <v>4.5238095238095237</v>
      </c>
      <c r="F37" s="12">
        <v>44.571428571428569</v>
      </c>
      <c r="G37" s="12">
        <v>10.666666666666666</v>
      </c>
      <c r="H37" s="12">
        <v>30.095238095238095</v>
      </c>
      <c r="I37" s="12">
        <v>72.904761904761898</v>
      </c>
      <c r="J37" s="12">
        <v>93.714285714285708</v>
      </c>
      <c r="K37" s="12">
        <v>13.476190476190476</v>
      </c>
      <c r="L37" s="12">
        <v>17.571428571428573</v>
      </c>
      <c r="M37" s="12">
        <v>18.476190476190474</v>
      </c>
      <c r="N37" s="12">
        <v>9.5238095238095237</v>
      </c>
      <c r="O37" s="12">
        <v>12.619047619047619</v>
      </c>
      <c r="P37" s="12">
        <v>9.8571428571428577</v>
      </c>
      <c r="Q37" s="12">
        <v>4.4761904761904763</v>
      </c>
      <c r="R37" s="12">
        <v>9.7619047619047628</v>
      </c>
      <c r="S37" s="12">
        <v>8.9523809523809526</v>
      </c>
      <c r="T37" s="12">
        <v>22.857142857142858</v>
      </c>
      <c r="U37" s="12">
        <v>21.857142857142858</v>
      </c>
      <c r="V37" s="12">
        <v>19.523809523809526</v>
      </c>
      <c r="W37" s="12">
        <v>6.2380952380952381</v>
      </c>
      <c r="X37" s="12">
        <v>5</v>
      </c>
      <c r="Y37" s="12">
        <v>8.6190476190476186</v>
      </c>
      <c r="Z37" s="12">
        <v>12.904761904761905</v>
      </c>
      <c r="AA37" s="12">
        <v>573.14285714285711</v>
      </c>
      <c r="AB37" s="12">
        <v>694.28571428571433</v>
      </c>
      <c r="AC37" s="12">
        <v>605.14285714285711</v>
      </c>
      <c r="AD37" s="12">
        <v>414.33333333333331</v>
      </c>
      <c r="AE37" s="12">
        <v>126.23809523809524</v>
      </c>
      <c r="AF37" s="12">
        <v>145.42857142857142</v>
      </c>
      <c r="AG37" s="12">
        <v>60.952380952380949</v>
      </c>
      <c r="AH37" s="12">
        <v>144.42857142857142</v>
      </c>
      <c r="AI37" s="12">
        <v>57.38095238095238</v>
      </c>
      <c r="AJ37" s="12">
        <v>6.6190476190476186</v>
      </c>
      <c r="AK37" s="12">
        <v>3.1428571428571428</v>
      </c>
      <c r="AL37" s="12">
        <v>27.952380952380953</v>
      </c>
      <c r="AM37" s="12">
        <v>8.1428571428571423</v>
      </c>
      <c r="AN37" s="12">
        <v>24.571428571428573</v>
      </c>
      <c r="AO37" s="12">
        <v>15.380952380952381</v>
      </c>
      <c r="AP37" s="12">
        <v>41.428571428571431</v>
      </c>
      <c r="AQ37" s="12">
        <v>40.142857142857146</v>
      </c>
      <c r="AR37" s="12">
        <v>88.238095238095241</v>
      </c>
      <c r="AS37" s="13">
        <v>3584.7619047619055</v>
      </c>
      <c r="AT37" s="14"/>
      <c r="AW37" s="15"/>
    </row>
    <row r="38" spans="1:49" x14ac:dyDescent="0.25">
      <c r="A38" s="1" t="s">
        <v>33</v>
      </c>
      <c r="B38" s="12">
        <v>7.7142857142857144</v>
      </c>
      <c r="C38" s="12">
        <v>7.666666666666667</v>
      </c>
      <c r="D38" s="12">
        <v>5.0476190476190474</v>
      </c>
      <c r="E38" s="12">
        <v>6.9523809523809526</v>
      </c>
      <c r="F38" s="12">
        <v>67.571428571428569</v>
      </c>
      <c r="G38" s="12">
        <v>12.428571428571429</v>
      </c>
      <c r="H38" s="12">
        <v>28.285714285714285</v>
      </c>
      <c r="I38" s="12">
        <v>63.095238095238095</v>
      </c>
      <c r="J38" s="12">
        <v>102.38095238095238</v>
      </c>
      <c r="K38" s="12">
        <v>91.142857142857139</v>
      </c>
      <c r="L38" s="12">
        <v>55.238095238095241</v>
      </c>
      <c r="M38" s="12">
        <v>47.142857142857146</v>
      </c>
      <c r="N38" s="12">
        <v>36.333333333333336</v>
      </c>
      <c r="O38" s="12">
        <v>61.904761904761905</v>
      </c>
      <c r="P38" s="12">
        <v>27.61904761904762</v>
      </c>
      <c r="Q38" s="12">
        <v>22.714285714285715</v>
      </c>
      <c r="R38" s="12">
        <v>15.523809523809524</v>
      </c>
      <c r="S38" s="12">
        <v>24.857142857142858</v>
      </c>
      <c r="T38" s="12">
        <v>5.8571428571428568</v>
      </c>
      <c r="U38" s="12">
        <v>2.7619047619047619</v>
      </c>
      <c r="V38" s="12">
        <v>6.333333333333333</v>
      </c>
      <c r="W38" s="12">
        <v>2.0952380952380953</v>
      </c>
      <c r="X38" s="12">
        <v>2.5714285714285716</v>
      </c>
      <c r="Y38" s="12">
        <v>7.9047619047619051</v>
      </c>
      <c r="Z38" s="12">
        <v>7.1904761904761907</v>
      </c>
      <c r="AA38" s="12">
        <v>438.28571428571428</v>
      </c>
      <c r="AB38" s="12">
        <v>425.42857142857144</v>
      </c>
      <c r="AC38" s="12">
        <v>228.42857142857142</v>
      </c>
      <c r="AD38" s="12">
        <v>203.71428571428572</v>
      </c>
      <c r="AE38" s="12">
        <v>45.19047619047619</v>
      </c>
      <c r="AF38" s="12">
        <v>24.142857142857142</v>
      </c>
      <c r="AG38" s="12">
        <v>13.857142857142858</v>
      </c>
      <c r="AH38" s="12">
        <v>21.61904761904762</v>
      </c>
      <c r="AI38" s="12">
        <v>47.761904761904759</v>
      </c>
      <c r="AJ38" s="12">
        <v>1.4285714285714286</v>
      </c>
      <c r="AK38" s="12">
        <v>5.8571428571428568</v>
      </c>
      <c r="AL38" s="12">
        <v>159.57142857142858</v>
      </c>
      <c r="AM38" s="12">
        <v>2.7142857142857144</v>
      </c>
      <c r="AN38" s="12">
        <v>4.2380952380952381</v>
      </c>
      <c r="AO38" s="12">
        <v>4.7619047619047619</v>
      </c>
      <c r="AP38" s="12">
        <v>6.333333333333333</v>
      </c>
      <c r="AQ38" s="12">
        <v>16.333333333333332</v>
      </c>
      <c r="AR38" s="12">
        <v>6.333333333333333</v>
      </c>
      <c r="AS38" s="13">
        <v>2374.3333333333339</v>
      </c>
      <c r="AT38" s="14"/>
      <c r="AW38" s="15"/>
    </row>
    <row r="39" spans="1:49" x14ac:dyDescent="0.25">
      <c r="A39" s="1" t="s">
        <v>34</v>
      </c>
      <c r="B39" s="12">
        <v>24.61904761904762</v>
      </c>
      <c r="C39" s="12">
        <v>35.476190476190474</v>
      </c>
      <c r="D39" s="12">
        <v>17.80952380952381</v>
      </c>
      <c r="E39" s="12">
        <v>16.047619047619047</v>
      </c>
      <c r="F39" s="12">
        <v>156.61904761904762</v>
      </c>
      <c r="G39" s="12">
        <v>29.428571428571427</v>
      </c>
      <c r="H39" s="12">
        <v>79.047619047619051</v>
      </c>
      <c r="I39" s="12">
        <v>224.28571428571428</v>
      </c>
      <c r="J39" s="12">
        <v>320.95238095238096</v>
      </c>
      <c r="K39" s="12">
        <v>208.57142857142858</v>
      </c>
      <c r="L39" s="12">
        <v>157.23809523809524</v>
      </c>
      <c r="M39" s="12">
        <v>192.8095238095238</v>
      </c>
      <c r="N39" s="12">
        <v>104.38095238095238</v>
      </c>
      <c r="O39" s="12">
        <v>282.28571428571428</v>
      </c>
      <c r="P39" s="12">
        <v>98.952380952380949</v>
      </c>
      <c r="Q39" s="12">
        <v>51.523809523809526</v>
      </c>
      <c r="R39" s="12">
        <v>53.238095238095241</v>
      </c>
      <c r="S39" s="12">
        <v>90.238095238095241</v>
      </c>
      <c r="T39" s="12">
        <v>13.666666666666666</v>
      </c>
      <c r="U39" s="12">
        <v>5.8571428571428568</v>
      </c>
      <c r="V39" s="12">
        <v>11.380952380952381</v>
      </c>
      <c r="W39" s="12">
        <v>3.6666666666666665</v>
      </c>
      <c r="X39" s="12">
        <v>2.5714285714285716</v>
      </c>
      <c r="Y39" s="12">
        <v>14.238095238095237</v>
      </c>
      <c r="Z39" s="12">
        <v>20.38095238095238</v>
      </c>
      <c r="AA39" s="12">
        <v>1634.4285714285713</v>
      </c>
      <c r="AB39" s="12">
        <v>1380.5238095238096</v>
      </c>
      <c r="AC39" s="12">
        <v>824.66666666666663</v>
      </c>
      <c r="AD39" s="12">
        <v>618.23809523809518</v>
      </c>
      <c r="AE39" s="12">
        <v>119.52380952380952</v>
      </c>
      <c r="AF39" s="12">
        <v>75.61904761904762</v>
      </c>
      <c r="AG39" s="12">
        <v>60.428571428571431</v>
      </c>
      <c r="AH39" s="12">
        <v>74.904761904761898</v>
      </c>
      <c r="AI39" s="12">
        <v>200.95238095238096</v>
      </c>
      <c r="AJ39" s="12">
        <v>32.571428571428569</v>
      </c>
      <c r="AK39" s="12">
        <v>166.66666666666666</v>
      </c>
      <c r="AL39" s="12">
        <v>18.047619047619047</v>
      </c>
      <c r="AM39" s="12">
        <v>2.0476190476190474</v>
      </c>
      <c r="AN39" s="12">
        <v>11.380952380952381</v>
      </c>
      <c r="AO39" s="12">
        <v>23.142857142857142</v>
      </c>
      <c r="AP39" s="12">
        <v>15.238095238095237</v>
      </c>
      <c r="AQ39" s="12">
        <v>135.66666666666666</v>
      </c>
      <c r="AR39" s="12">
        <v>25.095238095238095</v>
      </c>
      <c r="AS39" s="13">
        <v>7634.4285714285725</v>
      </c>
      <c r="AT39" s="14"/>
      <c r="AW39" s="15"/>
    </row>
    <row r="40" spans="1:49" x14ac:dyDescent="0.25">
      <c r="A40" s="1" t="s">
        <v>35</v>
      </c>
      <c r="B40" s="12">
        <v>6.0476190476190474</v>
      </c>
      <c r="C40" s="12">
        <v>8.7619047619047628</v>
      </c>
      <c r="D40" s="12">
        <v>2.6666666666666665</v>
      </c>
      <c r="E40" s="12">
        <v>3.4285714285714284</v>
      </c>
      <c r="F40" s="12">
        <v>38.952380952380949</v>
      </c>
      <c r="G40" s="12">
        <v>4.6190476190476186</v>
      </c>
      <c r="H40" s="12">
        <v>40.333333333333336</v>
      </c>
      <c r="I40" s="12">
        <v>104.52380952380952</v>
      </c>
      <c r="J40" s="12">
        <v>129.57142857142858</v>
      </c>
      <c r="K40" s="12">
        <v>13.714285714285714</v>
      </c>
      <c r="L40" s="12">
        <v>9.0476190476190474</v>
      </c>
      <c r="M40" s="12">
        <v>19.142857142857142</v>
      </c>
      <c r="N40" s="12">
        <v>4.8571428571428568</v>
      </c>
      <c r="O40" s="12">
        <v>6.7142857142857144</v>
      </c>
      <c r="P40" s="12">
        <v>9.9523809523809526</v>
      </c>
      <c r="Q40" s="12">
        <v>5.7142857142857144</v>
      </c>
      <c r="R40" s="12">
        <v>3.0952380952380953</v>
      </c>
      <c r="S40" s="12">
        <v>6.4761904761904763</v>
      </c>
      <c r="T40" s="12">
        <v>62.666666666666664</v>
      </c>
      <c r="U40" s="12">
        <v>35.952380952380949</v>
      </c>
      <c r="V40" s="12">
        <v>62.238095238095241</v>
      </c>
      <c r="W40" s="12">
        <v>14.047619047619047</v>
      </c>
      <c r="X40" s="12">
        <v>9.1904761904761898</v>
      </c>
      <c r="Y40" s="12">
        <v>21.952380952380953</v>
      </c>
      <c r="Z40" s="12">
        <v>4.666666666666667</v>
      </c>
      <c r="AA40" s="12">
        <v>359.71428571428572</v>
      </c>
      <c r="AB40" s="12">
        <v>323.33333333333331</v>
      </c>
      <c r="AC40" s="12">
        <v>194.61904761904762</v>
      </c>
      <c r="AD40" s="12">
        <v>173.42857142857142</v>
      </c>
      <c r="AE40" s="12">
        <v>37.857142857142854</v>
      </c>
      <c r="AF40" s="12">
        <v>22.095238095238095</v>
      </c>
      <c r="AG40" s="12">
        <v>10.80952380952381</v>
      </c>
      <c r="AH40" s="12">
        <v>20.428571428571427</v>
      </c>
      <c r="AI40" s="12">
        <v>73.571428571428569</v>
      </c>
      <c r="AJ40" s="12">
        <v>7.7142857142857144</v>
      </c>
      <c r="AK40" s="12">
        <v>1.4285714285714286</v>
      </c>
      <c r="AL40" s="12">
        <v>2.1904761904761907</v>
      </c>
      <c r="AM40" s="12">
        <v>4.5714285714285712</v>
      </c>
      <c r="AN40" s="12">
        <v>69.047619047619051</v>
      </c>
      <c r="AO40" s="12">
        <v>5.7619047619047619</v>
      </c>
      <c r="AP40" s="12">
        <v>5.5714285714285712</v>
      </c>
      <c r="AQ40" s="12">
        <v>33.571428571428569</v>
      </c>
      <c r="AR40" s="12">
        <v>8.1904761904761898</v>
      </c>
      <c r="AS40" s="13">
        <v>1982.2380952380954</v>
      </c>
      <c r="AT40" s="14"/>
      <c r="AW40" s="15"/>
    </row>
    <row r="41" spans="1:49" x14ac:dyDescent="0.25">
      <c r="A41" s="1" t="s">
        <v>36</v>
      </c>
      <c r="B41" s="12">
        <v>35.095238095238095</v>
      </c>
      <c r="C41" s="12">
        <v>44.666666666666664</v>
      </c>
      <c r="D41" s="12">
        <v>12.952380952380953</v>
      </c>
      <c r="E41" s="12">
        <v>12.952380952380953</v>
      </c>
      <c r="F41" s="12">
        <v>89.333333333333329</v>
      </c>
      <c r="G41" s="12">
        <v>31.61904761904762</v>
      </c>
      <c r="H41" s="12">
        <v>175.8095238095238</v>
      </c>
      <c r="I41" s="12">
        <v>211.33333333333334</v>
      </c>
      <c r="J41" s="12">
        <v>276.1904761904762</v>
      </c>
      <c r="K41" s="12">
        <v>39.285714285714285</v>
      </c>
      <c r="L41" s="12">
        <v>66.333333333333329</v>
      </c>
      <c r="M41" s="12">
        <v>95.714285714285708</v>
      </c>
      <c r="N41" s="12">
        <v>27.904761904761905</v>
      </c>
      <c r="O41" s="12">
        <v>23.333333333333332</v>
      </c>
      <c r="P41" s="12">
        <v>50.142857142857146</v>
      </c>
      <c r="Q41" s="12">
        <v>15.714285714285714</v>
      </c>
      <c r="R41" s="12">
        <v>15.047619047619047</v>
      </c>
      <c r="S41" s="12">
        <v>38.095238095238095</v>
      </c>
      <c r="T41" s="12">
        <v>360.14285714285717</v>
      </c>
      <c r="U41" s="12">
        <v>132</v>
      </c>
      <c r="V41" s="12">
        <v>200.8095238095238</v>
      </c>
      <c r="W41" s="12">
        <v>32.428571428571431</v>
      </c>
      <c r="X41" s="12">
        <v>24.857142857142858</v>
      </c>
      <c r="Y41" s="12">
        <v>67</v>
      </c>
      <c r="Z41" s="12">
        <v>34.714285714285715</v>
      </c>
      <c r="AA41" s="12">
        <v>593.66666666666663</v>
      </c>
      <c r="AB41" s="12">
        <v>563.80952380952385</v>
      </c>
      <c r="AC41" s="12">
        <v>497.14285714285717</v>
      </c>
      <c r="AD41" s="12">
        <v>498.38095238095241</v>
      </c>
      <c r="AE41" s="12">
        <v>129.66666666666666</v>
      </c>
      <c r="AF41" s="12">
        <v>111.57142857142857</v>
      </c>
      <c r="AG41" s="12">
        <v>54.476190476190474</v>
      </c>
      <c r="AH41" s="12">
        <v>83.428571428571431</v>
      </c>
      <c r="AI41" s="12">
        <v>113.85714285714286</v>
      </c>
      <c r="AJ41" s="12">
        <v>25.714285714285715</v>
      </c>
      <c r="AK41" s="12">
        <v>4.9047619047619051</v>
      </c>
      <c r="AL41" s="12">
        <v>13.142857142857142</v>
      </c>
      <c r="AM41" s="12">
        <v>73.428571428571431</v>
      </c>
      <c r="AN41" s="12">
        <v>12.952380952380953</v>
      </c>
      <c r="AO41" s="12">
        <v>22.857142857142858</v>
      </c>
      <c r="AP41" s="12">
        <v>34.142857142857146</v>
      </c>
      <c r="AQ41" s="12">
        <v>82.476190476190482</v>
      </c>
      <c r="AR41" s="12">
        <v>35.904761904761905</v>
      </c>
      <c r="AS41" s="13">
        <v>5065</v>
      </c>
      <c r="AT41" s="14"/>
      <c r="AW41" s="15"/>
    </row>
    <row r="42" spans="1:49" x14ac:dyDescent="0.25">
      <c r="A42" s="1" t="s">
        <v>53</v>
      </c>
      <c r="B42" s="12">
        <v>12.761904761904763</v>
      </c>
      <c r="C42" s="12">
        <v>26.857142857142858</v>
      </c>
      <c r="D42" s="12">
        <v>8</v>
      </c>
      <c r="E42" s="12">
        <v>7.0476190476190474</v>
      </c>
      <c r="F42" s="12">
        <v>37.666666666666664</v>
      </c>
      <c r="G42" s="12">
        <v>11.19047619047619</v>
      </c>
      <c r="H42" s="12">
        <v>25</v>
      </c>
      <c r="I42" s="12">
        <v>67.857142857142861</v>
      </c>
      <c r="J42" s="12">
        <v>72.666666666666671</v>
      </c>
      <c r="K42" s="12">
        <v>16.952380952380953</v>
      </c>
      <c r="L42" s="12">
        <v>18.142857142857142</v>
      </c>
      <c r="M42" s="12">
        <v>18.095238095238095</v>
      </c>
      <c r="N42" s="12">
        <v>12.19047619047619</v>
      </c>
      <c r="O42" s="12">
        <v>7.6190476190476186</v>
      </c>
      <c r="P42" s="12">
        <v>7.0476190476190474</v>
      </c>
      <c r="Q42" s="12">
        <v>4.9523809523809526</v>
      </c>
      <c r="R42" s="12">
        <v>4.0476190476190474</v>
      </c>
      <c r="S42" s="12">
        <v>7.7619047619047619</v>
      </c>
      <c r="T42" s="12">
        <v>17.19047619047619</v>
      </c>
      <c r="U42" s="12">
        <v>27.476190476190474</v>
      </c>
      <c r="V42" s="12">
        <v>19.714285714285715</v>
      </c>
      <c r="W42" s="12">
        <v>4.333333333333333</v>
      </c>
      <c r="X42" s="12">
        <v>6.333333333333333</v>
      </c>
      <c r="Y42" s="12">
        <v>10.476190476190476</v>
      </c>
      <c r="Z42" s="12">
        <v>14.19047619047619</v>
      </c>
      <c r="AA42" s="12">
        <v>518.33333333333337</v>
      </c>
      <c r="AB42" s="12">
        <v>539.52380952380952</v>
      </c>
      <c r="AC42" s="12">
        <v>450.76190476190476</v>
      </c>
      <c r="AD42" s="12">
        <v>342</v>
      </c>
      <c r="AE42" s="12">
        <v>85.095238095238102</v>
      </c>
      <c r="AF42" s="12">
        <v>90.142857142857139</v>
      </c>
      <c r="AG42" s="12">
        <v>39.666666666666664</v>
      </c>
      <c r="AH42" s="12">
        <v>109.38095238095238</v>
      </c>
      <c r="AI42" s="12">
        <v>78.523809523809518</v>
      </c>
      <c r="AJ42" s="12">
        <v>14.904761904761905</v>
      </c>
      <c r="AK42" s="12">
        <v>4.9047619047619051</v>
      </c>
      <c r="AL42" s="12">
        <v>22.095238095238095</v>
      </c>
      <c r="AM42" s="12">
        <v>6.2857142857142856</v>
      </c>
      <c r="AN42" s="12">
        <v>23.238095238095237</v>
      </c>
      <c r="AO42" s="12">
        <v>5.8095238095238093</v>
      </c>
      <c r="AP42" s="12">
        <v>31.333333333333332</v>
      </c>
      <c r="AQ42" s="12">
        <v>21</v>
      </c>
      <c r="AR42" s="12">
        <v>53.761904761904759</v>
      </c>
      <c r="AS42" s="13">
        <v>2902.3333333333335</v>
      </c>
      <c r="AT42" s="14"/>
      <c r="AW42" s="15"/>
    </row>
    <row r="43" spans="1:49" x14ac:dyDescent="0.25">
      <c r="A43" s="1" t="s">
        <v>54</v>
      </c>
      <c r="B43" s="12">
        <v>15.142857142857142</v>
      </c>
      <c r="C43" s="12">
        <v>37.428571428571431</v>
      </c>
      <c r="D43" s="12">
        <v>4.2857142857142856</v>
      </c>
      <c r="E43" s="12">
        <v>9.3809523809523814</v>
      </c>
      <c r="F43" s="12">
        <v>40.285714285714285</v>
      </c>
      <c r="G43" s="12">
        <v>10.761904761904763</v>
      </c>
      <c r="H43" s="12">
        <v>29.428571428571427</v>
      </c>
      <c r="I43" s="12">
        <v>42.952380952380949</v>
      </c>
      <c r="J43" s="12">
        <v>61.523809523809526</v>
      </c>
      <c r="K43" s="12">
        <v>11.571428571428571</v>
      </c>
      <c r="L43" s="12">
        <v>19.238095238095237</v>
      </c>
      <c r="M43" s="12">
        <v>19.142857142857142</v>
      </c>
      <c r="N43" s="12">
        <v>15.142857142857142</v>
      </c>
      <c r="O43" s="12">
        <v>10.333333333333334</v>
      </c>
      <c r="P43" s="12">
        <v>13.285714285714286</v>
      </c>
      <c r="Q43" s="12">
        <v>4.666666666666667</v>
      </c>
      <c r="R43" s="12">
        <v>7.0952380952380949</v>
      </c>
      <c r="S43" s="12">
        <v>11.19047619047619</v>
      </c>
      <c r="T43" s="12">
        <v>21.047619047619047</v>
      </c>
      <c r="U43" s="12">
        <v>32.952380952380949</v>
      </c>
      <c r="V43" s="12">
        <v>17.142857142857142</v>
      </c>
      <c r="W43" s="12">
        <v>9.2380952380952372</v>
      </c>
      <c r="X43" s="12">
        <v>8.1904761904761898</v>
      </c>
      <c r="Y43" s="12">
        <v>10.952380952380953</v>
      </c>
      <c r="Z43" s="12">
        <v>13.333333333333334</v>
      </c>
      <c r="AA43" s="12">
        <v>407.71428571428572</v>
      </c>
      <c r="AB43" s="12">
        <v>433.95238095238096</v>
      </c>
      <c r="AC43" s="12">
        <v>336.8095238095238</v>
      </c>
      <c r="AD43" s="12">
        <v>272.52380952380952</v>
      </c>
      <c r="AE43" s="12">
        <v>102.61904761904762</v>
      </c>
      <c r="AF43" s="12">
        <v>121.57142857142857</v>
      </c>
      <c r="AG43" s="12">
        <v>58.142857142857146</v>
      </c>
      <c r="AH43" s="12">
        <v>153.14285714285714</v>
      </c>
      <c r="AI43" s="12">
        <v>147.66666666666666</v>
      </c>
      <c r="AJ43" s="12">
        <v>47.904761904761905</v>
      </c>
      <c r="AK43" s="12">
        <v>6.333333333333333</v>
      </c>
      <c r="AL43" s="12">
        <v>17.095238095238095</v>
      </c>
      <c r="AM43" s="12">
        <v>5.6190476190476186</v>
      </c>
      <c r="AN43" s="12">
        <v>30.666666666666668</v>
      </c>
      <c r="AO43" s="12">
        <v>35.19047619047619</v>
      </c>
      <c r="AP43" s="12">
        <v>6.1904761904761907</v>
      </c>
      <c r="AQ43" s="12">
        <v>37.333333333333336</v>
      </c>
      <c r="AR43" s="12">
        <v>53.333333333333336</v>
      </c>
      <c r="AS43" s="13">
        <v>2749.5238095238101</v>
      </c>
      <c r="AT43" s="14"/>
      <c r="AW43" s="15"/>
    </row>
    <row r="44" spans="1:49" x14ac:dyDescent="0.25">
      <c r="A44" s="1" t="s">
        <v>55</v>
      </c>
      <c r="B44" s="12">
        <v>27.714285714285715</v>
      </c>
      <c r="C44" s="12">
        <v>68.238095238095241</v>
      </c>
      <c r="D44" s="12">
        <v>56.666666666666664</v>
      </c>
      <c r="E44" s="12">
        <v>78.761904761904759</v>
      </c>
      <c r="F44" s="12">
        <v>188.85714285714286</v>
      </c>
      <c r="G44" s="12">
        <v>53.142857142857146</v>
      </c>
      <c r="H44" s="12">
        <v>100.52380952380952</v>
      </c>
      <c r="I44" s="12">
        <v>59.285714285714285</v>
      </c>
      <c r="J44" s="12">
        <v>100.71428571428571</v>
      </c>
      <c r="K44" s="12">
        <v>35.142857142857146</v>
      </c>
      <c r="L44" s="12">
        <v>42.857142857142854</v>
      </c>
      <c r="M44" s="12">
        <v>45.428571428571431</v>
      </c>
      <c r="N44" s="12">
        <v>24.61904761904762</v>
      </c>
      <c r="O44" s="12">
        <v>15.19047619047619</v>
      </c>
      <c r="P44" s="12">
        <v>12.571428571428571</v>
      </c>
      <c r="Q44" s="12">
        <v>5.7142857142857144</v>
      </c>
      <c r="R44" s="12">
        <v>15.619047619047619</v>
      </c>
      <c r="S44" s="12">
        <v>43.19047619047619</v>
      </c>
      <c r="T44" s="12">
        <v>85.238095238095241</v>
      </c>
      <c r="U44" s="12">
        <v>122.85714285714286</v>
      </c>
      <c r="V44" s="12">
        <v>155.33333333333334</v>
      </c>
      <c r="W44" s="12">
        <v>76.19047619047619</v>
      </c>
      <c r="X44" s="12">
        <v>66.19047619047619</v>
      </c>
      <c r="Y44" s="12">
        <v>124.23809523809524</v>
      </c>
      <c r="Z44" s="12">
        <v>59.238095238095241</v>
      </c>
      <c r="AA44" s="12">
        <v>474.38095238095241</v>
      </c>
      <c r="AB44" s="12">
        <v>458.42857142857144</v>
      </c>
      <c r="AC44" s="12">
        <v>1134.2857142857142</v>
      </c>
      <c r="AD44" s="12">
        <v>533.90476190476193</v>
      </c>
      <c r="AE44" s="12">
        <v>187.66666666666666</v>
      </c>
      <c r="AF44" s="12">
        <v>185.47619047619048</v>
      </c>
      <c r="AG44" s="12">
        <v>90.904761904761898</v>
      </c>
      <c r="AH44" s="12">
        <v>74.952380952380949</v>
      </c>
      <c r="AI44" s="12">
        <v>161.14285714285714</v>
      </c>
      <c r="AJ44" s="12">
        <v>39</v>
      </c>
      <c r="AK44" s="12">
        <v>15.904761904761905</v>
      </c>
      <c r="AL44" s="12">
        <v>137.71428571428572</v>
      </c>
      <c r="AM44" s="12">
        <v>42.476190476190474</v>
      </c>
      <c r="AN44" s="12">
        <v>84.38095238095238</v>
      </c>
      <c r="AO44" s="12">
        <v>24.142857142857142</v>
      </c>
      <c r="AP44" s="12">
        <v>48.238095238095241</v>
      </c>
      <c r="AQ44" s="12">
        <v>19.61904761904762</v>
      </c>
      <c r="AR44" s="12">
        <v>206.38095238095238</v>
      </c>
      <c r="AS44" s="13">
        <v>5582.5238095238083</v>
      </c>
      <c r="AT44" s="14"/>
      <c r="AW44" s="15"/>
    </row>
    <row r="45" spans="1:49" x14ac:dyDescent="0.25">
      <c r="A45" s="1" t="s">
        <v>56</v>
      </c>
      <c r="B45" s="12">
        <v>23.904761904761905</v>
      </c>
      <c r="C45" s="12">
        <v>56</v>
      </c>
      <c r="D45" s="12">
        <v>21.19047619047619</v>
      </c>
      <c r="E45" s="12">
        <v>25.714285714285715</v>
      </c>
      <c r="F45" s="12">
        <v>162.76190476190476</v>
      </c>
      <c r="G45" s="12">
        <v>24.761904761904763</v>
      </c>
      <c r="H45" s="12">
        <v>49.285714285714285</v>
      </c>
      <c r="I45" s="12">
        <v>84.38095238095238</v>
      </c>
      <c r="J45" s="12">
        <v>106.61904761904762</v>
      </c>
      <c r="K45" s="12">
        <v>23.047619047619047</v>
      </c>
      <c r="L45" s="12">
        <v>26.142857142857142</v>
      </c>
      <c r="M45" s="12">
        <v>29.285714285714285</v>
      </c>
      <c r="N45" s="12">
        <v>20.38095238095238</v>
      </c>
      <c r="O45" s="12">
        <v>11.714285714285714</v>
      </c>
      <c r="P45" s="12">
        <v>11.80952380952381</v>
      </c>
      <c r="Q45" s="12">
        <v>6</v>
      </c>
      <c r="R45" s="12">
        <v>5.2857142857142856</v>
      </c>
      <c r="S45" s="12">
        <v>6.5714285714285712</v>
      </c>
      <c r="T45" s="12">
        <v>21.523809523809526</v>
      </c>
      <c r="U45" s="12">
        <v>25.333333333333332</v>
      </c>
      <c r="V45" s="12">
        <v>25.476190476190474</v>
      </c>
      <c r="W45" s="12">
        <v>8.3809523809523814</v>
      </c>
      <c r="X45" s="12">
        <v>8.5714285714285712</v>
      </c>
      <c r="Y45" s="12">
        <v>21.285714285714285</v>
      </c>
      <c r="Z45" s="12">
        <v>26.047619047619047</v>
      </c>
      <c r="AA45" s="12">
        <v>599.80952380952385</v>
      </c>
      <c r="AB45" s="12">
        <v>731.14285714285711</v>
      </c>
      <c r="AC45" s="12">
        <v>578.23809523809518</v>
      </c>
      <c r="AD45" s="12">
        <v>359.57142857142856</v>
      </c>
      <c r="AE45" s="12">
        <v>133</v>
      </c>
      <c r="AF45" s="12">
        <v>158.47619047619048</v>
      </c>
      <c r="AG45" s="12">
        <v>94.285714285714292</v>
      </c>
      <c r="AH45" s="12">
        <v>168.57142857142858</v>
      </c>
      <c r="AI45" s="12">
        <v>296.23809523809524</v>
      </c>
      <c r="AJ45" s="12">
        <v>95.952380952380949</v>
      </c>
      <c r="AK45" s="12">
        <v>6</v>
      </c>
      <c r="AL45" s="12">
        <v>23.238095238095237</v>
      </c>
      <c r="AM45" s="12">
        <v>8.0952380952380949</v>
      </c>
      <c r="AN45" s="12">
        <v>33.38095238095238</v>
      </c>
      <c r="AO45" s="12">
        <v>50.952380952380949</v>
      </c>
      <c r="AP45" s="12">
        <v>48.666666666666664</v>
      </c>
      <c r="AQ45" s="12">
        <v>192.57142857142858</v>
      </c>
      <c r="AR45" s="12">
        <v>12.619047619047619</v>
      </c>
      <c r="AS45" s="13">
        <v>4422.2857142857147</v>
      </c>
      <c r="AT45" s="14"/>
      <c r="AW45" s="15"/>
    </row>
    <row r="46" spans="1:49" x14ac:dyDescent="0.25">
      <c r="A46" s="11" t="s">
        <v>49</v>
      </c>
      <c r="B46" s="14">
        <v>3515.4285714285725</v>
      </c>
      <c r="C46" s="14">
        <v>7528.1904761904761</v>
      </c>
      <c r="D46" s="14">
        <v>4347.0952380952394</v>
      </c>
      <c r="E46" s="14">
        <v>3997</v>
      </c>
      <c r="F46" s="14">
        <v>11863.714285714284</v>
      </c>
      <c r="G46" s="14">
        <v>4482.3809523809523</v>
      </c>
      <c r="H46" s="14">
        <v>8326.3333333333321</v>
      </c>
      <c r="I46" s="14">
        <v>9780.6190476190459</v>
      </c>
      <c r="J46" s="14">
        <v>12398.190476190481</v>
      </c>
      <c r="K46" s="14">
        <v>5776.6190476190468</v>
      </c>
      <c r="L46" s="14">
        <v>7257.1428571428569</v>
      </c>
      <c r="M46" s="14">
        <v>5988.1904761904771</v>
      </c>
      <c r="N46" s="14">
        <v>5032.5238095238092</v>
      </c>
      <c r="O46" s="14">
        <v>5186.1428571428569</v>
      </c>
      <c r="P46" s="14">
        <v>4675.7142857142862</v>
      </c>
      <c r="Q46" s="14">
        <v>2840.1904761904761</v>
      </c>
      <c r="R46" s="14">
        <v>3881.8095238095243</v>
      </c>
      <c r="S46" s="14">
        <v>6929.9523809523807</v>
      </c>
      <c r="T46" s="14">
        <v>5312.857142857144</v>
      </c>
      <c r="U46" s="14">
        <v>6253.1904761904761</v>
      </c>
      <c r="V46" s="14">
        <v>5990.3809523809505</v>
      </c>
      <c r="W46" s="14">
        <v>3370.1904761904766</v>
      </c>
      <c r="X46" s="14">
        <v>2909.1904761904757</v>
      </c>
      <c r="Y46" s="14">
        <v>5242.6190476190477</v>
      </c>
      <c r="Z46" s="14">
        <v>5803.0476190476184</v>
      </c>
      <c r="AA46" s="14">
        <v>32296.523809523813</v>
      </c>
      <c r="AB46" s="14">
        <v>31421</v>
      </c>
      <c r="AC46" s="14">
        <v>30487.38095238095</v>
      </c>
      <c r="AD46" s="14">
        <v>22645.904761904763</v>
      </c>
      <c r="AE46" s="14">
        <v>11539.238095238094</v>
      </c>
      <c r="AF46" s="14">
        <v>13192.714285714288</v>
      </c>
      <c r="AG46" s="14">
        <v>7837.7619047619046</v>
      </c>
      <c r="AH46" s="14">
        <v>15041.90476190476</v>
      </c>
      <c r="AI46" s="14">
        <v>8792.3809523809523</v>
      </c>
      <c r="AJ46" s="14">
        <v>3538.2380952380954</v>
      </c>
      <c r="AK46" s="14">
        <v>2399.3809523809527</v>
      </c>
      <c r="AL46" s="14">
        <v>7704.9523809523816</v>
      </c>
      <c r="AM46" s="14">
        <v>2074.6190476190477</v>
      </c>
      <c r="AN46" s="14">
        <v>4955.4761904761917</v>
      </c>
      <c r="AO46" s="14">
        <v>2906.0952380952376</v>
      </c>
      <c r="AP46" s="14">
        <v>2617.8571428571436</v>
      </c>
      <c r="AQ46" s="14">
        <v>5767.4285714285697</v>
      </c>
      <c r="AR46" s="14">
        <v>4501.3809523809523</v>
      </c>
      <c r="AS46" s="14">
        <v>358408.95238095231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60</v>
      </c>
      <c r="G1" s="19">
        <f>'Weekday OD'!G1</f>
        <v>40087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7.6</v>
      </c>
      <c r="C3" s="12">
        <v>69.8</v>
      </c>
      <c r="D3" s="12">
        <v>86.8</v>
      </c>
      <c r="E3" s="12">
        <v>44.8</v>
      </c>
      <c r="F3" s="12">
        <v>266.2</v>
      </c>
      <c r="G3" s="12">
        <v>63.4</v>
      </c>
      <c r="H3" s="12">
        <v>73.2</v>
      </c>
      <c r="I3" s="12">
        <v>42.8</v>
      </c>
      <c r="J3" s="12">
        <v>63.8</v>
      </c>
      <c r="K3" s="12">
        <v>11.8</v>
      </c>
      <c r="L3" s="12">
        <v>73</v>
      </c>
      <c r="M3" s="12">
        <v>64.2</v>
      </c>
      <c r="N3" s="12">
        <v>20</v>
      </c>
      <c r="O3" s="12">
        <v>24.6</v>
      </c>
      <c r="P3" s="12">
        <v>23.8</v>
      </c>
      <c r="Q3" s="12">
        <v>7.4</v>
      </c>
      <c r="R3" s="12">
        <v>8.6</v>
      </c>
      <c r="S3" s="12">
        <v>19.600000000000001</v>
      </c>
      <c r="T3" s="12">
        <v>15.8</v>
      </c>
      <c r="U3" s="12">
        <v>6</v>
      </c>
      <c r="V3" s="12">
        <v>8</v>
      </c>
      <c r="W3" s="12">
        <v>4.5999999999999996</v>
      </c>
      <c r="X3" s="12">
        <v>3.6</v>
      </c>
      <c r="Y3" s="12">
        <v>10.8</v>
      </c>
      <c r="Z3" s="12">
        <v>19</v>
      </c>
      <c r="AA3" s="12">
        <v>122.4</v>
      </c>
      <c r="AB3" s="12">
        <v>78.599999999999994</v>
      </c>
      <c r="AC3" s="12">
        <v>260.60000000000002</v>
      </c>
      <c r="AD3" s="12">
        <v>131.80000000000001</v>
      </c>
      <c r="AE3" s="12">
        <v>80.2</v>
      </c>
      <c r="AF3" s="12">
        <v>111</v>
      </c>
      <c r="AG3" s="12">
        <v>25.2</v>
      </c>
      <c r="AH3" s="12">
        <v>43.2</v>
      </c>
      <c r="AI3" s="12">
        <v>37.200000000000003</v>
      </c>
      <c r="AJ3" s="12">
        <v>7.8</v>
      </c>
      <c r="AK3" s="12">
        <v>5.6</v>
      </c>
      <c r="AL3" s="12">
        <v>6.6</v>
      </c>
      <c r="AM3" s="12">
        <v>1.2</v>
      </c>
      <c r="AN3" s="12">
        <v>30.8</v>
      </c>
      <c r="AO3" s="12">
        <v>9</v>
      </c>
      <c r="AP3" s="12">
        <v>10.199999999999999</v>
      </c>
      <c r="AQ3" s="12">
        <v>22</v>
      </c>
      <c r="AR3" s="12">
        <v>13.8</v>
      </c>
      <c r="AS3" s="13">
        <v>2036.4</v>
      </c>
      <c r="AT3" s="14"/>
      <c r="AV3" s="9" t="s">
        <v>38</v>
      </c>
      <c r="AW3" s="12">
        <f>SUM(B3:Z27,AK3:AN27,B38:Z41,AK38:AN41)</f>
        <v>42582.999999999964</v>
      </c>
      <c r="AY3" s="9" t="s">
        <v>39</v>
      </c>
      <c r="AZ3" s="15">
        <f>SUM(AW12:AW18,AX12:BC12)</f>
        <v>136111.80000000002</v>
      </c>
      <c r="BA3" s="16">
        <f>AZ3/BD$19</f>
        <v>0.63358677710571376</v>
      </c>
    </row>
    <row r="4" spans="1:56" x14ac:dyDescent="0.25">
      <c r="A4" s="1" t="s">
        <v>3</v>
      </c>
      <c r="B4" s="12">
        <v>80.400000000000006</v>
      </c>
      <c r="C4" s="12">
        <v>12.4</v>
      </c>
      <c r="D4" s="12">
        <v>87.8</v>
      </c>
      <c r="E4" s="12">
        <v>52.2</v>
      </c>
      <c r="F4" s="12">
        <v>676</v>
      </c>
      <c r="G4" s="12">
        <v>121.4</v>
      </c>
      <c r="H4" s="12">
        <v>127.4</v>
      </c>
      <c r="I4" s="12">
        <v>71.400000000000006</v>
      </c>
      <c r="J4" s="12">
        <v>144.6</v>
      </c>
      <c r="K4" s="12">
        <v>30.8</v>
      </c>
      <c r="L4" s="12">
        <v>115.8</v>
      </c>
      <c r="M4" s="12">
        <v>123.4</v>
      </c>
      <c r="N4" s="12">
        <v>35.6</v>
      </c>
      <c r="O4" s="12">
        <v>47.4</v>
      </c>
      <c r="P4" s="12">
        <v>38.6</v>
      </c>
      <c r="Q4" s="12">
        <v>14</v>
      </c>
      <c r="R4" s="12">
        <v>19.8</v>
      </c>
      <c r="S4" s="12">
        <v>45.6</v>
      </c>
      <c r="T4" s="12">
        <v>20.6</v>
      </c>
      <c r="U4" s="12">
        <v>10.4</v>
      </c>
      <c r="V4" s="12">
        <v>16.600000000000001</v>
      </c>
      <c r="W4" s="12">
        <v>6.6</v>
      </c>
      <c r="X4" s="12">
        <v>7.8</v>
      </c>
      <c r="Y4" s="12">
        <v>18.399999999999999</v>
      </c>
      <c r="Z4" s="12">
        <v>27.4</v>
      </c>
      <c r="AA4" s="12">
        <v>333</v>
      </c>
      <c r="AB4" s="12">
        <v>227.8</v>
      </c>
      <c r="AC4" s="12">
        <v>770.8</v>
      </c>
      <c r="AD4" s="12">
        <v>295.39999999999998</v>
      </c>
      <c r="AE4" s="12">
        <v>102.4</v>
      </c>
      <c r="AF4" s="12">
        <v>174</v>
      </c>
      <c r="AG4" s="12">
        <v>48</v>
      </c>
      <c r="AH4" s="12">
        <v>75.8</v>
      </c>
      <c r="AI4" s="12">
        <v>93</v>
      </c>
      <c r="AJ4" s="12">
        <v>25</v>
      </c>
      <c r="AK4" s="12">
        <v>11</v>
      </c>
      <c r="AL4" s="12">
        <v>21.2</v>
      </c>
      <c r="AM4" s="12">
        <v>2.6</v>
      </c>
      <c r="AN4" s="12">
        <v>36.200000000000003</v>
      </c>
      <c r="AO4" s="12">
        <v>19.2</v>
      </c>
      <c r="AP4" s="12">
        <v>20.399999999999999</v>
      </c>
      <c r="AQ4" s="12">
        <v>53.8</v>
      </c>
      <c r="AR4" s="12">
        <v>26.4</v>
      </c>
      <c r="AS4" s="13">
        <v>4288.3999999999996</v>
      </c>
      <c r="AT4" s="14"/>
      <c r="AV4" s="9" t="s">
        <v>40</v>
      </c>
      <c r="AW4" s="12">
        <f>SUM(AA28:AJ37, AA42:AJ45, AO28:AR37, AO42:AR45)</f>
        <v>63550.999999999993</v>
      </c>
      <c r="AY4" s="9" t="s">
        <v>41</v>
      </c>
      <c r="AZ4" s="15">
        <f>SUM(AX13:BB18)</f>
        <v>73367.199999999968</v>
      </c>
      <c r="BA4" s="16">
        <f>AZ4/BD$19</f>
        <v>0.34151695733412019</v>
      </c>
    </row>
    <row r="5" spans="1:56" x14ac:dyDescent="0.25">
      <c r="A5" s="1" t="s">
        <v>4</v>
      </c>
      <c r="B5" s="12">
        <v>96.2</v>
      </c>
      <c r="C5" s="12">
        <v>67.599999999999994</v>
      </c>
      <c r="D5" s="12">
        <v>8.6</v>
      </c>
      <c r="E5" s="12">
        <v>50.2</v>
      </c>
      <c r="F5" s="12">
        <v>603.79999999999995</v>
      </c>
      <c r="G5" s="12">
        <v>74.599999999999994</v>
      </c>
      <c r="H5" s="12">
        <v>67.599999999999994</v>
      </c>
      <c r="I5" s="12">
        <v>59.2</v>
      </c>
      <c r="J5" s="12">
        <v>88.8</v>
      </c>
      <c r="K5" s="12">
        <v>27.8</v>
      </c>
      <c r="L5" s="12">
        <v>42</v>
      </c>
      <c r="M5" s="12">
        <v>57.4</v>
      </c>
      <c r="N5" s="12">
        <v>15.6</v>
      </c>
      <c r="O5" s="12">
        <v>15.2</v>
      </c>
      <c r="P5" s="12">
        <v>15.4</v>
      </c>
      <c r="Q5" s="12">
        <v>4.5999999999999996</v>
      </c>
      <c r="R5" s="12">
        <v>9.4</v>
      </c>
      <c r="S5" s="12">
        <v>24.2</v>
      </c>
      <c r="T5" s="12">
        <v>8.8000000000000007</v>
      </c>
      <c r="U5" s="12">
        <v>9.8000000000000007</v>
      </c>
      <c r="V5" s="12">
        <v>13.6</v>
      </c>
      <c r="W5" s="12">
        <v>8.6</v>
      </c>
      <c r="X5" s="12">
        <v>7.6</v>
      </c>
      <c r="Y5" s="12">
        <v>21.4</v>
      </c>
      <c r="Z5" s="12">
        <v>12.4</v>
      </c>
      <c r="AA5" s="12">
        <v>197</v>
      </c>
      <c r="AB5" s="12">
        <v>132.80000000000001</v>
      </c>
      <c r="AC5" s="12">
        <v>369.6</v>
      </c>
      <c r="AD5" s="12">
        <v>238.6</v>
      </c>
      <c r="AE5" s="12">
        <v>57.2</v>
      </c>
      <c r="AF5" s="12">
        <v>47.2</v>
      </c>
      <c r="AG5" s="12">
        <v>27.6</v>
      </c>
      <c r="AH5" s="12">
        <v>21</v>
      </c>
      <c r="AI5" s="12">
        <v>30.4</v>
      </c>
      <c r="AJ5" s="12">
        <v>4.4000000000000004</v>
      </c>
      <c r="AK5" s="12">
        <v>7.4</v>
      </c>
      <c r="AL5" s="12">
        <v>10.4</v>
      </c>
      <c r="AM5" s="12">
        <v>1.6</v>
      </c>
      <c r="AN5" s="12">
        <v>7.4</v>
      </c>
      <c r="AO5" s="12">
        <v>4.8</v>
      </c>
      <c r="AP5" s="12">
        <v>4.4000000000000004</v>
      </c>
      <c r="AQ5" s="12">
        <v>50.8</v>
      </c>
      <c r="AR5" s="12">
        <v>13.4</v>
      </c>
      <c r="AS5" s="13">
        <v>2636.4</v>
      </c>
      <c r="AT5" s="14"/>
      <c r="AV5" s="9" t="s">
        <v>42</v>
      </c>
      <c r="AW5" s="12">
        <f>SUM(AA3:AJ27,B28:Z37,AA38:AJ41,AK28:AN37, B42:Z45, AK42:AN45, AO3:AR27, AO38:AR41)</f>
        <v>108693.40000000008</v>
      </c>
    </row>
    <row r="6" spans="1:56" x14ac:dyDescent="0.25">
      <c r="A6" s="1" t="s">
        <v>5</v>
      </c>
      <c r="B6" s="12">
        <v>49.4</v>
      </c>
      <c r="C6" s="12">
        <v>51.4</v>
      </c>
      <c r="D6" s="12">
        <v>42.8</v>
      </c>
      <c r="E6" s="12">
        <v>11.4</v>
      </c>
      <c r="F6" s="12">
        <v>228.8</v>
      </c>
      <c r="G6" s="12">
        <v>44</v>
      </c>
      <c r="H6" s="12">
        <v>55.6</v>
      </c>
      <c r="I6" s="12">
        <v>60.6</v>
      </c>
      <c r="J6" s="12">
        <v>85.2</v>
      </c>
      <c r="K6" s="12">
        <v>26.8</v>
      </c>
      <c r="L6" s="12">
        <v>55.8</v>
      </c>
      <c r="M6" s="12">
        <v>47.2</v>
      </c>
      <c r="N6" s="12">
        <v>14.6</v>
      </c>
      <c r="O6" s="12">
        <v>20.2</v>
      </c>
      <c r="P6" s="12">
        <v>13.4</v>
      </c>
      <c r="Q6" s="12">
        <v>4.2</v>
      </c>
      <c r="R6" s="12">
        <v>7.8</v>
      </c>
      <c r="S6" s="12">
        <v>29.6</v>
      </c>
      <c r="T6" s="12">
        <v>13.2</v>
      </c>
      <c r="U6" s="12">
        <v>10</v>
      </c>
      <c r="V6" s="12">
        <v>16.399999999999999</v>
      </c>
      <c r="W6" s="12">
        <v>10</v>
      </c>
      <c r="X6" s="12">
        <v>8.4</v>
      </c>
      <c r="Y6" s="12">
        <v>15.4</v>
      </c>
      <c r="Z6" s="12">
        <v>7.8</v>
      </c>
      <c r="AA6" s="12">
        <v>269.8</v>
      </c>
      <c r="AB6" s="12">
        <v>187</v>
      </c>
      <c r="AC6" s="12">
        <v>476</v>
      </c>
      <c r="AD6" s="12">
        <v>361</v>
      </c>
      <c r="AE6" s="12">
        <v>127</v>
      </c>
      <c r="AF6" s="12">
        <v>108.4</v>
      </c>
      <c r="AG6" s="12">
        <v>29.4</v>
      </c>
      <c r="AH6" s="12">
        <v>26.2</v>
      </c>
      <c r="AI6" s="12">
        <v>22.8</v>
      </c>
      <c r="AJ6" s="12">
        <v>4.8</v>
      </c>
      <c r="AK6" s="12">
        <v>10.199999999999999</v>
      </c>
      <c r="AL6" s="12">
        <v>11.6</v>
      </c>
      <c r="AM6" s="12">
        <v>3.6</v>
      </c>
      <c r="AN6" s="12">
        <v>13.6</v>
      </c>
      <c r="AO6" s="12">
        <v>4.2</v>
      </c>
      <c r="AP6" s="12">
        <v>3.6</v>
      </c>
      <c r="AQ6" s="12">
        <v>69.2</v>
      </c>
      <c r="AR6" s="12">
        <v>10.8</v>
      </c>
      <c r="AS6" s="13">
        <v>2669.2</v>
      </c>
      <c r="AT6" s="14"/>
      <c r="AW6" s="12"/>
    </row>
    <row r="7" spans="1:56" x14ac:dyDescent="0.25">
      <c r="A7" s="1" t="s">
        <v>6</v>
      </c>
      <c r="B7" s="12">
        <v>283.2</v>
      </c>
      <c r="C7" s="12">
        <v>696.6</v>
      </c>
      <c r="D7" s="12">
        <v>627.79999999999995</v>
      </c>
      <c r="E7" s="12">
        <v>262</v>
      </c>
      <c r="F7" s="12">
        <v>49.2</v>
      </c>
      <c r="G7" s="12">
        <v>277.39999999999998</v>
      </c>
      <c r="H7" s="12">
        <v>395.4</v>
      </c>
      <c r="I7" s="12">
        <v>289.8</v>
      </c>
      <c r="J7" s="12">
        <v>351.6</v>
      </c>
      <c r="K7" s="12">
        <v>154.4</v>
      </c>
      <c r="L7" s="12">
        <v>253.2</v>
      </c>
      <c r="M7" s="12">
        <v>253.8</v>
      </c>
      <c r="N7" s="12">
        <v>155.4</v>
      </c>
      <c r="O7" s="12">
        <v>173.4</v>
      </c>
      <c r="P7" s="12">
        <v>130.19999999999999</v>
      </c>
      <c r="Q7" s="12">
        <v>56.2</v>
      </c>
      <c r="R7" s="12">
        <v>138.4</v>
      </c>
      <c r="S7" s="12">
        <v>458.6</v>
      </c>
      <c r="T7" s="12">
        <v>99.4</v>
      </c>
      <c r="U7" s="12">
        <v>152.80000000000001</v>
      </c>
      <c r="V7" s="12">
        <v>221.2</v>
      </c>
      <c r="W7" s="12">
        <v>180.2</v>
      </c>
      <c r="X7" s="12">
        <v>147.6</v>
      </c>
      <c r="Y7" s="12">
        <v>65.2</v>
      </c>
      <c r="Z7" s="12">
        <v>76.8</v>
      </c>
      <c r="AA7" s="12">
        <v>1157.5999999999999</v>
      </c>
      <c r="AB7" s="12">
        <v>666.6</v>
      </c>
      <c r="AC7" s="12">
        <v>2326.1999999999998</v>
      </c>
      <c r="AD7" s="12">
        <v>1039.2</v>
      </c>
      <c r="AE7" s="12">
        <v>377.4</v>
      </c>
      <c r="AF7" s="12">
        <v>397.4</v>
      </c>
      <c r="AG7" s="12">
        <v>172.2</v>
      </c>
      <c r="AH7" s="12">
        <v>80</v>
      </c>
      <c r="AI7" s="12">
        <v>261.60000000000002</v>
      </c>
      <c r="AJ7" s="12">
        <v>36</v>
      </c>
      <c r="AK7" s="12">
        <v>65.2</v>
      </c>
      <c r="AL7" s="12">
        <v>217.6</v>
      </c>
      <c r="AM7" s="12">
        <v>28.4</v>
      </c>
      <c r="AN7" s="12">
        <v>68</v>
      </c>
      <c r="AO7" s="12">
        <v>28.8</v>
      </c>
      <c r="AP7" s="12">
        <v>32.6</v>
      </c>
      <c r="AQ7" s="12">
        <v>152</v>
      </c>
      <c r="AR7" s="12">
        <v>185.6</v>
      </c>
      <c r="AS7" s="13">
        <v>13242.2</v>
      </c>
      <c r="AT7" s="14"/>
      <c r="AW7" s="12"/>
    </row>
    <row r="8" spans="1:56" x14ac:dyDescent="0.25">
      <c r="A8" s="1" t="s">
        <v>7</v>
      </c>
      <c r="B8" s="12">
        <v>68.8</v>
      </c>
      <c r="C8" s="12">
        <v>101.6</v>
      </c>
      <c r="D8" s="12">
        <v>65.400000000000006</v>
      </c>
      <c r="E8" s="12">
        <v>43.6</v>
      </c>
      <c r="F8" s="12">
        <v>218.2</v>
      </c>
      <c r="G8" s="12">
        <v>11.4</v>
      </c>
      <c r="H8" s="12">
        <v>92.4</v>
      </c>
      <c r="I8" s="12">
        <v>98.6</v>
      </c>
      <c r="J8" s="12">
        <v>112</v>
      </c>
      <c r="K8" s="12">
        <v>39</v>
      </c>
      <c r="L8" s="12">
        <v>93.6</v>
      </c>
      <c r="M8" s="12">
        <v>69.400000000000006</v>
      </c>
      <c r="N8" s="12">
        <v>23.2</v>
      </c>
      <c r="O8" s="12">
        <v>39.4</v>
      </c>
      <c r="P8" s="12">
        <v>29.8</v>
      </c>
      <c r="Q8" s="12">
        <v>10.6</v>
      </c>
      <c r="R8" s="12">
        <v>13.8</v>
      </c>
      <c r="S8" s="12">
        <v>28.2</v>
      </c>
      <c r="T8" s="12">
        <v>13.4</v>
      </c>
      <c r="U8" s="12">
        <v>9.4</v>
      </c>
      <c r="V8" s="12">
        <v>16.399999999999999</v>
      </c>
      <c r="W8" s="12">
        <v>9.6</v>
      </c>
      <c r="X8" s="12">
        <v>5.8</v>
      </c>
      <c r="Y8" s="12">
        <v>13.4</v>
      </c>
      <c r="Z8" s="12">
        <v>43.6</v>
      </c>
      <c r="AA8" s="12">
        <v>196.8</v>
      </c>
      <c r="AB8" s="12">
        <v>140.19999999999999</v>
      </c>
      <c r="AC8" s="12">
        <v>388</v>
      </c>
      <c r="AD8" s="12">
        <v>337.2</v>
      </c>
      <c r="AE8" s="12">
        <v>177.2</v>
      </c>
      <c r="AF8" s="12">
        <v>133.4</v>
      </c>
      <c r="AG8" s="12">
        <v>28</v>
      </c>
      <c r="AH8" s="12">
        <v>28</v>
      </c>
      <c r="AI8" s="12">
        <v>33.200000000000003</v>
      </c>
      <c r="AJ8" s="12">
        <v>6.6</v>
      </c>
      <c r="AK8" s="12">
        <v>7.4</v>
      </c>
      <c r="AL8" s="12">
        <v>20.8</v>
      </c>
      <c r="AM8" s="12">
        <v>1.8</v>
      </c>
      <c r="AN8" s="12">
        <v>21.8</v>
      </c>
      <c r="AO8" s="12">
        <v>3.8</v>
      </c>
      <c r="AP8" s="12">
        <v>3.6</v>
      </c>
      <c r="AQ8" s="12">
        <v>31.4</v>
      </c>
      <c r="AR8" s="12">
        <v>15.8</v>
      </c>
      <c r="AS8" s="13">
        <v>2845.6</v>
      </c>
      <c r="AT8" s="14"/>
      <c r="AW8" s="15"/>
    </row>
    <row r="9" spans="1:56" x14ac:dyDescent="0.25">
      <c r="A9" s="1" t="s">
        <v>8</v>
      </c>
      <c r="B9" s="12">
        <v>80.2</v>
      </c>
      <c r="C9" s="12">
        <v>121.6</v>
      </c>
      <c r="D9" s="12">
        <v>65.2</v>
      </c>
      <c r="E9" s="12">
        <v>53.8</v>
      </c>
      <c r="F9" s="12">
        <v>349.6</v>
      </c>
      <c r="G9" s="12">
        <v>91</v>
      </c>
      <c r="H9" s="12">
        <v>16.399999999999999</v>
      </c>
      <c r="I9" s="12">
        <v>58.4</v>
      </c>
      <c r="J9" s="12">
        <v>91.8</v>
      </c>
      <c r="K9" s="12">
        <v>29.6</v>
      </c>
      <c r="L9" s="12">
        <v>108.4</v>
      </c>
      <c r="M9" s="12">
        <v>120.2</v>
      </c>
      <c r="N9" s="12">
        <v>51.6</v>
      </c>
      <c r="O9" s="12">
        <v>69.599999999999994</v>
      </c>
      <c r="P9" s="12">
        <v>54.2</v>
      </c>
      <c r="Q9" s="12">
        <v>20.8</v>
      </c>
      <c r="R9" s="12">
        <v>26</v>
      </c>
      <c r="S9" s="12">
        <v>42.2</v>
      </c>
      <c r="T9" s="12">
        <v>51.6</v>
      </c>
      <c r="U9" s="12">
        <v>26.4</v>
      </c>
      <c r="V9" s="12">
        <v>49.2</v>
      </c>
      <c r="W9" s="12">
        <v>17.399999999999999</v>
      </c>
      <c r="X9" s="12">
        <v>18</v>
      </c>
      <c r="Y9" s="12">
        <v>40.200000000000003</v>
      </c>
      <c r="Z9" s="12">
        <v>49</v>
      </c>
      <c r="AA9" s="12">
        <v>510</v>
      </c>
      <c r="AB9" s="12">
        <v>303.60000000000002</v>
      </c>
      <c r="AC9" s="12">
        <v>1022.8</v>
      </c>
      <c r="AD9" s="12">
        <v>538.79999999999995</v>
      </c>
      <c r="AE9" s="12">
        <v>299.60000000000002</v>
      </c>
      <c r="AF9" s="12">
        <v>336.2</v>
      </c>
      <c r="AG9" s="12">
        <v>62.8</v>
      </c>
      <c r="AH9" s="12">
        <v>60</v>
      </c>
      <c r="AI9" s="12">
        <v>55.8</v>
      </c>
      <c r="AJ9" s="12">
        <v>11.2</v>
      </c>
      <c r="AK9" s="12">
        <v>10.6</v>
      </c>
      <c r="AL9" s="12">
        <v>26.4</v>
      </c>
      <c r="AM9" s="12">
        <v>7.2</v>
      </c>
      <c r="AN9" s="12">
        <v>78.8</v>
      </c>
      <c r="AO9" s="12">
        <v>10.6</v>
      </c>
      <c r="AP9" s="12">
        <v>10.4</v>
      </c>
      <c r="AQ9" s="12">
        <v>68.599999999999994</v>
      </c>
      <c r="AR9" s="12">
        <v>19.399999999999999</v>
      </c>
      <c r="AS9" s="13">
        <v>5135.2</v>
      </c>
      <c r="AT9" s="14"/>
      <c r="AW9" s="15"/>
    </row>
    <row r="10" spans="1:56" x14ac:dyDescent="0.25">
      <c r="A10" s="1">
        <v>19</v>
      </c>
      <c r="B10" s="12">
        <v>47.6</v>
      </c>
      <c r="C10" s="12">
        <v>68</v>
      </c>
      <c r="D10" s="12">
        <v>60</v>
      </c>
      <c r="E10" s="12">
        <v>65.400000000000006</v>
      </c>
      <c r="F10" s="12">
        <v>226.4</v>
      </c>
      <c r="G10" s="12">
        <v>101.4</v>
      </c>
      <c r="H10" s="12">
        <v>57.4</v>
      </c>
      <c r="I10" s="12">
        <v>9.1999999999999993</v>
      </c>
      <c r="J10" s="12">
        <v>17.600000000000001</v>
      </c>
      <c r="K10" s="12">
        <v>13.2</v>
      </c>
      <c r="L10" s="12">
        <v>63.2</v>
      </c>
      <c r="M10" s="12">
        <v>67.8</v>
      </c>
      <c r="N10" s="12">
        <v>36.200000000000003</v>
      </c>
      <c r="O10" s="12">
        <v>56</v>
      </c>
      <c r="P10" s="12">
        <v>43.4</v>
      </c>
      <c r="Q10" s="12">
        <v>32.200000000000003</v>
      </c>
      <c r="R10" s="12">
        <v>28.4</v>
      </c>
      <c r="S10" s="12">
        <v>42</v>
      </c>
      <c r="T10" s="12">
        <v>34.799999999999997</v>
      </c>
      <c r="U10" s="12">
        <v>32.200000000000003</v>
      </c>
      <c r="V10" s="12">
        <v>35</v>
      </c>
      <c r="W10" s="12">
        <v>20.6</v>
      </c>
      <c r="X10" s="12">
        <v>21.6</v>
      </c>
      <c r="Y10" s="12">
        <v>45</v>
      </c>
      <c r="Z10" s="12">
        <v>32.6</v>
      </c>
      <c r="AA10" s="12">
        <v>243.8</v>
      </c>
      <c r="AB10" s="12">
        <v>178</v>
      </c>
      <c r="AC10" s="12">
        <v>480.2</v>
      </c>
      <c r="AD10" s="12">
        <v>328.8</v>
      </c>
      <c r="AE10" s="12">
        <v>167</v>
      </c>
      <c r="AF10" s="12">
        <v>140.6</v>
      </c>
      <c r="AG10" s="12">
        <v>44</v>
      </c>
      <c r="AH10" s="12">
        <v>33.799999999999997</v>
      </c>
      <c r="AI10" s="12">
        <v>39.4</v>
      </c>
      <c r="AJ10" s="12">
        <v>9.1999999999999993</v>
      </c>
      <c r="AK10" s="12">
        <v>12</v>
      </c>
      <c r="AL10" s="12">
        <v>20.8</v>
      </c>
      <c r="AM10" s="12">
        <v>8.4</v>
      </c>
      <c r="AN10" s="12">
        <v>35.200000000000003</v>
      </c>
      <c r="AO10" s="12">
        <v>8</v>
      </c>
      <c r="AP10" s="12">
        <v>10.4</v>
      </c>
      <c r="AQ10" s="12">
        <v>27.6</v>
      </c>
      <c r="AR10" s="12">
        <v>21</v>
      </c>
      <c r="AS10" s="13">
        <v>3065.4</v>
      </c>
      <c r="AT10" s="14"/>
      <c r="AV10" s="17"/>
      <c r="AW10" s="15"/>
      <c r="BC10" s="11"/>
    </row>
    <row r="11" spans="1:56" x14ac:dyDescent="0.25">
      <c r="A11" s="1">
        <v>12</v>
      </c>
      <c r="B11" s="12">
        <v>67</v>
      </c>
      <c r="C11" s="12">
        <v>129.4</v>
      </c>
      <c r="D11" s="12">
        <v>87.4</v>
      </c>
      <c r="E11" s="12">
        <v>82</v>
      </c>
      <c r="F11" s="12">
        <v>289.8</v>
      </c>
      <c r="G11" s="12">
        <v>110.2</v>
      </c>
      <c r="H11" s="12">
        <v>83</v>
      </c>
      <c r="I11" s="12">
        <v>18.399999999999999</v>
      </c>
      <c r="J11" s="12">
        <v>13.2</v>
      </c>
      <c r="K11" s="12">
        <v>14</v>
      </c>
      <c r="L11" s="12">
        <v>98.8</v>
      </c>
      <c r="M11" s="12">
        <v>151</v>
      </c>
      <c r="N11" s="12">
        <v>88.6</v>
      </c>
      <c r="O11" s="12">
        <v>112</v>
      </c>
      <c r="P11" s="12">
        <v>66</v>
      </c>
      <c r="Q11" s="12">
        <v>29.4</v>
      </c>
      <c r="R11" s="12">
        <v>44</v>
      </c>
      <c r="S11" s="12">
        <v>83.6</v>
      </c>
      <c r="T11" s="12">
        <v>68</v>
      </c>
      <c r="U11" s="12">
        <v>39.6</v>
      </c>
      <c r="V11" s="12">
        <v>55.6</v>
      </c>
      <c r="W11" s="12">
        <v>29</v>
      </c>
      <c r="X11" s="12">
        <v>34.4</v>
      </c>
      <c r="Y11" s="12">
        <v>45.8</v>
      </c>
      <c r="Z11" s="12">
        <v>62.8</v>
      </c>
      <c r="AA11" s="12">
        <v>381.2</v>
      </c>
      <c r="AB11" s="12">
        <v>246.4</v>
      </c>
      <c r="AC11" s="12">
        <v>835</v>
      </c>
      <c r="AD11" s="12">
        <v>328.8</v>
      </c>
      <c r="AE11" s="12">
        <v>137.6</v>
      </c>
      <c r="AF11" s="12">
        <v>167.6</v>
      </c>
      <c r="AG11" s="12">
        <v>50.4</v>
      </c>
      <c r="AH11" s="12">
        <v>60.4</v>
      </c>
      <c r="AI11" s="12">
        <v>67.400000000000006</v>
      </c>
      <c r="AJ11" s="12">
        <v>27.2</v>
      </c>
      <c r="AK11" s="12">
        <v>12</v>
      </c>
      <c r="AL11" s="12">
        <v>39.799999999999997</v>
      </c>
      <c r="AM11" s="12">
        <v>12.4</v>
      </c>
      <c r="AN11" s="12">
        <v>56.4</v>
      </c>
      <c r="AO11" s="12">
        <v>14.6</v>
      </c>
      <c r="AP11" s="12">
        <v>14.2</v>
      </c>
      <c r="AQ11" s="12">
        <v>61.8</v>
      </c>
      <c r="AR11" s="12">
        <v>33.4</v>
      </c>
      <c r="AS11" s="13">
        <v>4449.6000000000004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15</v>
      </c>
      <c r="C12" s="12">
        <v>28.8</v>
      </c>
      <c r="D12" s="12">
        <v>26.4</v>
      </c>
      <c r="E12" s="12">
        <v>23</v>
      </c>
      <c r="F12" s="12">
        <v>137.19999999999999</v>
      </c>
      <c r="G12" s="12">
        <v>30.4</v>
      </c>
      <c r="H12" s="12">
        <v>32.799999999999997</v>
      </c>
      <c r="I12" s="12">
        <v>17.399999999999999</v>
      </c>
      <c r="J12" s="12">
        <v>12</v>
      </c>
      <c r="K12" s="12">
        <v>6.6</v>
      </c>
      <c r="L12" s="12">
        <v>80.8</v>
      </c>
      <c r="M12" s="12">
        <v>107.2</v>
      </c>
      <c r="N12" s="12">
        <v>110</v>
      </c>
      <c r="O12" s="12">
        <v>131</v>
      </c>
      <c r="P12" s="12">
        <v>55.8</v>
      </c>
      <c r="Q12" s="12">
        <v>24.2</v>
      </c>
      <c r="R12" s="12">
        <v>42</v>
      </c>
      <c r="S12" s="12">
        <v>60.8</v>
      </c>
      <c r="T12" s="12">
        <v>12.4</v>
      </c>
      <c r="U12" s="12">
        <v>7.6</v>
      </c>
      <c r="V12" s="12">
        <v>13.8</v>
      </c>
      <c r="W12" s="12">
        <v>4.2</v>
      </c>
      <c r="X12" s="12">
        <v>7.4</v>
      </c>
      <c r="Y12" s="12">
        <v>15.8</v>
      </c>
      <c r="Z12" s="12">
        <v>21.2</v>
      </c>
      <c r="AA12" s="12">
        <v>254.8</v>
      </c>
      <c r="AB12" s="12">
        <v>232.2</v>
      </c>
      <c r="AC12" s="12">
        <v>585.79999999999995</v>
      </c>
      <c r="AD12" s="12">
        <v>285.2</v>
      </c>
      <c r="AE12" s="12">
        <v>116.6</v>
      </c>
      <c r="AF12" s="12">
        <v>101.4</v>
      </c>
      <c r="AG12" s="12">
        <v>39.799999999999997</v>
      </c>
      <c r="AH12" s="12">
        <v>43.6</v>
      </c>
      <c r="AI12" s="12">
        <v>47</v>
      </c>
      <c r="AJ12" s="12">
        <v>5</v>
      </c>
      <c r="AK12" s="12">
        <v>55.2</v>
      </c>
      <c r="AL12" s="12">
        <v>69.2</v>
      </c>
      <c r="AM12" s="12">
        <v>3.4</v>
      </c>
      <c r="AN12" s="12">
        <v>9.8000000000000007</v>
      </c>
      <c r="AO12" s="12">
        <v>2.8</v>
      </c>
      <c r="AP12" s="12">
        <v>5</v>
      </c>
      <c r="AQ12" s="12">
        <v>25.4</v>
      </c>
      <c r="AR12" s="12">
        <v>7</v>
      </c>
      <c r="AS12" s="13">
        <v>2913</v>
      </c>
      <c r="AT12" s="14"/>
      <c r="AV12" s="17" t="s">
        <v>43</v>
      </c>
      <c r="AW12" s="15">
        <f>SUM(AA28:AD31)</f>
        <v>3131.4</v>
      </c>
      <c r="AX12" s="15">
        <f>SUM(Z28:Z31,H28:K31)</f>
        <v>9878.4</v>
      </c>
      <c r="AY12" s="15">
        <f>SUM(AE28:AJ31)</f>
        <v>19168.800000000007</v>
      </c>
      <c r="AZ12" s="15">
        <f>SUM(B28:G31)</f>
        <v>11863.8</v>
      </c>
      <c r="BA12" s="15">
        <f>SUM(AM28:AN31,T28:Y31)</f>
        <v>10862.800000000001</v>
      </c>
      <c r="BB12" s="15">
        <f>SUM(AK28:AL31,L28:S31)</f>
        <v>12146.199999999999</v>
      </c>
      <c r="BC12" s="14">
        <f>SUM(AO28:AR31)</f>
        <v>6513.0000000000009</v>
      </c>
      <c r="BD12" s="9">
        <f t="shared" ref="BD12:BD19" si="0">SUM(AW12:BC12)</f>
        <v>73564.400000000009</v>
      </c>
    </row>
    <row r="13" spans="1:56" x14ac:dyDescent="0.25">
      <c r="A13" s="1" t="s">
        <v>10</v>
      </c>
      <c r="B13" s="12">
        <v>83.8</v>
      </c>
      <c r="C13" s="12">
        <v>112.8</v>
      </c>
      <c r="D13" s="12">
        <v>52.2</v>
      </c>
      <c r="E13" s="12">
        <v>56.8</v>
      </c>
      <c r="F13" s="12">
        <v>252.8</v>
      </c>
      <c r="G13" s="12">
        <v>95</v>
      </c>
      <c r="H13" s="12">
        <v>120.8</v>
      </c>
      <c r="I13" s="12">
        <v>69.8</v>
      </c>
      <c r="J13" s="12">
        <v>101.8</v>
      </c>
      <c r="K13" s="12">
        <v>65.8</v>
      </c>
      <c r="L13" s="12">
        <v>20</v>
      </c>
      <c r="M13" s="12">
        <v>150</v>
      </c>
      <c r="N13" s="12">
        <v>143</v>
      </c>
      <c r="O13" s="12">
        <v>231.4</v>
      </c>
      <c r="P13" s="12">
        <v>163.80000000000001</v>
      </c>
      <c r="Q13" s="12">
        <v>58.4</v>
      </c>
      <c r="R13" s="12">
        <v>48.8</v>
      </c>
      <c r="S13" s="12">
        <v>81.2</v>
      </c>
      <c r="T13" s="12">
        <v>34</v>
      </c>
      <c r="U13" s="12">
        <v>19.2</v>
      </c>
      <c r="V13" s="12">
        <v>25.6</v>
      </c>
      <c r="W13" s="12">
        <v>21.4</v>
      </c>
      <c r="X13" s="12">
        <v>16.600000000000001</v>
      </c>
      <c r="Y13" s="12">
        <v>36</v>
      </c>
      <c r="Z13" s="12">
        <v>88.6</v>
      </c>
      <c r="AA13" s="12">
        <v>314.2</v>
      </c>
      <c r="AB13" s="12">
        <v>248.8</v>
      </c>
      <c r="AC13" s="12">
        <v>746</v>
      </c>
      <c r="AD13" s="12">
        <v>406.4</v>
      </c>
      <c r="AE13" s="12">
        <v>181.2</v>
      </c>
      <c r="AF13" s="12">
        <v>168.8</v>
      </c>
      <c r="AG13" s="12">
        <v>46.6</v>
      </c>
      <c r="AH13" s="12">
        <v>71.400000000000006</v>
      </c>
      <c r="AI13" s="12">
        <v>64.8</v>
      </c>
      <c r="AJ13" s="12">
        <v>10.6</v>
      </c>
      <c r="AK13" s="12">
        <v>43.4</v>
      </c>
      <c r="AL13" s="12">
        <v>80.2</v>
      </c>
      <c r="AM13" s="12">
        <v>8.8000000000000007</v>
      </c>
      <c r="AN13" s="12">
        <v>55</v>
      </c>
      <c r="AO13" s="12">
        <v>9</v>
      </c>
      <c r="AP13" s="12">
        <v>10.199999999999999</v>
      </c>
      <c r="AQ13" s="12">
        <v>37.6</v>
      </c>
      <c r="AR13" s="12">
        <v>17.8</v>
      </c>
      <c r="AS13" s="13">
        <v>4670.3999999999996</v>
      </c>
      <c r="AT13" s="14"/>
      <c r="AV13" s="17" t="s">
        <v>44</v>
      </c>
      <c r="AW13" s="15">
        <f>SUM(AA27:AD27,AA9:AD12)</f>
        <v>8928.4</v>
      </c>
      <c r="AX13" s="15">
        <f>SUM(Z27,Z9:Z12,H9:K12,H27:K27)</f>
        <v>848.40000000000009</v>
      </c>
      <c r="AY13" s="15">
        <f>SUM(AE9:AJ12,AE27:AJ27)</f>
        <v>2632.6</v>
      </c>
      <c r="AZ13" s="15">
        <f>SUM(B9:G12,B27:G27)</f>
        <v>2545.400000000001</v>
      </c>
      <c r="BA13" s="15">
        <f>SUM(T9:Y12,AM9:AN12,T27:Y27,AM27:AN27)</f>
        <v>1013.5999999999999</v>
      </c>
      <c r="BB13" s="15">
        <f>SUM(L9:S12,AK9:AL12,L27:S27,AK27:AL27)</f>
        <v>2677.6000000000004</v>
      </c>
      <c r="BC13" s="14">
        <f>SUM(AO9:AR12,AO27:AR27)</f>
        <v>401.19999999999987</v>
      </c>
      <c r="BD13" s="9">
        <f t="shared" si="0"/>
        <v>19047.2</v>
      </c>
    </row>
    <row r="14" spans="1:56" x14ac:dyDescent="0.25">
      <c r="A14" s="1" t="s">
        <v>11</v>
      </c>
      <c r="B14" s="12">
        <v>62.8</v>
      </c>
      <c r="C14" s="12">
        <v>116.2</v>
      </c>
      <c r="D14" s="12">
        <v>50.6</v>
      </c>
      <c r="E14" s="12">
        <v>40.4</v>
      </c>
      <c r="F14" s="12">
        <v>207.8</v>
      </c>
      <c r="G14" s="12">
        <v>70.2</v>
      </c>
      <c r="H14" s="12">
        <v>124.6</v>
      </c>
      <c r="I14" s="12">
        <v>74</v>
      </c>
      <c r="J14" s="12">
        <v>154.19999999999999</v>
      </c>
      <c r="K14" s="12">
        <v>91.4</v>
      </c>
      <c r="L14" s="12">
        <v>149.19999999999999</v>
      </c>
      <c r="M14" s="12">
        <v>10.4</v>
      </c>
      <c r="N14" s="12">
        <v>101.6</v>
      </c>
      <c r="O14" s="12">
        <v>154.80000000000001</v>
      </c>
      <c r="P14" s="12">
        <v>116</v>
      </c>
      <c r="Q14" s="12">
        <v>61.6</v>
      </c>
      <c r="R14" s="12">
        <v>56.2</v>
      </c>
      <c r="S14" s="12">
        <v>118.6</v>
      </c>
      <c r="T14" s="12">
        <v>53</v>
      </c>
      <c r="U14" s="12">
        <v>44.4</v>
      </c>
      <c r="V14" s="12">
        <v>43.2</v>
      </c>
      <c r="W14" s="12">
        <v>26</v>
      </c>
      <c r="X14" s="12">
        <v>16.2</v>
      </c>
      <c r="Y14" s="12">
        <v>35.200000000000003</v>
      </c>
      <c r="Z14" s="12">
        <v>77.2</v>
      </c>
      <c r="AA14" s="12">
        <v>261</v>
      </c>
      <c r="AB14" s="12">
        <v>126.4</v>
      </c>
      <c r="AC14" s="12">
        <v>443</v>
      </c>
      <c r="AD14" s="12">
        <v>205.8</v>
      </c>
      <c r="AE14" s="12">
        <v>78.599999999999994</v>
      </c>
      <c r="AF14" s="12">
        <v>95.6</v>
      </c>
      <c r="AG14" s="12">
        <v>40</v>
      </c>
      <c r="AH14" s="12">
        <v>45.2</v>
      </c>
      <c r="AI14" s="12">
        <v>44</v>
      </c>
      <c r="AJ14" s="12">
        <v>11.2</v>
      </c>
      <c r="AK14" s="12">
        <v>51.6</v>
      </c>
      <c r="AL14" s="12">
        <v>132.6</v>
      </c>
      <c r="AM14" s="12">
        <v>16.399999999999999</v>
      </c>
      <c r="AN14" s="12">
        <v>98</v>
      </c>
      <c r="AO14" s="12">
        <v>11.6</v>
      </c>
      <c r="AP14" s="12">
        <v>11</v>
      </c>
      <c r="AQ14" s="12">
        <v>33.4</v>
      </c>
      <c r="AR14" s="12">
        <v>18.8</v>
      </c>
      <c r="AS14" s="13">
        <v>3780</v>
      </c>
      <c r="AT14" s="14"/>
      <c r="AV14" s="17" t="s">
        <v>45</v>
      </c>
      <c r="AW14" s="15">
        <f>SUM(AA32:AD37)</f>
        <v>18308.800000000003</v>
      </c>
      <c r="AX14" s="15">
        <f>SUM(H32:K37,Z32:Z37)</f>
        <v>2790</v>
      </c>
      <c r="AY14" s="15">
        <f>SUM(AE32:AJ37)</f>
        <v>6733.0000000000018</v>
      </c>
      <c r="AZ14" s="15">
        <f>SUM(B32:G37)</f>
        <v>3071.1999999999994</v>
      </c>
      <c r="BA14" s="15">
        <f>SUM(T32:Y37,AM32:AN37)</f>
        <v>1885.3999999999996</v>
      </c>
      <c r="BB14" s="15">
        <f>SUM(L32:S37,AK32:AL37)</f>
        <v>2168.0000000000005</v>
      </c>
      <c r="BC14" s="14">
        <f>SUM(AO32:AR37)</f>
        <v>2060.4</v>
      </c>
      <c r="BD14" s="9">
        <f t="shared" si="0"/>
        <v>37016.800000000003</v>
      </c>
    </row>
    <row r="15" spans="1:56" x14ac:dyDescent="0.25">
      <c r="A15" s="1" t="s">
        <v>12</v>
      </c>
      <c r="B15" s="12">
        <v>22.4</v>
      </c>
      <c r="C15" s="12">
        <v>35.200000000000003</v>
      </c>
      <c r="D15" s="12">
        <v>21.2</v>
      </c>
      <c r="E15" s="12">
        <v>16.600000000000001</v>
      </c>
      <c r="F15" s="12">
        <v>158.4</v>
      </c>
      <c r="G15" s="12">
        <v>29.2</v>
      </c>
      <c r="H15" s="12">
        <v>55.2</v>
      </c>
      <c r="I15" s="12">
        <v>44.2</v>
      </c>
      <c r="J15" s="12">
        <v>105.2</v>
      </c>
      <c r="K15" s="12">
        <v>119</v>
      </c>
      <c r="L15" s="12">
        <v>158</v>
      </c>
      <c r="M15" s="12">
        <v>99</v>
      </c>
      <c r="N15" s="12">
        <v>9.8000000000000007</v>
      </c>
      <c r="O15" s="12">
        <v>100.2</v>
      </c>
      <c r="P15" s="12">
        <v>93.2</v>
      </c>
      <c r="Q15" s="12">
        <v>36</v>
      </c>
      <c r="R15" s="12">
        <v>34.799999999999997</v>
      </c>
      <c r="S15" s="12">
        <v>52</v>
      </c>
      <c r="T15" s="12">
        <v>15.8</v>
      </c>
      <c r="U15" s="12">
        <v>9.1999999999999993</v>
      </c>
      <c r="V15" s="12">
        <v>12</v>
      </c>
      <c r="W15" s="12">
        <v>4</v>
      </c>
      <c r="X15" s="12">
        <v>3.8</v>
      </c>
      <c r="Y15" s="12">
        <v>14.2</v>
      </c>
      <c r="Z15" s="12">
        <v>24.4</v>
      </c>
      <c r="AA15" s="12">
        <v>205.4</v>
      </c>
      <c r="AB15" s="12">
        <v>123.6</v>
      </c>
      <c r="AC15" s="12">
        <v>420.6</v>
      </c>
      <c r="AD15" s="12">
        <v>155.4</v>
      </c>
      <c r="AE15" s="12">
        <v>46.2</v>
      </c>
      <c r="AF15" s="12">
        <v>52.4</v>
      </c>
      <c r="AG15" s="12">
        <v>18.8</v>
      </c>
      <c r="AH15" s="12">
        <v>37.4</v>
      </c>
      <c r="AI15" s="12">
        <v>37</v>
      </c>
      <c r="AJ15" s="12">
        <v>7.8</v>
      </c>
      <c r="AK15" s="12">
        <v>29.4</v>
      </c>
      <c r="AL15" s="12">
        <v>43.8</v>
      </c>
      <c r="AM15" s="12">
        <v>2.6</v>
      </c>
      <c r="AN15" s="12">
        <v>25</v>
      </c>
      <c r="AO15" s="12">
        <v>5.4</v>
      </c>
      <c r="AP15" s="12">
        <v>6</v>
      </c>
      <c r="AQ15" s="12">
        <v>24</v>
      </c>
      <c r="AR15" s="12">
        <v>16</v>
      </c>
      <c r="AS15" s="13">
        <v>2529.8000000000002</v>
      </c>
      <c r="AT15" s="14"/>
      <c r="AV15" s="17" t="s">
        <v>46</v>
      </c>
      <c r="AW15" s="15">
        <f>SUM(AA3:AD8)</f>
        <v>10704.000000000004</v>
      </c>
      <c r="AX15" s="15">
        <f>SUM(H3:K8,Z3:Z8)</f>
        <v>2757.6000000000008</v>
      </c>
      <c r="AY15" s="15">
        <f>SUM(AE3:AJ8)</f>
        <v>3060.1999999999994</v>
      </c>
      <c r="AZ15" s="15">
        <f>SUM(B3:G8)</f>
        <v>5602.7999999999993</v>
      </c>
      <c r="BA15" s="15">
        <f>SUM(T3:Y8,AM3:AN8)</f>
        <v>1423.8</v>
      </c>
      <c r="BB15" s="15">
        <f>SUM(L3:S8,AK3:AL8)</f>
        <v>3380.2</v>
      </c>
      <c r="BC15" s="14">
        <f>SUM(AO3:AR8)</f>
        <v>789.6</v>
      </c>
      <c r="BD15" s="9">
        <f t="shared" si="0"/>
        <v>27718.2</v>
      </c>
    </row>
    <row r="16" spans="1:56" x14ac:dyDescent="0.25">
      <c r="A16" s="1" t="s">
        <v>13</v>
      </c>
      <c r="B16" s="12">
        <v>29</v>
      </c>
      <c r="C16" s="12">
        <v>36.6</v>
      </c>
      <c r="D16" s="12">
        <v>14</v>
      </c>
      <c r="E16" s="12">
        <v>19.8</v>
      </c>
      <c r="F16" s="12">
        <v>158.6</v>
      </c>
      <c r="G16" s="12">
        <v>37</v>
      </c>
      <c r="H16" s="12">
        <v>77.599999999999994</v>
      </c>
      <c r="I16" s="12">
        <v>65</v>
      </c>
      <c r="J16" s="12">
        <v>138</v>
      </c>
      <c r="K16" s="12">
        <v>119.8</v>
      </c>
      <c r="L16" s="12">
        <v>228.8</v>
      </c>
      <c r="M16" s="12">
        <v>151.19999999999999</v>
      </c>
      <c r="N16" s="12">
        <v>92.8</v>
      </c>
      <c r="O16" s="12">
        <v>9.4</v>
      </c>
      <c r="P16" s="12">
        <v>134</v>
      </c>
      <c r="Q16" s="12">
        <v>82.4</v>
      </c>
      <c r="R16" s="12">
        <v>85</v>
      </c>
      <c r="S16" s="12">
        <v>146.19999999999999</v>
      </c>
      <c r="T16" s="12">
        <v>20.399999999999999</v>
      </c>
      <c r="U16" s="12">
        <v>8.8000000000000007</v>
      </c>
      <c r="V16" s="12">
        <v>9.1999999999999993</v>
      </c>
      <c r="W16" s="12">
        <v>2</v>
      </c>
      <c r="X16" s="12">
        <v>3.8</v>
      </c>
      <c r="Y16" s="12">
        <v>13</v>
      </c>
      <c r="Z16" s="12">
        <v>36.799999999999997</v>
      </c>
      <c r="AA16" s="12">
        <v>201.8</v>
      </c>
      <c r="AB16" s="12">
        <v>125.4</v>
      </c>
      <c r="AC16" s="12">
        <v>466</v>
      </c>
      <c r="AD16" s="12">
        <v>174.8</v>
      </c>
      <c r="AE16" s="12">
        <v>50.2</v>
      </c>
      <c r="AF16" s="12">
        <v>49.6</v>
      </c>
      <c r="AG16" s="12">
        <v>18.2</v>
      </c>
      <c r="AH16" s="12">
        <v>27.4</v>
      </c>
      <c r="AI16" s="12">
        <v>31.2</v>
      </c>
      <c r="AJ16" s="12">
        <v>9.6</v>
      </c>
      <c r="AK16" s="12">
        <v>60.2</v>
      </c>
      <c r="AL16" s="12">
        <v>141.6</v>
      </c>
      <c r="AM16" s="12">
        <v>3</v>
      </c>
      <c r="AN16" s="12">
        <v>26.6</v>
      </c>
      <c r="AO16" s="12">
        <v>8.8000000000000007</v>
      </c>
      <c r="AP16" s="12">
        <v>6</v>
      </c>
      <c r="AQ16" s="12">
        <v>17.2</v>
      </c>
      <c r="AR16" s="12">
        <v>9.1999999999999993</v>
      </c>
      <c r="AS16" s="13">
        <v>3146</v>
      </c>
      <c r="AT16" s="14"/>
      <c r="AV16" s="17" t="s">
        <v>47</v>
      </c>
      <c r="AW16" s="15">
        <f>SUM(AA21:AD26,AA40:AD41)</f>
        <v>9094.7999999999975</v>
      </c>
      <c r="AX16" s="15">
        <f>SUM(H21:K26,H40:K41,Z21:Z26,Z40:Z41)</f>
        <v>1101.2</v>
      </c>
      <c r="AY16" s="15">
        <f>SUM(AE21:AJ26,AE40:AJ41)</f>
        <v>1859</v>
      </c>
      <c r="AZ16" s="15">
        <f>SUM(B21:G26,B40:G41)</f>
        <v>1415.2000000000005</v>
      </c>
      <c r="BA16" s="15">
        <f>SUM(T21:Y26,T40:Y41,AM21:AN26,AM40:AN41)</f>
        <v>3636.9999999999991</v>
      </c>
      <c r="BB16" s="15">
        <f>SUM(L21:S26,L40:S41,AK21:AL26,AK40:AL41)</f>
        <v>1103.2000000000003</v>
      </c>
      <c r="BC16" s="14">
        <f>SUM(AO21:AR26,AO40:AR41)</f>
        <v>795.59999999999991</v>
      </c>
      <c r="BD16" s="9">
        <f t="shared" si="0"/>
        <v>19005.999999999996</v>
      </c>
    </row>
    <row r="17" spans="1:56" x14ac:dyDescent="0.25">
      <c r="A17" s="1" t="s">
        <v>14</v>
      </c>
      <c r="B17" s="12">
        <v>22</v>
      </c>
      <c r="C17" s="12">
        <v>38.200000000000003</v>
      </c>
      <c r="D17" s="12">
        <v>14.6</v>
      </c>
      <c r="E17" s="12">
        <v>10.199999999999999</v>
      </c>
      <c r="F17" s="12">
        <v>127.8</v>
      </c>
      <c r="G17" s="12">
        <v>32.4</v>
      </c>
      <c r="H17" s="12">
        <v>56.6</v>
      </c>
      <c r="I17" s="12">
        <v>53.8</v>
      </c>
      <c r="J17" s="12">
        <v>76.599999999999994</v>
      </c>
      <c r="K17" s="12">
        <v>54</v>
      </c>
      <c r="L17" s="12">
        <v>164.8</v>
      </c>
      <c r="M17" s="12">
        <v>124.2</v>
      </c>
      <c r="N17" s="12">
        <v>89.2</v>
      </c>
      <c r="O17" s="12">
        <v>143.6</v>
      </c>
      <c r="P17" s="12">
        <v>9.1999999999999993</v>
      </c>
      <c r="Q17" s="12">
        <v>90.6</v>
      </c>
      <c r="R17" s="12">
        <v>103.2</v>
      </c>
      <c r="S17" s="12">
        <v>153.4</v>
      </c>
      <c r="T17" s="12">
        <v>14</v>
      </c>
      <c r="U17" s="12">
        <v>7.8</v>
      </c>
      <c r="V17" s="12">
        <v>6.4</v>
      </c>
      <c r="W17" s="12">
        <v>5.4</v>
      </c>
      <c r="X17" s="12">
        <v>3.2</v>
      </c>
      <c r="Y17" s="12">
        <v>9.6</v>
      </c>
      <c r="Z17" s="12">
        <v>19</v>
      </c>
      <c r="AA17" s="12">
        <v>131.80000000000001</v>
      </c>
      <c r="AB17" s="12">
        <v>57.8</v>
      </c>
      <c r="AC17" s="12">
        <v>262.39999999999998</v>
      </c>
      <c r="AD17" s="12">
        <v>112.8</v>
      </c>
      <c r="AE17" s="12">
        <v>29.6</v>
      </c>
      <c r="AF17" s="12">
        <v>40</v>
      </c>
      <c r="AG17" s="12">
        <v>13</v>
      </c>
      <c r="AH17" s="12">
        <v>24.2</v>
      </c>
      <c r="AI17" s="12">
        <v>24.8</v>
      </c>
      <c r="AJ17" s="12">
        <v>6.2</v>
      </c>
      <c r="AK17" s="12">
        <v>17.600000000000001</v>
      </c>
      <c r="AL17" s="12">
        <v>47.2</v>
      </c>
      <c r="AM17" s="12">
        <v>3.6</v>
      </c>
      <c r="AN17" s="12">
        <v>25.2</v>
      </c>
      <c r="AO17" s="12">
        <v>4</v>
      </c>
      <c r="AP17" s="12">
        <v>11</v>
      </c>
      <c r="AQ17" s="12">
        <v>11.4</v>
      </c>
      <c r="AR17" s="12">
        <v>9.6</v>
      </c>
      <c r="AS17" s="13">
        <v>2262</v>
      </c>
      <c r="AT17" s="14"/>
      <c r="AV17" s="1" t="s">
        <v>48</v>
      </c>
      <c r="AW17" s="14">
        <f>SUM(AA13:AD20,AA38:AD39)</f>
        <v>10632</v>
      </c>
      <c r="AX17" s="14">
        <f>SUM(H13:K20,H38:K39,Z13:Z20,Z38:Z39)</f>
        <v>2828.1999999999989</v>
      </c>
      <c r="AY17" s="14">
        <f>SUM(AE13:AJ20,AE38:AJ39)</f>
        <v>2189.2000000000003</v>
      </c>
      <c r="AZ17" s="14">
        <f>SUM(B13:G20,B38:G39)</f>
        <v>3406.7999999999997</v>
      </c>
      <c r="BA17" s="14">
        <f>SUM(T13:Y20,T38:Y39,AM13:AN20,AM38:AN39)</f>
        <v>1105.8</v>
      </c>
      <c r="BB17" s="14">
        <f>SUM(L13:S20,L38:S39,AK13:AL20,AK38:AL39)</f>
        <v>7736.2000000000007</v>
      </c>
      <c r="BC17" s="14">
        <f>SUM(AO13:AR20,AO38:AR39)</f>
        <v>571.80000000000007</v>
      </c>
      <c r="BD17" s="9">
        <f t="shared" si="0"/>
        <v>28470</v>
      </c>
    </row>
    <row r="18" spans="1:56" x14ac:dyDescent="0.25">
      <c r="A18" s="1" t="s">
        <v>15</v>
      </c>
      <c r="B18" s="12">
        <v>10.6</v>
      </c>
      <c r="C18" s="12">
        <v>15.2</v>
      </c>
      <c r="D18" s="12">
        <v>6.6</v>
      </c>
      <c r="E18" s="12">
        <v>6</v>
      </c>
      <c r="F18" s="12">
        <v>53.6</v>
      </c>
      <c r="G18" s="12">
        <v>11.4</v>
      </c>
      <c r="H18" s="12">
        <v>20.6</v>
      </c>
      <c r="I18" s="12">
        <v>32</v>
      </c>
      <c r="J18" s="12">
        <v>32.200000000000003</v>
      </c>
      <c r="K18" s="12">
        <v>21</v>
      </c>
      <c r="L18" s="12">
        <v>62.8</v>
      </c>
      <c r="M18" s="12">
        <v>66.599999999999994</v>
      </c>
      <c r="N18" s="12">
        <v>37.6</v>
      </c>
      <c r="O18" s="12">
        <v>85.6</v>
      </c>
      <c r="P18" s="12">
        <v>81.400000000000006</v>
      </c>
      <c r="Q18" s="12">
        <v>6.6</v>
      </c>
      <c r="R18" s="12">
        <v>46.4</v>
      </c>
      <c r="S18" s="12">
        <v>84</v>
      </c>
      <c r="T18" s="12">
        <v>8</v>
      </c>
      <c r="U18" s="12">
        <v>3.6</v>
      </c>
      <c r="V18" s="12">
        <v>6.6</v>
      </c>
      <c r="W18" s="12">
        <v>3.2</v>
      </c>
      <c r="X18" s="12">
        <v>2.4</v>
      </c>
      <c r="Y18" s="12">
        <v>4.8</v>
      </c>
      <c r="Z18" s="12">
        <v>9.1999999999999993</v>
      </c>
      <c r="AA18" s="12">
        <v>79.2</v>
      </c>
      <c r="AB18" s="12">
        <v>49.4</v>
      </c>
      <c r="AC18" s="12">
        <v>172</v>
      </c>
      <c r="AD18" s="12">
        <v>58.8</v>
      </c>
      <c r="AE18" s="12">
        <v>22.2</v>
      </c>
      <c r="AF18" s="12">
        <v>31.4</v>
      </c>
      <c r="AG18" s="12">
        <v>5.4</v>
      </c>
      <c r="AH18" s="12">
        <v>15</v>
      </c>
      <c r="AI18" s="12">
        <v>19.8</v>
      </c>
      <c r="AJ18" s="12">
        <v>6.2</v>
      </c>
      <c r="AK18" s="12">
        <v>19</v>
      </c>
      <c r="AL18" s="12">
        <v>31.4</v>
      </c>
      <c r="AM18" s="12">
        <v>0.4</v>
      </c>
      <c r="AN18" s="12">
        <v>13</v>
      </c>
      <c r="AO18" s="12">
        <v>5.2</v>
      </c>
      <c r="AP18" s="12">
        <v>3.6</v>
      </c>
      <c r="AQ18" s="12">
        <v>6.4</v>
      </c>
      <c r="AR18" s="12">
        <v>2.6</v>
      </c>
      <c r="AS18" s="13">
        <v>1259</v>
      </c>
      <c r="AT18" s="14"/>
      <c r="AV18" s="9" t="s">
        <v>58</v>
      </c>
      <c r="AW18" s="15">
        <f>SUM(AA42:AD45)</f>
        <v>4879.3999999999996</v>
      </c>
      <c r="AX18" s="9">
        <f>SUM(Z42:Z45,H42:K45)</f>
        <v>417.4</v>
      </c>
      <c r="AY18" s="9">
        <f>SUM(AE42:AJ45)</f>
        <v>2026.4</v>
      </c>
      <c r="AZ18" s="9">
        <f>SUM(B42:G45)</f>
        <v>769.39999999999986</v>
      </c>
      <c r="BA18" s="9">
        <f>SUM(T42:Y45, AM42:AN45)</f>
        <v>713.4</v>
      </c>
      <c r="BB18" s="9">
        <f>SUM(AK42:AL45,L42:S45)</f>
        <v>469</v>
      </c>
      <c r="BC18" s="9">
        <f>SUM(AO42:AR45)</f>
        <v>729.80000000000007</v>
      </c>
      <c r="BD18" s="9">
        <f t="shared" si="0"/>
        <v>10004.799999999997</v>
      </c>
    </row>
    <row r="19" spans="1:56" x14ac:dyDescent="0.25">
      <c r="A19" s="1" t="s">
        <v>16</v>
      </c>
      <c r="B19" s="12">
        <v>8.4</v>
      </c>
      <c r="C19" s="12">
        <v>19.600000000000001</v>
      </c>
      <c r="D19" s="12">
        <v>7.2</v>
      </c>
      <c r="E19" s="12">
        <v>10</v>
      </c>
      <c r="F19" s="12">
        <v>149.80000000000001</v>
      </c>
      <c r="G19" s="12">
        <v>12.2</v>
      </c>
      <c r="H19" s="12">
        <v>24.2</v>
      </c>
      <c r="I19" s="12">
        <v>28.6</v>
      </c>
      <c r="J19" s="12">
        <v>48</v>
      </c>
      <c r="K19" s="12">
        <v>36.4</v>
      </c>
      <c r="L19" s="12">
        <v>51.4</v>
      </c>
      <c r="M19" s="12">
        <v>74.599999999999994</v>
      </c>
      <c r="N19" s="12">
        <v>35.799999999999997</v>
      </c>
      <c r="O19" s="12">
        <v>90.6</v>
      </c>
      <c r="P19" s="12">
        <v>94.2</v>
      </c>
      <c r="Q19" s="12">
        <v>49.6</v>
      </c>
      <c r="R19" s="12">
        <v>9.1999999999999993</v>
      </c>
      <c r="S19" s="12">
        <v>90.2</v>
      </c>
      <c r="T19" s="12">
        <v>8.8000000000000007</v>
      </c>
      <c r="U19" s="12">
        <v>5.2</v>
      </c>
      <c r="V19" s="12">
        <v>9.8000000000000007</v>
      </c>
      <c r="W19" s="12">
        <v>2.6</v>
      </c>
      <c r="X19" s="12">
        <v>3.4</v>
      </c>
      <c r="Y19" s="12">
        <v>7.6</v>
      </c>
      <c r="Z19" s="12">
        <v>11.4</v>
      </c>
      <c r="AA19" s="12">
        <v>148.4</v>
      </c>
      <c r="AB19" s="12">
        <v>98.2</v>
      </c>
      <c r="AC19" s="12">
        <v>253</v>
      </c>
      <c r="AD19" s="12">
        <v>95.6</v>
      </c>
      <c r="AE19" s="12">
        <v>24.6</v>
      </c>
      <c r="AF19" s="12">
        <v>18.8</v>
      </c>
      <c r="AG19" s="12">
        <v>6.8</v>
      </c>
      <c r="AH19" s="12">
        <v>19.600000000000001</v>
      </c>
      <c r="AI19" s="12">
        <v>36.200000000000003</v>
      </c>
      <c r="AJ19" s="12">
        <v>10</v>
      </c>
      <c r="AK19" s="12">
        <v>12.2</v>
      </c>
      <c r="AL19" s="12">
        <v>29.6</v>
      </c>
      <c r="AM19" s="12">
        <v>2.8</v>
      </c>
      <c r="AN19" s="12">
        <v>10.8</v>
      </c>
      <c r="AO19" s="12">
        <v>6.2</v>
      </c>
      <c r="AP19" s="12">
        <v>4.4000000000000004</v>
      </c>
      <c r="AQ19" s="12">
        <v>11</v>
      </c>
      <c r="AR19" s="12">
        <v>5.6</v>
      </c>
      <c r="AS19" s="13">
        <v>1682.6</v>
      </c>
      <c r="AT19" s="14"/>
      <c r="AV19" s="9" t="s">
        <v>49</v>
      </c>
      <c r="AW19" s="15">
        <f>SUM(AW12:AW18)</f>
        <v>65678.8</v>
      </c>
      <c r="AX19" s="9">
        <f t="shared" ref="AX19:BC19" si="1">SUM(AX12:AX18)</f>
        <v>20621.199999999997</v>
      </c>
      <c r="AY19" s="9">
        <f t="shared" si="1"/>
        <v>37669.200000000004</v>
      </c>
      <c r="AZ19" s="9">
        <f t="shared" si="1"/>
        <v>28674.600000000002</v>
      </c>
      <c r="BA19" s="9">
        <f t="shared" si="1"/>
        <v>20641.8</v>
      </c>
      <c r="BB19" s="9">
        <f t="shared" si="1"/>
        <v>29680.400000000001</v>
      </c>
      <c r="BC19" s="9">
        <f t="shared" si="1"/>
        <v>11861.4</v>
      </c>
      <c r="BD19" s="9">
        <f t="shared" si="0"/>
        <v>214827.4</v>
      </c>
    </row>
    <row r="20" spans="1:56" x14ac:dyDescent="0.25">
      <c r="A20" s="1" t="s">
        <v>17</v>
      </c>
      <c r="B20" s="12">
        <v>19.2</v>
      </c>
      <c r="C20" s="12">
        <v>43.2</v>
      </c>
      <c r="D20" s="12">
        <v>28.4</v>
      </c>
      <c r="E20" s="12">
        <v>23.4</v>
      </c>
      <c r="F20" s="12">
        <v>531.79999999999995</v>
      </c>
      <c r="G20" s="12">
        <v>40.6</v>
      </c>
      <c r="H20" s="12">
        <v>55.6</v>
      </c>
      <c r="I20" s="12">
        <v>51.6</v>
      </c>
      <c r="J20" s="12">
        <v>87.6</v>
      </c>
      <c r="K20" s="12">
        <v>53</v>
      </c>
      <c r="L20" s="12">
        <v>90.2</v>
      </c>
      <c r="M20" s="12">
        <v>119.2</v>
      </c>
      <c r="N20" s="12">
        <v>53.8</v>
      </c>
      <c r="O20" s="12">
        <v>136.6</v>
      </c>
      <c r="P20" s="12">
        <v>162</v>
      </c>
      <c r="Q20" s="12">
        <v>96</v>
      </c>
      <c r="R20" s="12">
        <v>94</v>
      </c>
      <c r="S20" s="12">
        <v>39.6</v>
      </c>
      <c r="T20" s="12">
        <v>20.6</v>
      </c>
      <c r="U20" s="12">
        <v>17.2</v>
      </c>
      <c r="V20" s="12">
        <v>15</v>
      </c>
      <c r="W20" s="12">
        <v>5</v>
      </c>
      <c r="X20" s="12">
        <v>4</v>
      </c>
      <c r="Y20" s="12">
        <v>21</v>
      </c>
      <c r="Z20" s="12">
        <v>15.4</v>
      </c>
      <c r="AA20" s="12">
        <v>344.8</v>
      </c>
      <c r="AB20" s="12">
        <v>182.2</v>
      </c>
      <c r="AC20" s="12">
        <v>567.4</v>
      </c>
      <c r="AD20" s="12">
        <v>253.2</v>
      </c>
      <c r="AE20" s="12">
        <v>46.4</v>
      </c>
      <c r="AF20" s="12">
        <v>35.200000000000003</v>
      </c>
      <c r="AG20" s="12">
        <v>12.6</v>
      </c>
      <c r="AH20" s="12">
        <v>31</v>
      </c>
      <c r="AI20" s="12">
        <v>42.8</v>
      </c>
      <c r="AJ20" s="12">
        <v>5</v>
      </c>
      <c r="AK20" s="12">
        <v>20.6</v>
      </c>
      <c r="AL20" s="12">
        <v>67.2</v>
      </c>
      <c r="AM20" s="12">
        <v>6.8</v>
      </c>
      <c r="AN20" s="12">
        <v>30.8</v>
      </c>
      <c r="AO20" s="12">
        <v>4.2</v>
      </c>
      <c r="AP20" s="12">
        <v>8.6</v>
      </c>
      <c r="AQ20" s="12">
        <v>42</v>
      </c>
      <c r="AR20" s="12">
        <v>6.2</v>
      </c>
      <c r="AS20" s="13">
        <v>3531</v>
      </c>
      <c r="AT20" s="14"/>
      <c r="AV20" s="18"/>
      <c r="AW20" s="15"/>
    </row>
    <row r="21" spans="1:56" x14ac:dyDescent="0.25">
      <c r="A21" s="1" t="s">
        <v>18</v>
      </c>
      <c r="B21" s="12">
        <v>19.399999999999999</v>
      </c>
      <c r="C21" s="12">
        <v>21.8</v>
      </c>
      <c r="D21" s="12">
        <v>11.4</v>
      </c>
      <c r="E21" s="12">
        <v>13.8</v>
      </c>
      <c r="F21" s="12">
        <v>98.8</v>
      </c>
      <c r="G21" s="12">
        <v>13.6</v>
      </c>
      <c r="H21" s="12">
        <v>52.6</v>
      </c>
      <c r="I21" s="12">
        <v>33.6</v>
      </c>
      <c r="J21" s="12">
        <v>70.8</v>
      </c>
      <c r="K21" s="12">
        <v>9</v>
      </c>
      <c r="L21" s="12">
        <v>37.4</v>
      </c>
      <c r="M21" s="12">
        <v>52.4</v>
      </c>
      <c r="N21" s="12">
        <v>13</v>
      </c>
      <c r="O21" s="12">
        <v>16.600000000000001</v>
      </c>
      <c r="P21" s="12">
        <v>12.4</v>
      </c>
      <c r="Q21" s="12">
        <v>9.6</v>
      </c>
      <c r="R21" s="12">
        <v>11.4</v>
      </c>
      <c r="S21" s="12">
        <v>19.8</v>
      </c>
      <c r="T21" s="12">
        <v>97.6</v>
      </c>
      <c r="U21" s="12">
        <v>75.599999999999994</v>
      </c>
      <c r="V21" s="12">
        <v>194.2</v>
      </c>
      <c r="W21" s="12">
        <v>63.8</v>
      </c>
      <c r="X21" s="12">
        <v>27</v>
      </c>
      <c r="Y21" s="12">
        <v>61</v>
      </c>
      <c r="Z21" s="12">
        <v>13.6</v>
      </c>
      <c r="AA21" s="12">
        <v>254.8</v>
      </c>
      <c r="AB21" s="12">
        <v>124</v>
      </c>
      <c r="AC21" s="12">
        <v>398.2</v>
      </c>
      <c r="AD21" s="12">
        <v>194.2</v>
      </c>
      <c r="AE21" s="12">
        <v>43</v>
      </c>
      <c r="AF21" s="12">
        <v>54.6</v>
      </c>
      <c r="AG21" s="12">
        <v>26.4</v>
      </c>
      <c r="AH21" s="12">
        <v>29.4</v>
      </c>
      <c r="AI21" s="12">
        <v>63.4</v>
      </c>
      <c r="AJ21" s="12">
        <v>12.8</v>
      </c>
      <c r="AK21" s="12">
        <v>3.4</v>
      </c>
      <c r="AL21" s="12">
        <v>11.8</v>
      </c>
      <c r="AM21" s="12">
        <v>21.6</v>
      </c>
      <c r="AN21" s="12">
        <v>193.4</v>
      </c>
      <c r="AO21" s="12">
        <v>10.8</v>
      </c>
      <c r="AP21" s="12">
        <v>8.8000000000000007</v>
      </c>
      <c r="AQ21" s="12">
        <v>55.8</v>
      </c>
      <c r="AR21" s="12">
        <v>12.8</v>
      </c>
      <c r="AS21" s="13">
        <v>2569.4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10</v>
      </c>
      <c r="C22" s="12">
        <v>7.4</v>
      </c>
      <c r="D22" s="12">
        <v>10</v>
      </c>
      <c r="E22" s="12">
        <v>14.2</v>
      </c>
      <c r="F22" s="12">
        <v>142.19999999999999</v>
      </c>
      <c r="G22" s="12">
        <v>12.2</v>
      </c>
      <c r="H22" s="12">
        <v>29.2</v>
      </c>
      <c r="I22" s="12">
        <v>34</v>
      </c>
      <c r="J22" s="12">
        <v>41.6</v>
      </c>
      <c r="K22" s="12">
        <v>3.4</v>
      </c>
      <c r="L22" s="12">
        <v>23.4</v>
      </c>
      <c r="M22" s="12">
        <v>47.4</v>
      </c>
      <c r="N22" s="12">
        <v>8.4</v>
      </c>
      <c r="O22" s="12">
        <v>11</v>
      </c>
      <c r="P22" s="12">
        <v>9.8000000000000007</v>
      </c>
      <c r="Q22" s="12">
        <v>2.2000000000000002</v>
      </c>
      <c r="R22" s="12">
        <v>7</v>
      </c>
      <c r="S22" s="12">
        <v>13.2</v>
      </c>
      <c r="T22" s="12">
        <v>66.8</v>
      </c>
      <c r="U22" s="12">
        <v>22.4</v>
      </c>
      <c r="V22" s="12">
        <v>79.8</v>
      </c>
      <c r="W22" s="12">
        <v>19</v>
      </c>
      <c r="X22" s="12">
        <v>17.600000000000001</v>
      </c>
      <c r="Y22" s="12">
        <v>98.8</v>
      </c>
      <c r="Z22" s="12">
        <v>5.4</v>
      </c>
      <c r="AA22" s="12">
        <v>319.2</v>
      </c>
      <c r="AB22" s="12">
        <v>155.19999999999999</v>
      </c>
      <c r="AC22" s="12">
        <v>408.2</v>
      </c>
      <c r="AD22" s="12">
        <v>241.8</v>
      </c>
      <c r="AE22" s="12">
        <v>37.6</v>
      </c>
      <c r="AF22" s="12">
        <v>44.6</v>
      </c>
      <c r="AG22" s="12">
        <v>21.2</v>
      </c>
      <c r="AH22" s="12">
        <v>19</v>
      </c>
      <c r="AI22" s="12">
        <v>56.4</v>
      </c>
      <c r="AJ22" s="12">
        <v>8.1999999999999993</v>
      </c>
      <c r="AK22" s="12">
        <v>4</v>
      </c>
      <c r="AL22" s="12">
        <v>7.4</v>
      </c>
      <c r="AM22" s="12">
        <v>9.6</v>
      </c>
      <c r="AN22" s="12">
        <v>50.4</v>
      </c>
      <c r="AO22" s="12">
        <v>7.4</v>
      </c>
      <c r="AP22" s="12">
        <v>8.8000000000000007</v>
      </c>
      <c r="AQ22" s="12">
        <v>89.4</v>
      </c>
      <c r="AR22" s="12">
        <v>14.2</v>
      </c>
      <c r="AS22" s="13">
        <v>2239</v>
      </c>
      <c r="AT22" s="14"/>
      <c r="AV22" s="17" t="s">
        <v>43</v>
      </c>
      <c r="AW22" s="15">
        <f>AW12</f>
        <v>3131.4</v>
      </c>
      <c r="AX22" s="15"/>
      <c r="AY22" s="15"/>
    </row>
    <row r="23" spans="1:56" x14ac:dyDescent="0.25">
      <c r="A23" s="1" t="s">
        <v>20</v>
      </c>
      <c r="B23" s="12">
        <v>8.1999999999999993</v>
      </c>
      <c r="C23" s="12">
        <v>18.600000000000001</v>
      </c>
      <c r="D23" s="12">
        <v>14.8</v>
      </c>
      <c r="E23" s="12">
        <v>16.2</v>
      </c>
      <c r="F23" s="12">
        <v>210.2</v>
      </c>
      <c r="G23" s="12">
        <v>21</v>
      </c>
      <c r="H23" s="12">
        <v>47.8</v>
      </c>
      <c r="I23" s="12">
        <v>38.799999999999997</v>
      </c>
      <c r="J23" s="12">
        <v>61.2</v>
      </c>
      <c r="K23" s="12">
        <v>14</v>
      </c>
      <c r="L23" s="12">
        <v>25.6</v>
      </c>
      <c r="M23" s="12">
        <v>53.8</v>
      </c>
      <c r="N23" s="12">
        <v>12</v>
      </c>
      <c r="O23" s="12">
        <v>7.8</v>
      </c>
      <c r="P23" s="12">
        <v>8</v>
      </c>
      <c r="Q23" s="12">
        <v>7.4</v>
      </c>
      <c r="R23" s="12">
        <v>7.4</v>
      </c>
      <c r="S23" s="12">
        <v>11.8</v>
      </c>
      <c r="T23" s="12">
        <v>254.4</v>
      </c>
      <c r="U23" s="12">
        <v>92.6</v>
      </c>
      <c r="V23" s="12">
        <v>21.2</v>
      </c>
      <c r="W23" s="12">
        <v>56.2</v>
      </c>
      <c r="X23" s="12">
        <v>40.200000000000003</v>
      </c>
      <c r="Y23" s="12">
        <v>134</v>
      </c>
      <c r="Z23" s="12">
        <v>7.6</v>
      </c>
      <c r="AA23" s="12">
        <v>495</v>
      </c>
      <c r="AB23" s="12">
        <v>246.2</v>
      </c>
      <c r="AC23" s="12">
        <v>681.2</v>
      </c>
      <c r="AD23" s="12">
        <v>352.2</v>
      </c>
      <c r="AE23" s="12">
        <v>65</v>
      </c>
      <c r="AF23" s="12">
        <v>69.8</v>
      </c>
      <c r="AG23" s="12">
        <v>37.6</v>
      </c>
      <c r="AH23" s="12">
        <v>25.6</v>
      </c>
      <c r="AI23" s="12">
        <v>85.8</v>
      </c>
      <c r="AJ23" s="12">
        <v>11.6</v>
      </c>
      <c r="AK23" s="12">
        <v>6.4</v>
      </c>
      <c r="AL23" s="12">
        <v>9.1999999999999993</v>
      </c>
      <c r="AM23" s="12">
        <v>24</v>
      </c>
      <c r="AN23" s="12">
        <v>91.4</v>
      </c>
      <c r="AO23" s="12">
        <v>8.6</v>
      </c>
      <c r="AP23" s="12">
        <v>10</v>
      </c>
      <c r="AQ23" s="12">
        <v>112.8</v>
      </c>
      <c r="AR23" s="12">
        <v>19.8</v>
      </c>
      <c r="AS23" s="13">
        <v>3543</v>
      </c>
      <c r="AT23" s="14"/>
      <c r="AV23" s="17" t="s">
        <v>44</v>
      </c>
      <c r="AW23" s="15">
        <f>AW13+AX12</f>
        <v>18806.8</v>
      </c>
      <c r="AX23" s="15">
        <f>AX13</f>
        <v>848.40000000000009</v>
      </c>
      <c r="AY23" s="15"/>
      <c r="AZ23" s="15"/>
    </row>
    <row r="24" spans="1:56" x14ac:dyDescent="0.25">
      <c r="A24" s="1" t="s">
        <v>21</v>
      </c>
      <c r="B24" s="12">
        <v>5.2</v>
      </c>
      <c r="C24" s="12">
        <v>7.8</v>
      </c>
      <c r="D24" s="12">
        <v>10.8</v>
      </c>
      <c r="E24" s="12">
        <v>10.6</v>
      </c>
      <c r="F24" s="12">
        <v>160.19999999999999</v>
      </c>
      <c r="G24" s="12">
        <v>12.2</v>
      </c>
      <c r="H24" s="12">
        <v>22.4</v>
      </c>
      <c r="I24" s="12">
        <v>23.4</v>
      </c>
      <c r="J24" s="12">
        <v>30.8</v>
      </c>
      <c r="K24" s="12">
        <v>4.2</v>
      </c>
      <c r="L24" s="12">
        <v>16.600000000000001</v>
      </c>
      <c r="M24" s="12">
        <v>27.6</v>
      </c>
      <c r="N24" s="12">
        <v>4</v>
      </c>
      <c r="O24" s="12">
        <v>1.8</v>
      </c>
      <c r="P24" s="12">
        <v>4.4000000000000004</v>
      </c>
      <c r="Q24" s="12">
        <v>3.4</v>
      </c>
      <c r="R24" s="12">
        <v>2.2000000000000002</v>
      </c>
      <c r="S24" s="12">
        <v>6.2</v>
      </c>
      <c r="T24" s="12">
        <v>83.6</v>
      </c>
      <c r="U24" s="12">
        <v>21</v>
      </c>
      <c r="V24" s="12">
        <v>49.8</v>
      </c>
      <c r="W24" s="12">
        <v>16</v>
      </c>
      <c r="X24" s="12">
        <v>22.4</v>
      </c>
      <c r="Y24" s="12">
        <v>120.4</v>
      </c>
      <c r="Z24" s="12">
        <v>4.2</v>
      </c>
      <c r="AA24" s="12">
        <v>286.2</v>
      </c>
      <c r="AB24" s="12">
        <v>140.6</v>
      </c>
      <c r="AC24" s="12">
        <v>376</v>
      </c>
      <c r="AD24" s="12">
        <v>232.8</v>
      </c>
      <c r="AE24" s="12">
        <v>34.200000000000003</v>
      </c>
      <c r="AF24" s="12">
        <v>23.8</v>
      </c>
      <c r="AG24" s="12">
        <v>17.399999999999999</v>
      </c>
      <c r="AH24" s="12">
        <v>6.4</v>
      </c>
      <c r="AI24" s="12">
        <v>37.799999999999997</v>
      </c>
      <c r="AJ24" s="12">
        <v>3.6</v>
      </c>
      <c r="AK24" s="12">
        <v>1</v>
      </c>
      <c r="AL24" s="12">
        <v>2.4</v>
      </c>
      <c r="AM24" s="12">
        <v>4.4000000000000004</v>
      </c>
      <c r="AN24" s="12">
        <v>20.399999999999999</v>
      </c>
      <c r="AO24" s="12">
        <v>4</v>
      </c>
      <c r="AP24" s="12">
        <v>3.4</v>
      </c>
      <c r="AQ24" s="12">
        <v>56.2</v>
      </c>
      <c r="AR24" s="12">
        <v>8.4</v>
      </c>
      <c r="AS24" s="13">
        <v>1930.2</v>
      </c>
      <c r="AT24" s="14"/>
      <c r="AV24" s="17" t="s">
        <v>45</v>
      </c>
      <c r="AW24" s="15">
        <f>AW14+AY12</f>
        <v>37477.600000000006</v>
      </c>
      <c r="AX24" s="15">
        <f>AX14+AY13</f>
        <v>5422.6</v>
      </c>
      <c r="AY24" s="15">
        <f>AY14</f>
        <v>6733.0000000000018</v>
      </c>
      <c r="AZ24" s="15"/>
      <c r="BA24" s="15"/>
    </row>
    <row r="25" spans="1:56" x14ac:dyDescent="0.25">
      <c r="A25" s="1" t="s">
        <v>22</v>
      </c>
      <c r="B25" s="12">
        <v>3.4</v>
      </c>
      <c r="C25" s="12">
        <v>7.8</v>
      </c>
      <c r="D25" s="12">
        <v>5.2</v>
      </c>
      <c r="E25" s="12">
        <v>10.199999999999999</v>
      </c>
      <c r="F25" s="12">
        <v>126.4</v>
      </c>
      <c r="G25" s="12">
        <v>10.199999999999999</v>
      </c>
      <c r="H25" s="12">
        <v>22.2</v>
      </c>
      <c r="I25" s="12">
        <v>19.399999999999999</v>
      </c>
      <c r="J25" s="12">
        <v>40</v>
      </c>
      <c r="K25" s="12">
        <v>5.2</v>
      </c>
      <c r="L25" s="12">
        <v>15.2</v>
      </c>
      <c r="M25" s="12">
        <v>15</v>
      </c>
      <c r="N25" s="12">
        <v>3.2</v>
      </c>
      <c r="O25" s="12">
        <v>2.6</v>
      </c>
      <c r="P25" s="12">
        <v>3.6</v>
      </c>
      <c r="Q25" s="12">
        <v>2</v>
      </c>
      <c r="R25" s="12">
        <v>3.4</v>
      </c>
      <c r="S25" s="12">
        <v>5.2</v>
      </c>
      <c r="T25" s="12">
        <v>26.4</v>
      </c>
      <c r="U25" s="12">
        <v>15</v>
      </c>
      <c r="V25" s="12">
        <v>35.4</v>
      </c>
      <c r="W25" s="12">
        <v>17</v>
      </c>
      <c r="X25" s="12">
        <v>7.4</v>
      </c>
      <c r="Y25" s="12">
        <v>115</v>
      </c>
      <c r="Z25" s="12">
        <v>3.6</v>
      </c>
      <c r="AA25" s="12">
        <v>226</v>
      </c>
      <c r="AB25" s="12">
        <v>140.19999999999999</v>
      </c>
      <c r="AC25" s="12">
        <v>314.39999999999998</v>
      </c>
      <c r="AD25" s="12">
        <v>178.8</v>
      </c>
      <c r="AE25" s="12">
        <v>29.2</v>
      </c>
      <c r="AF25" s="12">
        <v>28</v>
      </c>
      <c r="AG25" s="12">
        <v>15.2</v>
      </c>
      <c r="AH25" s="12">
        <v>9</v>
      </c>
      <c r="AI25" s="12">
        <v>35</v>
      </c>
      <c r="AJ25" s="12">
        <v>2.4</v>
      </c>
      <c r="AK25" s="12">
        <v>1.6</v>
      </c>
      <c r="AL25" s="12">
        <v>3</v>
      </c>
      <c r="AM25" s="12">
        <v>3.4</v>
      </c>
      <c r="AN25" s="12">
        <v>14.6</v>
      </c>
      <c r="AO25" s="12">
        <v>3.2</v>
      </c>
      <c r="AP25" s="12">
        <v>1.4</v>
      </c>
      <c r="AQ25" s="12">
        <v>40.799999999999997</v>
      </c>
      <c r="AR25" s="12">
        <v>8.1999999999999993</v>
      </c>
      <c r="AS25" s="13">
        <v>1574.4</v>
      </c>
      <c r="AT25" s="14"/>
      <c r="AV25" s="17" t="s">
        <v>46</v>
      </c>
      <c r="AW25" s="15">
        <f>AW15+AZ12</f>
        <v>22567.800000000003</v>
      </c>
      <c r="AX25" s="15">
        <f>AX15+AZ13</f>
        <v>5303.0000000000018</v>
      </c>
      <c r="AY25" s="15">
        <f>AY15+AZ14</f>
        <v>6131.3999999999987</v>
      </c>
      <c r="AZ25" s="15">
        <f>AZ15</f>
        <v>5602.7999999999993</v>
      </c>
      <c r="BA25" s="15"/>
      <c r="BB25" s="15"/>
      <c r="BC25" s="14"/>
    </row>
    <row r="26" spans="1:56" x14ac:dyDescent="0.25">
      <c r="A26" s="1" t="s">
        <v>23</v>
      </c>
      <c r="B26" s="12">
        <v>12.8</v>
      </c>
      <c r="C26" s="12">
        <v>18.399999999999999</v>
      </c>
      <c r="D26" s="12">
        <v>25</v>
      </c>
      <c r="E26" s="12">
        <v>15.4</v>
      </c>
      <c r="F26" s="12">
        <v>69.400000000000006</v>
      </c>
      <c r="G26" s="12">
        <v>11.2</v>
      </c>
      <c r="H26" s="12">
        <v>47.6</v>
      </c>
      <c r="I26" s="12">
        <v>53</v>
      </c>
      <c r="J26" s="12">
        <v>57</v>
      </c>
      <c r="K26" s="12">
        <v>14.6</v>
      </c>
      <c r="L26" s="12">
        <v>34.4</v>
      </c>
      <c r="M26" s="12">
        <v>35.200000000000003</v>
      </c>
      <c r="N26" s="12">
        <v>15.2</v>
      </c>
      <c r="O26" s="12">
        <v>10.8</v>
      </c>
      <c r="P26" s="12">
        <v>10.6</v>
      </c>
      <c r="Q26" s="12">
        <v>4</v>
      </c>
      <c r="R26" s="12">
        <v>7.2</v>
      </c>
      <c r="S26" s="12">
        <v>16.399999999999999</v>
      </c>
      <c r="T26" s="12">
        <v>64</v>
      </c>
      <c r="U26" s="12">
        <v>96.2</v>
      </c>
      <c r="V26" s="12">
        <v>144.4</v>
      </c>
      <c r="W26" s="12">
        <v>131.4</v>
      </c>
      <c r="X26" s="12">
        <v>139.6</v>
      </c>
      <c r="Y26" s="12">
        <v>14</v>
      </c>
      <c r="Z26" s="12">
        <v>16.8</v>
      </c>
      <c r="AA26" s="12">
        <v>443.8</v>
      </c>
      <c r="AB26" s="12">
        <v>313</v>
      </c>
      <c r="AC26" s="12">
        <v>737.6</v>
      </c>
      <c r="AD26" s="12">
        <v>513.4</v>
      </c>
      <c r="AE26" s="12">
        <v>198</v>
      </c>
      <c r="AF26" s="12">
        <v>148.19999999999999</v>
      </c>
      <c r="AG26" s="12">
        <v>62.6</v>
      </c>
      <c r="AH26" s="12">
        <v>22</v>
      </c>
      <c r="AI26" s="12">
        <v>41.4</v>
      </c>
      <c r="AJ26" s="12">
        <v>7.8</v>
      </c>
      <c r="AK26" s="12">
        <v>4</v>
      </c>
      <c r="AL26" s="12">
        <v>12.8</v>
      </c>
      <c r="AM26" s="12">
        <v>15.2</v>
      </c>
      <c r="AN26" s="12">
        <v>39.4</v>
      </c>
      <c r="AO26" s="12">
        <v>3.6</v>
      </c>
      <c r="AP26" s="12">
        <v>5.8</v>
      </c>
      <c r="AQ26" s="12">
        <v>90.6</v>
      </c>
      <c r="AR26" s="12">
        <v>25.8</v>
      </c>
      <c r="AS26" s="13">
        <v>3749.6</v>
      </c>
      <c r="AT26" s="14"/>
      <c r="AV26" s="9" t="s">
        <v>47</v>
      </c>
      <c r="AW26" s="15">
        <f>AW16+BA12</f>
        <v>19957.599999999999</v>
      </c>
      <c r="AX26" s="9">
        <f>AX16+BA13</f>
        <v>2114.8000000000002</v>
      </c>
      <c r="AY26" s="9">
        <f>AY16+BA14</f>
        <v>3744.3999999999996</v>
      </c>
      <c r="AZ26" s="9">
        <f>AZ16+BA15</f>
        <v>2839.0000000000005</v>
      </c>
      <c r="BA26" s="9">
        <f>BA16</f>
        <v>3636.9999999999991</v>
      </c>
    </row>
    <row r="27" spans="1:56" x14ac:dyDescent="0.25">
      <c r="A27" s="1" t="s">
        <v>24</v>
      </c>
      <c r="B27" s="12">
        <v>18.8</v>
      </c>
      <c r="C27" s="12">
        <v>23.8</v>
      </c>
      <c r="D27" s="12">
        <v>13.2</v>
      </c>
      <c r="E27" s="12">
        <v>10</v>
      </c>
      <c r="F27" s="12">
        <v>80.400000000000006</v>
      </c>
      <c r="G27" s="12">
        <v>42.4</v>
      </c>
      <c r="H27" s="12">
        <v>50.6</v>
      </c>
      <c r="I27" s="12">
        <v>35</v>
      </c>
      <c r="J27" s="12">
        <v>71.599999999999994</v>
      </c>
      <c r="K27" s="12">
        <v>19.399999999999999</v>
      </c>
      <c r="L27" s="12">
        <v>81.8</v>
      </c>
      <c r="M27" s="12">
        <v>64.8</v>
      </c>
      <c r="N27" s="12">
        <v>21.4</v>
      </c>
      <c r="O27" s="12">
        <v>34.799999999999997</v>
      </c>
      <c r="P27" s="12">
        <v>24.6</v>
      </c>
      <c r="Q27" s="12">
        <v>6.8</v>
      </c>
      <c r="R27" s="12">
        <v>14.2</v>
      </c>
      <c r="S27" s="12">
        <v>10.199999999999999</v>
      </c>
      <c r="T27" s="12">
        <v>14.2</v>
      </c>
      <c r="U27" s="12">
        <v>4.5999999999999996</v>
      </c>
      <c r="V27" s="12">
        <v>7.8</v>
      </c>
      <c r="W27" s="12">
        <v>4</v>
      </c>
      <c r="X27" s="12">
        <v>5.6</v>
      </c>
      <c r="Y27" s="12">
        <v>15.2</v>
      </c>
      <c r="Z27" s="12">
        <v>15.2</v>
      </c>
      <c r="AA27" s="12">
        <v>485.8</v>
      </c>
      <c r="AB27" s="12">
        <v>358.6</v>
      </c>
      <c r="AC27" s="12">
        <v>884.6</v>
      </c>
      <c r="AD27" s="12">
        <v>444</v>
      </c>
      <c r="AE27" s="12">
        <v>211.2</v>
      </c>
      <c r="AF27" s="12">
        <v>154</v>
      </c>
      <c r="AG27" s="12">
        <v>36.6</v>
      </c>
      <c r="AH27" s="12">
        <v>49.8</v>
      </c>
      <c r="AI27" s="12">
        <v>50.6</v>
      </c>
      <c r="AJ27" s="12">
        <v>6.8</v>
      </c>
      <c r="AK27" s="12">
        <v>8.4</v>
      </c>
      <c r="AL27" s="12">
        <v>17.2</v>
      </c>
      <c r="AM27" s="12">
        <v>4.2</v>
      </c>
      <c r="AN27" s="12">
        <v>20.8</v>
      </c>
      <c r="AO27" s="12">
        <v>5.4</v>
      </c>
      <c r="AP27" s="12">
        <v>6.2</v>
      </c>
      <c r="AQ27" s="12">
        <v>38</v>
      </c>
      <c r="AR27" s="12">
        <v>11.4</v>
      </c>
      <c r="AS27" s="13">
        <v>3484</v>
      </c>
      <c r="AT27" s="14"/>
      <c r="AV27" s="9" t="s">
        <v>48</v>
      </c>
      <c r="AW27" s="15">
        <f>AW17+BB12</f>
        <v>22778.199999999997</v>
      </c>
      <c r="AX27" s="9">
        <f>AX17+BB13</f>
        <v>5505.7999999999993</v>
      </c>
      <c r="AY27" s="9">
        <f>AY17+BB14</f>
        <v>4357.2000000000007</v>
      </c>
      <c r="AZ27" s="9">
        <f>AZ17+BB15</f>
        <v>6787</v>
      </c>
      <c r="BA27" s="9">
        <f>BA17+BB16</f>
        <v>2209</v>
      </c>
      <c r="BB27" s="9">
        <f>BB17</f>
        <v>7736.2000000000007</v>
      </c>
    </row>
    <row r="28" spans="1:56" x14ac:dyDescent="0.25">
      <c r="A28" s="1" t="s">
        <v>25</v>
      </c>
      <c r="B28" s="12">
        <v>131.6</v>
      </c>
      <c r="C28" s="12">
        <v>406</v>
      </c>
      <c r="D28" s="12">
        <v>254.2</v>
      </c>
      <c r="E28" s="12">
        <v>383</v>
      </c>
      <c r="F28" s="12">
        <v>1397.4</v>
      </c>
      <c r="G28" s="12">
        <v>324.8</v>
      </c>
      <c r="H28" s="12">
        <v>668</v>
      </c>
      <c r="I28" s="12">
        <v>362.8</v>
      </c>
      <c r="J28" s="12">
        <v>464.2</v>
      </c>
      <c r="K28" s="12">
        <v>312.39999999999998</v>
      </c>
      <c r="L28" s="12">
        <v>397.6</v>
      </c>
      <c r="M28" s="12">
        <v>301.8</v>
      </c>
      <c r="N28" s="12">
        <v>228.6</v>
      </c>
      <c r="O28" s="12">
        <v>263.60000000000002</v>
      </c>
      <c r="P28" s="12">
        <v>161.4</v>
      </c>
      <c r="Q28" s="12">
        <v>98</v>
      </c>
      <c r="R28" s="12">
        <v>197</v>
      </c>
      <c r="S28" s="12">
        <v>422</v>
      </c>
      <c r="T28" s="12">
        <v>306.8</v>
      </c>
      <c r="U28" s="12">
        <v>418.2</v>
      </c>
      <c r="V28" s="12">
        <v>622.79999999999995</v>
      </c>
      <c r="W28" s="12">
        <v>365.6</v>
      </c>
      <c r="X28" s="12">
        <v>293</v>
      </c>
      <c r="Y28" s="12">
        <v>638.79999999999995</v>
      </c>
      <c r="Z28" s="12">
        <v>634.20000000000005</v>
      </c>
      <c r="AA28" s="12">
        <v>101.2</v>
      </c>
      <c r="AB28" s="12">
        <v>51.2</v>
      </c>
      <c r="AC28" s="12">
        <v>400</v>
      </c>
      <c r="AD28" s="12">
        <v>257.39999999999998</v>
      </c>
      <c r="AE28" s="12">
        <v>534.4</v>
      </c>
      <c r="AF28" s="12">
        <v>662</v>
      </c>
      <c r="AG28" s="12">
        <v>368</v>
      </c>
      <c r="AH28" s="12">
        <v>531.4</v>
      </c>
      <c r="AI28" s="12">
        <v>366.8</v>
      </c>
      <c r="AJ28" s="12">
        <v>128.80000000000001</v>
      </c>
      <c r="AK28" s="12">
        <v>206</v>
      </c>
      <c r="AL28" s="12">
        <v>878.8</v>
      </c>
      <c r="AM28" s="12">
        <v>107.2</v>
      </c>
      <c r="AN28" s="12">
        <v>274.39999999999998</v>
      </c>
      <c r="AO28" s="12">
        <v>121</v>
      </c>
      <c r="AP28" s="12">
        <v>137.4</v>
      </c>
      <c r="AQ28" s="12">
        <v>502</v>
      </c>
      <c r="AR28" s="12">
        <v>388.6</v>
      </c>
      <c r="AS28" s="13">
        <v>16070.4</v>
      </c>
      <c r="AT28" s="14"/>
      <c r="AV28" s="9" t="s">
        <v>58</v>
      </c>
      <c r="AW28" s="15">
        <f>AW18+BC12</f>
        <v>11392.400000000001</v>
      </c>
      <c r="AX28" s="9">
        <f>AX18+BC13</f>
        <v>818.59999999999991</v>
      </c>
      <c r="AY28" s="9">
        <f>AY18+BC14</f>
        <v>4086.8</v>
      </c>
      <c r="AZ28" s="9">
        <f>AZ18+BC15</f>
        <v>1559</v>
      </c>
      <c r="BA28" s="9">
        <f>BA18+BC16</f>
        <v>1509</v>
      </c>
      <c r="BB28" s="9">
        <f>SUM(BB18,BC17)</f>
        <v>1040.8000000000002</v>
      </c>
      <c r="BC28" s="9">
        <f>BC18</f>
        <v>729.80000000000007</v>
      </c>
      <c r="BD28" s="9">
        <f>SUM(AW22:BC28)</f>
        <v>214827.39999999997</v>
      </c>
    </row>
    <row r="29" spans="1:56" x14ac:dyDescent="0.25">
      <c r="A29" s="1" t="s">
        <v>26</v>
      </c>
      <c r="B29" s="12">
        <v>117</v>
      </c>
      <c r="C29" s="12">
        <v>285.2</v>
      </c>
      <c r="D29" s="12">
        <v>181.2</v>
      </c>
      <c r="E29" s="12">
        <v>267.2</v>
      </c>
      <c r="F29" s="12">
        <v>798.4</v>
      </c>
      <c r="G29" s="12">
        <v>194.8</v>
      </c>
      <c r="H29" s="12">
        <v>423</v>
      </c>
      <c r="I29" s="12">
        <v>280.39999999999998</v>
      </c>
      <c r="J29" s="12">
        <v>317.2</v>
      </c>
      <c r="K29" s="12">
        <v>293.8</v>
      </c>
      <c r="L29" s="12">
        <v>311.60000000000002</v>
      </c>
      <c r="M29" s="12">
        <v>163.6</v>
      </c>
      <c r="N29" s="12">
        <v>157.19999999999999</v>
      </c>
      <c r="O29" s="12">
        <v>174.8</v>
      </c>
      <c r="P29" s="12">
        <v>80.400000000000006</v>
      </c>
      <c r="Q29" s="12">
        <v>59.8</v>
      </c>
      <c r="R29" s="12">
        <v>122.2</v>
      </c>
      <c r="S29" s="12">
        <v>222.6</v>
      </c>
      <c r="T29" s="12">
        <v>162.80000000000001</v>
      </c>
      <c r="U29" s="12">
        <v>216.6</v>
      </c>
      <c r="V29" s="12">
        <v>317</v>
      </c>
      <c r="W29" s="12">
        <v>170.2</v>
      </c>
      <c r="X29" s="12">
        <v>151.80000000000001</v>
      </c>
      <c r="Y29" s="12">
        <v>373.8</v>
      </c>
      <c r="Z29" s="12">
        <v>443.2</v>
      </c>
      <c r="AA29" s="12">
        <v>44.6</v>
      </c>
      <c r="AB29" s="12">
        <v>45.6</v>
      </c>
      <c r="AC29" s="12">
        <v>95</v>
      </c>
      <c r="AD29" s="12">
        <v>146.19999999999999</v>
      </c>
      <c r="AE29" s="12">
        <v>545.4</v>
      </c>
      <c r="AF29" s="12">
        <v>683</v>
      </c>
      <c r="AG29" s="12">
        <v>534.20000000000005</v>
      </c>
      <c r="AH29" s="12">
        <v>1455.2</v>
      </c>
      <c r="AI29" s="12">
        <v>356.6</v>
      </c>
      <c r="AJ29" s="12">
        <v>125.2</v>
      </c>
      <c r="AK29" s="12">
        <v>110.8</v>
      </c>
      <c r="AL29" s="12">
        <v>399.6</v>
      </c>
      <c r="AM29" s="12">
        <v>52.4</v>
      </c>
      <c r="AN29" s="12">
        <v>151.80000000000001</v>
      </c>
      <c r="AO29" s="12">
        <v>82.4</v>
      </c>
      <c r="AP29" s="12">
        <v>77.8</v>
      </c>
      <c r="AQ29" s="12">
        <v>330.6</v>
      </c>
      <c r="AR29" s="12">
        <v>193.6</v>
      </c>
      <c r="AS29" s="13">
        <v>11715.8</v>
      </c>
      <c r="AT29" s="14"/>
      <c r="AW29" s="15"/>
    </row>
    <row r="30" spans="1:56" x14ac:dyDescent="0.25">
      <c r="A30" s="1" t="s">
        <v>27</v>
      </c>
      <c r="B30" s="12">
        <v>235</v>
      </c>
      <c r="C30" s="12">
        <v>682.8</v>
      </c>
      <c r="D30" s="12">
        <v>403</v>
      </c>
      <c r="E30" s="12">
        <v>441</v>
      </c>
      <c r="F30" s="12">
        <v>2124</v>
      </c>
      <c r="G30" s="12">
        <v>410.6</v>
      </c>
      <c r="H30" s="12">
        <v>899.2</v>
      </c>
      <c r="I30" s="12">
        <v>483.4</v>
      </c>
      <c r="J30" s="12">
        <v>654.79999999999995</v>
      </c>
      <c r="K30" s="12">
        <v>509</v>
      </c>
      <c r="L30" s="12">
        <v>661</v>
      </c>
      <c r="M30" s="12">
        <v>490.4</v>
      </c>
      <c r="N30" s="12">
        <v>338.4</v>
      </c>
      <c r="O30" s="12">
        <v>391.8</v>
      </c>
      <c r="P30" s="12">
        <v>237.8</v>
      </c>
      <c r="Q30" s="12">
        <v>153</v>
      </c>
      <c r="R30" s="12">
        <v>225.4</v>
      </c>
      <c r="S30" s="12">
        <v>507.8</v>
      </c>
      <c r="T30" s="12">
        <v>352</v>
      </c>
      <c r="U30" s="12">
        <v>431.8</v>
      </c>
      <c r="V30" s="12">
        <v>658</v>
      </c>
      <c r="W30" s="12">
        <v>361.8</v>
      </c>
      <c r="X30" s="12">
        <v>339.2</v>
      </c>
      <c r="Y30" s="12">
        <v>702.2</v>
      </c>
      <c r="Z30" s="12">
        <v>932</v>
      </c>
      <c r="AA30" s="12">
        <v>445</v>
      </c>
      <c r="AB30" s="12">
        <v>96.6</v>
      </c>
      <c r="AC30" s="12">
        <v>193</v>
      </c>
      <c r="AD30" s="12">
        <v>385.2</v>
      </c>
      <c r="AE30" s="12">
        <v>1591.4</v>
      </c>
      <c r="AF30" s="12">
        <v>2011.2</v>
      </c>
      <c r="AG30" s="12">
        <v>1113</v>
      </c>
      <c r="AH30" s="12">
        <v>2240.6</v>
      </c>
      <c r="AI30" s="12">
        <v>1146.5999999999999</v>
      </c>
      <c r="AJ30" s="12">
        <v>364.6</v>
      </c>
      <c r="AK30" s="12">
        <v>248</v>
      </c>
      <c r="AL30" s="12">
        <v>1035.4000000000001</v>
      </c>
      <c r="AM30" s="12">
        <v>147.4</v>
      </c>
      <c r="AN30" s="12">
        <v>383.2</v>
      </c>
      <c r="AO30" s="12">
        <v>276.39999999999998</v>
      </c>
      <c r="AP30" s="12">
        <v>282.8</v>
      </c>
      <c r="AQ30" s="12">
        <v>1548</v>
      </c>
      <c r="AR30" s="12">
        <v>747.8</v>
      </c>
      <c r="AS30" s="13">
        <v>27881.599999999999</v>
      </c>
      <c r="AT30" s="14"/>
      <c r="AW30" s="15"/>
    </row>
    <row r="31" spans="1:56" x14ac:dyDescent="0.25">
      <c r="A31" s="1" t="s">
        <v>28</v>
      </c>
      <c r="B31" s="12">
        <v>115.2</v>
      </c>
      <c r="C31" s="12">
        <v>394</v>
      </c>
      <c r="D31" s="12">
        <v>295</v>
      </c>
      <c r="E31" s="12">
        <v>417</v>
      </c>
      <c r="F31" s="12">
        <v>1159</v>
      </c>
      <c r="G31" s="12">
        <v>446.4</v>
      </c>
      <c r="H31" s="12">
        <v>717.4</v>
      </c>
      <c r="I31" s="12">
        <v>348</v>
      </c>
      <c r="J31" s="12">
        <v>349.8</v>
      </c>
      <c r="K31" s="12">
        <v>285.60000000000002</v>
      </c>
      <c r="L31" s="12">
        <v>469.6</v>
      </c>
      <c r="M31" s="12">
        <v>238.2</v>
      </c>
      <c r="N31" s="12">
        <v>196.4</v>
      </c>
      <c r="O31" s="12">
        <v>224</v>
      </c>
      <c r="P31" s="12">
        <v>157.6</v>
      </c>
      <c r="Q31" s="12">
        <v>93</v>
      </c>
      <c r="R31" s="12">
        <v>131.4</v>
      </c>
      <c r="S31" s="12">
        <v>415.6</v>
      </c>
      <c r="T31" s="12">
        <v>317</v>
      </c>
      <c r="U31" s="12">
        <v>352</v>
      </c>
      <c r="V31" s="12">
        <v>529</v>
      </c>
      <c r="W31" s="12">
        <v>351.4</v>
      </c>
      <c r="X31" s="12">
        <v>267.39999999999998</v>
      </c>
      <c r="Y31" s="12">
        <v>589.20000000000005</v>
      </c>
      <c r="Z31" s="12">
        <v>500</v>
      </c>
      <c r="AA31" s="12">
        <v>237.8</v>
      </c>
      <c r="AB31" s="12">
        <v>144.19999999999999</v>
      </c>
      <c r="AC31" s="12">
        <v>389.4</v>
      </c>
      <c r="AD31" s="12">
        <v>99</v>
      </c>
      <c r="AE31" s="12">
        <v>869.6</v>
      </c>
      <c r="AF31" s="12">
        <v>1093.8</v>
      </c>
      <c r="AG31" s="12">
        <v>522.4</v>
      </c>
      <c r="AH31" s="12">
        <v>970.2</v>
      </c>
      <c r="AI31" s="12">
        <v>712</v>
      </c>
      <c r="AJ31" s="12">
        <v>242.4</v>
      </c>
      <c r="AK31" s="12">
        <v>228.2</v>
      </c>
      <c r="AL31" s="12">
        <v>745.8</v>
      </c>
      <c r="AM31" s="12">
        <v>150.80000000000001</v>
      </c>
      <c r="AN31" s="12">
        <v>307.2</v>
      </c>
      <c r="AO31" s="12">
        <v>186</v>
      </c>
      <c r="AP31" s="12">
        <v>260.8</v>
      </c>
      <c r="AQ31" s="12">
        <v>524.20000000000005</v>
      </c>
      <c r="AR31" s="12">
        <v>853.6</v>
      </c>
      <c r="AS31" s="13">
        <v>17896.599999999999</v>
      </c>
      <c r="AT31" s="14"/>
      <c r="AW31" s="15"/>
    </row>
    <row r="32" spans="1:56" x14ac:dyDescent="0.25">
      <c r="A32" s="1">
        <v>16</v>
      </c>
      <c r="B32" s="12">
        <v>77</v>
      </c>
      <c r="C32" s="12">
        <v>112.8</v>
      </c>
      <c r="D32" s="12">
        <v>69.400000000000006</v>
      </c>
      <c r="E32" s="12">
        <v>162.4</v>
      </c>
      <c r="F32" s="12">
        <v>410</v>
      </c>
      <c r="G32" s="12">
        <v>216.2</v>
      </c>
      <c r="H32" s="12">
        <v>400.4</v>
      </c>
      <c r="I32" s="12">
        <v>196.6</v>
      </c>
      <c r="J32" s="12">
        <v>159.4</v>
      </c>
      <c r="K32" s="12">
        <v>129.6</v>
      </c>
      <c r="L32" s="12">
        <v>186.6</v>
      </c>
      <c r="M32" s="12">
        <v>81.400000000000006</v>
      </c>
      <c r="N32" s="12">
        <v>41.8</v>
      </c>
      <c r="O32" s="12">
        <v>46</v>
      </c>
      <c r="P32" s="12">
        <v>31.8</v>
      </c>
      <c r="Q32" s="12">
        <v>19.8</v>
      </c>
      <c r="R32" s="12">
        <v>24.8</v>
      </c>
      <c r="S32" s="12">
        <v>45</v>
      </c>
      <c r="T32" s="12">
        <v>42.8</v>
      </c>
      <c r="U32" s="12">
        <v>45.6</v>
      </c>
      <c r="V32" s="12">
        <v>79</v>
      </c>
      <c r="W32" s="12">
        <v>32.200000000000003</v>
      </c>
      <c r="X32" s="12">
        <v>31.6</v>
      </c>
      <c r="Y32" s="12">
        <v>216.2</v>
      </c>
      <c r="Z32" s="12">
        <v>209</v>
      </c>
      <c r="AA32" s="12">
        <v>520.79999999999995</v>
      </c>
      <c r="AB32" s="12">
        <v>405.6</v>
      </c>
      <c r="AC32" s="12">
        <v>1858.2</v>
      </c>
      <c r="AD32" s="12">
        <v>869</v>
      </c>
      <c r="AE32" s="12">
        <v>52.4</v>
      </c>
      <c r="AF32" s="12">
        <v>364.6</v>
      </c>
      <c r="AG32" s="12">
        <v>320.8</v>
      </c>
      <c r="AH32" s="12">
        <v>607.6</v>
      </c>
      <c r="AI32" s="12">
        <v>242.4</v>
      </c>
      <c r="AJ32" s="12">
        <v>100.8</v>
      </c>
      <c r="AK32" s="12">
        <v>25.2</v>
      </c>
      <c r="AL32" s="12">
        <v>87.2</v>
      </c>
      <c r="AM32" s="12">
        <v>12.6</v>
      </c>
      <c r="AN32" s="12">
        <v>52.6</v>
      </c>
      <c r="AO32" s="12">
        <v>61</v>
      </c>
      <c r="AP32" s="12">
        <v>80.400000000000006</v>
      </c>
      <c r="AQ32" s="12">
        <v>161.4</v>
      </c>
      <c r="AR32" s="12">
        <v>162</v>
      </c>
      <c r="AS32" s="13">
        <v>9052</v>
      </c>
      <c r="AT32" s="14"/>
      <c r="AW32" s="15"/>
    </row>
    <row r="33" spans="1:49" x14ac:dyDescent="0.25">
      <c r="A33" s="1">
        <v>24</v>
      </c>
      <c r="B33" s="12">
        <v>99.6</v>
      </c>
      <c r="C33" s="12">
        <v>162</v>
      </c>
      <c r="D33" s="12">
        <v>55</v>
      </c>
      <c r="E33" s="12">
        <v>123.4</v>
      </c>
      <c r="F33" s="12">
        <v>306.8</v>
      </c>
      <c r="G33" s="12">
        <v>143.19999999999999</v>
      </c>
      <c r="H33" s="12">
        <v>293.8</v>
      </c>
      <c r="I33" s="12">
        <v>142.4</v>
      </c>
      <c r="J33" s="12">
        <v>157</v>
      </c>
      <c r="K33" s="12">
        <v>89.6</v>
      </c>
      <c r="L33" s="12">
        <v>182</v>
      </c>
      <c r="M33" s="12">
        <v>95.6</v>
      </c>
      <c r="N33" s="12">
        <v>49.6</v>
      </c>
      <c r="O33" s="12">
        <v>43.2</v>
      </c>
      <c r="P33" s="12">
        <v>32.6</v>
      </c>
      <c r="Q33" s="12">
        <v>26</v>
      </c>
      <c r="R33" s="12">
        <v>15.6</v>
      </c>
      <c r="S33" s="12">
        <v>32.6</v>
      </c>
      <c r="T33" s="12">
        <v>57.6</v>
      </c>
      <c r="U33" s="12">
        <v>45</v>
      </c>
      <c r="V33" s="12">
        <v>66.2</v>
      </c>
      <c r="W33" s="12">
        <v>32.6</v>
      </c>
      <c r="X33" s="12">
        <v>27</v>
      </c>
      <c r="Y33" s="12">
        <v>157.19999999999999</v>
      </c>
      <c r="Z33" s="12">
        <v>170.4</v>
      </c>
      <c r="AA33" s="12">
        <v>548.4</v>
      </c>
      <c r="AB33" s="12">
        <v>460.2</v>
      </c>
      <c r="AC33" s="12">
        <v>2313.8000000000002</v>
      </c>
      <c r="AD33" s="12">
        <v>1035.8</v>
      </c>
      <c r="AE33" s="12">
        <v>327.60000000000002</v>
      </c>
      <c r="AF33" s="12">
        <v>64</v>
      </c>
      <c r="AG33" s="12">
        <v>286.39999999999998</v>
      </c>
      <c r="AH33" s="12">
        <v>668</v>
      </c>
      <c r="AI33" s="12">
        <v>252.6</v>
      </c>
      <c r="AJ33" s="12">
        <v>127.6</v>
      </c>
      <c r="AK33" s="12">
        <v>19.399999999999999</v>
      </c>
      <c r="AL33" s="12">
        <v>52.8</v>
      </c>
      <c r="AM33" s="12">
        <v>18.2</v>
      </c>
      <c r="AN33" s="12">
        <v>61.8</v>
      </c>
      <c r="AO33" s="12">
        <v>73.599999999999994</v>
      </c>
      <c r="AP33" s="12">
        <v>132.19999999999999</v>
      </c>
      <c r="AQ33" s="12">
        <v>146.4</v>
      </c>
      <c r="AR33" s="12">
        <v>130.19999999999999</v>
      </c>
      <c r="AS33" s="13">
        <v>9325</v>
      </c>
      <c r="AT33" s="14"/>
      <c r="AW33" s="15"/>
    </row>
    <row r="34" spans="1:49" x14ac:dyDescent="0.25">
      <c r="A34" s="1" t="s">
        <v>29</v>
      </c>
      <c r="B34" s="12">
        <v>28.2</v>
      </c>
      <c r="C34" s="12">
        <v>42.6</v>
      </c>
      <c r="D34" s="12">
        <v>25.2</v>
      </c>
      <c r="E34" s="12">
        <v>31.2</v>
      </c>
      <c r="F34" s="12">
        <v>168.2</v>
      </c>
      <c r="G34" s="12">
        <v>29.6</v>
      </c>
      <c r="H34" s="12">
        <v>63.6</v>
      </c>
      <c r="I34" s="12">
        <v>42.2</v>
      </c>
      <c r="J34" s="12">
        <v>54</v>
      </c>
      <c r="K34" s="12">
        <v>36.6</v>
      </c>
      <c r="L34" s="12">
        <v>53.2</v>
      </c>
      <c r="M34" s="12">
        <v>38.799999999999997</v>
      </c>
      <c r="N34" s="12">
        <v>15.2</v>
      </c>
      <c r="O34" s="12">
        <v>18.399999999999999</v>
      </c>
      <c r="P34" s="12">
        <v>9.8000000000000007</v>
      </c>
      <c r="Q34" s="12">
        <v>7.8</v>
      </c>
      <c r="R34" s="12">
        <v>10.199999999999999</v>
      </c>
      <c r="S34" s="12">
        <v>11.8</v>
      </c>
      <c r="T34" s="12">
        <v>29</v>
      </c>
      <c r="U34" s="12">
        <v>24</v>
      </c>
      <c r="V34" s="12">
        <v>36.799999999999997</v>
      </c>
      <c r="W34" s="12">
        <v>19.600000000000001</v>
      </c>
      <c r="X34" s="12">
        <v>17.600000000000001</v>
      </c>
      <c r="Y34" s="12">
        <v>59.8</v>
      </c>
      <c r="Z34" s="12">
        <v>50.6</v>
      </c>
      <c r="AA34" s="12">
        <v>299.8</v>
      </c>
      <c r="AB34" s="12">
        <v>266.2</v>
      </c>
      <c r="AC34" s="12">
        <v>1343.4</v>
      </c>
      <c r="AD34" s="12">
        <v>399.2</v>
      </c>
      <c r="AE34" s="12">
        <v>252.8</v>
      </c>
      <c r="AF34" s="12">
        <v>241.4</v>
      </c>
      <c r="AG34" s="12">
        <v>36.799999999999997</v>
      </c>
      <c r="AH34" s="12">
        <v>99</v>
      </c>
      <c r="AI34" s="12">
        <v>57.6</v>
      </c>
      <c r="AJ34" s="12">
        <v>44.6</v>
      </c>
      <c r="AK34" s="12">
        <v>7</v>
      </c>
      <c r="AL34" s="12">
        <v>36</v>
      </c>
      <c r="AM34" s="12">
        <v>6.6</v>
      </c>
      <c r="AN34" s="12">
        <v>39.200000000000003</v>
      </c>
      <c r="AO34" s="12">
        <v>19.600000000000001</v>
      </c>
      <c r="AP34" s="12">
        <v>51.6</v>
      </c>
      <c r="AQ34" s="12">
        <v>72</v>
      </c>
      <c r="AR34" s="12">
        <v>56.8</v>
      </c>
      <c r="AS34" s="13">
        <v>4253.6000000000004</v>
      </c>
      <c r="AT34" s="14"/>
      <c r="AW34" s="15"/>
    </row>
    <row r="35" spans="1:49" x14ac:dyDescent="0.25">
      <c r="A35" s="1" t="s">
        <v>30</v>
      </c>
      <c r="B35" s="12">
        <v>37.200000000000003</v>
      </c>
      <c r="C35" s="12">
        <v>77.2</v>
      </c>
      <c r="D35" s="12">
        <v>19</v>
      </c>
      <c r="E35" s="12">
        <v>28.4</v>
      </c>
      <c r="F35" s="12">
        <v>87.8</v>
      </c>
      <c r="G35" s="12">
        <v>27.4</v>
      </c>
      <c r="H35" s="12">
        <v>55.8</v>
      </c>
      <c r="I35" s="12">
        <v>37.4</v>
      </c>
      <c r="J35" s="12">
        <v>61.4</v>
      </c>
      <c r="K35" s="12">
        <v>39.6</v>
      </c>
      <c r="L35" s="12">
        <v>71.8</v>
      </c>
      <c r="M35" s="12">
        <v>53.4</v>
      </c>
      <c r="N35" s="12">
        <v>34.200000000000003</v>
      </c>
      <c r="O35" s="12">
        <v>27.8</v>
      </c>
      <c r="P35" s="12">
        <v>17.8</v>
      </c>
      <c r="Q35" s="12">
        <v>16.8</v>
      </c>
      <c r="R35" s="12">
        <v>10.6</v>
      </c>
      <c r="S35" s="12">
        <v>28.8</v>
      </c>
      <c r="T35" s="12">
        <v>25.2</v>
      </c>
      <c r="U35" s="12">
        <v>19.2</v>
      </c>
      <c r="V35" s="12">
        <v>27.4</v>
      </c>
      <c r="W35" s="12">
        <v>6.6</v>
      </c>
      <c r="X35" s="12">
        <v>11</v>
      </c>
      <c r="Y35" s="12">
        <v>20.6</v>
      </c>
      <c r="Z35" s="12">
        <v>56.2</v>
      </c>
      <c r="AA35" s="12">
        <v>468.4</v>
      </c>
      <c r="AB35" s="12">
        <v>502.2</v>
      </c>
      <c r="AC35" s="12">
        <v>3082.6</v>
      </c>
      <c r="AD35" s="12">
        <v>755.6</v>
      </c>
      <c r="AE35" s="12">
        <v>535.20000000000005</v>
      </c>
      <c r="AF35" s="12">
        <v>593.6</v>
      </c>
      <c r="AG35" s="12">
        <v>108.2</v>
      </c>
      <c r="AH35" s="12">
        <v>50.8</v>
      </c>
      <c r="AI35" s="12">
        <v>85.2</v>
      </c>
      <c r="AJ35" s="12">
        <v>83.6</v>
      </c>
      <c r="AK35" s="12">
        <v>12.4</v>
      </c>
      <c r="AL35" s="12">
        <v>35.200000000000003</v>
      </c>
      <c r="AM35" s="12">
        <v>8.6</v>
      </c>
      <c r="AN35" s="12">
        <v>46.6</v>
      </c>
      <c r="AO35" s="12">
        <v>43.4</v>
      </c>
      <c r="AP35" s="12">
        <v>118.4</v>
      </c>
      <c r="AQ35" s="12">
        <v>49.8</v>
      </c>
      <c r="AR35" s="12">
        <v>98.2</v>
      </c>
      <c r="AS35" s="13">
        <v>7576.6</v>
      </c>
      <c r="AT35" s="14"/>
      <c r="AW35" s="15"/>
    </row>
    <row r="36" spans="1:49" x14ac:dyDescent="0.25">
      <c r="A36" s="1" t="s">
        <v>31</v>
      </c>
      <c r="B36" s="12">
        <v>35.4</v>
      </c>
      <c r="C36" s="12">
        <v>82.4</v>
      </c>
      <c r="D36" s="12">
        <v>28.4</v>
      </c>
      <c r="E36" s="12">
        <v>26.2</v>
      </c>
      <c r="F36" s="12">
        <v>247.2</v>
      </c>
      <c r="G36" s="12">
        <v>31.6</v>
      </c>
      <c r="H36" s="12">
        <v>63</v>
      </c>
      <c r="I36" s="12">
        <v>47.6</v>
      </c>
      <c r="J36" s="12">
        <v>68.400000000000006</v>
      </c>
      <c r="K36" s="12">
        <v>42.2</v>
      </c>
      <c r="L36" s="12">
        <v>60.6</v>
      </c>
      <c r="M36" s="12">
        <v>51.4</v>
      </c>
      <c r="N36" s="12">
        <v>34.200000000000003</v>
      </c>
      <c r="O36" s="12">
        <v>33</v>
      </c>
      <c r="P36" s="12">
        <v>22.8</v>
      </c>
      <c r="Q36" s="12">
        <v>17.2</v>
      </c>
      <c r="R36" s="12">
        <v>25.6</v>
      </c>
      <c r="S36" s="12">
        <v>43.6</v>
      </c>
      <c r="T36" s="12">
        <v>62.2</v>
      </c>
      <c r="U36" s="12">
        <v>53.8</v>
      </c>
      <c r="V36" s="12">
        <v>87</v>
      </c>
      <c r="W36" s="12">
        <v>40.200000000000003</v>
      </c>
      <c r="X36" s="12">
        <v>41.8</v>
      </c>
      <c r="Y36" s="12">
        <v>50.8</v>
      </c>
      <c r="Z36" s="12">
        <v>58</v>
      </c>
      <c r="AA36" s="12">
        <v>317.8</v>
      </c>
      <c r="AB36" s="12">
        <v>265.39999999999998</v>
      </c>
      <c r="AC36" s="12">
        <v>1297.2</v>
      </c>
      <c r="AD36" s="12">
        <v>475.8</v>
      </c>
      <c r="AE36" s="12">
        <v>217.6</v>
      </c>
      <c r="AF36" s="12">
        <v>255.4</v>
      </c>
      <c r="AG36" s="12">
        <v>56.8</v>
      </c>
      <c r="AH36" s="12">
        <v>92.8</v>
      </c>
      <c r="AI36" s="12">
        <v>31.8</v>
      </c>
      <c r="AJ36" s="12">
        <v>63.8</v>
      </c>
      <c r="AK36" s="12">
        <v>21.4</v>
      </c>
      <c r="AL36" s="12">
        <v>127.6</v>
      </c>
      <c r="AM36" s="12">
        <v>21.2</v>
      </c>
      <c r="AN36" s="12">
        <v>68.400000000000006</v>
      </c>
      <c r="AO36" s="12">
        <v>45.2</v>
      </c>
      <c r="AP36" s="12">
        <v>108</v>
      </c>
      <c r="AQ36" s="12">
        <v>115.8</v>
      </c>
      <c r="AR36" s="12">
        <v>191.2</v>
      </c>
      <c r="AS36" s="13">
        <v>5127.8</v>
      </c>
      <c r="AT36" s="14"/>
      <c r="AW36" s="15"/>
    </row>
    <row r="37" spans="1:49" x14ac:dyDescent="0.25">
      <c r="A37" s="1" t="s">
        <v>32</v>
      </c>
      <c r="B37" s="12">
        <v>9</v>
      </c>
      <c r="C37" s="12">
        <v>21.4</v>
      </c>
      <c r="D37" s="12">
        <v>5.2</v>
      </c>
      <c r="E37" s="12">
        <v>4.5999999999999996</v>
      </c>
      <c r="F37" s="12">
        <v>33.799999999999997</v>
      </c>
      <c r="G37" s="12">
        <v>6.2</v>
      </c>
      <c r="H37" s="12">
        <v>13.4</v>
      </c>
      <c r="I37" s="12">
        <v>12.6</v>
      </c>
      <c r="J37" s="12">
        <v>23.4</v>
      </c>
      <c r="K37" s="12">
        <v>7</v>
      </c>
      <c r="L37" s="12">
        <v>14.4</v>
      </c>
      <c r="M37" s="12">
        <v>9.1999999999999993</v>
      </c>
      <c r="N37" s="12">
        <v>5</v>
      </c>
      <c r="O37" s="12">
        <v>9.1999999999999993</v>
      </c>
      <c r="P37" s="12">
        <v>6.8</v>
      </c>
      <c r="Q37" s="12">
        <v>3.6</v>
      </c>
      <c r="R37" s="12">
        <v>8.1999999999999993</v>
      </c>
      <c r="S37" s="12">
        <v>4.8</v>
      </c>
      <c r="T37" s="12">
        <v>16</v>
      </c>
      <c r="U37" s="12">
        <v>8.4</v>
      </c>
      <c r="V37" s="12">
        <v>14.8</v>
      </c>
      <c r="W37" s="12">
        <v>4.4000000000000004</v>
      </c>
      <c r="X37" s="12">
        <v>4.5999999999999996</v>
      </c>
      <c r="Y37" s="12">
        <v>6.6</v>
      </c>
      <c r="Z37" s="12">
        <v>8.8000000000000007</v>
      </c>
      <c r="AA37" s="12">
        <v>116.2</v>
      </c>
      <c r="AB37" s="12">
        <v>97.4</v>
      </c>
      <c r="AC37" s="12">
        <v>429.8</v>
      </c>
      <c r="AD37" s="12">
        <v>180</v>
      </c>
      <c r="AE37" s="12">
        <v>89.2</v>
      </c>
      <c r="AF37" s="12">
        <v>112.2</v>
      </c>
      <c r="AG37" s="12">
        <v>45</v>
      </c>
      <c r="AH37" s="12">
        <v>90.6</v>
      </c>
      <c r="AI37" s="12">
        <v>63.2</v>
      </c>
      <c r="AJ37" s="12">
        <v>11</v>
      </c>
      <c r="AK37" s="12">
        <v>3</v>
      </c>
      <c r="AL37" s="12">
        <v>10.4</v>
      </c>
      <c r="AM37" s="12">
        <v>3.8</v>
      </c>
      <c r="AN37" s="12">
        <v>25.4</v>
      </c>
      <c r="AO37" s="12">
        <v>11.8</v>
      </c>
      <c r="AP37" s="12">
        <v>39.200000000000003</v>
      </c>
      <c r="AQ37" s="12">
        <v>34.200000000000003</v>
      </c>
      <c r="AR37" s="12">
        <v>58</v>
      </c>
      <c r="AS37" s="13">
        <v>1681.8</v>
      </c>
      <c r="AT37" s="14"/>
      <c r="AW37" s="15"/>
    </row>
    <row r="38" spans="1:49" x14ac:dyDescent="0.25">
      <c r="A38" s="1" t="s">
        <v>33</v>
      </c>
      <c r="B38" s="12">
        <v>4</v>
      </c>
      <c r="C38" s="12">
        <v>4</v>
      </c>
      <c r="D38" s="12">
        <v>6.6</v>
      </c>
      <c r="E38" s="12">
        <v>7.4</v>
      </c>
      <c r="F38" s="12">
        <v>57.4</v>
      </c>
      <c r="G38" s="12">
        <v>7</v>
      </c>
      <c r="H38" s="12">
        <v>9.1999999999999993</v>
      </c>
      <c r="I38" s="12">
        <v>11</v>
      </c>
      <c r="J38" s="12">
        <v>18.8</v>
      </c>
      <c r="K38" s="12">
        <v>55</v>
      </c>
      <c r="L38" s="12">
        <v>43</v>
      </c>
      <c r="M38" s="12">
        <v>51.2</v>
      </c>
      <c r="N38" s="12">
        <v>29.4</v>
      </c>
      <c r="O38" s="12">
        <v>62</v>
      </c>
      <c r="P38" s="12">
        <v>21.6</v>
      </c>
      <c r="Q38" s="12">
        <v>18</v>
      </c>
      <c r="R38" s="12">
        <v>10.8</v>
      </c>
      <c r="S38" s="12">
        <v>18.600000000000001</v>
      </c>
      <c r="T38" s="12">
        <v>3</v>
      </c>
      <c r="U38" s="12">
        <v>2.8</v>
      </c>
      <c r="V38" s="12">
        <v>4.4000000000000004</v>
      </c>
      <c r="W38" s="12">
        <v>1.2</v>
      </c>
      <c r="X38" s="12">
        <v>0.8</v>
      </c>
      <c r="Y38" s="12">
        <v>5.8</v>
      </c>
      <c r="Z38" s="12">
        <v>8.1999999999999993</v>
      </c>
      <c r="AA38" s="12">
        <v>159.80000000000001</v>
      </c>
      <c r="AB38" s="12">
        <v>90.4</v>
      </c>
      <c r="AC38" s="12">
        <v>255.4</v>
      </c>
      <c r="AD38" s="12">
        <v>132</v>
      </c>
      <c r="AE38" s="12">
        <v>22.6</v>
      </c>
      <c r="AF38" s="12">
        <v>22.8</v>
      </c>
      <c r="AG38" s="12">
        <v>9</v>
      </c>
      <c r="AH38" s="12">
        <v>11</v>
      </c>
      <c r="AI38" s="12">
        <v>23.2</v>
      </c>
      <c r="AJ38" s="12">
        <v>3.2</v>
      </c>
      <c r="AK38" s="12">
        <v>7</v>
      </c>
      <c r="AL38" s="12">
        <v>92</v>
      </c>
      <c r="AM38" s="12">
        <v>0.2</v>
      </c>
      <c r="AN38" s="12">
        <v>3.8</v>
      </c>
      <c r="AO38" s="12">
        <v>3.6</v>
      </c>
      <c r="AP38" s="12">
        <v>2.6</v>
      </c>
      <c r="AQ38" s="12">
        <v>18.600000000000001</v>
      </c>
      <c r="AR38" s="12">
        <v>6</v>
      </c>
      <c r="AS38" s="13">
        <v>1324.4</v>
      </c>
      <c r="AT38" s="14"/>
      <c r="AW38" s="15"/>
    </row>
    <row r="39" spans="1:49" x14ac:dyDescent="0.25">
      <c r="A39" s="1" t="s">
        <v>34</v>
      </c>
      <c r="B39" s="12">
        <v>9.4</v>
      </c>
      <c r="C39" s="12">
        <v>20</v>
      </c>
      <c r="D39" s="12">
        <v>11.6</v>
      </c>
      <c r="E39" s="12">
        <v>9.6</v>
      </c>
      <c r="F39" s="12">
        <v>228.2</v>
      </c>
      <c r="G39" s="12">
        <v>19.8</v>
      </c>
      <c r="H39" s="12">
        <v>32.200000000000003</v>
      </c>
      <c r="I39" s="12">
        <v>28</v>
      </c>
      <c r="J39" s="12">
        <v>44.8</v>
      </c>
      <c r="K39" s="12">
        <v>68.599999999999994</v>
      </c>
      <c r="L39" s="12">
        <v>83.4</v>
      </c>
      <c r="M39" s="12">
        <v>144.4</v>
      </c>
      <c r="N39" s="12">
        <v>42.8</v>
      </c>
      <c r="O39" s="12">
        <v>144.6</v>
      </c>
      <c r="P39" s="12">
        <v>39.4</v>
      </c>
      <c r="Q39" s="12">
        <v>35.799999999999997</v>
      </c>
      <c r="R39" s="12">
        <v>23.8</v>
      </c>
      <c r="S39" s="12">
        <v>68.2</v>
      </c>
      <c r="T39" s="12">
        <v>17.399999999999999</v>
      </c>
      <c r="U39" s="12">
        <v>9.6</v>
      </c>
      <c r="V39" s="12">
        <v>10.199999999999999</v>
      </c>
      <c r="W39" s="12">
        <v>2.2000000000000002</v>
      </c>
      <c r="X39" s="12">
        <v>1.8</v>
      </c>
      <c r="Y39" s="12">
        <v>15.8</v>
      </c>
      <c r="Z39" s="12">
        <v>12.2</v>
      </c>
      <c r="AA39" s="12">
        <v>717.6</v>
      </c>
      <c r="AB39" s="12">
        <v>325.60000000000002</v>
      </c>
      <c r="AC39" s="12">
        <v>987</v>
      </c>
      <c r="AD39" s="12">
        <v>472.6</v>
      </c>
      <c r="AE39" s="12">
        <v>73.2</v>
      </c>
      <c r="AF39" s="12">
        <v>46.4</v>
      </c>
      <c r="AG39" s="12">
        <v>28.2</v>
      </c>
      <c r="AH39" s="12">
        <v>37.200000000000003</v>
      </c>
      <c r="AI39" s="12">
        <v>129.19999999999999</v>
      </c>
      <c r="AJ39" s="12">
        <v>12.6</v>
      </c>
      <c r="AK39" s="12">
        <v>106.2</v>
      </c>
      <c r="AL39" s="12">
        <v>52.4</v>
      </c>
      <c r="AM39" s="12">
        <v>1</v>
      </c>
      <c r="AN39" s="12">
        <v>14.8</v>
      </c>
      <c r="AO39" s="12">
        <v>6.8</v>
      </c>
      <c r="AP39" s="12">
        <v>11.2</v>
      </c>
      <c r="AQ39" s="12">
        <v>115.6</v>
      </c>
      <c r="AR39" s="12">
        <v>23.4</v>
      </c>
      <c r="AS39" s="13">
        <v>4284.8</v>
      </c>
      <c r="AT39" s="14"/>
      <c r="AW39" s="15"/>
    </row>
    <row r="40" spans="1:49" x14ac:dyDescent="0.25">
      <c r="A40" s="1" t="s">
        <v>35</v>
      </c>
      <c r="B40" s="12">
        <v>2.2000000000000002</v>
      </c>
      <c r="C40" s="12">
        <v>3</v>
      </c>
      <c r="D40" s="12">
        <v>2.4</v>
      </c>
      <c r="E40" s="12">
        <v>3</v>
      </c>
      <c r="F40" s="12">
        <v>30</v>
      </c>
      <c r="G40" s="12">
        <v>1.4</v>
      </c>
      <c r="H40" s="12">
        <v>11</v>
      </c>
      <c r="I40" s="12">
        <v>6.6</v>
      </c>
      <c r="J40" s="12">
        <v>12.2</v>
      </c>
      <c r="K40" s="12">
        <v>0.8</v>
      </c>
      <c r="L40" s="12">
        <v>6.4</v>
      </c>
      <c r="M40" s="12">
        <v>17.8</v>
      </c>
      <c r="N40" s="12">
        <v>3.6</v>
      </c>
      <c r="O40" s="12">
        <v>1.6</v>
      </c>
      <c r="P40" s="12">
        <v>3.8</v>
      </c>
      <c r="Q40" s="12">
        <v>1.4</v>
      </c>
      <c r="R40" s="12">
        <v>2.2000000000000002</v>
      </c>
      <c r="S40" s="12">
        <v>6.2</v>
      </c>
      <c r="T40" s="12">
        <v>22.6</v>
      </c>
      <c r="U40" s="12">
        <v>6.2</v>
      </c>
      <c r="V40" s="12">
        <v>19</v>
      </c>
      <c r="W40" s="12">
        <v>4.4000000000000004</v>
      </c>
      <c r="X40" s="12">
        <v>4.2</v>
      </c>
      <c r="Y40" s="12">
        <v>15.6</v>
      </c>
      <c r="Z40" s="12">
        <v>5.4</v>
      </c>
      <c r="AA40" s="12">
        <v>90.8</v>
      </c>
      <c r="AB40" s="12">
        <v>42</v>
      </c>
      <c r="AC40" s="12">
        <v>151.4</v>
      </c>
      <c r="AD40" s="12">
        <v>80.8</v>
      </c>
      <c r="AE40" s="12">
        <v>16.8</v>
      </c>
      <c r="AF40" s="12">
        <v>12.8</v>
      </c>
      <c r="AG40" s="12">
        <v>9</v>
      </c>
      <c r="AH40" s="12">
        <v>11.8</v>
      </c>
      <c r="AI40" s="12">
        <v>19.399999999999999</v>
      </c>
      <c r="AJ40" s="12">
        <v>4.2</v>
      </c>
      <c r="AK40" s="12">
        <v>1.2</v>
      </c>
      <c r="AL40" s="12">
        <v>0.8</v>
      </c>
      <c r="AM40" s="12">
        <v>3.2</v>
      </c>
      <c r="AN40" s="12">
        <v>26.2</v>
      </c>
      <c r="AO40" s="12">
        <v>3.6</v>
      </c>
      <c r="AP40" s="12">
        <v>4</v>
      </c>
      <c r="AQ40" s="12">
        <v>27.6</v>
      </c>
      <c r="AR40" s="12">
        <v>2.8</v>
      </c>
      <c r="AS40" s="13">
        <v>701.4</v>
      </c>
      <c r="AT40" s="14"/>
      <c r="AW40" s="15"/>
    </row>
    <row r="41" spans="1:49" x14ac:dyDescent="0.25">
      <c r="A41" s="1" t="s">
        <v>36</v>
      </c>
      <c r="B41" s="12">
        <v>28.4</v>
      </c>
      <c r="C41" s="12">
        <v>36.799999999999997</v>
      </c>
      <c r="D41" s="12">
        <v>10.4</v>
      </c>
      <c r="E41" s="12">
        <v>10.8</v>
      </c>
      <c r="F41" s="12">
        <v>79.599999999999994</v>
      </c>
      <c r="G41" s="12">
        <v>21.2</v>
      </c>
      <c r="H41" s="12">
        <v>88.6</v>
      </c>
      <c r="I41" s="12">
        <v>34</v>
      </c>
      <c r="J41" s="12">
        <v>73.400000000000006</v>
      </c>
      <c r="K41" s="12">
        <v>15.4</v>
      </c>
      <c r="L41" s="12">
        <v>60.6</v>
      </c>
      <c r="M41" s="12">
        <v>102.4</v>
      </c>
      <c r="N41" s="12">
        <v>24.4</v>
      </c>
      <c r="O41" s="12">
        <v>28</v>
      </c>
      <c r="P41" s="12">
        <v>27.6</v>
      </c>
      <c r="Q41" s="12">
        <v>10</v>
      </c>
      <c r="R41" s="12">
        <v>10.6</v>
      </c>
      <c r="S41" s="12">
        <v>31</v>
      </c>
      <c r="T41" s="12">
        <v>224.2</v>
      </c>
      <c r="U41" s="12">
        <v>65.400000000000006</v>
      </c>
      <c r="V41" s="12">
        <v>98.6</v>
      </c>
      <c r="W41" s="12">
        <v>15</v>
      </c>
      <c r="X41" s="12">
        <v>16.2</v>
      </c>
      <c r="Y41" s="12">
        <v>42.4</v>
      </c>
      <c r="Z41" s="12">
        <v>26.8</v>
      </c>
      <c r="AA41" s="12">
        <v>232.4</v>
      </c>
      <c r="AB41" s="12">
        <v>105.8</v>
      </c>
      <c r="AC41" s="12">
        <v>410.8</v>
      </c>
      <c r="AD41" s="12">
        <v>207.8</v>
      </c>
      <c r="AE41" s="12">
        <v>56.2</v>
      </c>
      <c r="AF41" s="12">
        <v>93.4</v>
      </c>
      <c r="AG41" s="12">
        <v>38.4</v>
      </c>
      <c r="AH41" s="12">
        <v>59.6</v>
      </c>
      <c r="AI41" s="12">
        <v>78.599999999999994</v>
      </c>
      <c r="AJ41" s="12">
        <v>24.8</v>
      </c>
      <c r="AK41" s="12">
        <v>5.6</v>
      </c>
      <c r="AL41" s="12">
        <v>12</v>
      </c>
      <c r="AM41" s="12">
        <v>33.200000000000003</v>
      </c>
      <c r="AN41" s="12">
        <v>11.6</v>
      </c>
      <c r="AO41" s="12">
        <v>19.600000000000001</v>
      </c>
      <c r="AP41" s="12">
        <v>19.399999999999999</v>
      </c>
      <c r="AQ41" s="12">
        <v>78.2</v>
      </c>
      <c r="AR41" s="12">
        <v>29.8</v>
      </c>
      <c r="AS41" s="13">
        <v>2699</v>
      </c>
      <c r="AT41" s="14"/>
      <c r="AW41" s="15"/>
    </row>
    <row r="42" spans="1:49" x14ac:dyDescent="0.25">
      <c r="A42" s="1" t="s">
        <v>53</v>
      </c>
      <c r="B42" s="12">
        <v>10.4</v>
      </c>
      <c r="C42" s="12">
        <v>18.600000000000001</v>
      </c>
      <c r="D42" s="12">
        <v>4.8</v>
      </c>
      <c r="E42" s="12">
        <v>3.6</v>
      </c>
      <c r="F42" s="12">
        <v>28.4</v>
      </c>
      <c r="G42" s="12">
        <v>4.2</v>
      </c>
      <c r="H42" s="12">
        <v>11.8</v>
      </c>
      <c r="I42" s="12">
        <v>8.6</v>
      </c>
      <c r="J42" s="12">
        <v>11.2</v>
      </c>
      <c r="K42" s="12">
        <v>4.5999999999999996</v>
      </c>
      <c r="L42" s="12">
        <v>10.4</v>
      </c>
      <c r="M42" s="12">
        <v>15</v>
      </c>
      <c r="N42" s="12">
        <v>4.4000000000000004</v>
      </c>
      <c r="O42" s="12">
        <v>7.4</v>
      </c>
      <c r="P42" s="12">
        <v>5.2</v>
      </c>
      <c r="Q42" s="12">
        <v>3.2</v>
      </c>
      <c r="R42" s="12">
        <v>5</v>
      </c>
      <c r="S42" s="12">
        <v>5.6</v>
      </c>
      <c r="T42" s="12">
        <v>14.2</v>
      </c>
      <c r="U42" s="12">
        <v>9.6</v>
      </c>
      <c r="V42" s="12">
        <v>6.2</v>
      </c>
      <c r="W42" s="12">
        <v>3.6</v>
      </c>
      <c r="X42" s="12">
        <v>3.2</v>
      </c>
      <c r="Y42" s="12">
        <v>3.6</v>
      </c>
      <c r="Z42" s="12">
        <v>6.6</v>
      </c>
      <c r="AA42" s="12">
        <v>100</v>
      </c>
      <c r="AB42" s="12">
        <v>64.8</v>
      </c>
      <c r="AC42" s="12">
        <v>303.2</v>
      </c>
      <c r="AD42" s="12">
        <v>130.19999999999999</v>
      </c>
      <c r="AE42" s="12">
        <v>53.4</v>
      </c>
      <c r="AF42" s="12">
        <v>71.599999999999994</v>
      </c>
      <c r="AG42" s="12">
        <v>20.8</v>
      </c>
      <c r="AH42" s="12">
        <v>42.6</v>
      </c>
      <c r="AI42" s="12">
        <v>49.4</v>
      </c>
      <c r="AJ42" s="12">
        <v>11.4</v>
      </c>
      <c r="AK42" s="12">
        <v>2.8</v>
      </c>
      <c r="AL42" s="12">
        <v>5.8</v>
      </c>
      <c r="AM42" s="12">
        <v>4</v>
      </c>
      <c r="AN42" s="12">
        <v>16.2</v>
      </c>
      <c r="AO42" s="12">
        <v>8.6</v>
      </c>
      <c r="AP42" s="12">
        <v>34</v>
      </c>
      <c r="AQ42" s="12">
        <v>15.4</v>
      </c>
      <c r="AR42" s="12">
        <v>29.2</v>
      </c>
      <c r="AS42" s="13">
        <v>1172.8</v>
      </c>
      <c r="AT42" s="14"/>
      <c r="AW42" s="15"/>
    </row>
    <row r="43" spans="1:49" x14ac:dyDescent="0.25">
      <c r="A43" s="1" t="s">
        <v>54</v>
      </c>
      <c r="B43" s="12">
        <v>7.6</v>
      </c>
      <c r="C43" s="12">
        <v>23.6</v>
      </c>
      <c r="D43" s="12">
        <v>3</v>
      </c>
      <c r="E43" s="12">
        <v>5</v>
      </c>
      <c r="F43" s="12">
        <v>36.6</v>
      </c>
      <c r="G43" s="12">
        <v>4.5999999999999996</v>
      </c>
      <c r="H43" s="12">
        <v>14.4</v>
      </c>
      <c r="I43" s="12">
        <v>9.8000000000000007</v>
      </c>
      <c r="J43" s="12">
        <v>14.6</v>
      </c>
      <c r="K43" s="12">
        <v>6.4</v>
      </c>
      <c r="L43" s="12">
        <v>11.2</v>
      </c>
      <c r="M43" s="12">
        <v>14.4</v>
      </c>
      <c r="N43" s="12">
        <v>8.6</v>
      </c>
      <c r="O43" s="12">
        <v>6.2</v>
      </c>
      <c r="P43" s="12">
        <v>7.2</v>
      </c>
      <c r="Q43" s="12">
        <v>2.6</v>
      </c>
      <c r="R43" s="12">
        <v>5</v>
      </c>
      <c r="S43" s="12">
        <v>8.8000000000000007</v>
      </c>
      <c r="T43" s="12">
        <v>11</v>
      </c>
      <c r="U43" s="12">
        <v>9</v>
      </c>
      <c r="V43" s="12">
        <v>8.4</v>
      </c>
      <c r="W43" s="12">
        <v>4</v>
      </c>
      <c r="X43" s="12">
        <v>2</v>
      </c>
      <c r="Y43" s="12">
        <v>5.8</v>
      </c>
      <c r="Z43" s="12">
        <v>7.8</v>
      </c>
      <c r="AA43" s="12">
        <v>112.8</v>
      </c>
      <c r="AB43" s="12">
        <v>71</v>
      </c>
      <c r="AC43" s="12">
        <v>316.2</v>
      </c>
      <c r="AD43" s="12">
        <v>177.4</v>
      </c>
      <c r="AE43" s="12">
        <v>78.599999999999994</v>
      </c>
      <c r="AF43" s="12">
        <v>136</v>
      </c>
      <c r="AG43" s="12">
        <v>57.6</v>
      </c>
      <c r="AH43" s="12">
        <v>132.4</v>
      </c>
      <c r="AI43" s="12">
        <v>124.6</v>
      </c>
      <c r="AJ43" s="12">
        <v>48</v>
      </c>
      <c r="AK43" s="12">
        <v>2</v>
      </c>
      <c r="AL43" s="12">
        <v>10.8</v>
      </c>
      <c r="AM43" s="12">
        <v>3.8</v>
      </c>
      <c r="AN43" s="12">
        <v>16.8</v>
      </c>
      <c r="AO43" s="12">
        <v>38</v>
      </c>
      <c r="AP43" s="12">
        <v>10.6</v>
      </c>
      <c r="AQ43" s="12">
        <v>36.200000000000003</v>
      </c>
      <c r="AR43" s="12">
        <v>36.200000000000003</v>
      </c>
      <c r="AS43" s="13">
        <v>1646.6</v>
      </c>
      <c r="AT43" s="14"/>
      <c r="AW43" s="15"/>
    </row>
    <row r="44" spans="1:49" x14ac:dyDescent="0.25">
      <c r="A44" s="1" t="s">
        <v>55</v>
      </c>
      <c r="B44" s="12">
        <v>14.2</v>
      </c>
      <c r="C44" s="12">
        <v>53.6</v>
      </c>
      <c r="D44" s="12">
        <v>42</v>
      </c>
      <c r="E44" s="12">
        <v>55.4</v>
      </c>
      <c r="F44" s="12">
        <v>149.6</v>
      </c>
      <c r="G44" s="12">
        <v>32.6</v>
      </c>
      <c r="H44" s="12">
        <v>66</v>
      </c>
      <c r="I44" s="12">
        <v>29</v>
      </c>
      <c r="J44" s="12">
        <v>53.2</v>
      </c>
      <c r="K44" s="12">
        <v>24.8</v>
      </c>
      <c r="L44" s="12">
        <v>24</v>
      </c>
      <c r="M44" s="12">
        <v>34.200000000000003</v>
      </c>
      <c r="N44" s="12">
        <v>18.600000000000001</v>
      </c>
      <c r="O44" s="12">
        <v>12.4</v>
      </c>
      <c r="P44" s="12">
        <v>6.6</v>
      </c>
      <c r="Q44" s="12">
        <v>4.8</v>
      </c>
      <c r="R44" s="12">
        <v>7.2</v>
      </c>
      <c r="S44" s="12">
        <v>23.8</v>
      </c>
      <c r="T44" s="12">
        <v>52</v>
      </c>
      <c r="U44" s="12">
        <v>72.400000000000006</v>
      </c>
      <c r="V44" s="12">
        <v>95.2</v>
      </c>
      <c r="W44" s="12">
        <v>49</v>
      </c>
      <c r="X44" s="12">
        <v>38.6</v>
      </c>
      <c r="Y44" s="12">
        <v>83.6</v>
      </c>
      <c r="Z44" s="12">
        <v>45.8</v>
      </c>
      <c r="AA44" s="12">
        <v>351</v>
      </c>
      <c r="AB44" s="12">
        <v>228.8</v>
      </c>
      <c r="AC44" s="12">
        <v>1091.4000000000001</v>
      </c>
      <c r="AD44" s="12">
        <v>378.2</v>
      </c>
      <c r="AE44" s="12">
        <v>136</v>
      </c>
      <c r="AF44" s="12">
        <v>118.6</v>
      </c>
      <c r="AG44" s="12">
        <v>66</v>
      </c>
      <c r="AH44" s="12">
        <v>63</v>
      </c>
      <c r="AI44" s="12">
        <v>105.4</v>
      </c>
      <c r="AJ44" s="12">
        <v>35</v>
      </c>
      <c r="AK44" s="12">
        <v>14</v>
      </c>
      <c r="AL44" s="12">
        <v>86.6</v>
      </c>
      <c r="AM44" s="12">
        <v>22.2</v>
      </c>
      <c r="AN44" s="12">
        <v>63.4</v>
      </c>
      <c r="AO44" s="12">
        <v>21.4</v>
      </c>
      <c r="AP44" s="12">
        <v>35</v>
      </c>
      <c r="AQ44" s="12">
        <v>38.4</v>
      </c>
      <c r="AR44" s="12">
        <v>164</v>
      </c>
      <c r="AS44" s="13">
        <v>4107</v>
      </c>
      <c r="AT44" s="14"/>
      <c r="AW44" s="15"/>
    </row>
    <row r="45" spans="1:49" x14ac:dyDescent="0.25">
      <c r="A45" s="1" t="s">
        <v>56</v>
      </c>
      <c r="B45" s="12">
        <v>14</v>
      </c>
      <c r="C45" s="12">
        <v>28.4</v>
      </c>
      <c r="D45" s="12">
        <v>13.8</v>
      </c>
      <c r="E45" s="12">
        <v>16</v>
      </c>
      <c r="F45" s="12">
        <v>180.6</v>
      </c>
      <c r="G45" s="12">
        <v>18.8</v>
      </c>
      <c r="H45" s="12">
        <v>22.2</v>
      </c>
      <c r="I45" s="12">
        <v>18.399999999999999</v>
      </c>
      <c r="J45" s="12">
        <v>34</v>
      </c>
      <c r="K45" s="12">
        <v>13</v>
      </c>
      <c r="L45" s="12">
        <v>15</v>
      </c>
      <c r="M45" s="12">
        <v>18.8</v>
      </c>
      <c r="N45" s="12">
        <v>8.6</v>
      </c>
      <c r="O45" s="12">
        <v>9</v>
      </c>
      <c r="P45" s="12">
        <v>5.6</v>
      </c>
      <c r="Q45" s="12">
        <v>5.2</v>
      </c>
      <c r="R45" s="12">
        <v>5.2</v>
      </c>
      <c r="S45" s="12">
        <v>6.8</v>
      </c>
      <c r="T45" s="12">
        <v>15</v>
      </c>
      <c r="U45" s="12">
        <v>13</v>
      </c>
      <c r="V45" s="12">
        <v>17.8</v>
      </c>
      <c r="W45" s="12">
        <v>8.6</v>
      </c>
      <c r="X45" s="12">
        <v>7.4</v>
      </c>
      <c r="Y45" s="12">
        <v>27</v>
      </c>
      <c r="Z45" s="12">
        <v>15.2</v>
      </c>
      <c r="AA45" s="12">
        <v>284.60000000000002</v>
      </c>
      <c r="AB45" s="12">
        <v>155</v>
      </c>
      <c r="AC45" s="12">
        <v>726.4</v>
      </c>
      <c r="AD45" s="12">
        <v>388.4</v>
      </c>
      <c r="AE45" s="12">
        <v>140</v>
      </c>
      <c r="AF45" s="12">
        <v>130.4</v>
      </c>
      <c r="AG45" s="12">
        <v>55.2</v>
      </c>
      <c r="AH45" s="12">
        <v>102.8</v>
      </c>
      <c r="AI45" s="12">
        <v>199.8</v>
      </c>
      <c r="AJ45" s="12">
        <v>47.8</v>
      </c>
      <c r="AK45" s="12">
        <v>3.8</v>
      </c>
      <c r="AL45" s="12">
        <v>17.2</v>
      </c>
      <c r="AM45" s="12">
        <v>5.2</v>
      </c>
      <c r="AN45" s="12">
        <v>21.6</v>
      </c>
      <c r="AO45" s="12">
        <v>31</v>
      </c>
      <c r="AP45" s="12">
        <v>32.6</v>
      </c>
      <c r="AQ45" s="12">
        <v>175.6</v>
      </c>
      <c r="AR45" s="12">
        <v>23.6</v>
      </c>
      <c r="AS45" s="13">
        <v>3078.4</v>
      </c>
      <c r="AT45" s="14"/>
      <c r="AW45" s="15"/>
    </row>
    <row r="46" spans="1:49" x14ac:dyDescent="0.25">
      <c r="A46" s="11" t="s">
        <v>49</v>
      </c>
      <c r="B46" s="14">
        <v>2106.8000000000002</v>
      </c>
      <c r="C46" s="14">
        <v>4324.2</v>
      </c>
      <c r="D46" s="14">
        <v>2873.6</v>
      </c>
      <c r="E46" s="14">
        <v>2957.2</v>
      </c>
      <c r="F46" s="14">
        <v>13096.4</v>
      </c>
      <c r="G46" s="14">
        <v>3316.4</v>
      </c>
      <c r="H46" s="14">
        <v>5661.8</v>
      </c>
      <c r="I46" s="14">
        <v>3480.8</v>
      </c>
      <c r="J46" s="14">
        <v>4669</v>
      </c>
      <c r="K46" s="14">
        <v>2918.2</v>
      </c>
      <c r="L46" s="14">
        <v>4806.6000000000004</v>
      </c>
      <c r="M46" s="14">
        <v>4075</v>
      </c>
      <c r="N46" s="14">
        <v>2432.6</v>
      </c>
      <c r="O46" s="14">
        <v>3229.4</v>
      </c>
      <c r="P46" s="14">
        <v>2273.6</v>
      </c>
      <c r="Q46" s="14">
        <v>1296.2</v>
      </c>
      <c r="R46" s="14">
        <v>1709.4</v>
      </c>
      <c r="S46" s="14">
        <v>3586</v>
      </c>
      <c r="T46" s="14">
        <v>2850.4</v>
      </c>
      <c r="U46" s="14">
        <v>2549.6</v>
      </c>
      <c r="V46" s="14">
        <v>3804</v>
      </c>
      <c r="W46" s="14">
        <v>2140.4</v>
      </c>
      <c r="X46" s="14">
        <v>1834.6</v>
      </c>
      <c r="Y46" s="14">
        <v>4006</v>
      </c>
      <c r="Z46" s="14">
        <v>3891.4</v>
      </c>
      <c r="AA46" s="14">
        <v>13012.8</v>
      </c>
      <c r="AB46" s="14">
        <v>8300.7999999999993</v>
      </c>
      <c r="AC46" s="14">
        <v>30289.8</v>
      </c>
      <c r="AD46" s="14">
        <v>14075.4</v>
      </c>
      <c r="AE46" s="14">
        <v>8331.7999999999993</v>
      </c>
      <c r="AF46" s="14">
        <v>9445.2000000000007</v>
      </c>
      <c r="AG46" s="14">
        <v>4581.6000000000004</v>
      </c>
      <c r="AH46" s="14">
        <v>8171</v>
      </c>
      <c r="AI46" s="14">
        <v>5403.2</v>
      </c>
      <c r="AJ46" s="14">
        <v>1736.4</v>
      </c>
      <c r="AK46" s="14">
        <v>1503.4</v>
      </c>
      <c r="AL46" s="14">
        <v>4768.2</v>
      </c>
      <c r="AM46" s="14">
        <v>799</v>
      </c>
      <c r="AN46" s="14">
        <v>2657.8</v>
      </c>
      <c r="AO46" s="14">
        <v>1256.2</v>
      </c>
      <c r="AP46" s="14">
        <v>1658</v>
      </c>
      <c r="AQ46" s="14">
        <v>5219.2</v>
      </c>
      <c r="AR46" s="14">
        <v>3728</v>
      </c>
      <c r="AS46" s="14">
        <v>214827.4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61</v>
      </c>
      <c r="G1" s="19">
        <f>'Weekday OD'!G1</f>
        <v>40087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7.75</v>
      </c>
      <c r="C3" s="12">
        <v>50</v>
      </c>
      <c r="D3" s="12">
        <v>60.75</v>
      </c>
      <c r="E3" s="12">
        <v>34.25</v>
      </c>
      <c r="F3" s="12">
        <v>140.25</v>
      </c>
      <c r="G3" s="12">
        <v>53.75</v>
      </c>
      <c r="H3" s="12">
        <v>54.75</v>
      </c>
      <c r="I3" s="12">
        <v>22.5</v>
      </c>
      <c r="J3" s="12">
        <v>44</v>
      </c>
      <c r="K3" s="12">
        <v>14.5</v>
      </c>
      <c r="L3" s="12">
        <v>52</v>
      </c>
      <c r="M3" s="12">
        <v>85</v>
      </c>
      <c r="N3" s="12">
        <v>8.75</v>
      </c>
      <c r="O3" s="12">
        <v>17</v>
      </c>
      <c r="P3" s="12">
        <v>18.5</v>
      </c>
      <c r="Q3" s="12">
        <v>7</v>
      </c>
      <c r="R3" s="12">
        <v>11.25</v>
      </c>
      <c r="S3" s="12">
        <v>13.75</v>
      </c>
      <c r="T3" s="12">
        <v>10.25</v>
      </c>
      <c r="U3" s="12">
        <v>3</v>
      </c>
      <c r="V3" s="12">
        <v>3</v>
      </c>
      <c r="W3" s="12">
        <v>3.25</v>
      </c>
      <c r="X3" s="12">
        <v>3.25</v>
      </c>
      <c r="Y3" s="12">
        <v>8.75</v>
      </c>
      <c r="Z3" s="12">
        <v>14.75</v>
      </c>
      <c r="AA3" s="12">
        <v>85.25</v>
      </c>
      <c r="AB3" s="12">
        <v>49.25</v>
      </c>
      <c r="AC3" s="12">
        <v>162</v>
      </c>
      <c r="AD3" s="12">
        <v>81.25</v>
      </c>
      <c r="AE3" s="12">
        <v>51.75</v>
      </c>
      <c r="AF3" s="12">
        <v>67.25</v>
      </c>
      <c r="AG3" s="12">
        <v>12.5</v>
      </c>
      <c r="AH3" s="12">
        <v>28.25</v>
      </c>
      <c r="AI3" s="12">
        <v>27</v>
      </c>
      <c r="AJ3" s="12">
        <v>8.25</v>
      </c>
      <c r="AK3" s="12">
        <v>1.75</v>
      </c>
      <c r="AL3" s="12">
        <v>7</v>
      </c>
      <c r="AM3" s="12">
        <v>1.25</v>
      </c>
      <c r="AN3" s="12">
        <v>22.75</v>
      </c>
      <c r="AO3" s="12">
        <v>6</v>
      </c>
      <c r="AP3" s="12">
        <v>8.5</v>
      </c>
      <c r="AQ3" s="12">
        <v>20.25</v>
      </c>
      <c r="AR3" s="12">
        <v>16</v>
      </c>
      <c r="AS3" s="13">
        <v>1398.25</v>
      </c>
      <c r="AT3" s="14"/>
      <c r="AV3" s="9" t="s">
        <v>38</v>
      </c>
      <c r="AW3" s="12">
        <f>SUM(B3:Z27,AK3:AN27,B38:Z41,AK38:AN41)</f>
        <v>35103</v>
      </c>
      <c r="AY3" s="9" t="s">
        <v>39</v>
      </c>
      <c r="AZ3" s="15">
        <f>SUM(AW12:AW18,AX12:BC12)</f>
        <v>82844.5</v>
      </c>
      <c r="BA3" s="16">
        <f>AZ3/BD$19</f>
        <v>0.57660438554669691</v>
      </c>
    </row>
    <row r="4" spans="1:56" x14ac:dyDescent="0.25">
      <c r="A4" s="1" t="s">
        <v>3</v>
      </c>
      <c r="B4" s="12">
        <v>56</v>
      </c>
      <c r="C4" s="12">
        <v>5.5</v>
      </c>
      <c r="D4" s="12">
        <v>51</v>
      </c>
      <c r="E4" s="12">
        <v>37.5</v>
      </c>
      <c r="F4" s="12">
        <v>198.75</v>
      </c>
      <c r="G4" s="12">
        <v>82.5</v>
      </c>
      <c r="H4" s="12">
        <v>84.75</v>
      </c>
      <c r="I4" s="12">
        <v>33.5</v>
      </c>
      <c r="J4" s="12">
        <v>82.5</v>
      </c>
      <c r="K4" s="12">
        <v>31.25</v>
      </c>
      <c r="L4" s="12">
        <v>72.25</v>
      </c>
      <c r="M4" s="12">
        <v>336.25</v>
      </c>
      <c r="N4" s="12">
        <v>17.5</v>
      </c>
      <c r="O4" s="12">
        <v>31</v>
      </c>
      <c r="P4" s="12">
        <v>27.75</v>
      </c>
      <c r="Q4" s="12">
        <v>11.25</v>
      </c>
      <c r="R4" s="12">
        <v>24</v>
      </c>
      <c r="S4" s="12">
        <v>31.5</v>
      </c>
      <c r="T4" s="12">
        <v>16.75</v>
      </c>
      <c r="U4" s="12">
        <v>7.5</v>
      </c>
      <c r="V4" s="12">
        <v>13.5</v>
      </c>
      <c r="W4" s="12">
        <v>5.75</v>
      </c>
      <c r="X4" s="12">
        <v>4.25</v>
      </c>
      <c r="Y4" s="12">
        <v>10.75</v>
      </c>
      <c r="Z4" s="12">
        <v>18.5</v>
      </c>
      <c r="AA4" s="12">
        <v>190.25</v>
      </c>
      <c r="AB4" s="12">
        <v>122.75</v>
      </c>
      <c r="AC4" s="12">
        <v>395.25</v>
      </c>
      <c r="AD4" s="12">
        <v>176</v>
      </c>
      <c r="AE4" s="12">
        <v>58.5</v>
      </c>
      <c r="AF4" s="12">
        <v>72</v>
      </c>
      <c r="AG4" s="12">
        <v>28.25</v>
      </c>
      <c r="AH4" s="12">
        <v>61.75</v>
      </c>
      <c r="AI4" s="12">
        <v>54.5</v>
      </c>
      <c r="AJ4" s="12">
        <v>17.25</v>
      </c>
      <c r="AK4" s="12">
        <v>7</v>
      </c>
      <c r="AL4" s="12">
        <v>19.75</v>
      </c>
      <c r="AM4" s="12">
        <v>1</v>
      </c>
      <c r="AN4" s="12">
        <v>26</v>
      </c>
      <c r="AO4" s="12">
        <v>9.75</v>
      </c>
      <c r="AP4" s="12">
        <v>13.25</v>
      </c>
      <c r="AQ4" s="12">
        <v>54</v>
      </c>
      <c r="AR4" s="12">
        <v>23.75</v>
      </c>
      <c r="AS4" s="13">
        <v>2622.75</v>
      </c>
      <c r="AT4" s="14"/>
      <c r="AV4" s="9" t="s">
        <v>40</v>
      </c>
      <c r="AW4" s="12">
        <f>SUM(AA28:AJ37, AA42:AJ45, AO28:AR37, AO42:AR45)</f>
        <v>43667.25</v>
      </c>
      <c r="AY4" s="9" t="s">
        <v>41</v>
      </c>
      <c r="AZ4" s="15">
        <f>SUM(AX13:BB18)</f>
        <v>55657</v>
      </c>
      <c r="BA4" s="16">
        <f>AZ4/BD$19</f>
        <v>0.38737719808040982</v>
      </c>
    </row>
    <row r="5" spans="1:56" x14ac:dyDescent="0.25">
      <c r="A5" s="1" t="s">
        <v>4</v>
      </c>
      <c r="B5" s="12">
        <v>66.5</v>
      </c>
      <c r="C5" s="12">
        <v>43</v>
      </c>
      <c r="D5" s="12">
        <v>6</v>
      </c>
      <c r="E5" s="12">
        <v>61.5</v>
      </c>
      <c r="F5" s="12">
        <v>248.25</v>
      </c>
      <c r="G5" s="12">
        <v>54.75</v>
      </c>
      <c r="H5" s="12">
        <v>50</v>
      </c>
      <c r="I5" s="12">
        <v>37.75</v>
      </c>
      <c r="J5" s="12">
        <v>46.5</v>
      </c>
      <c r="K5" s="12">
        <v>23.5</v>
      </c>
      <c r="L5" s="12">
        <v>30.75</v>
      </c>
      <c r="M5" s="12">
        <v>116</v>
      </c>
      <c r="N5" s="12">
        <v>12</v>
      </c>
      <c r="O5" s="12">
        <v>14.25</v>
      </c>
      <c r="P5" s="12">
        <v>5.25</v>
      </c>
      <c r="Q5" s="12">
        <v>4.5</v>
      </c>
      <c r="R5" s="12">
        <v>7.25</v>
      </c>
      <c r="S5" s="12">
        <v>19.25</v>
      </c>
      <c r="T5" s="12">
        <v>7.75</v>
      </c>
      <c r="U5" s="12">
        <v>6.75</v>
      </c>
      <c r="V5" s="12">
        <v>13.5</v>
      </c>
      <c r="W5" s="12">
        <v>6.75</v>
      </c>
      <c r="X5" s="12">
        <v>4.75</v>
      </c>
      <c r="Y5" s="12">
        <v>21.25</v>
      </c>
      <c r="Z5" s="12">
        <v>9.5</v>
      </c>
      <c r="AA5" s="12">
        <v>124.75</v>
      </c>
      <c r="AB5" s="12">
        <v>90.75</v>
      </c>
      <c r="AC5" s="12">
        <v>237.5</v>
      </c>
      <c r="AD5" s="12">
        <v>172.25</v>
      </c>
      <c r="AE5" s="12">
        <v>37.25</v>
      </c>
      <c r="AF5" s="12">
        <v>32</v>
      </c>
      <c r="AG5" s="12">
        <v>11</v>
      </c>
      <c r="AH5" s="12">
        <v>21.5</v>
      </c>
      <c r="AI5" s="12">
        <v>30.5</v>
      </c>
      <c r="AJ5" s="12">
        <v>2.75</v>
      </c>
      <c r="AK5" s="12">
        <v>3</v>
      </c>
      <c r="AL5" s="12">
        <v>9.25</v>
      </c>
      <c r="AM5" s="12">
        <v>2.5</v>
      </c>
      <c r="AN5" s="12">
        <v>6.25</v>
      </c>
      <c r="AO5" s="12">
        <v>2</v>
      </c>
      <c r="AP5" s="12">
        <v>2.75</v>
      </c>
      <c r="AQ5" s="12">
        <v>58.75</v>
      </c>
      <c r="AR5" s="12">
        <v>9</v>
      </c>
      <c r="AS5" s="13">
        <v>1771</v>
      </c>
      <c r="AT5" s="14"/>
      <c r="AV5" s="9" t="s">
        <v>42</v>
      </c>
      <c r="AW5" s="12">
        <f>SUM(AA3:AJ27,B28:Z37,AA38:AJ41,AK28:AN37, B42:Z45, AK42:AN45, AO3:AR27, AO38:AR41)</f>
        <v>64906.25</v>
      </c>
    </row>
    <row r="6" spans="1:56" x14ac:dyDescent="0.25">
      <c r="A6" s="1" t="s">
        <v>5</v>
      </c>
      <c r="B6" s="12">
        <v>37.5</v>
      </c>
      <c r="C6" s="12">
        <v>39.75</v>
      </c>
      <c r="D6" s="12">
        <v>38.75</v>
      </c>
      <c r="E6" s="12">
        <v>7.5</v>
      </c>
      <c r="F6" s="12">
        <v>58.25</v>
      </c>
      <c r="G6" s="12">
        <v>38.25</v>
      </c>
      <c r="H6" s="12">
        <v>43</v>
      </c>
      <c r="I6" s="12">
        <v>36.75</v>
      </c>
      <c r="J6" s="12">
        <v>57.25</v>
      </c>
      <c r="K6" s="12">
        <v>26.5</v>
      </c>
      <c r="L6" s="12">
        <v>34</v>
      </c>
      <c r="M6" s="12">
        <v>114.25</v>
      </c>
      <c r="N6" s="12">
        <v>16.75</v>
      </c>
      <c r="O6" s="12">
        <v>15.5</v>
      </c>
      <c r="P6" s="12">
        <v>10.25</v>
      </c>
      <c r="Q6" s="12">
        <v>3.5</v>
      </c>
      <c r="R6" s="12">
        <v>7.5</v>
      </c>
      <c r="S6" s="12">
        <v>26</v>
      </c>
      <c r="T6" s="12">
        <v>9.75</v>
      </c>
      <c r="U6" s="12">
        <v>10.75</v>
      </c>
      <c r="V6" s="12">
        <v>8.75</v>
      </c>
      <c r="W6" s="12">
        <v>4.25</v>
      </c>
      <c r="X6" s="12">
        <v>5.5</v>
      </c>
      <c r="Y6" s="12">
        <v>10</v>
      </c>
      <c r="Z6" s="12">
        <v>8.75</v>
      </c>
      <c r="AA6" s="12">
        <v>184.25</v>
      </c>
      <c r="AB6" s="12">
        <v>129.25</v>
      </c>
      <c r="AC6" s="12">
        <v>312.25</v>
      </c>
      <c r="AD6" s="12">
        <v>256.25</v>
      </c>
      <c r="AE6" s="12">
        <v>82</v>
      </c>
      <c r="AF6" s="12">
        <v>72</v>
      </c>
      <c r="AG6" s="12">
        <v>17.5</v>
      </c>
      <c r="AH6" s="12">
        <v>19.75</v>
      </c>
      <c r="AI6" s="12">
        <v>26</v>
      </c>
      <c r="AJ6" s="12">
        <v>5.5</v>
      </c>
      <c r="AK6" s="12">
        <v>3.5</v>
      </c>
      <c r="AL6" s="12">
        <v>9.5</v>
      </c>
      <c r="AM6" s="12">
        <v>3.5</v>
      </c>
      <c r="AN6" s="12">
        <v>9.75</v>
      </c>
      <c r="AO6" s="12">
        <v>3</v>
      </c>
      <c r="AP6" s="12">
        <v>0.75</v>
      </c>
      <c r="AQ6" s="12">
        <v>73.5</v>
      </c>
      <c r="AR6" s="12">
        <v>13.5</v>
      </c>
      <c r="AS6" s="13">
        <v>1890.75</v>
      </c>
      <c r="AT6" s="14"/>
      <c r="AW6" s="12"/>
    </row>
    <row r="7" spans="1:56" x14ac:dyDescent="0.25">
      <c r="A7" s="1" t="s">
        <v>6</v>
      </c>
      <c r="B7" s="12">
        <v>175.5</v>
      </c>
      <c r="C7" s="12">
        <v>180.5</v>
      </c>
      <c r="D7" s="12">
        <v>242.75</v>
      </c>
      <c r="E7" s="12">
        <v>56.25</v>
      </c>
      <c r="F7" s="12">
        <v>20.75</v>
      </c>
      <c r="G7" s="12">
        <v>111.25</v>
      </c>
      <c r="H7" s="12">
        <v>158</v>
      </c>
      <c r="I7" s="12">
        <v>119.25</v>
      </c>
      <c r="J7" s="12">
        <v>182.5</v>
      </c>
      <c r="K7" s="12">
        <v>67.25</v>
      </c>
      <c r="L7" s="12">
        <v>101.75</v>
      </c>
      <c r="M7" s="12">
        <v>302.25</v>
      </c>
      <c r="N7" s="12">
        <v>52.75</v>
      </c>
      <c r="O7" s="12">
        <v>47.5</v>
      </c>
      <c r="P7" s="12">
        <v>45</v>
      </c>
      <c r="Q7" s="12">
        <v>19.5</v>
      </c>
      <c r="R7" s="12">
        <v>62.25</v>
      </c>
      <c r="S7" s="12">
        <v>259.25</v>
      </c>
      <c r="T7" s="12">
        <v>26.5</v>
      </c>
      <c r="U7" s="12">
        <v>40</v>
      </c>
      <c r="V7" s="12">
        <v>53.25</v>
      </c>
      <c r="W7" s="12">
        <v>27.5</v>
      </c>
      <c r="X7" s="12">
        <v>25</v>
      </c>
      <c r="Y7" s="12">
        <v>22.25</v>
      </c>
      <c r="Z7" s="12">
        <v>27.75</v>
      </c>
      <c r="AA7" s="12">
        <v>415.25</v>
      </c>
      <c r="AB7" s="12">
        <v>269.75</v>
      </c>
      <c r="AC7" s="12">
        <v>864.25</v>
      </c>
      <c r="AD7" s="12">
        <v>499</v>
      </c>
      <c r="AE7" s="12">
        <v>173.5</v>
      </c>
      <c r="AF7" s="12">
        <v>139.25</v>
      </c>
      <c r="AG7" s="12">
        <v>62.25</v>
      </c>
      <c r="AH7" s="12">
        <v>46.25</v>
      </c>
      <c r="AI7" s="12">
        <v>77</v>
      </c>
      <c r="AJ7" s="12">
        <v>12.25</v>
      </c>
      <c r="AK7" s="12">
        <v>18.25</v>
      </c>
      <c r="AL7" s="12">
        <v>64</v>
      </c>
      <c r="AM7" s="12">
        <v>6.75</v>
      </c>
      <c r="AN7" s="12">
        <v>23.75</v>
      </c>
      <c r="AO7" s="12">
        <v>13.75</v>
      </c>
      <c r="AP7" s="12">
        <v>11.75</v>
      </c>
      <c r="AQ7" s="12">
        <v>206.75</v>
      </c>
      <c r="AR7" s="12">
        <v>97.75</v>
      </c>
      <c r="AS7" s="13">
        <v>5428</v>
      </c>
      <c r="AT7" s="14"/>
      <c r="AW7" s="12"/>
    </row>
    <row r="8" spans="1:56" x14ac:dyDescent="0.25">
      <c r="A8" s="1" t="s">
        <v>7</v>
      </c>
      <c r="B8" s="12">
        <v>52.5</v>
      </c>
      <c r="C8" s="12">
        <v>105.5</v>
      </c>
      <c r="D8" s="12">
        <v>50.5</v>
      </c>
      <c r="E8" s="12">
        <v>32.5</v>
      </c>
      <c r="F8" s="12">
        <v>94.25</v>
      </c>
      <c r="G8" s="12">
        <v>8.25</v>
      </c>
      <c r="H8" s="12">
        <v>54.5</v>
      </c>
      <c r="I8" s="12">
        <v>55.5</v>
      </c>
      <c r="J8" s="12">
        <v>72</v>
      </c>
      <c r="K8" s="12">
        <v>35.25</v>
      </c>
      <c r="L8" s="12">
        <v>69</v>
      </c>
      <c r="M8" s="12">
        <v>119.25</v>
      </c>
      <c r="N8" s="12">
        <v>20.5</v>
      </c>
      <c r="O8" s="12">
        <v>20.25</v>
      </c>
      <c r="P8" s="12">
        <v>21</v>
      </c>
      <c r="Q8" s="12">
        <v>7.5</v>
      </c>
      <c r="R8" s="12">
        <v>12</v>
      </c>
      <c r="S8" s="12">
        <v>29</v>
      </c>
      <c r="T8" s="12">
        <v>11.75</v>
      </c>
      <c r="U8" s="12">
        <v>6</v>
      </c>
      <c r="V8" s="12">
        <v>19</v>
      </c>
      <c r="W8" s="12">
        <v>4.5</v>
      </c>
      <c r="X8" s="12">
        <v>3.75</v>
      </c>
      <c r="Y8" s="12">
        <v>12.75</v>
      </c>
      <c r="Z8" s="12">
        <v>26.75</v>
      </c>
      <c r="AA8" s="12">
        <v>143.75</v>
      </c>
      <c r="AB8" s="12">
        <v>98.75</v>
      </c>
      <c r="AC8" s="12">
        <v>244.25</v>
      </c>
      <c r="AD8" s="12">
        <v>253.25</v>
      </c>
      <c r="AE8" s="12">
        <v>116</v>
      </c>
      <c r="AF8" s="12">
        <v>89.25</v>
      </c>
      <c r="AG8" s="12">
        <v>18.5</v>
      </c>
      <c r="AH8" s="12">
        <v>19.75</v>
      </c>
      <c r="AI8" s="12">
        <v>14</v>
      </c>
      <c r="AJ8" s="12">
        <v>3.25</v>
      </c>
      <c r="AK8" s="12">
        <v>4.5</v>
      </c>
      <c r="AL8" s="12">
        <v>13.75</v>
      </c>
      <c r="AM8" s="12">
        <v>2.25</v>
      </c>
      <c r="AN8" s="12">
        <v>12.5</v>
      </c>
      <c r="AO8" s="12">
        <v>2</v>
      </c>
      <c r="AP8" s="12">
        <v>1.75</v>
      </c>
      <c r="AQ8" s="12">
        <v>44.5</v>
      </c>
      <c r="AR8" s="12">
        <v>16.25</v>
      </c>
      <c r="AS8" s="13">
        <v>2042</v>
      </c>
      <c r="AT8" s="14"/>
      <c r="AW8" s="15"/>
    </row>
    <row r="9" spans="1:56" x14ac:dyDescent="0.25">
      <c r="A9" s="1" t="s">
        <v>8</v>
      </c>
      <c r="B9" s="12">
        <v>57</v>
      </c>
      <c r="C9" s="12">
        <v>79.5</v>
      </c>
      <c r="D9" s="12">
        <v>47</v>
      </c>
      <c r="E9" s="12">
        <v>39.5</v>
      </c>
      <c r="F9" s="12">
        <v>129.75</v>
      </c>
      <c r="G9" s="12">
        <v>63.25</v>
      </c>
      <c r="H9" s="12">
        <v>7.25</v>
      </c>
      <c r="I9" s="12">
        <v>40</v>
      </c>
      <c r="J9" s="12">
        <v>56.25</v>
      </c>
      <c r="K9" s="12">
        <v>25.5</v>
      </c>
      <c r="L9" s="12">
        <v>75.5</v>
      </c>
      <c r="M9" s="12">
        <v>212.5</v>
      </c>
      <c r="N9" s="12">
        <v>34.25</v>
      </c>
      <c r="O9" s="12">
        <v>41.5</v>
      </c>
      <c r="P9" s="12">
        <v>34.5</v>
      </c>
      <c r="Q9" s="12">
        <v>16.75</v>
      </c>
      <c r="R9" s="12">
        <v>12.75</v>
      </c>
      <c r="S9" s="12">
        <v>33.75</v>
      </c>
      <c r="T9" s="12">
        <v>28.5</v>
      </c>
      <c r="U9" s="12">
        <v>20</v>
      </c>
      <c r="V9" s="12">
        <v>30.5</v>
      </c>
      <c r="W9" s="12">
        <v>17.75</v>
      </c>
      <c r="X9" s="12">
        <v>10.25</v>
      </c>
      <c r="Y9" s="12">
        <v>28</v>
      </c>
      <c r="Z9" s="12">
        <v>32.75</v>
      </c>
      <c r="AA9" s="12">
        <v>279.25</v>
      </c>
      <c r="AB9" s="12">
        <v>172.5</v>
      </c>
      <c r="AC9" s="12">
        <v>460</v>
      </c>
      <c r="AD9" s="12">
        <v>360.75</v>
      </c>
      <c r="AE9" s="12">
        <v>174.25</v>
      </c>
      <c r="AF9" s="12">
        <v>121.75</v>
      </c>
      <c r="AG9" s="12">
        <v>29</v>
      </c>
      <c r="AH9" s="12">
        <v>32.5</v>
      </c>
      <c r="AI9" s="12">
        <v>29</v>
      </c>
      <c r="AJ9" s="12">
        <v>6.75</v>
      </c>
      <c r="AK9" s="12">
        <v>8.5</v>
      </c>
      <c r="AL9" s="12">
        <v>17.5</v>
      </c>
      <c r="AM9" s="12">
        <v>2.75</v>
      </c>
      <c r="AN9" s="12">
        <v>60.5</v>
      </c>
      <c r="AO9" s="12">
        <v>3.5</v>
      </c>
      <c r="AP9" s="12">
        <v>5.75</v>
      </c>
      <c r="AQ9" s="12">
        <v>88</v>
      </c>
      <c r="AR9" s="12">
        <v>10.75</v>
      </c>
      <c r="AS9" s="13">
        <v>3037.25</v>
      </c>
      <c r="AT9" s="14"/>
      <c r="AW9" s="15"/>
    </row>
    <row r="10" spans="1:56" x14ac:dyDescent="0.25">
      <c r="A10" s="1">
        <v>19</v>
      </c>
      <c r="B10" s="12">
        <v>20.5</v>
      </c>
      <c r="C10" s="12">
        <v>36.75</v>
      </c>
      <c r="D10" s="12">
        <v>37</v>
      </c>
      <c r="E10" s="12">
        <v>26.75</v>
      </c>
      <c r="F10" s="12">
        <v>116.25</v>
      </c>
      <c r="G10" s="12">
        <v>55.75</v>
      </c>
      <c r="H10" s="12">
        <v>31.25</v>
      </c>
      <c r="I10" s="12">
        <v>4</v>
      </c>
      <c r="J10" s="12">
        <v>12.25</v>
      </c>
      <c r="K10" s="12">
        <v>9.5</v>
      </c>
      <c r="L10" s="12">
        <v>39.75</v>
      </c>
      <c r="M10" s="12">
        <v>99.25</v>
      </c>
      <c r="N10" s="12">
        <v>26</v>
      </c>
      <c r="O10" s="12">
        <v>28.5</v>
      </c>
      <c r="P10" s="12">
        <v>23</v>
      </c>
      <c r="Q10" s="12">
        <v>10.5</v>
      </c>
      <c r="R10" s="12">
        <v>9</v>
      </c>
      <c r="S10" s="12">
        <v>24.25</v>
      </c>
      <c r="T10" s="12">
        <v>15.5</v>
      </c>
      <c r="U10" s="12">
        <v>17.5</v>
      </c>
      <c r="V10" s="12">
        <v>23.75</v>
      </c>
      <c r="W10" s="12">
        <v>6.25</v>
      </c>
      <c r="X10" s="12">
        <v>10.75</v>
      </c>
      <c r="Y10" s="12">
        <v>26.25</v>
      </c>
      <c r="Z10" s="12">
        <v>16.75</v>
      </c>
      <c r="AA10" s="12">
        <v>144.5</v>
      </c>
      <c r="AB10" s="12">
        <v>94.75</v>
      </c>
      <c r="AC10" s="12">
        <v>275.75</v>
      </c>
      <c r="AD10" s="12">
        <v>208.25</v>
      </c>
      <c r="AE10" s="12">
        <v>102.25</v>
      </c>
      <c r="AF10" s="12">
        <v>71.5</v>
      </c>
      <c r="AG10" s="12">
        <v>16.5</v>
      </c>
      <c r="AH10" s="12">
        <v>24.5</v>
      </c>
      <c r="AI10" s="12">
        <v>16</v>
      </c>
      <c r="AJ10" s="12">
        <v>3.75</v>
      </c>
      <c r="AK10" s="12">
        <v>5</v>
      </c>
      <c r="AL10" s="12">
        <v>12.5</v>
      </c>
      <c r="AM10" s="12">
        <v>4.75</v>
      </c>
      <c r="AN10" s="12">
        <v>23</v>
      </c>
      <c r="AO10" s="12">
        <v>4</v>
      </c>
      <c r="AP10" s="12">
        <v>5</v>
      </c>
      <c r="AQ10" s="12">
        <v>34.25</v>
      </c>
      <c r="AR10" s="12">
        <v>7.75</v>
      </c>
      <c r="AS10" s="13">
        <v>1781</v>
      </c>
      <c r="AT10" s="14"/>
      <c r="AV10" s="17"/>
      <c r="AW10" s="15"/>
      <c r="BC10" s="11"/>
    </row>
    <row r="11" spans="1:56" x14ac:dyDescent="0.25">
      <c r="A11" s="1">
        <v>12</v>
      </c>
      <c r="B11" s="12">
        <v>40.5</v>
      </c>
      <c r="C11" s="12">
        <v>60.75</v>
      </c>
      <c r="D11" s="12">
        <v>47.75</v>
      </c>
      <c r="E11" s="12">
        <v>55</v>
      </c>
      <c r="F11" s="12">
        <v>131.25</v>
      </c>
      <c r="G11" s="12">
        <v>90.75</v>
      </c>
      <c r="H11" s="12">
        <v>50</v>
      </c>
      <c r="I11" s="12">
        <v>8.25</v>
      </c>
      <c r="J11" s="12">
        <v>8.75</v>
      </c>
      <c r="K11" s="12">
        <v>20.25</v>
      </c>
      <c r="L11" s="12">
        <v>58.75</v>
      </c>
      <c r="M11" s="12">
        <v>181.75</v>
      </c>
      <c r="N11" s="12">
        <v>60.5</v>
      </c>
      <c r="O11" s="12">
        <v>66</v>
      </c>
      <c r="P11" s="12">
        <v>40.5</v>
      </c>
      <c r="Q11" s="12">
        <v>20.25</v>
      </c>
      <c r="R11" s="12">
        <v>31.75</v>
      </c>
      <c r="S11" s="12">
        <v>51</v>
      </c>
      <c r="T11" s="12">
        <v>39.5</v>
      </c>
      <c r="U11" s="12">
        <v>17.5</v>
      </c>
      <c r="V11" s="12">
        <v>37.25</v>
      </c>
      <c r="W11" s="12">
        <v>19.25</v>
      </c>
      <c r="X11" s="12">
        <v>21.5</v>
      </c>
      <c r="Y11" s="12">
        <v>32.25</v>
      </c>
      <c r="Z11" s="12">
        <v>38.25</v>
      </c>
      <c r="AA11" s="12">
        <v>227.5</v>
      </c>
      <c r="AB11" s="12">
        <v>162</v>
      </c>
      <c r="AC11" s="12">
        <v>444.25</v>
      </c>
      <c r="AD11" s="12">
        <v>228.25</v>
      </c>
      <c r="AE11" s="12">
        <v>76.25</v>
      </c>
      <c r="AF11" s="12">
        <v>62.25</v>
      </c>
      <c r="AG11" s="12">
        <v>35.75</v>
      </c>
      <c r="AH11" s="12">
        <v>36.5</v>
      </c>
      <c r="AI11" s="12">
        <v>41.75</v>
      </c>
      <c r="AJ11" s="12">
        <v>17.75</v>
      </c>
      <c r="AK11" s="12">
        <v>7.25</v>
      </c>
      <c r="AL11" s="12">
        <v>21.25</v>
      </c>
      <c r="AM11" s="12">
        <v>7.25</v>
      </c>
      <c r="AN11" s="12">
        <v>46.25</v>
      </c>
      <c r="AO11" s="12">
        <v>8.5</v>
      </c>
      <c r="AP11" s="12">
        <v>6.75</v>
      </c>
      <c r="AQ11" s="12">
        <v>80.75</v>
      </c>
      <c r="AR11" s="12">
        <v>22.25</v>
      </c>
      <c r="AS11" s="13">
        <v>2761.75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23.5</v>
      </c>
      <c r="C12" s="12">
        <v>34.75</v>
      </c>
      <c r="D12" s="12">
        <v>24.5</v>
      </c>
      <c r="E12" s="12">
        <v>25.75</v>
      </c>
      <c r="F12" s="12">
        <v>69</v>
      </c>
      <c r="G12" s="12">
        <v>40.5</v>
      </c>
      <c r="H12" s="12">
        <v>22.5</v>
      </c>
      <c r="I12" s="12">
        <v>14</v>
      </c>
      <c r="J12" s="12">
        <v>13.5</v>
      </c>
      <c r="K12" s="12">
        <v>5.5</v>
      </c>
      <c r="L12" s="12">
        <v>110.5</v>
      </c>
      <c r="M12" s="12">
        <v>189.25</v>
      </c>
      <c r="N12" s="12">
        <v>76.75</v>
      </c>
      <c r="O12" s="12">
        <v>77.75</v>
      </c>
      <c r="P12" s="12">
        <v>34.25</v>
      </c>
      <c r="Q12" s="12">
        <v>24</v>
      </c>
      <c r="R12" s="12">
        <v>26.5</v>
      </c>
      <c r="S12" s="12">
        <v>49.75</v>
      </c>
      <c r="T12" s="12">
        <v>10.5</v>
      </c>
      <c r="U12" s="12">
        <v>4.75</v>
      </c>
      <c r="V12" s="12">
        <v>9.5</v>
      </c>
      <c r="W12" s="12">
        <v>3</v>
      </c>
      <c r="X12" s="12">
        <v>5.25</v>
      </c>
      <c r="Y12" s="12">
        <v>14.25</v>
      </c>
      <c r="Z12" s="12">
        <v>30</v>
      </c>
      <c r="AA12" s="12">
        <v>165.5</v>
      </c>
      <c r="AB12" s="12">
        <v>154</v>
      </c>
      <c r="AC12" s="12">
        <v>409</v>
      </c>
      <c r="AD12" s="12">
        <v>231.5</v>
      </c>
      <c r="AE12" s="12">
        <v>105.5</v>
      </c>
      <c r="AF12" s="12">
        <v>98</v>
      </c>
      <c r="AG12" s="12">
        <v>25.5</v>
      </c>
      <c r="AH12" s="12">
        <v>38.25</v>
      </c>
      <c r="AI12" s="12">
        <v>28.5</v>
      </c>
      <c r="AJ12" s="12">
        <v>6.25</v>
      </c>
      <c r="AK12" s="12">
        <v>28</v>
      </c>
      <c r="AL12" s="12">
        <v>55.5</v>
      </c>
      <c r="AM12" s="12">
        <v>2.5</v>
      </c>
      <c r="AN12" s="12">
        <v>9.25</v>
      </c>
      <c r="AO12" s="12">
        <v>3.75</v>
      </c>
      <c r="AP12" s="12">
        <v>6</v>
      </c>
      <c r="AQ12" s="12">
        <v>26</v>
      </c>
      <c r="AR12" s="12">
        <v>6.5</v>
      </c>
      <c r="AS12" s="13">
        <v>2339</v>
      </c>
      <c r="AT12" s="14"/>
      <c r="AV12" s="17" t="s">
        <v>43</v>
      </c>
      <c r="AW12" s="15">
        <f>SUM(AA28:AD31)</f>
        <v>1777</v>
      </c>
      <c r="AX12" s="15">
        <f>SUM(Z28:Z31,H28:K31)</f>
        <v>5344.75</v>
      </c>
      <c r="AY12" s="15">
        <f>SUM(AE28:AJ31)</f>
        <v>11847.75</v>
      </c>
      <c r="AZ12" s="15">
        <f>SUM(B28:G31)</f>
        <v>5347.25</v>
      </c>
      <c r="BA12" s="15">
        <f>SUM(AM28:AN31,T28:Y31)</f>
        <v>5360</v>
      </c>
      <c r="BB12" s="15">
        <f>SUM(AK28:AL31,L28:S31)</f>
        <v>7447.25</v>
      </c>
      <c r="BC12" s="14">
        <f>SUM(AO28:AR31)</f>
        <v>4342.75</v>
      </c>
      <c r="BD12" s="9">
        <f t="shared" ref="BD12:BD19" si="0">SUM(AW12:BC12)</f>
        <v>41466.75</v>
      </c>
    </row>
    <row r="13" spans="1:56" x14ac:dyDescent="0.25">
      <c r="A13" s="1" t="s">
        <v>10</v>
      </c>
      <c r="B13" s="12">
        <v>55.5</v>
      </c>
      <c r="C13" s="12">
        <v>73.75</v>
      </c>
      <c r="D13" s="12">
        <v>40.25</v>
      </c>
      <c r="E13" s="12">
        <v>33.5</v>
      </c>
      <c r="F13" s="12">
        <v>116.25</v>
      </c>
      <c r="G13" s="12">
        <v>66.5</v>
      </c>
      <c r="H13" s="12">
        <v>75</v>
      </c>
      <c r="I13" s="12">
        <v>54.75</v>
      </c>
      <c r="J13" s="12">
        <v>62</v>
      </c>
      <c r="K13" s="12">
        <v>104.25</v>
      </c>
      <c r="L13" s="12">
        <v>8.25</v>
      </c>
      <c r="M13" s="12">
        <v>343</v>
      </c>
      <c r="N13" s="12">
        <v>96.5</v>
      </c>
      <c r="O13" s="12">
        <v>174.25</v>
      </c>
      <c r="P13" s="12">
        <v>105.75</v>
      </c>
      <c r="Q13" s="12">
        <v>40.75</v>
      </c>
      <c r="R13" s="12">
        <v>34</v>
      </c>
      <c r="S13" s="12">
        <v>69</v>
      </c>
      <c r="T13" s="12">
        <v>30</v>
      </c>
      <c r="U13" s="12">
        <v>13.5</v>
      </c>
      <c r="V13" s="12">
        <v>18.5</v>
      </c>
      <c r="W13" s="12">
        <v>11.75</v>
      </c>
      <c r="X13" s="12">
        <v>8.5</v>
      </c>
      <c r="Y13" s="12">
        <v>24.25</v>
      </c>
      <c r="Z13" s="12">
        <v>61.5</v>
      </c>
      <c r="AA13" s="12">
        <v>211.25</v>
      </c>
      <c r="AB13" s="12">
        <v>136.5</v>
      </c>
      <c r="AC13" s="12">
        <v>433.5</v>
      </c>
      <c r="AD13" s="12">
        <v>266.75</v>
      </c>
      <c r="AE13" s="12">
        <v>115.5</v>
      </c>
      <c r="AF13" s="12">
        <v>100.25</v>
      </c>
      <c r="AG13" s="12">
        <v>31.75</v>
      </c>
      <c r="AH13" s="12">
        <v>47</v>
      </c>
      <c r="AI13" s="12">
        <v>52.5</v>
      </c>
      <c r="AJ13" s="12">
        <v>9.5</v>
      </c>
      <c r="AK13" s="12">
        <v>29.25</v>
      </c>
      <c r="AL13" s="12">
        <v>59</v>
      </c>
      <c r="AM13" s="12">
        <v>5.75</v>
      </c>
      <c r="AN13" s="12">
        <v>40</v>
      </c>
      <c r="AO13" s="12">
        <v>9.25</v>
      </c>
      <c r="AP13" s="12">
        <v>9.25</v>
      </c>
      <c r="AQ13" s="12">
        <v>42.5</v>
      </c>
      <c r="AR13" s="12">
        <v>10.5</v>
      </c>
      <c r="AS13" s="13">
        <v>3331.25</v>
      </c>
      <c r="AT13" s="14"/>
      <c r="AV13" s="17" t="s">
        <v>44</v>
      </c>
      <c r="AW13" s="15">
        <f>SUM(AA27:AD27,AA9:AD12)</f>
        <v>5286.75</v>
      </c>
      <c r="AX13" s="15">
        <f>SUM(Z27,Z9:Z12,H9:K12,H27:K27)</f>
        <v>574</v>
      </c>
      <c r="AY13" s="15">
        <f>SUM(AE9:AJ12,AE27:AJ27)</f>
        <v>1499.75</v>
      </c>
      <c r="AZ13" s="15">
        <f>SUM(B9:G12,B27:G27)</f>
        <v>1452</v>
      </c>
      <c r="BA13" s="15">
        <f>SUM(T9:Y12,AM9:AN12,T27:Y27,AM27:AN27)</f>
        <v>658.5</v>
      </c>
      <c r="BB13" s="15">
        <f>SUM(L9:S12,AK9:AL12,L27:S27,AK27:AL27)</f>
        <v>2228.5</v>
      </c>
      <c r="BC13" s="14">
        <f>SUM(AO9:AR12,AO27:AR27)</f>
        <v>368.25</v>
      </c>
      <c r="BD13" s="9">
        <f t="shared" si="0"/>
        <v>12067.75</v>
      </c>
    </row>
    <row r="14" spans="1:56" x14ac:dyDescent="0.25">
      <c r="A14" s="1" t="s">
        <v>11</v>
      </c>
      <c r="B14" s="12">
        <v>91.25</v>
      </c>
      <c r="C14" s="12">
        <v>347.75</v>
      </c>
      <c r="D14" s="12">
        <v>112.75</v>
      </c>
      <c r="E14" s="12">
        <v>91.25</v>
      </c>
      <c r="F14" s="12">
        <v>254.25</v>
      </c>
      <c r="G14" s="12">
        <v>97.5</v>
      </c>
      <c r="H14" s="12">
        <v>193.25</v>
      </c>
      <c r="I14" s="12">
        <v>96</v>
      </c>
      <c r="J14" s="12">
        <v>212.25</v>
      </c>
      <c r="K14" s="12">
        <v>170.25</v>
      </c>
      <c r="L14" s="12">
        <v>304.25</v>
      </c>
      <c r="M14" s="12">
        <v>9.75</v>
      </c>
      <c r="N14" s="12">
        <v>426.25</v>
      </c>
      <c r="O14" s="12">
        <v>401.75</v>
      </c>
      <c r="P14" s="12">
        <v>291.25</v>
      </c>
      <c r="Q14" s="12">
        <v>144.75</v>
      </c>
      <c r="R14" s="12">
        <v>222</v>
      </c>
      <c r="S14" s="12">
        <v>587.25</v>
      </c>
      <c r="T14" s="12">
        <v>118</v>
      </c>
      <c r="U14" s="12">
        <v>135.25</v>
      </c>
      <c r="V14" s="12">
        <v>147.5</v>
      </c>
      <c r="W14" s="12">
        <v>97.25</v>
      </c>
      <c r="X14" s="12">
        <v>86.25</v>
      </c>
      <c r="Y14" s="12">
        <v>87</v>
      </c>
      <c r="Z14" s="12">
        <v>92</v>
      </c>
      <c r="AA14" s="12">
        <v>406</v>
      </c>
      <c r="AB14" s="12">
        <v>244</v>
      </c>
      <c r="AC14" s="12">
        <v>628.25</v>
      </c>
      <c r="AD14" s="12">
        <v>301.75</v>
      </c>
      <c r="AE14" s="12">
        <v>104</v>
      </c>
      <c r="AF14" s="12">
        <v>98.5</v>
      </c>
      <c r="AG14" s="12">
        <v>70.5</v>
      </c>
      <c r="AH14" s="12">
        <v>52.25</v>
      </c>
      <c r="AI14" s="12">
        <v>109.5</v>
      </c>
      <c r="AJ14" s="12">
        <v>19.75</v>
      </c>
      <c r="AK14" s="12">
        <v>202.75</v>
      </c>
      <c r="AL14" s="12">
        <v>1148.25</v>
      </c>
      <c r="AM14" s="12">
        <v>75.5</v>
      </c>
      <c r="AN14" s="12">
        <v>199.75</v>
      </c>
      <c r="AO14" s="12">
        <v>20.5</v>
      </c>
      <c r="AP14" s="12">
        <v>26</v>
      </c>
      <c r="AQ14" s="12">
        <v>90.5</v>
      </c>
      <c r="AR14" s="12">
        <v>53</v>
      </c>
      <c r="AS14" s="13">
        <v>8667.75</v>
      </c>
      <c r="AT14" s="14"/>
      <c r="AV14" s="17" t="s">
        <v>45</v>
      </c>
      <c r="AW14" s="15">
        <f>SUM(AA32:AD37)</f>
        <v>12232.75</v>
      </c>
      <c r="AX14" s="15">
        <f>SUM(H32:K37,Z32:Z37)</f>
        <v>1462.5</v>
      </c>
      <c r="AY14" s="15">
        <f>SUM(AE32:AJ37)</f>
        <v>4588.5</v>
      </c>
      <c r="AZ14" s="15">
        <f>SUM(B32:G37)</f>
        <v>1530.75</v>
      </c>
      <c r="BA14" s="15">
        <f>SUM(T32:Y37,AM32:AN37)</f>
        <v>1262</v>
      </c>
      <c r="BB14" s="15">
        <f>SUM(L32:S37,AK32:AL37)</f>
        <v>1895.75</v>
      </c>
      <c r="BC14" s="14">
        <f>SUM(AO32:AR37)</f>
        <v>1947</v>
      </c>
      <c r="BD14" s="9">
        <f t="shared" si="0"/>
        <v>24919.25</v>
      </c>
    </row>
    <row r="15" spans="1:56" x14ac:dyDescent="0.25">
      <c r="A15" s="1" t="s">
        <v>12</v>
      </c>
      <c r="B15" s="12">
        <v>13</v>
      </c>
      <c r="C15" s="12">
        <v>17.75</v>
      </c>
      <c r="D15" s="12">
        <v>14.25</v>
      </c>
      <c r="E15" s="12">
        <v>15.75</v>
      </c>
      <c r="F15" s="12">
        <v>56</v>
      </c>
      <c r="G15" s="12">
        <v>22.5</v>
      </c>
      <c r="H15" s="12">
        <v>44</v>
      </c>
      <c r="I15" s="12">
        <v>29</v>
      </c>
      <c r="J15" s="12">
        <v>74</v>
      </c>
      <c r="K15" s="12">
        <v>75.75</v>
      </c>
      <c r="L15" s="12">
        <v>100.25</v>
      </c>
      <c r="M15" s="12">
        <v>420.75</v>
      </c>
      <c r="N15" s="12">
        <v>6.25</v>
      </c>
      <c r="O15" s="12">
        <v>80.5</v>
      </c>
      <c r="P15" s="12">
        <v>53.75</v>
      </c>
      <c r="Q15" s="12">
        <v>30.5</v>
      </c>
      <c r="R15" s="12">
        <v>24.5</v>
      </c>
      <c r="S15" s="12">
        <v>37</v>
      </c>
      <c r="T15" s="12">
        <v>9.5</v>
      </c>
      <c r="U15" s="12">
        <v>7.75</v>
      </c>
      <c r="V15" s="12">
        <v>7</v>
      </c>
      <c r="W15" s="12">
        <v>2.5</v>
      </c>
      <c r="X15" s="12">
        <v>3.25</v>
      </c>
      <c r="Y15" s="12">
        <v>7.25</v>
      </c>
      <c r="Z15" s="12">
        <v>17.25</v>
      </c>
      <c r="AA15" s="12">
        <v>131</v>
      </c>
      <c r="AB15" s="12">
        <v>75.25</v>
      </c>
      <c r="AC15" s="12">
        <v>273.5</v>
      </c>
      <c r="AD15" s="12">
        <v>127.5</v>
      </c>
      <c r="AE15" s="12">
        <v>31.75</v>
      </c>
      <c r="AF15" s="12">
        <v>39.5</v>
      </c>
      <c r="AG15" s="12">
        <v>13</v>
      </c>
      <c r="AH15" s="12">
        <v>26.5</v>
      </c>
      <c r="AI15" s="12">
        <v>34</v>
      </c>
      <c r="AJ15" s="12">
        <v>6.5</v>
      </c>
      <c r="AK15" s="12">
        <v>22.75</v>
      </c>
      <c r="AL15" s="12">
        <v>31</v>
      </c>
      <c r="AM15" s="12">
        <v>2.25</v>
      </c>
      <c r="AN15" s="12">
        <v>22.5</v>
      </c>
      <c r="AO15" s="12">
        <v>3.25</v>
      </c>
      <c r="AP15" s="12">
        <v>2.75</v>
      </c>
      <c r="AQ15" s="12">
        <v>20.75</v>
      </c>
      <c r="AR15" s="12">
        <v>6</v>
      </c>
      <c r="AS15" s="13">
        <v>2039.75</v>
      </c>
      <c r="AT15" s="14"/>
      <c r="AV15" s="17" t="s">
        <v>46</v>
      </c>
      <c r="AW15" s="15">
        <f>SUM(AA3:AD8)</f>
        <v>5557.5</v>
      </c>
      <c r="AX15" s="15">
        <f>SUM(H3:K8,Z3:Z8)</f>
        <v>1539.25</v>
      </c>
      <c r="AY15" s="15">
        <f>SUM(AE3:AJ8)</f>
        <v>1616.25</v>
      </c>
      <c r="AZ15" s="15">
        <f>SUM(B3:G8)</f>
        <v>2608.5</v>
      </c>
      <c r="BA15" s="15">
        <f>SUM(T3:Y8,AM3:AN8)</f>
        <v>570.25</v>
      </c>
      <c r="BB15" s="15">
        <f>SUM(L3:S8,AK3:AL8)</f>
        <v>2551.75</v>
      </c>
      <c r="BC15" s="14">
        <f>SUM(AO3:AR8)</f>
        <v>709.25</v>
      </c>
      <c r="BD15" s="9">
        <f t="shared" si="0"/>
        <v>15152.75</v>
      </c>
    </row>
    <row r="16" spans="1:56" x14ac:dyDescent="0.25">
      <c r="A16" s="1" t="s">
        <v>13</v>
      </c>
      <c r="B16" s="12">
        <v>19.75</v>
      </c>
      <c r="C16" s="12">
        <v>25.75</v>
      </c>
      <c r="D16" s="12">
        <v>13.75</v>
      </c>
      <c r="E16" s="12">
        <v>13.5</v>
      </c>
      <c r="F16" s="12">
        <v>43.5</v>
      </c>
      <c r="G16" s="12">
        <v>24</v>
      </c>
      <c r="H16" s="12">
        <v>48.5</v>
      </c>
      <c r="I16" s="12">
        <v>36.5</v>
      </c>
      <c r="J16" s="12">
        <v>77.75</v>
      </c>
      <c r="K16" s="12">
        <v>73.25</v>
      </c>
      <c r="L16" s="12">
        <v>182.5</v>
      </c>
      <c r="M16" s="12">
        <v>410.75</v>
      </c>
      <c r="N16" s="12">
        <v>69.5</v>
      </c>
      <c r="O16" s="12">
        <v>6.5</v>
      </c>
      <c r="P16" s="12">
        <v>91.25</v>
      </c>
      <c r="Q16" s="12">
        <v>63</v>
      </c>
      <c r="R16" s="12">
        <v>60.5</v>
      </c>
      <c r="S16" s="12">
        <v>110.25</v>
      </c>
      <c r="T16" s="12">
        <v>14.25</v>
      </c>
      <c r="U16" s="12">
        <v>8.25</v>
      </c>
      <c r="V16" s="12">
        <v>8</v>
      </c>
      <c r="W16" s="12">
        <v>4.25</v>
      </c>
      <c r="X16" s="12">
        <v>1.5</v>
      </c>
      <c r="Y16" s="12">
        <v>9.75</v>
      </c>
      <c r="Z16" s="12">
        <v>29.5</v>
      </c>
      <c r="AA16" s="12">
        <v>116.75</v>
      </c>
      <c r="AB16" s="12">
        <v>79</v>
      </c>
      <c r="AC16" s="12">
        <v>250.5</v>
      </c>
      <c r="AD16" s="12">
        <v>114.5</v>
      </c>
      <c r="AE16" s="12">
        <v>26.75</v>
      </c>
      <c r="AF16" s="12">
        <v>34.5</v>
      </c>
      <c r="AG16" s="12">
        <v>15.25</v>
      </c>
      <c r="AH16" s="12">
        <v>20</v>
      </c>
      <c r="AI16" s="12">
        <v>34</v>
      </c>
      <c r="AJ16" s="12">
        <v>6.5</v>
      </c>
      <c r="AK16" s="12">
        <v>39.75</v>
      </c>
      <c r="AL16" s="12">
        <v>107.75</v>
      </c>
      <c r="AM16" s="12">
        <v>2.75</v>
      </c>
      <c r="AN16" s="12">
        <v>20.5</v>
      </c>
      <c r="AO16" s="12">
        <v>7</v>
      </c>
      <c r="AP16" s="12">
        <v>5.25</v>
      </c>
      <c r="AQ16" s="12">
        <v>15.75</v>
      </c>
      <c r="AR16" s="12">
        <v>9</v>
      </c>
      <c r="AS16" s="13">
        <v>2351.5</v>
      </c>
      <c r="AT16" s="14"/>
      <c r="AV16" s="17" t="s">
        <v>47</v>
      </c>
      <c r="AW16" s="15">
        <f>SUM(AA21:AD26,AA40:AD41)</f>
        <v>5708.75</v>
      </c>
      <c r="AX16" s="15">
        <f>SUM(H21:K26,H40:K41,Z21:Z26,Z40:Z41)</f>
        <v>753.25</v>
      </c>
      <c r="AY16" s="15">
        <f>SUM(AE21:AJ26,AE40:AJ41)</f>
        <v>1274.25</v>
      </c>
      <c r="AZ16" s="15">
        <f>SUM(B21:G26,B40:G41)</f>
        <v>627.25</v>
      </c>
      <c r="BA16" s="15">
        <f>SUM(T21:Y26,T40:Y41,AM21:AN26,AM40:AN41)</f>
        <v>2021.25</v>
      </c>
      <c r="BB16" s="15">
        <f>SUM(L21:S26,L40:S41,AK21:AL26,AK40:AL41)</f>
        <v>1554.75</v>
      </c>
      <c r="BC16" s="14">
        <f>SUM(AO21:AR26,AO40:AR41)</f>
        <v>838.5</v>
      </c>
      <c r="BD16" s="9">
        <f t="shared" si="0"/>
        <v>12778</v>
      </c>
    </row>
    <row r="17" spans="1:56" x14ac:dyDescent="0.25">
      <c r="A17" s="1" t="s">
        <v>14</v>
      </c>
      <c r="B17" s="12">
        <v>16.25</v>
      </c>
      <c r="C17" s="12">
        <v>31.5</v>
      </c>
      <c r="D17" s="12">
        <v>4.75</v>
      </c>
      <c r="E17" s="12">
        <v>11.5</v>
      </c>
      <c r="F17" s="12">
        <v>36.5</v>
      </c>
      <c r="G17" s="12">
        <v>21.75</v>
      </c>
      <c r="H17" s="12">
        <v>39</v>
      </c>
      <c r="I17" s="12">
        <v>29</v>
      </c>
      <c r="J17" s="12">
        <v>44.75</v>
      </c>
      <c r="K17" s="12">
        <v>40.5</v>
      </c>
      <c r="L17" s="12">
        <v>107.25</v>
      </c>
      <c r="M17" s="12">
        <v>284</v>
      </c>
      <c r="N17" s="12">
        <v>51.75</v>
      </c>
      <c r="O17" s="12">
        <v>96.75</v>
      </c>
      <c r="P17" s="12">
        <v>4.5</v>
      </c>
      <c r="Q17" s="12">
        <v>50.75</v>
      </c>
      <c r="R17" s="12">
        <v>62.75</v>
      </c>
      <c r="S17" s="12">
        <v>119</v>
      </c>
      <c r="T17" s="12">
        <v>11.75</v>
      </c>
      <c r="U17" s="12">
        <v>5.75</v>
      </c>
      <c r="V17" s="12">
        <v>6.25</v>
      </c>
      <c r="W17" s="12">
        <v>2.25</v>
      </c>
      <c r="X17" s="12">
        <v>2.5</v>
      </c>
      <c r="Y17" s="12">
        <v>6.25</v>
      </c>
      <c r="Z17" s="12">
        <v>14.5</v>
      </c>
      <c r="AA17" s="12">
        <v>70.25</v>
      </c>
      <c r="AB17" s="12">
        <v>35.75</v>
      </c>
      <c r="AC17" s="12">
        <v>128.5</v>
      </c>
      <c r="AD17" s="12">
        <v>56</v>
      </c>
      <c r="AE17" s="12">
        <v>14.75</v>
      </c>
      <c r="AF17" s="12">
        <v>16.75</v>
      </c>
      <c r="AG17" s="12">
        <v>7</v>
      </c>
      <c r="AH17" s="12">
        <v>17.75</v>
      </c>
      <c r="AI17" s="12">
        <v>19.75</v>
      </c>
      <c r="AJ17" s="12">
        <v>6</v>
      </c>
      <c r="AK17" s="12">
        <v>9</v>
      </c>
      <c r="AL17" s="12">
        <v>25.25</v>
      </c>
      <c r="AM17" s="12">
        <v>4</v>
      </c>
      <c r="AN17" s="12">
        <v>21.75</v>
      </c>
      <c r="AO17" s="12">
        <v>3.25</v>
      </c>
      <c r="AP17" s="12">
        <v>5.75</v>
      </c>
      <c r="AQ17" s="12">
        <v>11.5</v>
      </c>
      <c r="AR17" s="12">
        <v>6.75</v>
      </c>
      <c r="AS17" s="13">
        <v>1561.25</v>
      </c>
      <c r="AT17" s="14"/>
      <c r="AV17" s="1" t="s">
        <v>48</v>
      </c>
      <c r="AW17" s="14">
        <f>SUM(AA13:AD20,AA38:AD39)</f>
        <v>7942.25</v>
      </c>
      <c r="AX17" s="14">
        <f>SUM(H13:K20,H38:K39,Z13:Z20,Z38:Z39)</f>
        <v>2352.25</v>
      </c>
      <c r="AY17" s="14">
        <f>SUM(AE13:AJ20,AE38:AJ39)</f>
        <v>1911.25</v>
      </c>
      <c r="AZ17" s="14">
        <f>SUM(B13:G20,B38:G39)</f>
        <v>2382.5</v>
      </c>
      <c r="BA17" s="14">
        <f>SUM(T13:Y20,T38:Y39,AM13:AN20,AM38:AN39)</f>
        <v>1521.5</v>
      </c>
      <c r="BB17" s="14">
        <f>SUM(L13:S20,L38:S39,AK13:AL20,AK38:AL39)</f>
        <v>11707.5</v>
      </c>
      <c r="BC17" s="14">
        <f>SUM(AO13:AR20,AO38:AR39)</f>
        <v>661.75</v>
      </c>
      <c r="BD17" s="9">
        <f t="shared" si="0"/>
        <v>28479</v>
      </c>
    </row>
    <row r="18" spans="1:56" x14ac:dyDescent="0.25">
      <c r="A18" s="1" t="s">
        <v>15</v>
      </c>
      <c r="B18" s="12">
        <v>3.25</v>
      </c>
      <c r="C18" s="12">
        <v>11.5</v>
      </c>
      <c r="D18" s="12">
        <v>5.25</v>
      </c>
      <c r="E18" s="12">
        <v>3</v>
      </c>
      <c r="F18" s="12">
        <v>16.25</v>
      </c>
      <c r="G18" s="12">
        <v>8.25</v>
      </c>
      <c r="H18" s="12">
        <v>18</v>
      </c>
      <c r="I18" s="12">
        <v>12.25</v>
      </c>
      <c r="J18" s="12">
        <v>19.25</v>
      </c>
      <c r="K18" s="12">
        <v>19</v>
      </c>
      <c r="L18" s="12">
        <v>38.25</v>
      </c>
      <c r="M18" s="12">
        <v>153.25</v>
      </c>
      <c r="N18" s="12">
        <v>25</v>
      </c>
      <c r="O18" s="12">
        <v>74</v>
      </c>
      <c r="P18" s="12">
        <v>52.75</v>
      </c>
      <c r="Q18" s="12">
        <v>4.25</v>
      </c>
      <c r="R18" s="12">
        <v>24.25</v>
      </c>
      <c r="S18" s="12">
        <v>62</v>
      </c>
      <c r="T18" s="12">
        <v>4.5</v>
      </c>
      <c r="U18" s="12">
        <v>2.75</v>
      </c>
      <c r="V18" s="12">
        <v>5</v>
      </c>
      <c r="W18" s="12">
        <v>0.75</v>
      </c>
      <c r="X18" s="12">
        <v>0.75</v>
      </c>
      <c r="Y18" s="12">
        <v>4.5</v>
      </c>
      <c r="Z18" s="12">
        <v>5.75</v>
      </c>
      <c r="AA18" s="12">
        <v>56.5</v>
      </c>
      <c r="AB18" s="12">
        <v>20.25</v>
      </c>
      <c r="AC18" s="12">
        <v>91.25</v>
      </c>
      <c r="AD18" s="12">
        <v>35.25</v>
      </c>
      <c r="AE18" s="12">
        <v>15.75</v>
      </c>
      <c r="AF18" s="12">
        <v>14.75</v>
      </c>
      <c r="AG18" s="12">
        <v>6.5</v>
      </c>
      <c r="AH18" s="12">
        <v>13.25</v>
      </c>
      <c r="AI18" s="12">
        <v>17</v>
      </c>
      <c r="AJ18" s="12">
        <v>5</v>
      </c>
      <c r="AK18" s="12">
        <v>13.5</v>
      </c>
      <c r="AL18" s="12">
        <v>20</v>
      </c>
      <c r="AM18" s="12">
        <v>1</v>
      </c>
      <c r="AN18" s="12">
        <v>9.75</v>
      </c>
      <c r="AO18" s="12">
        <v>2.75</v>
      </c>
      <c r="AP18" s="12">
        <v>2</v>
      </c>
      <c r="AQ18" s="12">
        <v>9</v>
      </c>
      <c r="AR18" s="12">
        <v>3.75</v>
      </c>
      <c r="AS18" s="13">
        <v>911</v>
      </c>
      <c r="AT18" s="14"/>
      <c r="AV18" s="9" t="s">
        <v>58</v>
      </c>
      <c r="AW18" s="15">
        <f>SUM(AA42:AD45)</f>
        <v>4649.75</v>
      </c>
      <c r="AX18" s="9">
        <f>SUM(Z42:Z45,H42:K45)</f>
        <v>301.75</v>
      </c>
      <c r="AY18" s="9">
        <f>SUM(AE42:AJ45)</f>
        <v>1631.5</v>
      </c>
      <c r="AZ18" s="9">
        <f>SUM(B42:G45)</f>
        <v>505.75</v>
      </c>
      <c r="BA18" s="9">
        <f>SUM(T42:Y45, AM42:AN45)</f>
        <v>590.25</v>
      </c>
      <c r="BB18" s="9">
        <f>SUM(AK42:AL45,L42:S45)</f>
        <v>483.75</v>
      </c>
      <c r="BC18" s="9">
        <f>SUM(AO42:AR45)</f>
        <v>650.25</v>
      </c>
      <c r="BD18" s="9">
        <f t="shared" si="0"/>
        <v>8813</v>
      </c>
    </row>
    <row r="19" spans="1:56" x14ac:dyDescent="0.25">
      <c r="A19" s="1" t="s">
        <v>16</v>
      </c>
      <c r="B19" s="12">
        <v>8.25</v>
      </c>
      <c r="C19" s="12">
        <v>17.5</v>
      </c>
      <c r="D19" s="12">
        <v>7</v>
      </c>
      <c r="E19" s="12">
        <v>10.25</v>
      </c>
      <c r="F19" s="12">
        <v>45.75</v>
      </c>
      <c r="G19" s="12">
        <v>11.5</v>
      </c>
      <c r="H19" s="12">
        <v>16</v>
      </c>
      <c r="I19" s="12">
        <v>10.25</v>
      </c>
      <c r="J19" s="12">
        <v>28.5</v>
      </c>
      <c r="K19" s="12">
        <v>30.5</v>
      </c>
      <c r="L19" s="12">
        <v>37.75</v>
      </c>
      <c r="M19" s="12">
        <v>223.75</v>
      </c>
      <c r="N19" s="12">
        <v>25.25</v>
      </c>
      <c r="O19" s="12">
        <v>73.5</v>
      </c>
      <c r="P19" s="12">
        <v>62.5</v>
      </c>
      <c r="Q19" s="12">
        <v>27.5</v>
      </c>
      <c r="R19" s="12">
        <v>7.75</v>
      </c>
      <c r="S19" s="12">
        <v>60.5</v>
      </c>
      <c r="T19" s="12">
        <v>8</v>
      </c>
      <c r="U19" s="12">
        <v>4.75</v>
      </c>
      <c r="V19" s="12">
        <v>5.5</v>
      </c>
      <c r="W19" s="12">
        <v>2</v>
      </c>
      <c r="X19" s="12">
        <v>0.5</v>
      </c>
      <c r="Y19" s="12">
        <v>4.5</v>
      </c>
      <c r="Z19" s="12">
        <v>10</v>
      </c>
      <c r="AA19" s="12">
        <v>106.75</v>
      </c>
      <c r="AB19" s="12">
        <v>41.75</v>
      </c>
      <c r="AC19" s="12">
        <v>168.25</v>
      </c>
      <c r="AD19" s="12">
        <v>52.5</v>
      </c>
      <c r="AE19" s="12">
        <v>14.75</v>
      </c>
      <c r="AF19" s="12">
        <v>11.5</v>
      </c>
      <c r="AG19" s="12">
        <v>6.5</v>
      </c>
      <c r="AH19" s="12">
        <v>12</v>
      </c>
      <c r="AI19" s="12">
        <v>21.75</v>
      </c>
      <c r="AJ19" s="12">
        <v>7.25</v>
      </c>
      <c r="AK19" s="12">
        <v>9.25</v>
      </c>
      <c r="AL19" s="12">
        <v>24.75</v>
      </c>
      <c r="AM19" s="12">
        <v>2</v>
      </c>
      <c r="AN19" s="12">
        <v>10.75</v>
      </c>
      <c r="AO19" s="12">
        <v>2.5</v>
      </c>
      <c r="AP19" s="12">
        <v>3.25</v>
      </c>
      <c r="AQ19" s="12">
        <v>20.5</v>
      </c>
      <c r="AR19" s="12">
        <v>6</v>
      </c>
      <c r="AS19" s="13">
        <v>1261.25</v>
      </c>
      <c r="AT19" s="14"/>
      <c r="AV19" s="9" t="s">
        <v>49</v>
      </c>
      <c r="AW19" s="15">
        <f>SUM(AW12:AW18)</f>
        <v>43154.75</v>
      </c>
      <c r="AX19" s="9">
        <f t="shared" ref="AX19:BC19" si="1">SUM(AX12:AX18)</f>
        <v>12327.75</v>
      </c>
      <c r="AY19" s="9">
        <f t="shared" si="1"/>
        <v>24369.25</v>
      </c>
      <c r="AZ19" s="9">
        <f t="shared" si="1"/>
        <v>14454</v>
      </c>
      <c r="BA19" s="9">
        <f t="shared" si="1"/>
        <v>11983.75</v>
      </c>
      <c r="BB19" s="9">
        <f t="shared" si="1"/>
        <v>27869.25</v>
      </c>
      <c r="BC19" s="9">
        <f t="shared" si="1"/>
        <v>9517.75</v>
      </c>
      <c r="BD19" s="9">
        <f t="shared" si="0"/>
        <v>143676.5</v>
      </c>
    </row>
    <row r="20" spans="1:56" x14ac:dyDescent="0.25">
      <c r="A20" s="1" t="s">
        <v>17</v>
      </c>
      <c r="B20" s="12">
        <v>11.25</v>
      </c>
      <c r="C20" s="12">
        <v>41.5</v>
      </c>
      <c r="D20" s="12">
        <v>21</v>
      </c>
      <c r="E20" s="12">
        <v>26.5</v>
      </c>
      <c r="F20" s="12">
        <v>158.5</v>
      </c>
      <c r="G20" s="12">
        <v>30</v>
      </c>
      <c r="H20" s="12">
        <v>36.75</v>
      </c>
      <c r="I20" s="12">
        <v>29</v>
      </c>
      <c r="J20" s="12">
        <v>57.25</v>
      </c>
      <c r="K20" s="12">
        <v>60.5</v>
      </c>
      <c r="L20" s="12">
        <v>72.75</v>
      </c>
      <c r="M20" s="12">
        <v>590.25</v>
      </c>
      <c r="N20" s="12">
        <v>42.25</v>
      </c>
      <c r="O20" s="12">
        <v>117</v>
      </c>
      <c r="P20" s="12">
        <v>120.25</v>
      </c>
      <c r="Q20" s="12">
        <v>67.75</v>
      </c>
      <c r="R20" s="12">
        <v>66.75</v>
      </c>
      <c r="S20" s="12">
        <v>10</v>
      </c>
      <c r="T20" s="12">
        <v>20.25</v>
      </c>
      <c r="U20" s="12">
        <v>12.75</v>
      </c>
      <c r="V20" s="12">
        <v>12.5</v>
      </c>
      <c r="W20" s="12">
        <v>6.25</v>
      </c>
      <c r="X20" s="12">
        <v>6.5</v>
      </c>
      <c r="Y20" s="12">
        <v>18</v>
      </c>
      <c r="Z20" s="12">
        <v>9</v>
      </c>
      <c r="AA20" s="12">
        <v>264.5</v>
      </c>
      <c r="AB20" s="12">
        <v>118.5</v>
      </c>
      <c r="AC20" s="12">
        <v>377</v>
      </c>
      <c r="AD20" s="12">
        <v>171.25</v>
      </c>
      <c r="AE20" s="12">
        <v>36.75</v>
      </c>
      <c r="AF20" s="12">
        <v>24</v>
      </c>
      <c r="AG20" s="12">
        <v>14.75</v>
      </c>
      <c r="AH20" s="12">
        <v>33.25</v>
      </c>
      <c r="AI20" s="12">
        <v>39</v>
      </c>
      <c r="AJ20" s="12">
        <v>3.5</v>
      </c>
      <c r="AK20" s="12">
        <v>14</v>
      </c>
      <c r="AL20" s="12">
        <v>55.75</v>
      </c>
      <c r="AM20" s="12">
        <v>6.25</v>
      </c>
      <c r="AN20" s="12">
        <v>29.75</v>
      </c>
      <c r="AO20" s="12">
        <v>3.5</v>
      </c>
      <c r="AP20" s="12">
        <v>6.75</v>
      </c>
      <c r="AQ20" s="12">
        <v>43.75</v>
      </c>
      <c r="AR20" s="12">
        <v>6.75</v>
      </c>
      <c r="AS20" s="13">
        <v>2893.5</v>
      </c>
      <c r="AT20" s="14"/>
      <c r="AV20" s="18"/>
      <c r="AW20" s="15"/>
    </row>
    <row r="21" spans="1:56" x14ac:dyDescent="0.25">
      <c r="A21" s="1" t="s">
        <v>18</v>
      </c>
      <c r="B21" s="12">
        <v>10</v>
      </c>
      <c r="C21" s="12">
        <v>17.25</v>
      </c>
      <c r="D21" s="12">
        <v>8.5</v>
      </c>
      <c r="E21" s="12">
        <v>8.75</v>
      </c>
      <c r="F21" s="12">
        <v>31.75</v>
      </c>
      <c r="G21" s="12">
        <v>12</v>
      </c>
      <c r="H21" s="12">
        <v>38.5</v>
      </c>
      <c r="I21" s="12">
        <v>17.5</v>
      </c>
      <c r="J21" s="12">
        <v>43.75</v>
      </c>
      <c r="K21" s="12">
        <v>6.75</v>
      </c>
      <c r="L21" s="12">
        <v>21.75</v>
      </c>
      <c r="M21" s="12">
        <v>124</v>
      </c>
      <c r="N21" s="12">
        <v>10.25</v>
      </c>
      <c r="O21" s="12">
        <v>10.75</v>
      </c>
      <c r="P21" s="12">
        <v>9</v>
      </c>
      <c r="Q21" s="12">
        <v>6</v>
      </c>
      <c r="R21" s="12">
        <v>7.5</v>
      </c>
      <c r="S21" s="12">
        <v>22.25</v>
      </c>
      <c r="T21" s="12">
        <v>14.25</v>
      </c>
      <c r="U21" s="12">
        <v>39</v>
      </c>
      <c r="V21" s="12">
        <v>147</v>
      </c>
      <c r="W21" s="12">
        <v>55.25</v>
      </c>
      <c r="X21" s="12">
        <v>19.75</v>
      </c>
      <c r="Y21" s="12">
        <v>36.5</v>
      </c>
      <c r="Z21" s="12">
        <v>7.25</v>
      </c>
      <c r="AA21" s="12">
        <v>153.25</v>
      </c>
      <c r="AB21" s="12">
        <v>79</v>
      </c>
      <c r="AC21" s="12">
        <v>208</v>
      </c>
      <c r="AD21" s="12">
        <v>110.25</v>
      </c>
      <c r="AE21" s="12">
        <v>27.5</v>
      </c>
      <c r="AF21" s="12">
        <v>30</v>
      </c>
      <c r="AG21" s="12">
        <v>17</v>
      </c>
      <c r="AH21" s="12">
        <v>31.75</v>
      </c>
      <c r="AI21" s="12">
        <v>35.25</v>
      </c>
      <c r="AJ21" s="12">
        <v>8.5</v>
      </c>
      <c r="AK21" s="12">
        <v>1.75</v>
      </c>
      <c r="AL21" s="12">
        <v>5.75</v>
      </c>
      <c r="AM21" s="12">
        <v>16.75</v>
      </c>
      <c r="AN21" s="12">
        <v>135</v>
      </c>
      <c r="AO21" s="12">
        <v>9</v>
      </c>
      <c r="AP21" s="12">
        <v>12.5</v>
      </c>
      <c r="AQ21" s="12">
        <v>76</v>
      </c>
      <c r="AR21" s="12">
        <v>12</v>
      </c>
      <c r="AS21" s="13">
        <v>1694.5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4.5</v>
      </c>
      <c r="C22" s="12">
        <v>11.75</v>
      </c>
      <c r="D22" s="12">
        <v>7.25</v>
      </c>
      <c r="E22" s="12">
        <v>10</v>
      </c>
      <c r="F22" s="12">
        <v>41</v>
      </c>
      <c r="G22" s="12">
        <v>11.25</v>
      </c>
      <c r="H22" s="12">
        <v>20.5</v>
      </c>
      <c r="I22" s="12">
        <v>17.5</v>
      </c>
      <c r="J22" s="12">
        <v>22.25</v>
      </c>
      <c r="K22" s="12">
        <v>3.75</v>
      </c>
      <c r="L22" s="12">
        <v>13</v>
      </c>
      <c r="M22" s="12">
        <v>153.5</v>
      </c>
      <c r="N22" s="12">
        <v>4.75</v>
      </c>
      <c r="O22" s="12">
        <v>6.5</v>
      </c>
      <c r="P22" s="12">
        <v>5.25</v>
      </c>
      <c r="Q22" s="12">
        <v>2.5</v>
      </c>
      <c r="R22" s="12">
        <v>4.75</v>
      </c>
      <c r="S22" s="12">
        <v>13.5</v>
      </c>
      <c r="T22" s="12">
        <v>33</v>
      </c>
      <c r="U22" s="12">
        <v>7</v>
      </c>
      <c r="V22" s="12">
        <v>54.25</v>
      </c>
      <c r="W22" s="12">
        <v>10.25</v>
      </c>
      <c r="X22" s="12">
        <v>8.75</v>
      </c>
      <c r="Y22" s="12">
        <v>42.5</v>
      </c>
      <c r="Z22" s="12">
        <v>1.5</v>
      </c>
      <c r="AA22" s="12">
        <v>198.75</v>
      </c>
      <c r="AB22" s="12">
        <v>100.25</v>
      </c>
      <c r="AC22" s="12">
        <v>256.25</v>
      </c>
      <c r="AD22" s="12">
        <v>142.25</v>
      </c>
      <c r="AE22" s="12">
        <v>30.75</v>
      </c>
      <c r="AF22" s="12">
        <v>18.75</v>
      </c>
      <c r="AG22" s="12">
        <v>13</v>
      </c>
      <c r="AH22" s="12">
        <v>26.5</v>
      </c>
      <c r="AI22" s="12">
        <v>39.25</v>
      </c>
      <c r="AJ22" s="12">
        <v>4.25</v>
      </c>
      <c r="AK22" s="12">
        <v>1.75</v>
      </c>
      <c r="AL22" s="12">
        <v>6.25</v>
      </c>
      <c r="AM22" s="12">
        <v>7.5</v>
      </c>
      <c r="AN22" s="12">
        <v>33.5</v>
      </c>
      <c r="AO22" s="12">
        <v>6.75</v>
      </c>
      <c r="AP22" s="12">
        <v>5</v>
      </c>
      <c r="AQ22" s="12">
        <v>117.25</v>
      </c>
      <c r="AR22" s="12">
        <v>11.25</v>
      </c>
      <c r="AS22" s="13">
        <v>1530</v>
      </c>
      <c r="AT22" s="14"/>
      <c r="AV22" s="17" t="s">
        <v>43</v>
      </c>
      <c r="AW22" s="15">
        <f>AW12</f>
        <v>1777</v>
      </c>
      <c r="AX22" s="15"/>
      <c r="AY22" s="15"/>
    </row>
    <row r="23" spans="1:56" x14ac:dyDescent="0.25">
      <c r="A23" s="1" t="s">
        <v>20</v>
      </c>
      <c r="B23" s="12">
        <v>5.5</v>
      </c>
      <c r="C23" s="12">
        <v>12.75</v>
      </c>
      <c r="D23" s="12">
        <v>13.25</v>
      </c>
      <c r="E23" s="12">
        <v>11</v>
      </c>
      <c r="F23" s="12">
        <v>61.25</v>
      </c>
      <c r="G23" s="12">
        <v>15.5</v>
      </c>
      <c r="H23" s="12">
        <v>40.75</v>
      </c>
      <c r="I23" s="12">
        <v>23</v>
      </c>
      <c r="J23" s="12">
        <v>45.25</v>
      </c>
      <c r="K23" s="12">
        <v>8.25</v>
      </c>
      <c r="L23" s="12">
        <v>11.5</v>
      </c>
      <c r="M23" s="12">
        <v>148</v>
      </c>
      <c r="N23" s="12">
        <v>6</v>
      </c>
      <c r="O23" s="12">
        <v>9.75</v>
      </c>
      <c r="P23" s="12">
        <v>6.25</v>
      </c>
      <c r="Q23" s="12">
        <v>4.5</v>
      </c>
      <c r="R23" s="12">
        <v>7.75</v>
      </c>
      <c r="S23" s="12">
        <v>12</v>
      </c>
      <c r="T23" s="12">
        <v>153.75</v>
      </c>
      <c r="U23" s="12">
        <v>61.5</v>
      </c>
      <c r="V23" s="12">
        <v>10.75</v>
      </c>
      <c r="W23" s="12">
        <v>35.25</v>
      </c>
      <c r="X23" s="12">
        <v>22.25</v>
      </c>
      <c r="Y23" s="12">
        <v>67.75</v>
      </c>
      <c r="Z23" s="12">
        <v>7.25</v>
      </c>
      <c r="AA23" s="12">
        <v>266.5</v>
      </c>
      <c r="AB23" s="12">
        <v>165.5</v>
      </c>
      <c r="AC23" s="12">
        <v>388.5</v>
      </c>
      <c r="AD23" s="12">
        <v>237.75</v>
      </c>
      <c r="AE23" s="12">
        <v>41.25</v>
      </c>
      <c r="AF23" s="12">
        <v>29</v>
      </c>
      <c r="AG23" s="12">
        <v>17.25</v>
      </c>
      <c r="AH23" s="12">
        <v>27.75</v>
      </c>
      <c r="AI23" s="12">
        <v>65.25</v>
      </c>
      <c r="AJ23" s="12">
        <v>5.5</v>
      </c>
      <c r="AK23" s="12">
        <v>3.5</v>
      </c>
      <c r="AL23" s="12">
        <v>4.25</v>
      </c>
      <c r="AM23" s="12">
        <v>14.5</v>
      </c>
      <c r="AN23" s="12">
        <v>58.75</v>
      </c>
      <c r="AO23" s="12">
        <v>5.25</v>
      </c>
      <c r="AP23" s="12">
        <v>7.75</v>
      </c>
      <c r="AQ23" s="12">
        <v>130</v>
      </c>
      <c r="AR23" s="12">
        <v>17.75</v>
      </c>
      <c r="AS23" s="13">
        <v>2286.75</v>
      </c>
      <c r="AT23" s="14"/>
      <c r="AV23" s="17" t="s">
        <v>44</v>
      </c>
      <c r="AW23" s="15">
        <f>AW13+AX12</f>
        <v>10631.5</v>
      </c>
      <c r="AX23" s="15">
        <f>AX13</f>
        <v>574</v>
      </c>
      <c r="AY23" s="15"/>
      <c r="AZ23" s="15"/>
    </row>
    <row r="24" spans="1:56" x14ac:dyDescent="0.25">
      <c r="A24" s="1" t="s">
        <v>21</v>
      </c>
      <c r="B24" s="12">
        <v>5.5</v>
      </c>
      <c r="C24" s="12">
        <v>2.75</v>
      </c>
      <c r="D24" s="12">
        <v>5.5</v>
      </c>
      <c r="E24" s="12">
        <v>6.25</v>
      </c>
      <c r="F24" s="12">
        <v>34</v>
      </c>
      <c r="G24" s="12">
        <v>6</v>
      </c>
      <c r="H24" s="12">
        <v>20.75</v>
      </c>
      <c r="I24" s="12">
        <v>6.75</v>
      </c>
      <c r="J24" s="12">
        <v>16.25</v>
      </c>
      <c r="K24" s="12">
        <v>4</v>
      </c>
      <c r="L24" s="12">
        <v>9.75</v>
      </c>
      <c r="M24" s="12">
        <v>102</v>
      </c>
      <c r="N24" s="12">
        <v>2.75</v>
      </c>
      <c r="O24" s="12">
        <v>1</v>
      </c>
      <c r="P24" s="12">
        <v>1.25</v>
      </c>
      <c r="Q24" s="12">
        <v>1.75</v>
      </c>
      <c r="R24" s="12">
        <v>2</v>
      </c>
      <c r="S24" s="12">
        <v>5.25</v>
      </c>
      <c r="T24" s="12">
        <v>58.5</v>
      </c>
      <c r="U24" s="12">
        <v>13.25</v>
      </c>
      <c r="V24" s="12">
        <v>41.25</v>
      </c>
      <c r="W24" s="12">
        <v>5.75</v>
      </c>
      <c r="X24" s="12">
        <v>11.25</v>
      </c>
      <c r="Y24" s="12">
        <v>28.5</v>
      </c>
      <c r="Z24" s="12">
        <v>4</v>
      </c>
      <c r="AA24" s="12">
        <v>188.5</v>
      </c>
      <c r="AB24" s="12">
        <v>88</v>
      </c>
      <c r="AC24" s="12">
        <v>242.75</v>
      </c>
      <c r="AD24" s="12">
        <v>151.75</v>
      </c>
      <c r="AE24" s="12">
        <v>17</v>
      </c>
      <c r="AF24" s="12">
        <v>15</v>
      </c>
      <c r="AG24" s="12">
        <v>11</v>
      </c>
      <c r="AH24" s="12">
        <v>12.25</v>
      </c>
      <c r="AI24" s="12">
        <v>46.25</v>
      </c>
      <c r="AJ24" s="12">
        <v>1.75</v>
      </c>
      <c r="AK24" s="12">
        <v>1.25</v>
      </c>
      <c r="AL24" s="12">
        <v>0.75</v>
      </c>
      <c r="AM24" s="12">
        <v>3.5</v>
      </c>
      <c r="AN24" s="12">
        <v>9.75</v>
      </c>
      <c r="AO24" s="12">
        <v>2.25</v>
      </c>
      <c r="AP24" s="12">
        <v>1.5</v>
      </c>
      <c r="AQ24" s="12">
        <v>72.75</v>
      </c>
      <c r="AR24" s="12">
        <v>7</v>
      </c>
      <c r="AS24" s="13">
        <v>1269</v>
      </c>
      <c r="AT24" s="14"/>
      <c r="AV24" s="17" t="s">
        <v>45</v>
      </c>
      <c r="AW24" s="15">
        <f>AW14+AY12</f>
        <v>24080.5</v>
      </c>
      <c r="AX24" s="15">
        <f>AX14+AY13</f>
        <v>2962.25</v>
      </c>
      <c r="AY24" s="15">
        <f>AY14</f>
        <v>4588.5</v>
      </c>
      <c r="AZ24" s="15"/>
      <c r="BA24" s="15"/>
    </row>
    <row r="25" spans="1:56" x14ac:dyDescent="0.25">
      <c r="A25" s="1" t="s">
        <v>22</v>
      </c>
      <c r="B25" s="12">
        <v>3.5</v>
      </c>
      <c r="C25" s="12">
        <v>6.75</v>
      </c>
      <c r="D25" s="12">
        <v>5.75</v>
      </c>
      <c r="E25" s="12">
        <v>3.75</v>
      </c>
      <c r="F25" s="12">
        <v>30.25</v>
      </c>
      <c r="G25" s="12">
        <v>7</v>
      </c>
      <c r="H25" s="12">
        <v>14.25</v>
      </c>
      <c r="I25" s="12">
        <v>13.5</v>
      </c>
      <c r="J25" s="12">
        <v>25.5</v>
      </c>
      <c r="K25" s="12">
        <v>4.5</v>
      </c>
      <c r="L25" s="12">
        <v>10.75</v>
      </c>
      <c r="M25" s="12">
        <v>82.25</v>
      </c>
      <c r="N25" s="12">
        <v>4.75</v>
      </c>
      <c r="O25" s="12">
        <v>1</v>
      </c>
      <c r="P25" s="12">
        <v>3.25</v>
      </c>
      <c r="Q25" s="12">
        <v>1</v>
      </c>
      <c r="R25" s="12">
        <v>1.5</v>
      </c>
      <c r="S25" s="12">
        <v>3.5</v>
      </c>
      <c r="T25" s="12">
        <v>16.5</v>
      </c>
      <c r="U25" s="12">
        <v>8.75</v>
      </c>
      <c r="V25" s="12">
        <v>22</v>
      </c>
      <c r="W25" s="12">
        <v>10.5</v>
      </c>
      <c r="X25" s="12">
        <v>3.75</v>
      </c>
      <c r="Y25" s="12">
        <v>33.5</v>
      </c>
      <c r="Z25" s="12">
        <v>3</v>
      </c>
      <c r="AA25" s="12">
        <v>136.25</v>
      </c>
      <c r="AB25" s="12">
        <v>85.5</v>
      </c>
      <c r="AC25" s="12">
        <v>203</v>
      </c>
      <c r="AD25" s="12">
        <v>120.5</v>
      </c>
      <c r="AE25" s="12">
        <v>19.5</v>
      </c>
      <c r="AF25" s="12">
        <v>14</v>
      </c>
      <c r="AG25" s="12">
        <v>14.75</v>
      </c>
      <c r="AH25" s="12">
        <v>15.25</v>
      </c>
      <c r="AI25" s="12">
        <v>43.25</v>
      </c>
      <c r="AJ25" s="12">
        <v>3.25</v>
      </c>
      <c r="AK25" s="12">
        <v>0.5</v>
      </c>
      <c r="AL25" s="12">
        <v>2.25</v>
      </c>
      <c r="AM25" s="12">
        <v>2.5</v>
      </c>
      <c r="AN25" s="12">
        <v>10.5</v>
      </c>
      <c r="AO25" s="12">
        <v>2</v>
      </c>
      <c r="AP25" s="12">
        <v>1.5</v>
      </c>
      <c r="AQ25" s="12">
        <v>51.5</v>
      </c>
      <c r="AR25" s="12">
        <v>6.25</v>
      </c>
      <c r="AS25" s="13">
        <v>1053</v>
      </c>
      <c r="AT25" s="14"/>
      <c r="AV25" s="17" t="s">
        <v>46</v>
      </c>
      <c r="AW25" s="15">
        <f>AW15+AZ12</f>
        <v>10904.75</v>
      </c>
      <c r="AX25" s="15">
        <f>AX15+AZ13</f>
        <v>2991.25</v>
      </c>
      <c r="AY25" s="15">
        <f>AY15+AZ14</f>
        <v>3147</v>
      </c>
      <c r="AZ25" s="15">
        <f>AZ15</f>
        <v>2608.5</v>
      </c>
      <c r="BA25" s="15"/>
      <c r="BB25" s="15"/>
      <c r="BC25" s="14"/>
    </row>
    <row r="26" spans="1:56" x14ac:dyDescent="0.25">
      <c r="A26" s="1" t="s">
        <v>23</v>
      </c>
      <c r="B26" s="12">
        <v>9.25</v>
      </c>
      <c r="C26" s="12">
        <v>8.25</v>
      </c>
      <c r="D26" s="12">
        <v>18.75</v>
      </c>
      <c r="E26" s="12">
        <v>7.25</v>
      </c>
      <c r="F26" s="12">
        <v>32</v>
      </c>
      <c r="G26" s="12">
        <v>11.75</v>
      </c>
      <c r="H26" s="12">
        <v>34</v>
      </c>
      <c r="I26" s="12">
        <v>34.5</v>
      </c>
      <c r="J26" s="12">
        <v>41.75</v>
      </c>
      <c r="K26" s="12">
        <v>12.25</v>
      </c>
      <c r="L26" s="12">
        <v>23.75</v>
      </c>
      <c r="M26" s="12">
        <v>106</v>
      </c>
      <c r="N26" s="12">
        <v>8.75</v>
      </c>
      <c r="O26" s="12">
        <v>5.75</v>
      </c>
      <c r="P26" s="12">
        <v>5.75</v>
      </c>
      <c r="Q26" s="12">
        <v>4.75</v>
      </c>
      <c r="R26" s="12">
        <v>3.75</v>
      </c>
      <c r="S26" s="12">
        <v>14.75</v>
      </c>
      <c r="T26" s="12">
        <v>41.5</v>
      </c>
      <c r="U26" s="12">
        <v>38</v>
      </c>
      <c r="V26" s="12">
        <v>63.25</v>
      </c>
      <c r="W26" s="12">
        <v>33.5</v>
      </c>
      <c r="X26" s="12">
        <v>38</v>
      </c>
      <c r="Y26" s="12">
        <v>8.75</v>
      </c>
      <c r="Z26" s="12">
        <v>14.25</v>
      </c>
      <c r="AA26" s="12">
        <v>279</v>
      </c>
      <c r="AB26" s="12">
        <v>187</v>
      </c>
      <c r="AC26" s="12">
        <v>477</v>
      </c>
      <c r="AD26" s="12">
        <v>357.75</v>
      </c>
      <c r="AE26" s="12">
        <v>115</v>
      </c>
      <c r="AF26" s="12">
        <v>80</v>
      </c>
      <c r="AG26" s="12">
        <v>35.75</v>
      </c>
      <c r="AH26" s="12">
        <v>24.25</v>
      </c>
      <c r="AI26" s="12">
        <v>37</v>
      </c>
      <c r="AJ26" s="12">
        <v>5.25</v>
      </c>
      <c r="AK26" s="12">
        <v>2</v>
      </c>
      <c r="AL26" s="12">
        <v>4.5</v>
      </c>
      <c r="AM26" s="12">
        <v>7</v>
      </c>
      <c r="AN26" s="12">
        <v>21.5</v>
      </c>
      <c r="AO26" s="12">
        <v>2.5</v>
      </c>
      <c r="AP26" s="12">
        <v>3.25</v>
      </c>
      <c r="AQ26" s="12">
        <v>112.75</v>
      </c>
      <c r="AR26" s="12">
        <v>21.25</v>
      </c>
      <c r="AS26" s="13">
        <v>2393</v>
      </c>
      <c r="AT26" s="14"/>
      <c r="AV26" s="9" t="s">
        <v>47</v>
      </c>
      <c r="AW26" s="15">
        <f>AW16+BA12</f>
        <v>11068.75</v>
      </c>
      <c r="AX26" s="9">
        <f>AX16+BA13</f>
        <v>1411.75</v>
      </c>
      <c r="AY26" s="9">
        <f>AY16+BA14</f>
        <v>2536.25</v>
      </c>
      <c r="AZ26" s="9">
        <f>AZ16+BA15</f>
        <v>1197.5</v>
      </c>
      <c r="BA26" s="9">
        <f>BA16</f>
        <v>2021.25</v>
      </c>
    </row>
    <row r="27" spans="1:56" x14ac:dyDescent="0.25">
      <c r="A27" s="1" t="s">
        <v>24</v>
      </c>
      <c r="B27" s="12">
        <v>9</v>
      </c>
      <c r="C27" s="12">
        <v>13</v>
      </c>
      <c r="D27" s="12">
        <v>10.25</v>
      </c>
      <c r="E27" s="12">
        <v>7.75</v>
      </c>
      <c r="F27" s="12">
        <v>31.25</v>
      </c>
      <c r="G27" s="12">
        <v>27.75</v>
      </c>
      <c r="H27" s="12">
        <v>33.75</v>
      </c>
      <c r="I27" s="12">
        <v>21.5</v>
      </c>
      <c r="J27" s="12">
        <v>36.5</v>
      </c>
      <c r="K27" s="12">
        <v>27.75</v>
      </c>
      <c r="L27" s="12">
        <v>63</v>
      </c>
      <c r="M27" s="12">
        <v>91.25</v>
      </c>
      <c r="N27" s="12">
        <v>16.5</v>
      </c>
      <c r="O27" s="12">
        <v>27.25</v>
      </c>
      <c r="P27" s="12">
        <v>17.5</v>
      </c>
      <c r="Q27" s="12">
        <v>8.75</v>
      </c>
      <c r="R27" s="12">
        <v>9.5</v>
      </c>
      <c r="S27" s="12">
        <v>6.75</v>
      </c>
      <c r="T27" s="12">
        <v>6</v>
      </c>
      <c r="U27" s="12">
        <v>3</v>
      </c>
      <c r="V27" s="12">
        <v>5.75</v>
      </c>
      <c r="W27" s="12">
        <v>5</v>
      </c>
      <c r="X27" s="12">
        <v>4.5</v>
      </c>
      <c r="Y27" s="12">
        <v>12.5</v>
      </c>
      <c r="Z27" s="12">
        <v>8</v>
      </c>
      <c r="AA27" s="12">
        <v>297</v>
      </c>
      <c r="AB27" s="12">
        <v>198.5</v>
      </c>
      <c r="AC27" s="12">
        <v>507.5</v>
      </c>
      <c r="AD27" s="12">
        <v>266</v>
      </c>
      <c r="AE27" s="12">
        <v>117.25</v>
      </c>
      <c r="AF27" s="12">
        <v>77.25</v>
      </c>
      <c r="AG27" s="12">
        <v>19.5</v>
      </c>
      <c r="AH27" s="12">
        <v>35.5</v>
      </c>
      <c r="AI27" s="12">
        <v>45</v>
      </c>
      <c r="AJ27" s="12">
        <v>5.25</v>
      </c>
      <c r="AK27" s="12">
        <v>4</v>
      </c>
      <c r="AL27" s="12">
        <v>7.5</v>
      </c>
      <c r="AM27" s="12">
        <v>1</v>
      </c>
      <c r="AN27" s="12">
        <v>15</v>
      </c>
      <c r="AO27" s="12">
        <v>4.25</v>
      </c>
      <c r="AP27" s="12">
        <v>4</v>
      </c>
      <c r="AQ27" s="12">
        <v>32</v>
      </c>
      <c r="AR27" s="12">
        <v>8.5</v>
      </c>
      <c r="AS27" s="13">
        <v>2148.75</v>
      </c>
      <c r="AT27" s="14"/>
      <c r="AV27" s="9" t="s">
        <v>48</v>
      </c>
      <c r="AW27" s="15">
        <f>AW17+BB12</f>
        <v>15389.5</v>
      </c>
      <c r="AX27" s="9">
        <f>AX17+BB13</f>
        <v>4580.75</v>
      </c>
      <c r="AY27" s="9">
        <f>AY17+BB14</f>
        <v>3807</v>
      </c>
      <c r="AZ27" s="9">
        <f>AZ17+BB15</f>
        <v>4934.25</v>
      </c>
      <c r="BA27" s="9">
        <f>BA17+BB16</f>
        <v>3076.25</v>
      </c>
      <c r="BB27" s="9">
        <f>BB17</f>
        <v>11707.5</v>
      </c>
    </row>
    <row r="28" spans="1:56" x14ac:dyDescent="0.25">
      <c r="A28" s="1" t="s">
        <v>25</v>
      </c>
      <c r="B28" s="12">
        <v>94.25</v>
      </c>
      <c r="C28" s="12">
        <v>236.25</v>
      </c>
      <c r="D28" s="12">
        <v>166.75</v>
      </c>
      <c r="E28" s="12">
        <v>243.75</v>
      </c>
      <c r="F28" s="12">
        <v>537.5</v>
      </c>
      <c r="G28" s="12">
        <v>200.5</v>
      </c>
      <c r="H28" s="12">
        <v>353.25</v>
      </c>
      <c r="I28" s="12">
        <v>199.75</v>
      </c>
      <c r="J28" s="12">
        <v>281.5</v>
      </c>
      <c r="K28" s="12">
        <v>185.75</v>
      </c>
      <c r="L28" s="12">
        <v>264.75</v>
      </c>
      <c r="M28" s="12">
        <v>445.25</v>
      </c>
      <c r="N28" s="12">
        <v>164</v>
      </c>
      <c r="O28" s="12">
        <v>144.75</v>
      </c>
      <c r="P28" s="12">
        <v>84</v>
      </c>
      <c r="Q28" s="12">
        <v>63</v>
      </c>
      <c r="R28" s="12">
        <v>130</v>
      </c>
      <c r="S28" s="12">
        <v>318.25</v>
      </c>
      <c r="T28" s="12">
        <v>176</v>
      </c>
      <c r="U28" s="12">
        <v>225</v>
      </c>
      <c r="V28" s="12">
        <v>311.25</v>
      </c>
      <c r="W28" s="12">
        <v>194.75</v>
      </c>
      <c r="X28" s="12">
        <v>165.25</v>
      </c>
      <c r="Y28" s="12">
        <v>338</v>
      </c>
      <c r="Z28" s="12">
        <v>353.5</v>
      </c>
      <c r="AA28" s="12">
        <v>90</v>
      </c>
      <c r="AB28" s="12">
        <v>31.5</v>
      </c>
      <c r="AC28" s="12">
        <v>222.5</v>
      </c>
      <c r="AD28" s="12">
        <v>127.25</v>
      </c>
      <c r="AE28" s="12">
        <v>316.25</v>
      </c>
      <c r="AF28" s="12">
        <v>382</v>
      </c>
      <c r="AG28" s="12">
        <v>202.75</v>
      </c>
      <c r="AH28" s="12">
        <v>380.5</v>
      </c>
      <c r="AI28" s="12">
        <v>265</v>
      </c>
      <c r="AJ28" s="12">
        <v>72</v>
      </c>
      <c r="AK28" s="12">
        <v>126.25</v>
      </c>
      <c r="AL28" s="12">
        <v>614.25</v>
      </c>
      <c r="AM28" s="12">
        <v>64.5</v>
      </c>
      <c r="AN28" s="12">
        <v>224.75</v>
      </c>
      <c r="AO28" s="12">
        <v>67.25</v>
      </c>
      <c r="AP28" s="12">
        <v>95</v>
      </c>
      <c r="AQ28" s="12">
        <v>428.25</v>
      </c>
      <c r="AR28" s="12">
        <v>258</v>
      </c>
      <c r="AS28" s="13">
        <v>9845</v>
      </c>
      <c r="AT28" s="14"/>
      <c r="AV28" s="9" t="s">
        <v>58</v>
      </c>
      <c r="AW28" s="15">
        <f>AW18+BC12</f>
        <v>8992.5</v>
      </c>
      <c r="AX28" s="9">
        <f>AX18+BC13</f>
        <v>670</v>
      </c>
      <c r="AY28" s="9">
        <f>AY18+BC14</f>
        <v>3578.5</v>
      </c>
      <c r="AZ28" s="9">
        <f>AZ18+BC15</f>
        <v>1215</v>
      </c>
      <c r="BA28" s="9">
        <f>BA18+BC16</f>
        <v>1428.75</v>
      </c>
      <c r="BB28" s="9">
        <f>SUM(BB18,BC17)</f>
        <v>1145.5</v>
      </c>
      <c r="BC28" s="9">
        <f>BC18</f>
        <v>650.25</v>
      </c>
      <c r="BD28" s="9">
        <f>SUM(AW22:BC28)</f>
        <v>143676.5</v>
      </c>
    </row>
    <row r="29" spans="1:56" x14ac:dyDescent="0.25">
      <c r="A29" s="1" t="s">
        <v>26</v>
      </c>
      <c r="B29" s="12">
        <v>61.75</v>
      </c>
      <c r="C29" s="12">
        <v>123.5</v>
      </c>
      <c r="D29" s="12">
        <v>103.5</v>
      </c>
      <c r="E29" s="12">
        <v>142.5</v>
      </c>
      <c r="F29" s="12">
        <v>284.75</v>
      </c>
      <c r="G29" s="12">
        <v>100.75</v>
      </c>
      <c r="H29" s="12">
        <v>188.25</v>
      </c>
      <c r="I29" s="12">
        <v>127.5</v>
      </c>
      <c r="J29" s="12">
        <v>204</v>
      </c>
      <c r="K29" s="12">
        <v>168.25</v>
      </c>
      <c r="L29" s="12">
        <v>138</v>
      </c>
      <c r="M29" s="12">
        <v>218.75</v>
      </c>
      <c r="N29" s="12">
        <v>84.25</v>
      </c>
      <c r="O29" s="12">
        <v>105.25</v>
      </c>
      <c r="P29" s="12">
        <v>38.75</v>
      </c>
      <c r="Q29" s="12">
        <v>23.5</v>
      </c>
      <c r="R29" s="12">
        <v>53</v>
      </c>
      <c r="S29" s="12">
        <v>121</v>
      </c>
      <c r="T29" s="12">
        <v>82.75</v>
      </c>
      <c r="U29" s="12">
        <v>107.25</v>
      </c>
      <c r="V29" s="12">
        <v>160.25</v>
      </c>
      <c r="W29" s="12">
        <v>90</v>
      </c>
      <c r="X29" s="12">
        <v>92.5</v>
      </c>
      <c r="Y29" s="12">
        <v>179.75</v>
      </c>
      <c r="Z29" s="12">
        <v>221.25</v>
      </c>
      <c r="AA29" s="12">
        <v>23</v>
      </c>
      <c r="AB29" s="12">
        <v>40</v>
      </c>
      <c r="AC29" s="12">
        <v>54</v>
      </c>
      <c r="AD29" s="12">
        <v>74.75</v>
      </c>
      <c r="AE29" s="12">
        <v>319.5</v>
      </c>
      <c r="AF29" s="12">
        <v>387</v>
      </c>
      <c r="AG29" s="12">
        <v>295.25</v>
      </c>
      <c r="AH29" s="12">
        <v>896.75</v>
      </c>
      <c r="AI29" s="12">
        <v>174.5</v>
      </c>
      <c r="AJ29" s="12">
        <v>75.75</v>
      </c>
      <c r="AK29" s="12">
        <v>55.75</v>
      </c>
      <c r="AL29" s="12">
        <v>221.75</v>
      </c>
      <c r="AM29" s="12">
        <v>30</v>
      </c>
      <c r="AN29" s="12">
        <v>77.5</v>
      </c>
      <c r="AO29" s="12">
        <v>42</v>
      </c>
      <c r="AP29" s="12">
        <v>45.25</v>
      </c>
      <c r="AQ29" s="12">
        <v>322</v>
      </c>
      <c r="AR29" s="12">
        <v>101.5</v>
      </c>
      <c r="AS29" s="13">
        <v>6457.25</v>
      </c>
      <c r="AT29" s="14"/>
      <c r="AW29" s="15"/>
    </row>
    <row r="30" spans="1:56" x14ac:dyDescent="0.25">
      <c r="A30" s="1" t="s">
        <v>27</v>
      </c>
      <c r="B30" s="12">
        <v>135.75</v>
      </c>
      <c r="C30" s="12">
        <v>313.25</v>
      </c>
      <c r="D30" s="12">
        <v>179.25</v>
      </c>
      <c r="E30" s="12">
        <v>253</v>
      </c>
      <c r="F30" s="12">
        <v>773.5</v>
      </c>
      <c r="G30" s="12">
        <v>233.5</v>
      </c>
      <c r="H30" s="12">
        <v>427.5</v>
      </c>
      <c r="I30" s="12">
        <v>272.5</v>
      </c>
      <c r="J30" s="12">
        <v>381</v>
      </c>
      <c r="K30" s="12">
        <v>346.5</v>
      </c>
      <c r="L30" s="12">
        <v>384</v>
      </c>
      <c r="M30" s="12">
        <v>527</v>
      </c>
      <c r="N30" s="12">
        <v>225.25</v>
      </c>
      <c r="O30" s="12">
        <v>209.25</v>
      </c>
      <c r="P30" s="12">
        <v>104.75</v>
      </c>
      <c r="Q30" s="12">
        <v>91.25</v>
      </c>
      <c r="R30" s="12">
        <v>132.25</v>
      </c>
      <c r="S30" s="12">
        <v>321.75</v>
      </c>
      <c r="T30" s="12">
        <v>175.75</v>
      </c>
      <c r="U30" s="12">
        <v>212</v>
      </c>
      <c r="V30" s="12">
        <v>320.25</v>
      </c>
      <c r="W30" s="12">
        <v>196.75</v>
      </c>
      <c r="X30" s="12">
        <v>195.75</v>
      </c>
      <c r="Y30" s="12">
        <v>399.5</v>
      </c>
      <c r="Z30" s="12">
        <v>517.75</v>
      </c>
      <c r="AA30" s="12">
        <v>218.5</v>
      </c>
      <c r="AB30" s="12">
        <v>39.5</v>
      </c>
      <c r="AC30" s="12">
        <v>197.5</v>
      </c>
      <c r="AD30" s="12">
        <v>200</v>
      </c>
      <c r="AE30" s="12">
        <v>1071.5</v>
      </c>
      <c r="AF30" s="12">
        <v>1310.75</v>
      </c>
      <c r="AG30" s="12">
        <v>703.75</v>
      </c>
      <c r="AH30" s="12">
        <v>1501</v>
      </c>
      <c r="AI30" s="12">
        <v>736.75</v>
      </c>
      <c r="AJ30" s="12">
        <v>246.75</v>
      </c>
      <c r="AK30" s="12">
        <v>148.5</v>
      </c>
      <c r="AL30" s="12">
        <v>626.75</v>
      </c>
      <c r="AM30" s="12">
        <v>92</v>
      </c>
      <c r="AN30" s="12">
        <v>218.75</v>
      </c>
      <c r="AO30" s="12">
        <v>161.75</v>
      </c>
      <c r="AP30" s="12">
        <v>183.25</v>
      </c>
      <c r="AQ30" s="12">
        <v>1248.25</v>
      </c>
      <c r="AR30" s="12">
        <v>465.5</v>
      </c>
      <c r="AS30" s="13">
        <v>16699.75</v>
      </c>
      <c r="AT30" s="14"/>
      <c r="AW30" s="15"/>
    </row>
    <row r="31" spans="1:56" x14ac:dyDescent="0.25">
      <c r="A31" s="1" t="s">
        <v>28</v>
      </c>
      <c r="B31" s="12">
        <v>65.5</v>
      </c>
      <c r="C31" s="12">
        <v>136.25</v>
      </c>
      <c r="D31" s="12">
        <v>143</v>
      </c>
      <c r="E31" s="12">
        <v>218</v>
      </c>
      <c r="F31" s="12">
        <v>387.75</v>
      </c>
      <c r="G31" s="12">
        <v>212.75</v>
      </c>
      <c r="H31" s="12">
        <v>327.75</v>
      </c>
      <c r="I31" s="12">
        <v>173.25</v>
      </c>
      <c r="J31" s="12">
        <v>194.25</v>
      </c>
      <c r="K31" s="12">
        <v>174.5</v>
      </c>
      <c r="L31" s="12">
        <v>232.25</v>
      </c>
      <c r="M31" s="12">
        <v>222.25</v>
      </c>
      <c r="N31" s="12">
        <v>107.5</v>
      </c>
      <c r="O31" s="12">
        <v>88.75</v>
      </c>
      <c r="P31" s="12">
        <v>49.75</v>
      </c>
      <c r="Q31" s="12">
        <v>30</v>
      </c>
      <c r="R31" s="12">
        <v>42.5</v>
      </c>
      <c r="S31" s="12">
        <v>124.75</v>
      </c>
      <c r="T31" s="12">
        <v>88</v>
      </c>
      <c r="U31" s="12">
        <v>120</v>
      </c>
      <c r="V31" s="12">
        <v>177.5</v>
      </c>
      <c r="W31" s="12">
        <v>134.5</v>
      </c>
      <c r="X31" s="12">
        <v>97</v>
      </c>
      <c r="Y31" s="12">
        <v>274.5</v>
      </c>
      <c r="Z31" s="12">
        <v>246.75</v>
      </c>
      <c r="AA31" s="12">
        <v>101.25</v>
      </c>
      <c r="AB31" s="12">
        <v>50.25</v>
      </c>
      <c r="AC31" s="12">
        <v>202.75</v>
      </c>
      <c r="AD31" s="12">
        <v>104.25</v>
      </c>
      <c r="AE31" s="12">
        <v>563.25</v>
      </c>
      <c r="AF31" s="12">
        <v>648.75</v>
      </c>
      <c r="AG31" s="12">
        <v>292.75</v>
      </c>
      <c r="AH31" s="12">
        <v>614.5</v>
      </c>
      <c r="AI31" s="12">
        <v>257.75</v>
      </c>
      <c r="AJ31" s="12">
        <v>133</v>
      </c>
      <c r="AK31" s="12">
        <v>80</v>
      </c>
      <c r="AL31" s="12">
        <v>284.25</v>
      </c>
      <c r="AM31" s="12">
        <v>35.25</v>
      </c>
      <c r="AN31" s="12">
        <v>103</v>
      </c>
      <c r="AO31" s="12">
        <v>67.25</v>
      </c>
      <c r="AP31" s="12">
        <v>108.75</v>
      </c>
      <c r="AQ31" s="12">
        <v>517.5</v>
      </c>
      <c r="AR31" s="12">
        <v>231.25</v>
      </c>
      <c r="AS31" s="13">
        <v>8464.75</v>
      </c>
      <c r="AT31" s="14"/>
      <c r="AW31" s="15"/>
    </row>
    <row r="32" spans="1:56" x14ac:dyDescent="0.25">
      <c r="A32" s="1">
        <v>16</v>
      </c>
      <c r="B32" s="12">
        <v>47.25</v>
      </c>
      <c r="C32" s="12">
        <v>51.25</v>
      </c>
      <c r="D32" s="12">
        <v>30.75</v>
      </c>
      <c r="E32" s="12">
        <v>70</v>
      </c>
      <c r="F32" s="12">
        <v>159.5</v>
      </c>
      <c r="G32" s="12">
        <v>101.75</v>
      </c>
      <c r="H32" s="12">
        <v>170</v>
      </c>
      <c r="I32" s="12">
        <v>99.75</v>
      </c>
      <c r="J32" s="12">
        <v>84</v>
      </c>
      <c r="K32" s="12">
        <v>85.5</v>
      </c>
      <c r="L32" s="12">
        <v>107.25</v>
      </c>
      <c r="M32" s="12">
        <v>105</v>
      </c>
      <c r="N32" s="12">
        <v>33.25</v>
      </c>
      <c r="O32" s="12">
        <v>30.5</v>
      </c>
      <c r="P32" s="12">
        <v>15</v>
      </c>
      <c r="Q32" s="12">
        <v>11</v>
      </c>
      <c r="R32" s="12">
        <v>18.75</v>
      </c>
      <c r="S32" s="12">
        <v>34.75</v>
      </c>
      <c r="T32" s="12">
        <v>30</v>
      </c>
      <c r="U32" s="12">
        <v>23.25</v>
      </c>
      <c r="V32" s="12">
        <v>38.75</v>
      </c>
      <c r="W32" s="12">
        <v>17.5</v>
      </c>
      <c r="X32" s="12">
        <v>15.75</v>
      </c>
      <c r="Y32" s="12">
        <v>98.75</v>
      </c>
      <c r="Z32" s="12">
        <v>118.5</v>
      </c>
      <c r="AA32" s="12">
        <v>315.5</v>
      </c>
      <c r="AB32" s="12">
        <v>207.75</v>
      </c>
      <c r="AC32" s="12">
        <v>1239</v>
      </c>
      <c r="AD32" s="12">
        <v>572.25</v>
      </c>
      <c r="AE32" s="12">
        <v>53.75</v>
      </c>
      <c r="AF32" s="12">
        <v>216.75</v>
      </c>
      <c r="AG32" s="12">
        <v>195.5</v>
      </c>
      <c r="AH32" s="12">
        <v>445.75</v>
      </c>
      <c r="AI32" s="12">
        <v>155</v>
      </c>
      <c r="AJ32" s="12">
        <v>72</v>
      </c>
      <c r="AK32" s="12">
        <v>16.75</v>
      </c>
      <c r="AL32" s="12">
        <v>52.25</v>
      </c>
      <c r="AM32" s="12">
        <v>15.75</v>
      </c>
      <c r="AN32" s="12">
        <v>43.25</v>
      </c>
      <c r="AO32" s="12">
        <v>38.25</v>
      </c>
      <c r="AP32" s="12">
        <v>73</v>
      </c>
      <c r="AQ32" s="12">
        <v>206.5</v>
      </c>
      <c r="AR32" s="12">
        <v>100</v>
      </c>
      <c r="AS32" s="13">
        <v>5616.75</v>
      </c>
      <c r="AT32" s="14"/>
      <c r="AW32" s="15"/>
    </row>
    <row r="33" spans="1:49" x14ac:dyDescent="0.25">
      <c r="A33" s="1">
        <v>24</v>
      </c>
      <c r="B33" s="12">
        <v>75.75</v>
      </c>
      <c r="C33" s="12">
        <v>69.5</v>
      </c>
      <c r="D33" s="12">
        <v>32.75</v>
      </c>
      <c r="E33" s="12">
        <v>66.25</v>
      </c>
      <c r="F33" s="12">
        <v>135.5</v>
      </c>
      <c r="G33" s="12">
        <v>90.25</v>
      </c>
      <c r="H33" s="12">
        <v>122.5</v>
      </c>
      <c r="I33" s="12">
        <v>65.75</v>
      </c>
      <c r="J33" s="12">
        <v>64.25</v>
      </c>
      <c r="K33" s="12">
        <v>82</v>
      </c>
      <c r="L33" s="12">
        <v>107.25</v>
      </c>
      <c r="M33" s="12">
        <v>111.25</v>
      </c>
      <c r="N33" s="12">
        <v>31.25</v>
      </c>
      <c r="O33" s="12">
        <v>35.75</v>
      </c>
      <c r="P33" s="12">
        <v>21</v>
      </c>
      <c r="Q33" s="12">
        <v>16.5</v>
      </c>
      <c r="R33" s="12">
        <v>13.25</v>
      </c>
      <c r="S33" s="12">
        <v>21</v>
      </c>
      <c r="T33" s="12">
        <v>34</v>
      </c>
      <c r="U33" s="12">
        <v>15</v>
      </c>
      <c r="V33" s="12">
        <v>26</v>
      </c>
      <c r="W33" s="12">
        <v>13.5</v>
      </c>
      <c r="X33" s="12">
        <v>14</v>
      </c>
      <c r="Y33" s="12">
        <v>85.25</v>
      </c>
      <c r="Z33" s="12">
        <v>80.5</v>
      </c>
      <c r="AA33" s="12">
        <v>339.5</v>
      </c>
      <c r="AB33" s="12">
        <v>296</v>
      </c>
      <c r="AC33" s="12">
        <v>1554.25</v>
      </c>
      <c r="AD33" s="12">
        <v>743</v>
      </c>
      <c r="AE33" s="12">
        <v>208.5</v>
      </c>
      <c r="AF33" s="12">
        <v>66.25</v>
      </c>
      <c r="AG33" s="12">
        <v>165.75</v>
      </c>
      <c r="AH33" s="12">
        <v>416.25</v>
      </c>
      <c r="AI33" s="12">
        <v>153.75</v>
      </c>
      <c r="AJ33" s="12">
        <v>84.5</v>
      </c>
      <c r="AK33" s="12">
        <v>17.5</v>
      </c>
      <c r="AL33" s="12">
        <v>31.75</v>
      </c>
      <c r="AM33" s="12">
        <v>8</v>
      </c>
      <c r="AN33" s="12">
        <v>51</v>
      </c>
      <c r="AO33" s="12">
        <v>36</v>
      </c>
      <c r="AP33" s="12">
        <v>109.75</v>
      </c>
      <c r="AQ33" s="12">
        <v>208.25</v>
      </c>
      <c r="AR33" s="12">
        <v>83.25</v>
      </c>
      <c r="AS33" s="13">
        <v>6003.25</v>
      </c>
      <c r="AT33" s="14"/>
      <c r="AW33" s="15"/>
    </row>
    <row r="34" spans="1:49" x14ac:dyDescent="0.25">
      <c r="A34" s="1" t="s">
        <v>29</v>
      </c>
      <c r="B34" s="12">
        <v>14.5</v>
      </c>
      <c r="C34" s="12">
        <v>23.5</v>
      </c>
      <c r="D34" s="12">
        <v>10.25</v>
      </c>
      <c r="E34" s="12">
        <v>16.25</v>
      </c>
      <c r="F34" s="12">
        <v>55</v>
      </c>
      <c r="G34" s="12">
        <v>16.75</v>
      </c>
      <c r="H34" s="12">
        <v>34.75</v>
      </c>
      <c r="I34" s="12">
        <v>17</v>
      </c>
      <c r="J34" s="12">
        <v>32.75</v>
      </c>
      <c r="K34" s="12">
        <v>18.75</v>
      </c>
      <c r="L34" s="12">
        <v>31.75</v>
      </c>
      <c r="M34" s="12">
        <v>66</v>
      </c>
      <c r="N34" s="12">
        <v>10.25</v>
      </c>
      <c r="O34" s="12">
        <v>15.5</v>
      </c>
      <c r="P34" s="12">
        <v>6.75</v>
      </c>
      <c r="Q34" s="12">
        <v>6.5</v>
      </c>
      <c r="R34" s="12">
        <v>8.25</v>
      </c>
      <c r="S34" s="12">
        <v>16.25</v>
      </c>
      <c r="T34" s="12">
        <v>21</v>
      </c>
      <c r="U34" s="12">
        <v>15.5</v>
      </c>
      <c r="V34" s="12">
        <v>20.75</v>
      </c>
      <c r="W34" s="12">
        <v>10.75</v>
      </c>
      <c r="X34" s="12">
        <v>12.5</v>
      </c>
      <c r="Y34" s="12">
        <v>26</v>
      </c>
      <c r="Z34" s="12">
        <v>21</v>
      </c>
      <c r="AA34" s="12">
        <v>178.75</v>
      </c>
      <c r="AB34" s="12">
        <v>177</v>
      </c>
      <c r="AC34" s="12">
        <v>933.75</v>
      </c>
      <c r="AD34" s="12">
        <v>289</v>
      </c>
      <c r="AE34" s="12">
        <v>188.25</v>
      </c>
      <c r="AF34" s="12">
        <v>176.5</v>
      </c>
      <c r="AG34" s="12">
        <v>36.25</v>
      </c>
      <c r="AH34" s="12">
        <v>71</v>
      </c>
      <c r="AI34" s="12">
        <v>46.5</v>
      </c>
      <c r="AJ34" s="12">
        <v>28.25</v>
      </c>
      <c r="AK34" s="12">
        <v>8</v>
      </c>
      <c r="AL34" s="12">
        <v>25.75</v>
      </c>
      <c r="AM34" s="12">
        <v>4.5</v>
      </c>
      <c r="AN34" s="12">
        <v>29.25</v>
      </c>
      <c r="AO34" s="12">
        <v>13.25</v>
      </c>
      <c r="AP34" s="12">
        <v>40.5</v>
      </c>
      <c r="AQ34" s="12">
        <v>104.25</v>
      </c>
      <c r="AR34" s="12">
        <v>47</v>
      </c>
      <c r="AS34" s="13">
        <v>2926</v>
      </c>
      <c r="AT34" s="14"/>
      <c r="AW34" s="15"/>
    </row>
    <row r="35" spans="1:49" x14ac:dyDescent="0.25">
      <c r="A35" s="1" t="s">
        <v>30</v>
      </c>
      <c r="B35" s="12">
        <v>28.75</v>
      </c>
      <c r="C35" s="12">
        <v>58.75</v>
      </c>
      <c r="D35" s="12">
        <v>18.25</v>
      </c>
      <c r="E35" s="12">
        <v>16.75</v>
      </c>
      <c r="F35" s="12">
        <v>41.5</v>
      </c>
      <c r="G35" s="12">
        <v>19.5</v>
      </c>
      <c r="H35" s="12">
        <v>36</v>
      </c>
      <c r="I35" s="12">
        <v>20.5</v>
      </c>
      <c r="J35" s="12">
        <v>39.5</v>
      </c>
      <c r="K35" s="12">
        <v>32</v>
      </c>
      <c r="L35" s="12">
        <v>45</v>
      </c>
      <c r="M35" s="12">
        <v>60.25</v>
      </c>
      <c r="N35" s="12">
        <v>23.25</v>
      </c>
      <c r="O35" s="12">
        <v>27.75</v>
      </c>
      <c r="P35" s="12">
        <v>15</v>
      </c>
      <c r="Q35" s="12">
        <v>18</v>
      </c>
      <c r="R35" s="12">
        <v>13.75</v>
      </c>
      <c r="S35" s="12">
        <v>25.5</v>
      </c>
      <c r="T35" s="12">
        <v>31.25</v>
      </c>
      <c r="U35" s="12">
        <v>23.25</v>
      </c>
      <c r="V35" s="12">
        <v>28.75</v>
      </c>
      <c r="W35" s="12">
        <v>15.25</v>
      </c>
      <c r="X35" s="12">
        <v>14.5</v>
      </c>
      <c r="Y35" s="12">
        <v>17</v>
      </c>
      <c r="Z35" s="12">
        <v>37.5</v>
      </c>
      <c r="AA35" s="12">
        <v>335.75</v>
      </c>
      <c r="AB35" s="12">
        <v>306.75</v>
      </c>
      <c r="AC35" s="12">
        <v>2098.25</v>
      </c>
      <c r="AD35" s="12">
        <v>581</v>
      </c>
      <c r="AE35" s="12">
        <v>414.5</v>
      </c>
      <c r="AF35" s="12">
        <v>377.75</v>
      </c>
      <c r="AG35" s="12">
        <v>69.75</v>
      </c>
      <c r="AH35" s="12">
        <v>53.75</v>
      </c>
      <c r="AI35" s="12">
        <v>55.25</v>
      </c>
      <c r="AJ35" s="12">
        <v>73.5</v>
      </c>
      <c r="AK35" s="12">
        <v>8.5</v>
      </c>
      <c r="AL35" s="12">
        <v>98.75</v>
      </c>
      <c r="AM35" s="12">
        <v>15.5</v>
      </c>
      <c r="AN35" s="12">
        <v>58.75</v>
      </c>
      <c r="AO35" s="12">
        <v>30.5</v>
      </c>
      <c r="AP35" s="12">
        <v>106.25</v>
      </c>
      <c r="AQ35" s="12">
        <v>84</v>
      </c>
      <c r="AR35" s="12">
        <v>72.5</v>
      </c>
      <c r="AS35" s="13">
        <v>5548.5</v>
      </c>
      <c r="AT35" s="14"/>
      <c r="AW35" s="15"/>
    </row>
    <row r="36" spans="1:49" x14ac:dyDescent="0.25">
      <c r="A36" s="1" t="s">
        <v>31</v>
      </c>
      <c r="B36" s="12">
        <v>33.25</v>
      </c>
      <c r="C36" s="12">
        <v>66.5</v>
      </c>
      <c r="D36" s="12">
        <v>26</v>
      </c>
      <c r="E36" s="12">
        <v>17.25</v>
      </c>
      <c r="F36" s="12">
        <v>74</v>
      </c>
      <c r="G36" s="12">
        <v>17.5</v>
      </c>
      <c r="H36" s="12">
        <v>31.5</v>
      </c>
      <c r="I36" s="12">
        <v>16.75</v>
      </c>
      <c r="J36" s="12">
        <v>35.75</v>
      </c>
      <c r="K36" s="12">
        <v>27.5</v>
      </c>
      <c r="L36" s="12">
        <v>43.5</v>
      </c>
      <c r="M36" s="12">
        <v>108</v>
      </c>
      <c r="N36" s="12">
        <v>36.75</v>
      </c>
      <c r="O36" s="12">
        <v>28.5</v>
      </c>
      <c r="P36" s="12">
        <v>16.5</v>
      </c>
      <c r="Q36" s="12">
        <v>20.25</v>
      </c>
      <c r="R36" s="12">
        <v>20</v>
      </c>
      <c r="S36" s="12">
        <v>42.25</v>
      </c>
      <c r="T36" s="12">
        <v>35.5</v>
      </c>
      <c r="U36" s="12">
        <v>40</v>
      </c>
      <c r="V36" s="12">
        <v>63</v>
      </c>
      <c r="W36" s="12">
        <v>46.25</v>
      </c>
      <c r="X36" s="12">
        <v>44.25</v>
      </c>
      <c r="Y36" s="12">
        <v>35.75</v>
      </c>
      <c r="Z36" s="12">
        <v>49.75</v>
      </c>
      <c r="AA36" s="12">
        <v>237.5</v>
      </c>
      <c r="AB36" s="12">
        <v>155</v>
      </c>
      <c r="AC36" s="12">
        <v>818.25</v>
      </c>
      <c r="AD36" s="12">
        <v>267.5</v>
      </c>
      <c r="AE36" s="12">
        <v>158</v>
      </c>
      <c r="AF36" s="12">
        <v>144.25</v>
      </c>
      <c r="AG36" s="12">
        <v>40.5</v>
      </c>
      <c r="AH36" s="12">
        <v>64.5</v>
      </c>
      <c r="AI36" s="12">
        <v>23.75</v>
      </c>
      <c r="AJ36" s="12">
        <v>46.75</v>
      </c>
      <c r="AK36" s="12">
        <v>14.75</v>
      </c>
      <c r="AL36" s="12">
        <v>142</v>
      </c>
      <c r="AM36" s="12">
        <v>17.25</v>
      </c>
      <c r="AN36" s="12">
        <v>48.5</v>
      </c>
      <c r="AO36" s="12">
        <v>28.25</v>
      </c>
      <c r="AP36" s="12">
        <v>102.75</v>
      </c>
      <c r="AQ36" s="12">
        <v>152.75</v>
      </c>
      <c r="AR36" s="12">
        <v>188.5</v>
      </c>
      <c r="AS36" s="13">
        <v>3627</v>
      </c>
      <c r="AT36" s="14"/>
      <c r="AW36" s="15"/>
    </row>
    <row r="37" spans="1:49" x14ac:dyDescent="0.25">
      <c r="A37" s="1" t="s">
        <v>32</v>
      </c>
      <c r="B37" s="12">
        <v>8.25</v>
      </c>
      <c r="C37" s="12">
        <v>17.75</v>
      </c>
      <c r="D37" s="12">
        <v>4.25</v>
      </c>
      <c r="E37" s="12">
        <v>4</v>
      </c>
      <c r="F37" s="12">
        <v>8.75</v>
      </c>
      <c r="G37" s="12">
        <v>3</v>
      </c>
      <c r="H37" s="12">
        <v>7</v>
      </c>
      <c r="I37" s="12">
        <v>4.5</v>
      </c>
      <c r="J37" s="12">
        <v>17</v>
      </c>
      <c r="K37" s="12">
        <v>5.25</v>
      </c>
      <c r="L37" s="12">
        <v>5.75</v>
      </c>
      <c r="M37" s="12">
        <v>14.75</v>
      </c>
      <c r="N37" s="12">
        <v>3.5</v>
      </c>
      <c r="O37" s="12">
        <v>6</v>
      </c>
      <c r="P37" s="12">
        <v>7.25</v>
      </c>
      <c r="Q37" s="12">
        <v>3.25</v>
      </c>
      <c r="R37" s="12">
        <v>5.5</v>
      </c>
      <c r="S37" s="12">
        <v>3.5</v>
      </c>
      <c r="T37" s="12">
        <v>10.25</v>
      </c>
      <c r="U37" s="12">
        <v>6.25</v>
      </c>
      <c r="V37" s="12">
        <v>11</v>
      </c>
      <c r="W37" s="12">
        <v>1</v>
      </c>
      <c r="X37" s="12">
        <v>2.5</v>
      </c>
      <c r="Y37" s="12">
        <v>4.25</v>
      </c>
      <c r="Z37" s="12">
        <v>5</v>
      </c>
      <c r="AA37" s="12">
        <v>73.5</v>
      </c>
      <c r="AB37" s="12">
        <v>50.75</v>
      </c>
      <c r="AC37" s="12">
        <v>321</v>
      </c>
      <c r="AD37" s="12">
        <v>141.75</v>
      </c>
      <c r="AE37" s="12">
        <v>52.5</v>
      </c>
      <c r="AF37" s="12">
        <v>79</v>
      </c>
      <c r="AG37" s="12">
        <v>25.75</v>
      </c>
      <c r="AH37" s="12">
        <v>87.75</v>
      </c>
      <c r="AI37" s="12">
        <v>39</v>
      </c>
      <c r="AJ37" s="12">
        <v>1.75</v>
      </c>
      <c r="AK37" s="12">
        <v>1.5</v>
      </c>
      <c r="AL37" s="12">
        <v>10.5</v>
      </c>
      <c r="AM37" s="12">
        <v>5</v>
      </c>
      <c r="AN37" s="12">
        <v>17</v>
      </c>
      <c r="AO37" s="12">
        <v>8.5</v>
      </c>
      <c r="AP37" s="12">
        <v>29.5</v>
      </c>
      <c r="AQ37" s="12">
        <v>41.75</v>
      </c>
      <c r="AR37" s="12">
        <v>41.75</v>
      </c>
      <c r="AS37" s="13">
        <v>1197.75</v>
      </c>
      <c r="AT37" s="14"/>
      <c r="AW37" s="15"/>
    </row>
    <row r="38" spans="1:49" x14ac:dyDescent="0.25">
      <c r="A38" s="1" t="s">
        <v>33</v>
      </c>
      <c r="B38" s="12">
        <v>2.75</v>
      </c>
      <c r="C38" s="12">
        <v>6</v>
      </c>
      <c r="D38" s="12">
        <v>3.75</v>
      </c>
      <c r="E38" s="12">
        <v>3.75</v>
      </c>
      <c r="F38" s="12">
        <v>18.75</v>
      </c>
      <c r="G38" s="12">
        <v>5.75</v>
      </c>
      <c r="H38" s="12">
        <v>8</v>
      </c>
      <c r="I38" s="12">
        <v>7.75</v>
      </c>
      <c r="J38" s="12">
        <v>8.75</v>
      </c>
      <c r="K38" s="12">
        <v>37</v>
      </c>
      <c r="L38" s="12">
        <v>23.75</v>
      </c>
      <c r="M38" s="12">
        <v>195.75</v>
      </c>
      <c r="N38" s="12">
        <v>24.25</v>
      </c>
      <c r="O38" s="12">
        <v>47.75</v>
      </c>
      <c r="P38" s="12">
        <v>7.75</v>
      </c>
      <c r="Q38" s="12">
        <v>9.5</v>
      </c>
      <c r="R38" s="12">
        <v>8.75</v>
      </c>
      <c r="S38" s="12">
        <v>16</v>
      </c>
      <c r="T38" s="12">
        <v>2.25</v>
      </c>
      <c r="U38" s="12">
        <v>1.75</v>
      </c>
      <c r="V38" s="12">
        <v>4.25</v>
      </c>
      <c r="W38" s="12">
        <v>0.5</v>
      </c>
      <c r="X38" s="12">
        <v>1</v>
      </c>
      <c r="Y38" s="12">
        <v>2.5</v>
      </c>
      <c r="Z38" s="12">
        <v>4.5</v>
      </c>
      <c r="AA38" s="12">
        <v>104.25</v>
      </c>
      <c r="AB38" s="12">
        <v>57.25</v>
      </c>
      <c r="AC38" s="12">
        <v>178.75</v>
      </c>
      <c r="AD38" s="12">
        <v>102.25</v>
      </c>
      <c r="AE38" s="12">
        <v>20.75</v>
      </c>
      <c r="AF38" s="12">
        <v>14.75</v>
      </c>
      <c r="AG38" s="12">
        <v>5</v>
      </c>
      <c r="AH38" s="12">
        <v>11.75</v>
      </c>
      <c r="AI38" s="12">
        <v>19</v>
      </c>
      <c r="AJ38" s="12">
        <v>1</v>
      </c>
      <c r="AK38" s="12">
        <v>3</v>
      </c>
      <c r="AL38" s="12">
        <v>149</v>
      </c>
      <c r="AM38" s="12">
        <v>0</v>
      </c>
      <c r="AN38" s="12">
        <v>3.25</v>
      </c>
      <c r="AO38" s="12">
        <v>2.75</v>
      </c>
      <c r="AP38" s="12">
        <v>1.5</v>
      </c>
      <c r="AQ38" s="12">
        <v>22</v>
      </c>
      <c r="AR38" s="12">
        <v>3.75</v>
      </c>
      <c r="AS38" s="13">
        <v>1152.5</v>
      </c>
      <c r="AT38" s="14"/>
      <c r="AW38" s="15"/>
    </row>
    <row r="39" spans="1:49" x14ac:dyDescent="0.25">
      <c r="A39" s="1" t="s">
        <v>34</v>
      </c>
      <c r="B39" s="12">
        <v>6</v>
      </c>
      <c r="C39" s="12">
        <v>13.75</v>
      </c>
      <c r="D39" s="12">
        <v>10</v>
      </c>
      <c r="E39" s="12">
        <v>10.25</v>
      </c>
      <c r="F39" s="12">
        <v>69.75</v>
      </c>
      <c r="G39" s="12">
        <v>13.25</v>
      </c>
      <c r="H39" s="12">
        <v>21.5</v>
      </c>
      <c r="I39" s="12">
        <v>12.25</v>
      </c>
      <c r="J39" s="12">
        <v>28.5</v>
      </c>
      <c r="K39" s="12">
        <v>58</v>
      </c>
      <c r="L39" s="12">
        <v>57.25</v>
      </c>
      <c r="M39" s="12">
        <v>1158</v>
      </c>
      <c r="N39" s="12">
        <v>33.5</v>
      </c>
      <c r="O39" s="12">
        <v>122.25</v>
      </c>
      <c r="P39" s="12">
        <v>28.75</v>
      </c>
      <c r="Q39" s="12">
        <v>22</v>
      </c>
      <c r="R39" s="12">
        <v>23.5</v>
      </c>
      <c r="S39" s="12">
        <v>54</v>
      </c>
      <c r="T39" s="12">
        <v>7.25</v>
      </c>
      <c r="U39" s="12">
        <v>4.25</v>
      </c>
      <c r="V39" s="12">
        <v>4.75</v>
      </c>
      <c r="W39" s="12">
        <v>2</v>
      </c>
      <c r="X39" s="12">
        <v>1</v>
      </c>
      <c r="Y39" s="12">
        <v>7.25</v>
      </c>
      <c r="Z39" s="12">
        <v>9.5</v>
      </c>
      <c r="AA39" s="12">
        <v>564.25</v>
      </c>
      <c r="AB39" s="12">
        <v>234.5</v>
      </c>
      <c r="AC39" s="12">
        <v>781.5</v>
      </c>
      <c r="AD39" s="12">
        <v>329.25</v>
      </c>
      <c r="AE39" s="12">
        <v>50</v>
      </c>
      <c r="AF39" s="12">
        <v>38</v>
      </c>
      <c r="AG39" s="12">
        <v>34</v>
      </c>
      <c r="AH39" s="12">
        <v>99.5</v>
      </c>
      <c r="AI39" s="12">
        <v>132</v>
      </c>
      <c r="AJ39" s="12">
        <v>7</v>
      </c>
      <c r="AK39" s="12">
        <v>73.5</v>
      </c>
      <c r="AL39" s="12">
        <v>14.75</v>
      </c>
      <c r="AM39" s="12">
        <v>2</v>
      </c>
      <c r="AN39" s="12">
        <v>7.75</v>
      </c>
      <c r="AO39" s="12">
        <v>10.25</v>
      </c>
      <c r="AP39" s="12">
        <v>11.25</v>
      </c>
      <c r="AQ39" s="12">
        <v>130</v>
      </c>
      <c r="AR39" s="12">
        <v>11.25</v>
      </c>
      <c r="AS39" s="13">
        <v>4309.25</v>
      </c>
      <c r="AT39" s="14"/>
      <c r="AW39" s="15"/>
    </row>
    <row r="40" spans="1:49" x14ac:dyDescent="0.25">
      <c r="A40" s="1" t="s">
        <v>35</v>
      </c>
      <c r="B40" s="12">
        <v>2.25</v>
      </c>
      <c r="C40" s="12">
        <v>2.75</v>
      </c>
      <c r="D40" s="12">
        <v>2</v>
      </c>
      <c r="E40" s="12">
        <v>2.5</v>
      </c>
      <c r="F40" s="12">
        <v>5.75</v>
      </c>
      <c r="G40" s="12">
        <v>0.25</v>
      </c>
      <c r="H40" s="12">
        <v>7.5</v>
      </c>
      <c r="I40" s="12">
        <v>4.75</v>
      </c>
      <c r="J40" s="12">
        <v>10</v>
      </c>
      <c r="K40" s="12">
        <v>1</v>
      </c>
      <c r="L40" s="12">
        <v>4.5</v>
      </c>
      <c r="M40" s="12">
        <v>68</v>
      </c>
      <c r="N40" s="12">
        <v>1.75</v>
      </c>
      <c r="O40" s="12">
        <v>3</v>
      </c>
      <c r="P40" s="12">
        <v>2</v>
      </c>
      <c r="Q40" s="12">
        <v>0.75</v>
      </c>
      <c r="R40" s="12">
        <v>2.25</v>
      </c>
      <c r="S40" s="12">
        <v>5.25</v>
      </c>
      <c r="T40" s="12">
        <v>15.75</v>
      </c>
      <c r="U40" s="12">
        <v>6.5</v>
      </c>
      <c r="V40" s="12">
        <v>13.25</v>
      </c>
      <c r="W40" s="12">
        <v>3.5</v>
      </c>
      <c r="X40" s="12">
        <v>1.75</v>
      </c>
      <c r="Y40" s="12">
        <v>8</v>
      </c>
      <c r="Z40" s="12">
        <v>0.75</v>
      </c>
      <c r="AA40" s="12">
        <v>61.5</v>
      </c>
      <c r="AB40" s="12">
        <v>27.25</v>
      </c>
      <c r="AC40" s="12">
        <v>97.75</v>
      </c>
      <c r="AD40" s="12">
        <v>44.25</v>
      </c>
      <c r="AE40" s="12">
        <v>11.25</v>
      </c>
      <c r="AF40" s="12">
        <v>7</v>
      </c>
      <c r="AG40" s="12">
        <v>5.25</v>
      </c>
      <c r="AH40" s="12">
        <v>14.75</v>
      </c>
      <c r="AI40" s="12">
        <v>16.5</v>
      </c>
      <c r="AJ40" s="12">
        <v>1.75</v>
      </c>
      <c r="AK40" s="12">
        <v>1</v>
      </c>
      <c r="AL40" s="12">
        <v>1</v>
      </c>
      <c r="AM40" s="12">
        <v>1.75</v>
      </c>
      <c r="AN40" s="12">
        <v>21.5</v>
      </c>
      <c r="AO40" s="12">
        <v>1.5</v>
      </c>
      <c r="AP40" s="12">
        <v>1.5</v>
      </c>
      <c r="AQ40" s="12">
        <v>30.5</v>
      </c>
      <c r="AR40" s="12">
        <v>5</v>
      </c>
      <c r="AS40" s="13">
        <v>526.75</v>
      </c>
      <c r="AT40" s="14"/>
      <c r="AW40" s="15"/>
    </row>
    <row r="41" spans="1:49" x14ac:dyDescent="0.25">
      <c r="A41" s="1" t="s">
        <v>36</v>
      </c>
      <c r="B41" s="12">
        <v>25</v>
      </c>
      <c r="C41" s="12">
        <v>31.25</v>
      </c>
      <c r="D41" s="12">
        <v>8.5</v>
      </c>
      <c r="E41" s="12">
        <v>9</v>
      </c>
      <c r="F41" s="12">
        <v>27.5</v>
      </c>
      <c r="G41" s="12">
        <v>13</v>
      </c>
      <c r="H41" s="12">
        <v>74.75</v>
      </c>
      <c r="I41" s="12">
        <v>22.75</v>
      </c>
      <c r="J41" s="12">
        <v>54.25</v>
      </c>
      <c r="K41" s="12">
        <v>9</v>
      </c>
      <c r="L41" s="12">
        <v>46.5</v>
      </c>
      <c r="M41" s="12">
        <v>206.25</v>
      </c>
      <c r="N41" s="12">
        <v>25</v>
      </c>
      <c r="O41" s="12">
        <v>29</v>
      </c>
      <c r="P41" s="12">
        <v>25</v>
      </c>
      <c r="Q41" s="12">
        <v>12</v>
      </c>
      <c r="R41" s="12">
        <v>15</v>
      </c>
      <c r="S41" s="12">
        <v>27.25</v>
      </c>
      <c r="T41" s="12">
        <v>134</v>
      </c>
      <c r="U41" s="12">
        <v>40.75</v>
      </c>
      <c r="V41" s="12">
        <v>70.5</v>
      </c>
      <c r="W41" s="12">
        <v>12.75</v>
      </c>
      <c r="X41" s="12">
        <v>11</v>
      </c>
      <c r="Y41" s="12">
        <v>32.75</v>
      </c>
      <c r="Z41" s="12">
        <v>15.5</v>
      </c>
      <c r="AA41" s="12">
        <v>187.75</v>
      </c>
      <c r="AB41" s="12">
        <v>88</v>
      </c>
      <c r="AC41" s="12">
        <v>259</v>
      </c>
      <c r="AD41" s="12">
        <v>120</v>
      </c>
      <c r="AE41" s="12">
        <v>45.25</v>
      </c>
      <c r="AF41" s="12">
        <v>52.5</v>
      </c>
      <c r="AG41" s="12">
        <v>27</v>
      </c>
      <c r="AH41" s="12">
        <v>39.75</v>
      </c>
      <c r="AI41" s="12">
        <v>56.25</v>
      </c>
      <c r="AJ41" s="12">
        <v>18</v>
      </c>
      <c r="AK41" s="12">
        <v>4.75</v>
      </c>
      <c r="AL41" s="12">
        <v>12</v>
      </c>
      <c r="AM41" s="12">
        <v>21</v>
      </c>
      <c r="AN41" s="12">
        <v>10.5</v>
      </c>
      <c r="AO41" s="12">
        <v>14.25</v>
      </c>
      <c r="AP41" s="12">
        <v>11.25</v>
      </c>
      <c r="AQ41" s="12">
        <v>60</v>
      </c>
      <c r="AR41" s="12">
        <v>19.5</v>
      </c>
      <c r="AS41" s="13">
        <v>2025</v>
      </c>
      <c r="AT41" s="14"/>
      <c r="AW41" s="15"/>
    </row>
    <row r="42" spans="1:49" x14ac:dyDescent="0.25">
      <c r="A42" s="1" t="s">
        <v>53</v>
      </c>
      <c r="B42" s="12">
        <v>7.5</v>
      </c>
      <c r="C42" s="12">
        <v>8.25</v>
      </c>
      <c r="D42" s="12">
        <v>2.5</v>
      </c>
      <c r="E42" s="12">
        <v>3</v>
      </c>
      <c r="F42" s="12">
        <v>12</v>
      </c>
      <c r="G42" s="12">
        <v>1.5</v>
      </c>
      <c r="H42" s="12">
        <v>3.5</v>
      </c>
      <c r="I42" s="12">
        <v>4.5</v>
      </c>
      <c r="J42" s="12">
        <v>5.75</v>
      </c>
      <c r="K42" s="12">
        <v>4.25</v>
      </c>
      <c r="L42" s="12">
        <v>7.25</v>
      </c>
      <c r="M42" s="12">
        <v>24</v>
      </c>
      <c r="N42" s="12">
        <v>6</v>
      </c>
      <c r="O42" s="12">
        <v>6</v>
      </c>
      <c r="P42" s="12">
        <v>3</v>
      </c>
      <c r="Q42" s="12">
        <v>1.5</v>
      </c>
      <c r="R42" s="12">
        <v>2.25</v>
      </c>
      <c r="S42" s="12">
        <v>2.25</v>
      </c>
      <c r="T42" s="12">
        <v>11</v>
      </c>
      <c r="U42" s="12">
        <v>4</v>
      </c>
      <c r="V42" s="12">
        <v>5</v>
      </c>
      <c r="W42" s="12">
        <v>1.75</v>
      </c>
      <c r="X42" s="12">
        <v>2.25</v>
      </c>
      <c r="Y42" s="12">
        <v>2</v>
      </c>
      <c r="Z42" s="12">
        <v>4.75</v>
      </c>
      <c r="AA42" s="12">
        <v>60.5</v>
      </c>
      <c r="AB42" s="12">
        <v>42.75</v>
      </c>
      <c r="AC42" s="12">
        <v>194.25</v>
      </c>
      <c r="AD42" s="12">
        <v>72.75</v>
      </c>
      <c r="AE42" s="12">
        <v>34</v>
      </c>
      <c r="AF42" s="12">
        <v>37.5</v>
      </c>
      <c r="AG42" s="12">
        <v>16.5</v>
      </c>
      <c r="AH42" s="12">
        <v>39.5</v>
      </c>
      <c r="AI42" s="12">
        <v>28</v>
      </c>
      <c r="AJ42" s="12">
        <v>9</v>
      </c>
      <c r="AK42" s="12">
        <v>3</v>
      </c>
      <c r="AL42" s="12">
        <v>8</v>
      </c>
      <c r="AM42" s="12">
        <v>2.75</v>
      </c>
      <c r="AN42" s="12">
        <v>13</v>
      </c>
      <c r="AO42" s="12">
        <v>2.75</v>
      </c>
      <c r="AP42" s="12">
        <v>25.75</v>
      </c>
      <c r="AQ42" s="12">
        <v>27.75</v>
      </c>
      <c r="AR42" s="12">
        <v>13.5</v>
      </c>
      <c r="AS42" s="13">
        <v>767</v>
      </c>
      <c r="AT42" s="14"/>
      <c r="AW42" s="15"/>
    </row>
    <row r="43" spans="1:49" x14ac:dyDescent="0.25">
      <c r="A43" s="1" t="s">
        <v>54</v>
      </c>
      <c r="B43" s="12">
        <v>7</v>
      </c>
      <c r="C43" s="12">
        <v>11.25</v>
      </c>
      <c r="D43" s="12">
        <v>3.5</v>
      </c>
      <c r="E43" s="12">
        <v>2.75</v>
      </c>
      <c r="F43" s="12">
        <v>8.5</v>
      </c>
      <c r="G43" s="12">
        <v>2.5</v>
      </c>
      <c r="H43" s="12">
        <v>6.75</v>
      </c>
      <c r="I43" s="12">
        <v>4.25</v>
      </c>
      <c r="J43" s="12">
        <v>8.5</v>
      </c>
      <c r="K43" s="12">
        <v>6.5</v>
      </c>
      <c r="L43" s="12">
        <v>8.5</v>
      </c>
      <c r="M43" s="12">
        <v>29.75</v>
      </c>
      <c r="N43" s="12">
        <v>1.5</v>
      </c>
      <c r="O43" s="12">
        <v>5</v>
      </c>
      <c r="P43" s="12">
        <v>5</v>
      </c>
      <c r="Q43" s="12">
        <v>2.5</v>
      </c>
      <c r="R43" s="12">
        <v>2.5</v>
      </c>
      <c r="S43" s="12">
        <v>7</v>
      </c>
      <c r="T43" s="12">
        <v>8.25</v>
      </c>
      <c r="U43" s="12">
        <v>6.5</v>
      </c>
      <c r="V43" s="12">
        <v>6.5</v>
      </c>
      <c r="W43" s="12">
        <v>1.75</v>
      </c>
      <c r="X43" s="12">
        <v>1</v>
      </c>
      <c r="Y43" s="12">
        <v>2</v>
      </c>
      <c r="Z43" s="12">
        <v>6.75</v>
      </c>
      <c r="AA43" s="12">
        <v>93.75</v>
      </c>
      <c r="AB43" s="12">
        <v>34.75</v>
      </c>
      <c r="AC43" s="12">
        <v>221.75</v>
      </c>
      <c r="AD43" s="12">
        <v>122.5</v>
      </c>
      <c r="AE43" s="12">
        <v>68.25</v>
      </c>
      <c r="AF43" s="12">
        <v>114.75</v>
      </c>
      <c r="AG43" s="12">
        <v>44.25</v>
      </c>
      <c r="AH43" s="12">
        <v>112.25</v>
      </c>
      <c r="AI43" s="12">
        <v>105.5</v>
      </c>
      <c r="AJ43" s="12">
        <v>28</v>
      </c>
      <c r="AK43" s="12">
        <v>1.75</v>
      </c>
      <c r="AL43" s="12">
        <v>9.5</v>
      </c>
      <c r="AM43" s="12">
        <v>1.5</v>
      </c>
      <c r="AN43" s="12">
        <v>11.75</v>
      </c>
      <c r="AO43" s="12">
        <v>26</v>
      </c>
      <c r="AP43" s="12">
        <v>6</v>
      </c>
      <c r="AQ43" s="12">
        <v>48.5</v>
      </c>
      <c r="AR43" s="12">
        <v>25.5</v>
      </c>
      <c r="AS43" s="13">
        <v>1232.25</v>
      </c>
      <c r="AT43" s="14"/>
      <c r="AW43" s="15"/>
    </row>
    <row r="44" spans="1:49" x14ac:dyDescent="0.25">
      <c r="A44" s="1" t="s">
        <v>55</v>
      </c>
      <c r="B44" s="12">
        <v>18</v>
      </c>
      <c r="C44" s="12">
        <v>30</v>
      </c>
      <c r="D44" s="12">
        <v>30.5</v>
      </c>
      <c r="E44" s="12">
        <v>46.75</v>
      </c>
      <c r="F44" s="12">
        <v>139.5</v>
      </c>
      <c r="G44" s="12">
        <v>18.75</v>
      </c>
      <c r="H44" s="12">
        <v>47.75</v>
      </c>
      <c r="I44" s="12">
        <v>21.75</v>
      </c>
      <c r="J44" s="12">
        <v>63.5</v>
      </c>
      <c r="K44" s="12">
        <v>13.75</v>
      </c>
      <c r="L44" s="12">
        <v>19</v>
      </c>
      <c r="M44" s="12">
        <v>64</v>
      </c>
      <c r="N44" s="12">
        <v>6.5</v>
      </c>
      <c r="O44" s="12">
        <v>9.75</v>
      </c>
      <c r="P44" s="12">
        <v>5</v>
      </c>
      <c r="Q44" s="12">
        <v>3</v>
      </c>
      <c r="R44" s="12">
        <v>8.25</v>
      </c>
      <c r="S44" s="12">
        <v>21.5</v>
      </c>
      <c r="T44" s="12">
        <v>36.75</v>
      </c>
      <c r="U44" s="12">
        <v>67.5</v>
      </c>
      <c r="V44" s="12">
        <v>92.75</v>
      </c>
      <c r="W44" s="12">
        <v>51</v>
      </c>
      <c r="X44" s="12">
        <v>37.25</v>
      </c>
      <c r="Y44" s="12">
        <v>82.5</v>
      </c>
      <c r="Z44" s="12">
        <v>28.75</v>
      </c>
      <c r="AA44" s="12">
        <v>406</v>
      </c>
      <c r="AB44" s="12">
        <v>320.75</v>
      </c>
      <c r="AC44" s="12">
        <v>1485.25</v>
      </c>
      <c r="AD44" s="12">
        <v>445.75</v>
      </c>
      <c r="AE44" s="12">
        <v>125.5</v>
      </c>
      <c r="AF44" s="12">
        <v>103.25</v>
      </c>
      <c r="AG44" s="12">
        <v>51</v>
      </c>
      <c r="AH44" s="12">
        <v>66</v>
      </c>
      <c r="AI44" s="12">
        <v>103.5</v>
      </c>
      <c r="AJ44" s="12">
        <v>26.5</v>
      </c>
      <c r="AK44" s="12">
        <v>11.5</v>
      </c>
      <c r="AL44" s="12">
        <v>78</v>
      </c>
      <c r="AM44" s="12">
        <v>16.5</v>
      </c>
      <c r="AN44" s="12">
        <v>40</v>
      </c>
      <c r="AO44" s="12">
        <v>8.75</v>
      </c>
      <c r="AP44" s="12">
        <v>23</v>
      </c>
      <c r="AQ44" s="12">
        <v>29.5</v>
      </c>
      <c r="AR44" s="12">
        <v>106.75</v>
      </c>
      <c r="AS44" s="13">
        <v>4411.25</v>
      </c>
      <c r="AT44" s="14"/>
      <c r="AW44" s="15"/>
    </row>
    <row r="45" spans="1:49" x14ac:dyDescent="0.25">
      <c r="A45" s="1" t="s">
        <v>56</v>
      </c>
      <c r="B45" s="12">
        <v>18.25</v>
      </c>
      <c r="C45" s="12">
        <v>21</v>
      </c>
      <c r="D45" s="12">
        <v>12</v>
      </c>
      <c r="E45" s="12">
        <v>8.5</v>
      </c>
      <c r="F45" s="12">
        <v>80.25</v>
      </c>
      <c r="G45" s="12">
        <v>12</v>
      </c>
      <c r="H45" s="12">
        <v>13.25</v>
      </c>
      <c r="I45" s="12">
        <v>10.75</v>
      </c>
      <c r="J45" s="12">
        <v>23.5</v>
      </c>
      <c r="K45" s="12">
        <v>8.75</v>
      </c>
      <c r="L45" s="12">
        <v>14.5</v>
      </c>
      <c r="M45" s="12">
        <v>53.75</v>
      </c>
      <c r="N45" s="12">
        <v>8.25</v>
      </c>
      <c r="O45" s="12">
        <v>7.5</v>
      </c>
      <c r="P45" s="12">
        <v>6</v>
      </c>
      <c r="Q45" s="12">
        <v>2.75</v>
      </c>
      <c r="R45" s="12">
        <v>5.25</v>
      </c>
      <c r="S45" s="12">
        <v>5</v>
      </c>
      <c r="T45" s="12">
        <v>10.25</v>
      </c>
      <c r="U45" s="12">
        <v>9.75</v>
      </c>
      <c r="V45" s="12">
        <v>16</v>
      </c>
      <c r="W45" s="12">
        <v>7.75</v>
      </c>
      <c r="X45" s="12">
        <v>5.5</v>
      </c>
      <c r="Y45" s="12">
        <v>17.5</v>
      </c>
      <c r="Z45" s="12">
        <v>14.5</v>
      </c>
      <c r="AA45" s="12">
        <v>241</v>
      </c>
      <c r="AB45" s="12">
        <v>105</v>
      </c>
      <c r="AC45" s="12">
        <v>561.5</v>
      </c>
      <c r="AD45" s="12">
        <v>241.5</v>
      </c>
      <c r="AE45" s="12">
        <v>112</v>
      </c>
      <c r="AF45" s="12">
        <v>82.75</v>
      </c>
      <c r="AG45" s="12">
        <v>44.5</v>
      </c>
      <c r="AH45" s="12">
        <v>79.5</v>
      </c>
      <c r="AI45" s="12">
        <v>168.75</v>
      </c>
      <c r="AJ45" s="12">
        <v>30.75</v>
      </c>
      <c r="AK45" s="12">
        <v>3.75</v>
      </c>
      <c r="AL45" s="12">
        <v>14.25</v>
      </c>
      <c r="AM45" s="12">
        <v>3.25</v>
      </c>
      <c r="AN45" s="12">
        <v>15</v>
      </c>
      <c r="AO45" s="12">
        <v>13</v>
      </c>
      <c r="AP45" s="12">
        <v>23.25</v>
      </c>
      <c r="AQ45" s="12">
        <v>254.75</v>
      </c>
      <c r="AR45" s="12">
        <v>15.5</v>
      </c>
      <c r="AS45" s="13">
        <v>2402.5</v>
      </c>
      <c r="AT45" s="14"/>
      <c r="AW45" s="15"/>
    </row>
    <row r="46" spans="1:49" x14ac:dyDescent="0.25">
      <c r="A46" s="11" t="s">
        <v>49</v>
      </c>
      <c r="B46" s="14">
        <v>1454.75</v>
      </c>
      <c r="C46" s="14">
        <v>2496.25</v>
      </c>
      <c r="D46" s="14">
        <v>1681.75</v>
      </c>
      <c r="E46" s="14">
        <v>1770.75</v>
      </c>
      <c r="F46" s="14">
        <v>5015</v>
      </c>
      <c r="G46" s="14">
        <v>2035.5</v>
      </c>
      <c r="H46" s="14">
        <v>3110.5</v>
      </c>
      <c r="I46" s="14">
        <v>1888.5</v>
      </c>
      <c r="J46" s="14">
        <v>2919.25</v>
      </c>
      <c r="K46" s="14">
        <v>2164.5</v>
      </c>
      <c r="L46" s="14">
        <v>3189.75</v>
      </c>
      <c r="M46" s="14">
        <v>8676.25</v>
      </c>
      <c r="N46" s="14">
        <v>1948.25</v>
      </c>
      <c r="O46" s="14">
        <v>2367.75</v>
      </c>
      <c r="P46" s="14">
        <v>1531.5</v>
      </c>
      <c r="Q46" s="14">
        <v>920.5</v>
      </c>
      <c r="R46" s="14">
        <v>1248.5</v>
      </c>
      <c r="S46" s="14">
        <v>2837.75</v>
      </c>
      <c r="T46" s="14">
        <v>1626.5</v>
      </c>
      <c r="U46" s="14">
        <v>1423.5</v>
      </c>
      <c r="V46" s="14">
        <v>2137</v>
      </c>
      <c r="W46" s="14">
        <v>1182</v>
      </c>
      <c r="X46" s="14">
        <v>1027</v>
      </c>
      <c r="Y46" s="14">
        <v>2191.25</v>
      </c>
      <c r="Z46" s="14">
        <v>2245</v>
      </c>
      <c r="AA46" s="14">
        <v>8474.75</v>
      </c>
      <c r="AB46" s="14">
        <v>5263.25</v>
      </c>
      <c r="AC46" s="14">
        <v>19859.25</v>
      </c>
      <c r="AD46" s="14">
        <v>9557.5</v>
      </c>
      <c r="AE46" s="14">
        <v>5518.5</v>
      </c>
      <c r="AF46" s="14">
        <v>5668.5</v>
      </c>
      <c r="AG46" s="14">
        <v>2805.75</v>
      </c>
      <c r="AH46" s="14">
        <v>5719</v>
      </c>
      <c r="AI46" s="14">
        <v>3519.75</v>
      </c>
      <c r="AJ46" s="14">
        <v>1137.75</v>
      </c>
      <c r="AK46" s="14">
        <v>1021.5</v>
      </c>
      <c r="AL46" s="14">
        <v>4127.5</v>
      </c>
      <c r="AM46" s="14">
        <v>523.25</v>
      </c>
      <c r="AN46" s="14">
        <v>1873.25</v>
      </c>
      <c r="AO46" s="14">
        <v>712.5</v>
      </c>
      <c r="AP46" s="14">
        <v>1156.25</v>
      </c>
      <c r="AQ46" s="14">
        <v>5449.75</v>
      </c>
      <c r="AR46" s="14">
        <v>2199.25</v>
      </c>
      <c r="AS46" s="14">
        <v>143676.5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62</v>
      </c>
      <c r="D1" s="10"/>
      <c r="G1" s="20">
        <f>'Weekday OD'!G1</f>
        <v>40087</v>
      </c>
    </row>
    <row r="3" spans="1:10" x14ac:dyDescent="0.25">
      <c r="A3" t="s">
        <v>50</v>
      </c>
    </row>
    <row r="4" spans="1:10" x14ac:dyDescent="0.25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5">
      <c r="A5" s="1" t="s">
        <v>25</v>
      </c>
      <c r="B5" s="4">
        <v>71.857142857142861</v>
      </c>
      <c r="C5" s="4">
        <v>45.857142857142854</v>
      </c>
      <c r="D5" s="4">
        <v>180.85714285714286</v>
      </c>
      <c r="E5" s="4">
        <v>189.85714285714286</v>
      </c>
      <c r="F5" s="4">
        <v>605.57142857142856</v>
      </c>
      <c r="G5" s="4">
        <v>1044.7142857142858</v>
      </c>
      <c r="H5" s="4">
        <v>792.52380952380952</v>
      </c>
      <c r="I5" s="4">
        <v>1255</v>
      </c>
      <c r="J5" s="5">
        <v>4186.2380952380954</v>
      </c>
    </row>
    <row r="6" spans="1:10" x14ac:dyDescent="0.25">
      <c r="A6" s="1" t="s">
        <v>26</v>
      </c>
      <c r="B6" s="4">
        <v>47.761904761904759</v>
      </c>
      <c r="C6" s="4">
        <v>57</v>
      </c>
      <c r="D6" s="4">
        <v>106.38095238095238</v>
      </c>
      <c r="E6" s="4">
        <v>180.66666666666666</v>
      </c>
      <c r="F6" s="4">
        <v>767.90476190476193</v>
      </c>
      <c r="G6" s="4">
        <v>1359.7619047619048</v>
      </c>
      <c r="H6" s="4">
        <v>1099.952380952381</v>
      </c>
      <c r="I6" s="4">
        <v>2436.7142857142858</v>
      </c>
      <c r="J6" s="5">
        <v>6056.1428571428569</v>
      </c>
    </row>
    <row r="7" spans="1:10" x14ac:dyDescent="0.25">
      <c r="A7" s="1" t="s">
        <v>27</v>
      </c>
      <c r="B7" s="4">
        <v>256.66666666666669</v>
      </c>
      <c r="C7" s="4">
        <v>150.14285714285714</v>
      </c>
      <c r="D7" s="4">
        <v>88.095238095238102</v>
      </c>
      <c r="E7" s="4">
        <v>151.76190476190476</v>
      </c>
      <c r="F7" s="4">
        <v>782.42857142857144</v>
      </c>
      <c r="G7" s="4">
        <v>1133.5714285714287</v>
      </c>
      <c r="H7" s="4">
        <v>735.23809523809518</v>
      </c>
      <c r="I7" s="4">
        <v>2205.6190476190477</v>
      </c>
      <c r="J7" s="5">
        <v>5503.5238095238101</v>
      </c>
    </row>
    <row r="8" spans="1:10" x14ac:dyDescent="0.25">
      <c r="A8" s="1" t="s">
        <v>28</v>
      </c>
      <c r="B8" s="4">
        <v>166.85714285714286</v>
      </c>
      <c r="C8" s="4">
        <v>173.8095238095238</v>
      </c>
      <c r="D8" s="4">
        <v>166.57142857142858</v>
      </c>
      <c r="E8" s="4">
        <v>59.857142857142854</v>
      </c>
      <c r="F8" s="4">
        <v>539.57142857142856</v>
      </c>
      <c r="G8" s="4">
        <v>758.28571428571433</v>
      </c>
      <c r="H8" s="4">
        <v>520.61904761904759</v>
      </c>
      <c r="I8" s="4">
        <v>1428.0952380952381</v>
      </c>
      <c r="J8" s="5">
        <v>3813.6666666666665</v>
      </c>
    </row>
    <row r="9" spans="1:10" x14ac:dyDescent="0.25">
      <c r="A9" s="1">
        <v>16</v>
      </c>
      <c r="B9" s="4">
        <v>556.19047619047615</v>
      </c>
      <c r="C9" s="4">
        <v>638.14285714285711</v>
      </c>
      <c r="D9" s="4">
        <v>982.57142857142856</v>
      </c>
      <c r="E9" s="4">
        <v>568.47619047619048</v>
      </c>
      <c r="F9" s="4">
        <v>33.857142857142854</v>
      </c>
      <c r="G9" s="4">
        <v>259.23809523809524</v>
      </c>
      <c r="H9" s="4">
        <v>259.57142857142856</v>
      </c>
      <c r="I9" s="4">
        <v>802.23809523809518</v>
      </c>
      <c r="J9" s="5">
        <v>4100.2857142857138</v>
      </c>
    </row>
    <row r="10" spans="1:10" x14ac:dyDescent="0.25">
      <c r="A10" s="1">
        <v>24</v>
      </c>
      <c r="B10" s="4">
        <v>825.85714285714289</v>
      </c>
      <c r="C10" s="4">
        <v>1044.6190476190477</v>
      </c>
      <c r="D10" s="4">
        <v>1377.952380952381</v>
      </c>
      <c r="E10" s="4">
        <v>777.38095238095241</v>
      </c>
      <c r="F10" s="4">
        <v>261.8095238095238</v>
      </c>
      <c r="G10" s="4">
        <v>44.428571428571431</v>
      </c>
      <c r="H10" s="4">
        <v>201.28571428571428</v>
      </c>
      <c r="I10" s="4">
        <v>791.80952380952385</v>
      </c>
      <c r="J10" s="5">
        <v>5325.1428571428578</v>
      </c>
    </row>
    <row r="11" spans="1:10" x14ac:dyDescent="0.25">
      <c r="A11" s="1" t="s">
        <v>29</v>
      </c>
      <c r="B11" s="4">
        <v>693</v>
      </c>
      <c r="C11" s="4">
        <v>830.09523809523807</v>
      </c>
      <c r="D11" s="4">
        <v>948.09523809523807</v>
      </c>
      <c r="E11" s="4">
        <v>479.28571428571428</v>
      </c>
      <c r="F11" s="4">
        <v>246.42857142857142</v>
      </c>
      <c r="G11" s="4">
        <v>205.8095238095238</v>
      </c>
      <c r="H11" s="4">
        <v>23.952380952380953</v>
      </c>
      <c r="I11" s="4">
        <v>165.61904761904762</v>
      </c>
      <c r="J11" s="5">
        <v>3592.2857142857142</v>
      </c>
    </row>
    <row r="12" spans="1:10" x14ac:dyDescent="0.25">
      <c r="A12" s="1" t="s">
        <v>30</v>
      </c>
      <c r="B12" s="4">
        <v>1085.047619047619</v>
      </c>
      <c r="C12" s="4">
        <v>1310.1904761904761</v>
      </c>
      <c r="D12" s="4">
        <v>3107.7619047619046</v>
      </c>
      <c r="E12" s="4">
        <v>1331.8095238095239</v>
      </c>
      <c r="F12" s="4">
        <v>757.33333333333337</v>
      </c>
      <c r="G12" s="4">
        <v>819.57142857142856</v>
      </c>
      <c r="H12" s="4">
        <v>168.57142857142858</v>
      </c>
      <c r="I12" s="4">
        <v>49.19047619047619</v>
      </c>
      <c r="J12" s="5">
        <v>8629.4761904761926</v>
      </c>
    </row>
    <row r="13" spans="1:10" s="3" customFormat="1" x14ac:dyDescent="0.25">
      <c r="A13" s="3" t="s">
        <v>49</v>
      </c>
      <c r="B13" s="5">
        <v>3703.2380952380954</v>
      </c>
      <c r="C13" s="5">
        <v>4249.8571428571431</v>
      </c>
      <c r="D13" s="5">
        <v>6958.2857142857138</v>
      </c>
      <c r="E13" s="5">
        <v>3739.0952380952381</v>
      </c>
      <c r="F13" s="5">
        <v>3994.9047619047619</v>
      </c>
      <c r="G13" s="5">
        <v>5625.3809523809532</v>
      </c>
      <c r="H13" s="5">
        <v>3801.7142857142849</v>
      </c>
      <c r="I13" s="5">
        <v>9134.2857142857156</v>
      </c>
      <c r="J13" s="5">
        <v>41206.761904761908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 x14ac:dyDescent="0.25">
      <c r="A17" s="1" t="s">
        <v>25</v>
      </c>
      <c r="B17" s="4">
        <v>46.6</v>
      </c>
      <c r="C17" s="4">
        <v>12.6</v>
      </c>
      <c r="D17" s="4">
        <v>70.2</v>
      </c>
      <c r="E17" s="4">
        <v>62</v>
      </c>
      <c r="F17" s="4">
        <v>248</v>
      </c>
      <c r="G17" s="4">
        <v>306.2</v>
      </c>
      <c r="H17" s="4">
        <v>170.8</v>
      </c>
      <c r="I17" s="4">
        <v>367.8</v>
      </c>
      <c r="J17" s="5">
        <v>1284.2</v>
      </c>
    </row>
    <row r="18" spans="1:10" x14ac:dyDescent="0.25">
      <c r="A18" s="1" t="s">
        <v>26</v>
      </c>
      <c r="B18" s="4">
        <v>10</v>
      </c>
      <c r="C18" s="4">
        <v>25.8</v>
      </c>
      <c r="D18" s="4">
        <v>33.4</v>
      </c>
      <c r="E18" s="4">
        <v>41.6</v>
      </c>
      <c r="F18" s="4">
        <v>278.8</v>
      </c>
      <c r="G18" s="4">
        <v>362</v>
      </c>
      <c r="H18" s="4">
        <v>334.2</v>
      </c>
      <c r="I18" s="4">
        <v>1095.5999999999999</v>
      </c>
      <c r="J18" s="5">
        <v>2181.4</v>
      </c>
    </row>
    <row r="19" spans="1:10" x14ac:dyDescent="0.25">
      <c r="A19" s="1" t="s">
        <v>27</v>
      </c>
      <c r="B19" s="4">
        <v>85.6</v>
      </c>
      <c r="C19" s="4">
        <v>30.2</v>
      </c>
      <c r="D19" s="4">
        <v>103.8</v>
      </c>
      <c r="E19" s="4">
        <v>71.8</v>
      </c>
      <c r="F19" s="4">
        <v>659</v>
      </c>
      <c r="G19" s="4">
        <v>952.8</v>
      </c>
      <c r="H19" s="4">
        <v>562.20000000000005</v>
      </c>
      <c r="I19" s="4">
        <v>1511.8</v>
      </c>
      <c r="J19" s="5">
        <v>3977.2</v>
      </c>
    </row>
    <row r="20" spans="1:10" x14ac:dyDescent="0.25">
      <c r="A20" s="1" t="s">
        <v>28</v>
      </c>
      <c r="B20" s="4">
        <v>46.4</v>
      </c>
      <c r="C20" s="4">
        <v>34</v>
      </c>
      <c r="D20" s="4">
        <v>87.8</v>
      </c>
      <c r="E20" s="4">
        <v>59.4</v>
      </c>
      <c r="F20" s="4">
        <v>381.2</v>
      </c>
      <c r="G20" s="4">
        <v>470.8</v>
      </c>
      <c r="H20" s="4">
        <v>225.4</v>
      </c>
      <c r="I20" s="4">
        <v>544.4</v>
      </c>
      <c r="J20" s="5">
        <v>1849.4</v>
      </c>
    </row>
    <row r="21" spans="1:10" x14ac:dyDescent="0.25">
      <c r="A21" s="1">
        <v>16</v>
      </c>
      <c r="B21" s="4">
        <v>233</v>
      </c>
      <c r="C21" s="4">
        <v>178</v>
      </c>
      <c r="D21" s="4">
        <v>803.4</v>
      </c>
      <c r="E21" s="4">
        <v>389.8</v>
      </c>
      <c r="F21" s="4">
        <v>34.799999999999997</v>
      </c>
      <c r="G21" s="4">
        <v>195.4</v>
      </c>
      <c r="H21" s="4">
        <v>174</v>
      </c>
      <c r="I21" s="4">
        <v>411.6</v>
      </c>
      <c r="J21" s="5">
        <v>2420</v>
      </c>
    </row>
    <row r="22" spans="1:10" x14ac:dyDescent="0.25">
      <c r="A22" s="1">
        <v>24</v>
      </c>
      <c r="B22" s="4">
        <v>235.6</v>
      </c>
      <c r="C22" s="4">
        <v>227.2</v>
      </c>
      <c r="D22" s="4">
        <v>1119.8</v>
      </c>
      <c r="E22" s="4">
        <v>485</v>
      </c>
      <c r="F22" s="4">
        <v>173.8</v>
      </c>
      <c r="G22" s="4">
        <v>45.2</v>
      </c>
      <c r="H22" s="4">
        <v>157.19999999999999</v>
      </c>
      <c r="I22" s="4">
        <v>438.6</v>
      </c>
      <c r="J22" s="5">
        <v>2882.4</v>
      </c>
    </row>
    <row r="23" spans="1:10" x14ac:dyDescent="0.25">
      <c r="A23" s="1" t="s">
        <v>29</v>
      </c>
      <c r="B23" s="4">
        <v>141.80000000000001</v>
      </c>
      <c r="C23" s="4">
        <v>144.19999999999999</v>
      </c>
      <c r="D23" s="4">
        <v>725</v>
      </c>
      <c r="E23" s="4">
        <v>192.8</v>
      </c>
      <c r="F23" s="4">
        <v>140</v>
      </c>
      <c r="G23" s="4">
        <v>132.80000000000001</v>
      </c>
      <c r="H23" s="4">
        <v>28.8</v>
      </c>
      <c r="I23" s="4">
        <v>73.8</v>
      </c>
      <c r="J23" s="5">
        <v>1579.2</v>
      </c>
    </row>
    <row r="24" spans="1:10" x14ac:dyDescent="0.25">
      <c r="A24" s="1" t="s">
        <v>30</v>
      </c>
      <c r="B24" s="4">
        <v>313.60000000000002</v>
      </c>
      <c r="C24" s="4">
        <v>356.8</v>
      </c>
      <c r="D24" s="4">
        <v>2156</v>
      </c>
      <c r="E24" s="4">
        <v>471.6</v>
      </c>
      <c r="F24" s="4">
        <v>368</v>
      </c>
      <c r="G24" s="4">
        <v>393.8</v>
      </c>
      <c r="H24" s="4">
        <v>80</v>
      </c>
      <c r="I24" s="4">
        <v>44.2</v>
      </c>
      <c r="J24" s="5">
        <v>4184</v>
      </c>
    </row>
    <row r="25" spans="1:10" s="3" customFormat="1" x14ac:dyDescent="0.25">
      <c r="A25" s="3" t="s">
        <v>49</v>
      </c>
      <c r="B25" s="5">
        <v>1112.5999999999999</v>
      </c>
      <c r="C25" s="5">
        <v>1008.8</v>
      </c>
      <c r="D25" s="5">
        <v>5099.3999999999996</v>
      </c>
      <c r="E25" s="5">
        <v>1774</v>
      </c>
      <c r="F25" s="5">
        <v>2283.6</v>
      </c>
      <c r="G25" s="5">
        <v>2859</v>
      </c>
      <c r="H25" s="5">
        <v>1732.6</v>
      </c>
      <c r="I25" s="5">
        <v>4487.8</v>
      </c>
      <c r="J25" s="5">
        <v>20357.8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 x14ac:dyDescent="0.25">
      <c r="A29" s="1" t="s">
        <v>25</v>
      </c>
      <c r="B29" s="4">
        <v>55.25</v>
      </c>
      <c r="C29" s="4">
        <v>7.75</v>
      </c>
      <c r="D29" s="4">
        <v>39</v>
      </c>
      <c r="E29" s="4">
        <v>32.75</v>
      </c>
      <c r="F29" s="4">
        <v>159.75</v>
      </c>
      <c r="G29" s="4">
        <v>175.25</v>
      </c>
      <c r="H29" s="4">
        <v>95.5</v>
      </c>
      <c r="I29" s="4">
        <v>256.75</v>
      </c>
      <c r="J29" s="5">
        <v>822</v>
      </c>
    </row>
    <row r="30" spans="1:10" x14ac:dyDescent="0.25">
      <c r="A30" s="1" t="s">
        <v>26</v>
      </c>
      <c r="B30" s="4">
        <v>5.5</v>
      </c>
      <c r="C30" s="4">
        <v>22.25</v>
      </c>
      <c r="D30" s="4">
        <v>20.75</v>
      </c>
      <c r="E30" s="4">
        <v>30.5</v>
      </c>
      <c r="F30" s="4">
        <v>185.5</v>
      </c>
      <c r="G30" s="4">
        <v>220</v>
      </c>
      <c r="H30" s="4">
        <v>195.75</v>
      </c>
      <c r="I30" s="4">
        <v>689.5</v>
      </c>
      <c r="J30" s="5">
        <v>1369.75</v>
      </c>
    </row>
    <row r="31" spans="1:10" x14ac:dyDescent="0.25">
      <c r="A31" s="1" t="s">
        <v>27</v>
      </c>
      <c r="B31" s="4">
        <v>48.5</v>
      </c>
      <c r="C31" s="4">
        <v>14.75</v>
      </c>
      <c r="D31" s="4">
        <v>145.5</v>
      </c>
      <c r="E31" s="4">
        <v>44.75</v>
      </c>
      <c r="F31" s="4">
        <v>458.25</v>
      </c>
      <c r="G31" s="4">
        <v>658</v>
      </c>
      <c r="H31" s="4">
        <v>371.25</v>
      </c>
      <c r="I31" s="4">
        <v>1028.5</v>
      </c>
      <c r="J31" s="5">
        <v>2769.5</v>
      </c>
    </row>
    <row r="32" spans="1:10" x14ac:dyDescent="0.25">
      <c r="A32" s="1" t="s">
        <v>28</v>
      </c>
      <c r="B32" s="4">
        <v>26.25</v>
      </c>
      <c r="C32" s="4">
        <v>16.75</v>
      </c>
      <c r="D32" s="4">
        <v>53.5</v>
      </c>
      <c r="E32" s="4">
        <v>75.75</v>
      </c>
      <c r="F32" s="4">
        <v>286.75</v>
      </c>
      <c r="G32" s="4">
        <v>347</v>
      </c>
      <c r="H32" s="4">
        <v>170.5</v>
      </c>
      <c r="I32" s="4">
        <v>414</v>
      </c>
      <c r="J32" s="5">
        <v>1390.5</v>
      </c>
    </row>
    <row r="33" spans="1:10" x14ac:dyDescent="0.25">
      <c r="A33" s="1">
        <v>16</v>
      </c>
      <c r="B33" s="4">
        <v>169</v>
      </c>
      <c r="C33" s="4">
        <v>95</v>
      </c>
      <c r="D33" s="4">
        <v>591</v>
      </c>
      <c r="E33" s="4">
        <v>284.75</v>
      </c>
      <c r="F33" s="4">
        <v>42.25</v>
      </c>
      <c r="G33" s="4">
        <v>130.5</v>
      </c>
      <c r="H33" s="4">
        <v>107.5</v>
      </c>
      <c r="I33" s="4">
        <v>302</v>
      </c>
      <c r="J33" s="5">
        <v>1722</v>
      </c>
    </row>
    <row r="34" spans="1:10" x14ac:dyDescent="0.25">
      <c r="A34" s="1">
        <v>24</v>
      </c>
      <c r="B34" s="4">
        <v>174.75</v>
      </c>
      <c r="C34" s="4">
        <v>156</v>
      </c>
      <c r="D34" s="4">
        <v>795.5</v>
      </c>
      <c r="E34" s="4">
        <v>381.25</v>
      </c>
      <c r="F34" s="4">
        <v>116.75</v>
      </c>
      <c r="G34" s="4">
        <v>52</v>
      </c>
      <c r="H34" s="4">
        <v>96.25</v>
      </c>
      <c r="I34" s="4">
        <v>284.75</v>
      </c>
      <c r="J34" s="5">
        <v>2057.25</v>
      </c>
    </row>
    <row r="35" spans="1:10" x14ac:dyDescent="0.25">
      <c r="A35" s="1" t="s">
        <v>29</v>
      </c>
      <c r="B35" s="4">
        <v>86.5</v>
      </c>
      <c r="C35" s="4">
        <v>102</v>
      </c>
      <c r="D35" s="4">
        <v>551.5</v>
      </c>
      <c r="E35" s="4">
        <v>163.25</v>
      </c>
      <c r="F35" s="4">
        <v>113.25</v>
      </c>
      <c r="G35" s="4">
        <v>106.75</v>
      </c>
      <c r="H35" s="4">
        <v>28</v>
      </c>
      <c r="I35" s="4">
        <v>49.5</v>
      </c>
      <c r="J35" s="5">
        <v>1200.75</v>
      </c>
    </row>
    <row r="36" spans="1:10" x14ac:dyDescent="0.25">
      <c r="A36" s="1" t="s">
        <v>30</v>
      </c>
      <c r="B36" s="4">
        <v>234.25</v>
      </c>
      <c r="C36" s="4">
        <v>235.25</v>
      </c>
      <c r="D36" s="4">
        <v>1546.25</v>
      </c>
      <c r="E36" s="4">
        <v>386.75</v>
      </c>
      <c r="F36" s="4">
        <v>293.25</v>
      </c>
      <c r="G36" s="4">
        <v>261.75</v>
      </c>
      <c r="H36" s="4">
        <v>47.25</v>
      </c>
      <c r="I36" s="4">
        <v>47.25</v>
      </c>
      <c r="J36" s="5">
        <v>3052</v>
      </c>
    </row>
    <row r="37" spans="1:10" s="3" customFormat="1" x14ac:dyDescent="0.25">
      <c r="A37" s="3" t="s">
        <v>49</v>
      </c>
      <c r="B37" s="5">
        <v>800</v>
      </c>
      <c r="C37" s="5">
        <v>649.75</v>
      </c>
      <c r="D37" s="5">
        <v>3743</v>
      </c>
      <c r="E37" s="5">
        <v>1399.75</v>
      </c>
      <c r="F37" s="5">
        <v>1655.75</v>
      </c>
      <c r="G37" s="5">
        <v>1951.25</v>
      </c>
      <c r="H37" s="5">
        <v>1112</v>
      </c>
      <c r="I37" s="5">
        <v>3072.25</v>
      </c>
      <c r="J37" s="5">
        <v>14383.75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Fast Pass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2019-10-05T07:27:35Z</dcterms:modified>
</cp:coreProperties>
</file>