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F9DB9C75-C48A-44B7-8E0A-A1FD27B1D6CB}" xr6:coauthVersionLast="41" xr6:coauthVersionMax="41" xr10:uidLastSave="{00000000-0000-0000-0000-000000000000}"/>
  <bookViews>
    <workbookView xWindow="1536" yWindow="1536" windowWidth="17280" windowHeight="8964" activeTab="3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AW12" i="2"/>
  <c r="AW22" i="2" s="1"/>
  <c r="AW13" i="2"/>
  <c r="AX12" i="2"/>
  <c r="AW23" i="2"/>
  <c r="AX13" i="2"/>
  <c r="AX23" i="2"/>
  <c r="AW14" i="2"/>
  <c r="AW24" i="2" s="1"/>
  <c r="AY12" i="2"/>
  <c r="AY19" i="2" s="1"/>
  <c r="AX14" i="2"/>
  <c r="AX19" i="2" s="1"/>
  <c r="AY13" i="2"/>
  <c r="BD13" i="2" s="1"/>
  <c r="AX24" i="2"/>
  <c r="AY14" i="2"/>
  <c r="AY24" i="2" s="1"/>
  <c r="AW15" i="2"/>
  <c r="AZ12" i="2"/>
  <c r="AW25" i="2" s="1"/>
  <c r="AX15" i="2"/>
  <c r="BD15" i="2" s="1"/>
  <c r="AZ13" i="2"/>
  <c r="AY15" i="2"/>
  <c r="AZ14" i="2"/>
  <c r="AY25" i="2"/>
  <c r="AZ15" i="2"/>
  <c r="AZ25" i="2" s="1"/>
  <c r="AW16" i="2"/>
  <c r="BA12" i="2"/>
  <c r="AW26" i="2"/>
  <c r="AX16" i="2"/>
  <c r="AX26" i="2" s="1"/>
  <c r="BA13" i="2"/>
  <c r="BA19" i="2" s="1"/>
  <c r="AY16" i="2"/>
  <c r="BD16" i="2" s="1"/>
  <c r="BA14" i="2"/>
  <c r="AY26" i="2"/>
  <c r="AZ16" i="2"/>
  <c r="AZ26" i="2" s="1"/>
  <c r="BA15" i="2"/>
  <c r="BA16" i="2"/>
  <c r="BA26" i="2" s="1"/>
  <c r="AW17" i="2"/>
  <c r="BB12" i="2"/>
  <c r="AW27" i="2"/>
  <c r="AX17" i="2"/>
  <c r="AX27" i="2" s="1"/>
  <c r="BB13" i="2"/>
  <c r="AY17" i="2"/>
  <c r="BB14" i="2"/>
  <c r="BB19" i="2" s="1"/>
  <c r="AY27" i="2"/>
  <c r="AZ17" i="2"/>
  <c r="AZ27" i="2" s="1"/>
  <c r="BB15" i="2"/>
  <c r="BA17" i="2"/>
  <c r="BB16" i="2"/>
  <c r="BA27" i="2"/>
  <c r="BB17" i="2"/>
  <c r="BB27" i="2"/>
  <c r="AW18" i="2"/>
  <c r="BC12" i="2"/>
  <c r="AW28" i="2"/>
  <c r="AX18" i="2"/>
  <c r="AX28" i="2" s="1"/>
  <c r="BC13" i="2"/>
  <c r="AY18" i="2"/>
  <c r="BC14" i="2"/>
  <c r="AY28" i="2" s="1"/>
  <c r="AZ18" i="2"/>
  <c r="AZ28" i="2" s="1"/>
  <c r="BC15" i="2"/>
  <c r="BA18" i="2"/>
  <c r="BC16" i="2"/>
  <c r="BA28" i="2"/>
  <c r="BB18" i="2"/>
  <c r="BB28" i="2" s="1"/>
  <c r="BC17" i="2"/>
  <c r="BC18" i="2"/>
  <c r="BC28" i="2" s="1"/>
  <c r="BC19" i="2"/>
  <c r="BD17" i="2"/>
  <c r="AW5" i="2"/>
  <c r="AW4" i="2"/>
  <c r="AW3" i="2"/>
  <c r="G1" i="2"/>
  <c r="AW12" i="3"/>
  <c r="AW22" i="3" s="1"/>
  <c r="AW13" i="3"/>
  <c r="AW23" i="3" s="1"/>
  <c r="AX12" i="3"/>
  <c r="AX19" i="3" s="1"/>
  <c r="AX13" i="3"/>
  <c r="AX23" i="3" s="1"/>
  <c r="AW14" i="3"/>
  <c r="AY12" i="3"/>
  <c r="AW24" i="3"/>
  <c r="AX14" i="3"/>
  <c r="AX24" i="3" s="1"/>
  <c r="AY13" i="3"/>
  <c r="AY19" i="3" s="1"/>
  <c r="AY14" i="3"/>
  <c r="AY24" i="3"/>
  <c r="AW15" i="3"/>
  <c r="BD15" i="3" s="1"/>
  <c r="AZ12" i="3"/>
  <c r="AW25" i="3"/>
  <c r="AX15" i="3"/>
  <c r="AX25" i="3" s="1"/>
  <c r="AZ13" i="3"/>
  <c r="AZ19" i="3" s="1"/>
  <c r="AY15" i="3"/>
  <c r="AZ14" i="3"/>
  <c r="AY25" i="3"/>
  <c r="AZ15" i="3"/>
  <c r="AZ25" i="3" s="1"/>
  <c r="AW16" i="3"/>
  <c r="AW26" i="3" s="1"/>
  <c r="BA12" i="3"/>
  <c r="AX16" i="3"/>
  <c r="BD16" i="3" s="1"/>
  <c r="BA13" i="3"/>
  <c r="AY16" i="3"/>
  <c r="BA14" i="3"/>
  <c r="AY26" i="3"/>
  <c r="AZ16" i="3"/>
  <c r="AZ26" i="3" s="1"/>
  <c r="BA15" i="3"/>
  <c r="BA16" i="3"/>
  <c r="BA26" i="3"/>
  <c r="AW17" i="3"/>
  <c r="BB12" i="3"/>
  <c r="BB19" i="3" s="1"/>
  <c r="AX17" i="3"/>
  <c r="BD17" i="3" s="1"/>
  <c r="BB13" i="3"/>
  <c r="AX27" i="3"/>
  <c r="AY17" i="3"/>
  <c r="AY27" i="3" s="1"/>
  <c r="BB14" i="3"/>
  <c r="AZ17" i="3"/>
  <c r="BB15" i="3"/>
  <c r="AZ27" i="3"/>
  <c r="BA17" i="3"/>
  <c r="BB16" i="3"/>
  <c r="BA27" i="3" s="1"/>
  <c r="BB17" i="3"/>
  <c r="BB27" i="3" s="1"/>
  <c r="AW18" i="3"/>
  <c r="BD18" i="3" s="1"/>
  <c r="BC12" i="3"/>
  <c r="AW28" i="3"/>
  <c r="AX18" i="3"/>
  <c r="AX28" i="3" s="1"/>
  <c r="BC13" i="3"/>
  <c r="AY18" i="3"/>
  <c r="AY28" i="3" s="1"/>
  <c r="BC14" i="3"/>
  <c r="AZ18" i="3"/>
  <c r="BC15" i="3"/>
  <c r="AZ28" i="3"/>
  <c r="BA18" i="3"/>
  <c r="BA28" i="3" s="1"/>
  <c r="BC16" i="3"/>
  <c r="BB18" i="3"/>
  <c r="BC17" i="3"/>
  <c r="BB28" i="3"/>
  <c r="BC18" i="3"/>
  <c r="BC28" i="3"/>
  <c r="BC19" i="3"/>
  <c r="AW5" i="3"/>
  <c r="AW4" i="3"/>
  <c r="AZ3" i="3"/>
  <c r="AW3" i="3"/>
  <c r="G1" i="3"/>
  <c r="AW12" i="1"/>
  <c r="AW22" i="1"/>
  <c r="AW13" i="1"/>
  <c r="AW23" i="1" s="1"/>
  <c r="AX12" i="1"/>
  <c r="AX19" i="1" s="1"/>
  <c r="AX13" i="1"/>
  <c r="AX23" i="1" s="1"/>
  <c r="AW14" i="1"/>
  <c r="AZ3" i="1" s="1"/>
  <c r="AY12" i="1"/>
  <c r="AY19" i="1" s="1"/>
  <c r="AW24" i="1"/>
  <c r="AX14" i="1"/>
  <c r="AX24" i="1" s="1"/>
  <c r="AY13" i="1"/>
  <c r="AY14" i="1"/>
  <c r="AY24" i="1" s="1"/>
  <c r="AW15" i="1"/>
  <c r="AW25" i="1" s="1"/>
  <c r="AZ12" i="1"/>
  <c r="AX15" i="1"/>
  <c r="AZ13" i="1"/>
  <c r="AX25" i="1"/>
  <c r="AY15" i="1"/>
  <c r="AY25" i="1" s="1"/>
  <c r="AZ14" i="1"/>
  <c r="AZ19" i="1" s="1"/>
  <c r="AZ15" i="1"/>
  <c r="AZ25" i="1"/>
  <c r="AW16" i="1"/>
  <c r="AW26" i="1" s="1"/>
  <c r="BA12" i="1"/>
  <c r="AX16" i="1"/>
  <c r="BD16" i="1" s="1"/>
  <c r="BA13" i="1"/>
  <c r="AX26" i="1"/>
  <c r="AY16" i="1"/>
  <c r="BA14" i="1"/>
  <c r="AY26" i="1"/>
  <c r="AZ16" i="1"/>
  <c r="BA15" i="1"/>
  <c r="AZ26" i="1"/>
  <c r="BA16" i="1"/>
  <c r="BA26" i="1"/>
  <c r="AW17" i="1"/>
  <c r="BB12" i="1"/>
  <c r="BB19" i="1" s="1"/>
  <c r="AX17" i="1"/>
  <c r="BB13" i="1"/>
  <c r="BD13" i="1" s="1"/>
  <c r="AX27" i="1"/>
  <c r="AY17" i="1"/>
  <c r="BD17" i="1" s="1"/>
  <c r="BB14" i="1"/>
  <c r="AZ17" i="1"/>
  <c r="BB15" i="1"/>
  <c r="AZ27" i="1"/>
  <c r="BA17" i="1"/>
  <c r="BB16" i="1"/>
  <c r="BA27" i="1" s="1"/>
  <c r="BB17" i="1"/>
  <c r="BB27" i="1"/>
  <c r="AW18" i="1"/>
  <c r="AW28" i="1" s="1"/>
  <c r="BC12" i="1"/>
  <c r="BD12" i="1" s="1"/>
  <c r="AX18" i="1"/>
  <c r="BC13" i="1"/>
  <c r="AX28" i="1" s="1"/>
  <c r="AY18" i="1"/>
  <c r="AY28" i="1" s="1"/>
  <c r="BC14" i="1"/>
  <c r="AZ18" i="1"/>
  <c r="BC15" i="1"/>
  <c r="AZ28" i="1"/>
  <c r="BA18" i="1"/>
  <c r="BA28" i="1" s="1"/>
  <c r="BC16" i="1"/>
  <c r="BB18" i="1"/>
  <c r="BC17" i="1"/>
  <c r="BB28" i="1" s="1"/>
  <c r="BC18" i="1"/>
  <c r="BC28" i="1" s="1"/>
  <c r="BA19" i="1"/>
  <c r="AW5" i="1"/>
  <c r="AZ4" i="1"/>
  <c r="AW4" i="1"/>
  <c r="AW3" i="1"/>
  <c r="BD28" i="2" l="1"/>
  <c r="AZ4" i="3"/>
  <c r="AZ3" i="2"/>
  <c r="BD14" i="1"/>
  <c r="AW27" i="1"/>
  <c r="BD28" i="1" s="1"/>
  <c r="AW19" i="3"/>
  <c r="BD19" i="3" s="1"/>
  <c r="BA3" i="3" s="1"/>
  <c r="AZ19" i="2"/>
  <c r="BD18" i="2"/>
  <c r="BD15" i="1"/>
  <c r="AW19" i="1"/>
  <c r="BD12" i="3"/>
  <c r="AX26" i="3"/>
  <c r="AZ4" i="2"/>
  <c r="AX25" i="2"/>
  <c r="BD13" i="3"/>
  <c r="AW27" i="3"/>
  <c r="BD28" i="3" s="1"/>
  <c r="AW19" i="2"/>
  <c r="BD14" i="3"/>
  <c r="BD12" i="2"/>
  <c r="BD18" i="1"/>
  <c r="BA19" i="3"/>
  <c r="BC19" i="1"/>
  <c r="AY27" i="1"/>
  <c r="BD14" i="2"/>
  <c r="BA4" i="3" l="1"/>
  <c r="BD19" i="1"/>
  <c r="BD19" i="2"/>
  <c r="BA4" i="2" s="1"/>
  <c r="BA3" i="2" l="1"/>
  <c r="BA3" i="1"/>
  <c r="BA4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<sst xmlns="http://schemas.openxmlformats.org/spreadsheetml/2006/main" count="400" uniqueCount="63">
  <si>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</si>
  <si>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</si>
  <si>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</si>
  <si>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</si>
  <si>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</si>
  <si>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</si>
  <si>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</si>
  <si>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</si>
  <si>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</si>
  <si>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</si>
  <si>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</si>
  <si>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</si>
  <si>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</si>
  <si>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</si>
  <si>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</si>
  <si>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</si>
  <si>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</si>
  <si>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</si>
  <si>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</si>
  <si>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</si>
  <si>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</si>
  <si>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</si>
  <si>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</si>
  <si>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</si>
  <si>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</si>
  <si>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</si>
  <si>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</si>
  <si>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</si>
  <si>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</si>
  <si>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</si>
  <si>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</si>
  <si>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</si>
  <si>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</si>
  <si>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</si>
  <si>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</si>
  <si>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</si>
  <si>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</si>
  <si>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</si>
  <si>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</si>
  <si>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</si>
  <si>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</si>
  <si>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</si>
  <si>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</si>
  <si>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</si>
  <si>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</si>
  <si>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</si>
  <si>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</si>
  <si>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</si>
  <si>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</si>
  <si>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</si>
  <si>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</si>
  <si>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</si>
  <si>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</si>
  <si>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</si>
  <si>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</si>
  <si>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</si>
  <si>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</si>
  <si>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</si>
  <si>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</si>
  <si>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</si>
  <si>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</si>
  <si>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</si>
  <si>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Fast Pass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</si>
</sst>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15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59</v>
      </c>
      <c r="G1" s="21">
        <v>40148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4.75</v>
      </c>
      <c r="C3" s="12">
        <v>107.25</v>
      </c>
      <c r="D3" s="12">
        <v>104.8</v>
      </c>
      <c r="E3" s="12">
        <v>84.8</v>
      </c>
      <c r="F3" s="12">
        <v>318.7</v>
      </c>
      <c r="G3" s="12">
        <v>81.95</v>
      </c>
      <c r="H3" s="12">
        <v>143.75</v>
      </c>
      <c r="I3" s="12">
        <v>124.25</v>
      </c>
      <c r="J3" s="12">
        <v>171.7</v>
      </c>
      <c r="K3" s="12">
        <v>33.700000000000003</v>
      </c>
      <c r="L3" s="12">
        <v>95.25</v>
      </c>
      <c r="M3" s="12">
        <v>64.3</v>
      </c>
      <c r="N3" s="12">
        <v>44.05</v>
      </c>
      <c r="O3" s="12">
        <v>35.6</v>
      </c>
      <c r="P3" s="12">
        <v>32.15</v>
      </c>
      <c r="Q3" s="12">
        <v>18.05</v>
      </c>
      <c r="R3" s="12">
        <v>13.35</v>
      </c>
      <c r="S3" s="12">
        <v>31.35</v>
      </c>
      <c r="T3" s="12">
        <v>23.15</v>
      </c>
      <c r="U3" s="12">
        <v>17.2</v>
      </c>
      <c r="V3" s="12">
        <v>17.75</v>
      </c>
      <c r="W3" s="12">
        <v>6.2</v>
      </c>
      <c r="X3" s="12">
        <v>7.25</v>
      </c>
      <c r="Y3" s="12">
        <v>18.899999999999999</v>
      </c>
      <c r="Z3" s="12">
        <v>24.7</v>
      </c>
      <c r="AA3" s="12">
        <v>217.75</v>
      </c>
      <c r="AB3" s="12">
        <v>208.8</v>
      </c>
      <c r="AC3" s="12">
        <v>306.64999999999998</v>
      </c>
      <c r="AD3" s="12">
        <v>205.65</v>
      </c>
      <c r="AE3" s="12">
        <v>113.4</v>
      </c>
      <c r="AF3" s="12">
        <v>111.35</v>
      </c>
      <c r="AG3" s="12">
        <v>26</v>
      </c>
      <c r="AH3" s="12">
        <v>45.2</v>
      </c>
      <c r="AI3" s="12">
        <v>50.6</v>
      </c>
      <c r="AJ3" s="12">
        <v>13.45</v>
      </c>
      <c r="AK3" s="12">
        <v>7.5</v>
      </c>
      <c r="AL3" s="12">
        <v>20.3</v>
      </c>
      <c r="AM3" s="12">
        <v>4.6500000000000004</v>
      </c>
      <c r="AN3" s="12">
        <v>33</v>
      </c>
      <c r="AO3" s="12">
        <v>10.1</v>
      </c>
      <c r="AP3" s="12">
        <v>15.35</v>
      </c>
      <c r="AQ3" s="12">
        <v>27.3</v>
      </c>
      <c r="AR3" s="12">
        <v>16.649999999999999</v>
      </c>
      <c r="AS3" s="13">
        <v>3058.6000000000004</v>
      </c>
      <c r="AT3" s="14"/>
      <c r="AV3" s="9" t="s">
        <v>38</v>
      </c>
      <c r="AW3" s="12">
        <f>SUM(B3:Z27,AK3:AN27,B38:Z41,AK38:AN41)</f>
        <v>68960.500000000015</v>
      </c>
      <c r="AY3" s="9" t="s">
        <v>39</v>
      </c>
      <c r="AZ3" s="15">
        <f>SUM(AW12:AW18,AX12:BC12)</f>
        <v>210631.99999999997</v>
      </c>
      <c r="BA3" s="16">
        <f>AZ3/BD$19</f>
        <v>0.65300412994916102</v>
      </c>
    </row>
    <row r="4" spans="1:56" x14ac:dyDescent="0.25">
      <c r="A4" s="1" t="s">
        <v>3</v>
      </c>
      <c r="B4" s="12">
        <v>126.65</v>
      </c>
      <c r="C4" s="12">
        <v>7.95</v>
      </c>
      <c r="D4" s="12">
        <v>102.5</v>
      </c>
      <c r="E4" s="12">
        <v>82.5</v>
      </c>
      <c r="F4" s="12">
        <v>725.85</v>
      </c>
      <c r="G4" s="12">
        <v>141.85</v>
      </c>
      <c r="H4" s="12">
        <v>240.3</v>
      </c>
      <c r="I4" s="12">
        <v>389.25</v>
      </c>
      <c r="J4" s="12">
        <v>565.54999999999995</v>
      </c>
      <c r="K4" s="12">
        <v>84.35</v>
      </c>
      <c r="L4" s="12">
        <v>136.5</v>
      </c>
      <c r="M4" s="12">
        <v>138.30000000000001</v>
      </c>
      <c r="N4" s="12">
        <v>50.55</v>
      </c>
      <c r="O4" s="12">
        <v>47.55</v>
      </c>
      <c r="P4" s="12">
        <v>67.099999999999994</v>
      </c>
      <c r="Q4" s="12">
        <v>26.65</v>
      </c>
      <c r="R4" s="12">
        <v>32.5</v>
      </c>
      <c r="S4" s="12">
        <v>75.05</v>
      </c>
      <c r="T4" s="12">
        <v>37.799999999999997</v>
      </c>
      <c r="U4" s="12">
        <v>21.5</v>
      </c>
      <c r="V4" s="12">
        <v>28.15</v>
      </c>
      <c r="W4" s="12">
        <v>8.25</v>
      </c>
      <c r="X4" s="12">
        <v>13.15</v>
      </c>
      <c r="Y4" s="12">
        <v>26.45</v>
      </c>
      <c r="Z4" s="12">
        <v>40.450000000000003</v>
      </c>
      <c r="AA4" s="12">
        <v>747.4</v>
      </c>
      <c r="AB4" s="12">
        <v>752.5</v>
      </c>
      <c r="AC4" s="12">
        <v>818.85</v>
      </c>
      <c r="AD4" s="12">
        <v>632.35</v>
      </c>
      <c r="AE4" s="12">
        <v>139.05000000000001</v>
      </c>
      <c r="AF4" s="12">
        <v>142.4</v>
      </c>
      <c r="AG4" s="12">
        <v>49.75</v>
      </c>
      <c r="AH4" s="12">
        <v>90.75</v>
      </c>
      <c r="AI4" s="12">
        <v>133.15</v>
      </c>
      <c r="AJ4" s="12">
        <v>19.899999999999999</v>
      </c>
      <c r="AK4" s="12">
        <v>8.35</v>
      </c>
      <c r="AL4" s="12">
        <v>34.15</v>
      </c>
      <c r="AM4" s="12">
        <v>7</v>
      </c>
      <c r="AN4" s="12">
        <v>40.35</v>
      </c>
      <c r="AO4" s="12">
        <v>26.45</v>
      </c>
      <c r="AP4" s="12">
        <v>30.55</v>
      </c>
      <c r="AQ4" s="12">
        <v>54.1</v>
      </c>
      <c r="AR4" s="12">
        <v>56.55</v>
      </c>
      <c r="AS4" s="13">
        <v>7000.3000000000011</v>
      </c>
      <c r="AT4" s="14"/>
      <c r="AV4" s="9" t="s">
        <v>40</v>
      </c>
      <c r="AW4" s="12">
        <f>SUM(AA28:AJ37, AA42:AJ45, AO28:AR37, AO42:AR45)</f>
        <v>96951.800000000047</v>
      </c>
      <c r="AY4" s="9" t="s">
        <v>41</v>
      </c>
      <c r="AZ4" s="15">
        <f>SUM(AX13:BB18)</f>
        <v>105244.25000000001</v>
      </c>
      <c r="BA4" s="16">
        <f>AZ4/BD$19</f>
        <v>0.32627962466957544</v>
      </c>
    </row>
    <row r="5" spans="1:56" x14ac:dyDescent="0.25">
      <c r="A5" s="1" t="s">
        <v>4</v>
      </c>
      <c r="B5" s="12">
        <v>112.5</v>
      </c>
      <c r="C5" s="12">
        <v>85.15</v>
      </c>
      <c r="D5" s="12">
        <v>5.85</v>
      </c>
      <c r="E5" s="12">
        <v>59.05</v>
      </c>
      <c r="F5" s="12">
        <v>551.5</v>
      </c>
      <c r="G5" s="12">
        <v>72.349999999999994</v>
      </c>
      <c r="H5" s="12">
        <v>116.2</v>
      </c>
      <c r="I5" s="12">
        <v>202.15</v>
      </c>
      <c r="J5" s="12">
        <v>252.35</v>
      </c>
      <c r="K5" s="12">
        <v>68.45</v>
      </c>
      <c r="L5" s="12">
        <v>55.2</v>
      </c>
      <c r="M5" s="12">
        <v>60.6</v>
      </c>
      <c r="N5" s="12">
        <v>23.65</v>
      </c>
      <c r="O5" s="12">
        <v>15.45</v>
      </c>
      <c r="P5" s="12">
        <v>28.15</v>
      </c>
      <c r="Q5" s="12">
        <v>9.5</v>
      </c>
      <c r="R5" s="12">
        <v>10.050000000000001</v>
      </c>
      <c r="S5" s="12">
        <v>30.6</v>
      </c>
      <c r="T5" s="12">
        <v>21.05</v>
      </c>
      <c r="U5" s="12">
        <v>15.85</v>
      </c>
      <c r="V5" s="12">
        <v>28</v>
      </c>
      <c r="W5" s="12">
        <v>6.55</v>
      </c>
      <c r="X5" s="12">
        <v>8.5500000000000007</v>
      </c>
      <c r="Y5" s="12">
        <v>33.049999999999997</v>
      </c>
      <c r="Z5" s="12">
        <v>12.8</v>
      </c>
      <c r="AA5" s="12">
        <v>436.95</v>
      </c>
      <c r="AB5" s="12">
        <v>482.8</v>
      </c>
      <c r="AC5" s="12">
        <v>453.95</v>
      </c>
      <c r="AD5" s="12">
        <v>293.95</v>
      </c>
      <c r="AE5" s="12">
        <v>66.849999999999994</v>
      </c>
      <c r="AF5" s="12">
        <v>46.75</v>
      </c>
      <c r="AG5" s="12">
        <v>26.1</v>
      </c>
      <c r="AH5" s="12">
        <v>35.1</v>
      </c>
      <c r="AI5" s="12">
        <v>52.45</v>
      </c>
      <c r="AJ5" s="12">
        <v>4.8</v>
      </c>
      <c r="AK5" s="12">
        <v>3.4</v>
      </c>
      <c r="AL5" s="12">
        <v>16.3</v>
      </c>
      <c r="AM5" s="12">
        <v>3.65</v>
      </c>
      <c r="AN5" s="12">
        <v>10.35</v>
      </c>
      <c r="AO5" s="12">
        <v>6.15</v>
      </c>
      <c r="AP5" s="12">
        <v>3.15</v>
      </c>
      <c r="AQ5" s="12">
        <v>53.1</v>
      </c>
      <c r="AR5" s="12">
        <v>16.75</v>
      </c>
      <c r="AS5" s="13">
        <v>3897.1499999999996</v>
      </c>
      <c r="AT5" s="14"/>
      <c r="AV5" s="9" t="s">
        <v>42</v>
      </c>
      <c r="AW5" s="12">
        <f>SUM(AA3:AJ27,B28:Z37,AA38:AJ41,AK28:AN37, B42:Z45, AK42:AN45, AO3:AR27, AO38:AR41)</f>
        <v>156646.14999999979</v>
      </c>
    </row>
    <row r="6" spans="1:56" x14ac:dyDescent="0.25">
      <c r="A6" s="1" t="s">
        <v>5</v>
      </c>
      <c r="B6" s="12">
        <v>68.75</v>
      </c>
      <c r="C6" s="12">
        <v>66.400000000000006</v>
      </c>
      <c r="D6" s="12">
        <v>61.25</v>
      </c>
      <c r="E6" s="12">
        <v>7.15</v>
      </c>
      <c r="F6" s="12">
        <v>171.25</v>
      </c>
      <c r="G6" s="12">
        <v>50.35</v>
      </c>
      <c r="H6" s="12">
        <v>78.650000000000006</v>
      </c>
      <c r="I6" s="12">
        <v>180.45</v>
      </c>
      <c r="J6" s="12">
        <v>224.9</v>
      </c>
      <c r="K6" s="12">
        <v>53.7</v>
      </c>
      <c r="L6" s="12">
        <v>68.349999999999994</v>
      </c>
      <c r="M6" s="12">
        <v>54.35</v>
      </c>
      <c r="N6" s="12">
        <v>21.55</v>
      </c>
      <c r="O6" s="12">
        <v>22.85</v>
      </c>
      <c r="P6" s="12">
        <v>13.75</v>
      </c>
      <c r="Q6" s="12">
        <v>8.3000000000000007</v>
      </c>
      <c r="R6" s="12">
        <v>11.4</v>
      </c>
      <c r="S6" s="12">
        <v>27.9</v>
      </c>
      <c r="T6" s="12">
        <v>15.75</v>
      </c>
      <c r="U6" s="12">
        <v>14.45</v>
      </c>
      <c r="V6" s="12">
        <v>18.5</v>
      </c>
      <c r="W6" s="12">
        <v>9.6999999999999993</v>
      </c>
      <c r="X6" s="12">
        <v>6.7</v>
      </c>
      <c r="Y6" s="12">
        <v>19.149999999999999</v>
      </c>
      <c r="Z6" s="12">
        <v>12.7</v>
      </c>
      <c r="AA6" s="12">
        <v>537.9</v>
      </c>
      <c r="AB6" s="12">
        <v>534.79999999999995</v>
      </c>
      <c r="AC6" s="12">
        <v>451.65</v>
      </c>
      <c r="AD6" s="12">
        <v>353.3</v>
      </c>
      <c r="AE6" s="12">
        <v>111.05</v>
      </c>
      <c r="AF6" s="12">
        <v>76.349999999999994</v>
      </c>
      <c r="AG6" s="12">
        <v>28.3</v>
      </c>
      <c r="AH6" s="12">
        <v>27.5</v>
      </c>
      <c r="AI6" s="12">
        <v>43.55</v>
      </c>
      <c r="AJ6" s="12">
        <v>4.3</v>
      </c>
      <c r="AK6" s="12">
        <v>6.55</v>
      </c>
      <c r="AL6" s="12">
        <v>13.75</v>
      </c>
      <c r="AM6" s="12">
        <v>3.8</v>
      </c>
      <c r="AN6" s="12">
        <v>10.8</v>
      </c>
      <c r="AO6" s="12">
        <v>5.65</v>
      </c>
      <c r="AP6" s="12">
        <v>5.25</v>
      </c>
      <c r="AQ6" s="12">
        <v>69.05</v>
      </c>
      <c r="AR6" s="12">
        <v>22.4</v>
      </c>
      <c r="AS6" s="13">
        <v>3594.2000000000016</v>
      </c>
      <c r="AT6" s="14"/>
      <c r="AW6" s="12"/>
    </row>
    <row r="7" spans="1:56" x14ac:dyDescent="0.25">
      <c r="A7" s="1" t="s">
        <v>6</v>
      </c>
      <c r="B7" s="12">
        <v>357.5</v>
      </c>
      <c r="C7" s="12">
        <v>758.7</v>
      </c>
      <c r="D7" s="12">
        <v>552.25</v>
      </c>
      <c r="E7" s="12">
        <v>184.15</v>
      </c>
      <c r="F7" s="12">
        <v>13.9</v>
      </c>
      <c r="G7" s="12">
        <v>299.5</v>
      </c>
      <c r="H7" s="12">
        <v>385.65</v>
      </c>
      <c r="I7" s="12">
        <v>404.9</v>
      </c>
      <c r="J7" s="12">
        <v>462.35</v>
      </c>
      <c r="K7" s="12">
        <v>181.25</v>
      </c>
      <c r="L7" s="12">
        <v>238.25</v>
      </c>
      <c r="M7" s="12">
        <v>204.95</v>
      </c>
      <c r="N7" s="12">
        <v>129.75</v>
      </c>
      <c r="O7" s="12">
        <v>127</v>
      </c>
      <c r="P7" s="12">
        <v>109.35</v>
      </c>
      <c r="Q7" s="12">
        <v>70.2</v>
      </c>
      <c r="R7" s="12">
        <v>123.7</v>
      </c>
      <c r="S7" s="12">
        <v>251.45</v>
      </c>
      <c r="T7" s="12">
        <v>102.7</v>
      </c>
      <c r="U7" s="12">
        <v>128.55000000000001</v>
      </c>
      <c r="V7" s="12">
        <v>124.4</v>
      </c>
      <c r="W7" s="12">
        <v>73.55</v>
      </c>
      <c r="X7" s="12">
        <v>56.65</v>
      </c>
      <c r="Y7" s="12">
        <v>45.6</v>
      </c>
      <c r="Z7" s="12">
        <v>75.849999999999994</v>
      </c>
      <c r="AA7" s="12">
        <v>603.1</v>
      </c>
      <c r="AB7" s="12">
        <v>564.6</v>
      </c>
      <c r="AC7" s="12">
        <v>887.8</v>
      </c>
      <c r="AD7" s="12">
        <v>615.20000000000005</v>
      </c>
      <c r="AE7" s="12">
        <v>275.7</v>
      </c>
      <c r="AF7" s="12">
        <v>265.10000000000002</v>
      </c>
      <c r="AG7" s="12">
        <v>115.2</v>
      </c>
      <c r="AH7" s="12">
        <v>79.400000000000006</v>
      </c>
      <c r="AI7" s="12">
        <v>120.75</v>
      </c>
      <c r="AJ7" s="12">
        <v>29.6</v>
      </c>
      <c r="AK7" s="12">
        <v>48.1</v>
      </c>
      <c r="AL7" s="12">
        <v>115.25</v>
      </c>
      <c r="AM7" s="12">
        <v>32.9</v>
      </c>
      <c r="AN7" s="12">
        <v>69.150000000000006</v>
      </c>
      <c r="AO7" s="12">
        <v>22.85</v>
      </c>
      <c r="AP7" s="12">
        <v>26.95</v>
      </c>
      <c r="AQ7" s="12">
        <v>143.4</v>
      </c>
      <c r="AR7" s="12">
        <v>111.2</v>
      </c>
      <c r="AS7" s="13">
        <v>9588.350000000004</v>
      </c>
      <c r="AT7" s="14"/>
      <c r="AW7" s="12"/>
    </row>
    <row r="8" spans="1:56" x14ac:dyDescent="0.25">
      <c r="A8" s="1" t="s">
        <v>7</v>
      </c>
      <c r="B8" s="12">
        <v>81.55</v>
      </c>
      <c r="C8" s="12">
        <v>117.65</v>
      </c>
      <c r="D8" s="12">
        <v>72.150000000000006</v>
      </c>
      <c r="E8" s="12">
        <v>47.05</v>
      </c>
      <c r="F8" s="12">
        <v>253.5</v>
      </c>
      <c r="G8" s="12">
        <v>5.0999999999999996</v>
      </c>
      <c r="H8" s="12">
        <v>79.5</v>
      </c>
      <c r="I8" s="12">
        <v>160.1</v>
      </c>
      <c r="J8" s="12">
        <v>190.4</v>
      </c>
      <c r="K8" s="12">
        <v>58.15</v>
      </c>
      <c r="L8" s="12">
        <v>103.1</v>
      </c>
      <c r="M8" s="12">
        <v>95.05</v>
      </c>
      <c r="N8" s="12">
        <v>40.25</v>
      </c>
      <c r="O8" s="12">
        <v>39.6</v>
      </c>
      <c r="P8" s="12">
        <v>37.549999999999997</v>
      </c>
      <c r="Q8" s="12">
        <v>19.7</v>
      </c>
      <c r="R8" s="12">
        <v>23.3</v>
      </c>
      <c r="S8" s="12">
        <v>49.1</v>
      </c>
      <c r="T8" s="12">
        <v>25.05</v>
      </c>
      <c r="U8" s="12">
        <v>22.9</v>
      </c>
      <c r="V8" s="12">
        <v>30.75</v>
      </c>
      <c r="W8" s="12">
        <v>8.75</v>
      </c>
      <c r="X8" s="12">
        <v>11.1</v>
      </c>
      <c r="Y8" s="12">
        <v>15.65</v>
      </c>
      <c r="Z8" s="12">
        <v>32.549999999999997</v>
      </c>
      <c r="AA8" s="12">
        <v>402.1</v>
      </c>
      <c r="AB8" s="12">
        <v>427.65</v>
      </c>
      <c r="AC8" s="12">
        <v>381.85</v>
      </c>
      <c r="AD8" s="12">
        <v>351.8</v>
      </c>
      <c r="AE8" s="12">
        <v>141.75</v>
      </c>
      <c r="AF8" s="12">
        <v>98.85</v>
      </c>
      <c r="AG8" s="12">
        <v>28.55</v>
      </c>
      <c r="AH8" s="12">
        <v>42</v>
      </c>
      <c r="AI8" s="12">
        <v>47.75</v>
      </c>
      <c r="AJ8" s="12">
        <v>9.15</v>
      </c>
      <c r="AK8" s="12">
        <v>9.9499999999999993</v>
      </c>
      <c r="AL8" s="12">
        <v>29.15</v>
      </c>
      <c r="AM8" s="12">
        <v>6.15</v>
      </c>
      <c r="AN8" s="12">
        <v>25.75</v>
      </c>
      <c r="AO8" s="12">
        <v>7.25</v>
      </c>
      <c r="AP8" s="12">
        <v>6.85</v>
      </c>
      <c r="AQ8" s="12">
        <v>48</v>
      </c>
      <c r="AR8" s="12">
        <v>18.649999999999999</v>
      </c>
      <c r="AS8" s="13">
        <v>3702.75</v>
      </c>
      <c r="AT8" s="14"/>
      <c r="AW8" s="15"/>
    </row>
    <row r="9" spans="1:56" x14ac:dyDescent="0.25">
      <c r="A9" s="1" t="s">
        <v>8</v>
      </c>
      <c r="B9" s="12">
        <v>143.5</v>
      </c>
      <c r="C9" s="12">
        <v>241.75</v>
      </c>
      <c r="D9" s="12">
        <v>114.8</v>
      </c>
      <c r="E9" s="12">
        <v>79.599999999999994</v>
      </c>
      <c r="F9" s="12">
        <v>368.9</v>
      </c>
      <c r="G9" s="12">
        <v>79.650000000000006</v>
      </c>
      <c r="H9" s="12">
        <v>12.25</v>
      </c>
      <c r="I9" s="12">
        <v>150</v>
      </c>
      <c r="J9" s="12">
        <v>220.25</v>
      </c>
      <c r="K9" s="12">
        <v>73.2</v>
      </c>
      <c r="L9" s="12">
        <v>154.15</v>
      </c>
      <c r="M9" s="12">
        <v>168.8</v>
      </c>
      <c r="N9" s="12">
        <v>102.2</v>
      </c>
      <c r="O9" s="12">
        <v>109.05</v>
      </c>
      <c r="P9" s="12">
        <v>97.8</v>
      </c>
      <c r="Q9" s="12">
        <v>62.3</v>
      </c>
      <c r="R9" s="12">
        <v>73.95</v>
      </c>
      <c r="S9" s="12">
        <v>128.35</v>
      </c>
      <c r="T9" s="12">
        <v>120.95</v>
      </c>
      <c r="U9" s="12">
        <v>98.2</v>
      </c>
      <c r="V9" s="12">
        <v>113.05</v>
      </c>
      <c r="W9" s="12">
        <v>43.35</v>
      </c>
      <c r="X9" s="12">
        <v>37.9</v>
      </c>
      <c r="Y9" s="12">
        <v>54.4</v>
      </c>
      <c r="Z9" s="12">
        <v>65.7</v>
      </c>
      <c r="AA9" s="12">
        <v>752</v>
      </c>
      <c r="AB9" s="12">
        <v>803.9</v>
      </c>
      <c r="AC9" s="12">
        <v>809.35</v>
      </c>
      <c r="AD9" s="12">
        <v>659.75</v>
      </c>
      <c r="AE9" s="12">
        <v>263</v>
      </c>
      <c r="AF9" s="12">
        <v>185.8</v>
      </c>
      <c r="AG9" s="12">
        <v>74.45</v>
      </c>
      <c r="AH9" s="12">
        <v>81.8</v>
      </c>
      <c r="AI9" s="12">
        <v>100.25</v>
      </c>
      <c r="AJ9" s="12">
        <v>26.9</v>
      </c>
      <c r="AK9" s="12">
        <v>27.45</v>
      </c>
      <c r="AL9" s="12">
        <v>69.05</v>
      </c>
      <c r="AM9" s="12">
        <v>30.55</v>
      </c>
      <c r="AN9" s="12">
        <v>157.5</v>
      </c>
      <c r="AO9" s="12">
        <v>19.95</v>
      </c>
      <c r="AP9" s="12">
        <v>19.5</v>
      </c>
      <c r="AQ9" s="12">
        <v>85.5</v>
      </c>
      <c r="AR9" s="12">
        <v>40.5</v>
      </c>
      <c r="AS9" s="13">
        <v>7121.25</v>
      </c>
      <c r="AT9" s="14"/>
      <c r="AW9" s="15"/>
    </row>
    <row r="10" spans="1:56" x14ac:dyDescent="0.25">
      <c r="A10" s="1">
        <v>19</v>
      </c>
      <c r="B10" s="12">
        <v>129.75</v>
      </c>
      <c r="C10" s="12">
        <v>393.5</v>
      </c>
      <c r="D10" s="12">
        <v>193.75</v>
      </c>
      <c r="E10" s="12">
        <v>185.95</v>
      </c>
      <c r="F10" s="12">
        <v>355.3</v>
      </c>
      <c r="G10" s="12">
        <v>159.6</v>
      </c>
      <c r="H10" s="12">
        <v>138.6</v>
      </c>
      <c r="I10" s="12">
        <v>8.1</v>
      </c>
      <c r="J10" s="12">
        <v>65.150000000000006</v>
      </c>
      <c r="K10" s="12">
        <v>43.55</v>
      </c>
      <c r="L10" s="12">
        <v>131.69999999999999</v>
      </c>
      <c r="M10" s="12">
        <v>160.9</v>
      </c>
      <c r="N10" s="12">
        <v>189.2</v>
      </c>
      <c r="O10" s="12">
        <v>178.95</v>
      </c>
      <c r="P10" s="12">
        <v>189.1</v>
      </c>
      <c r="Q10" s="12">
        <v>136.19999999999999</v>
      </c>
      <c r="R10" s="12">
        <v>167.3</v>
      </c>
      <c r="S10" s="12">
        <v>329.1</v>
      </c>
      <c r="T10" s="12">
        <v>232.05</v>
      </c>
      <c r="U10" s="12">
        <v>279.55</v>
      </c>
      <c r="V10" s="12">
        <v>226.85</v>
      </c>
      <c r="W10" s="12">
        <v>135.30000000000001</v>
      </c>
      <c r="X10" s="12">
        <v>97.75</v>
      </c>
      <c r="Y10" s="12">
        <v>130.4</v>
      </c>
      <c r="Z10" s="12">
        <v>55.1</v>
      </c>
      <c r="AA10" s="12">
        <v>674.6</v>
      </c>
      <c r="AB10" s="12">
        <v>657.7</v>
      </c>
      <c r="AC10" s="12">
        <v>618.70000000000005</v>
      </c>
      <c r="AD10" s="12">
        <v>587.29999999999995</v>
      </c>
      <c r="AE10" s="12">
        <v>222.2</v>
      </c>
      <c r="AF10" s="12">
        <v>198.25</v>
      </c>
      <c r="AG10" s="12">
        <v>114.85</v>
      </c>
      <c r="AH10" s="12">
        <v>97.8</v>
      </c>
      <c r="AI10" s="12">
        <v>122.05</v>
      </c>
      <c r="AJ10" s="12">
        <v>56.8</v>
      </c>
      <c r="AK10" s="12">
        <v>54.15</v>
      </c>
      <c r="AL10" s="12">
        <v>197.95</v>
      </c>
      <c r="AM10" s="12">
        <v>93.7</v>
      </c>
      <c r="AN10" s="12">
        <v>200.15</v>
      </c>
      <c r="AO10" s="12">
        <v>66.7</v>
      </c>
      <c r="AP10" s="12">
        <v>33.35</v>
      </c>
      <c r="AQ10" s="12">
        <v>45.6</v>
      </c>
      <c r="AR10" s="12">
        <v>73.099999999999994</v>
      </c>
      <c r="AS10" s="13">
        <v>8427.6500000000015</v>
      </c>
      <c r="AT10" s="14"/>
      <c r="AV10" s="17"/>
      <c r="AW10" s="15"/>
      <c r="BC10" s="11"/>
    </row>
    <row r="11" spans="1:56" x14ac:dyDescent="0.25">
      <c r="A11" s="1">
        <v>12</v>
      </c>
      <c r="B11" s="12">
        <v>178.85</v>
      </c>
      <c r="C11" s="12">
        <v>564.15</v>
      </c>
      <c r="D11" s="12">
        <v>258.75</v>
      </c>
      <c r="E11" s="12">
        <v>225.95</v>
      </c>
      <c r="F11" s="12">
        <v>386.35</v>
      </c>
      <c r="G11" s="12">
        <v>194.9</v>
      </c>
      <c r="H11" s="12">
        <v>222.8</v>
      </c>
      <c r="I11" s="12">
        <v>62.9</v>
      </c>
      <c r="J11" s="12">
        <v>17.2</v>
      </c>
      <c r="K11" s="12">
        <v>42.75</v>
      </c>
      <c r="L11" s="12">
        <v>196.75</v>
      </c>
      <c r="M11" s="12">
        <v>288.05</v>
      </c>
      <c r="N11" s="12">
        <v>335.65</v>
      </c>
      <c r="O11" s="12">
        <v>331.45</v>
      </c>
      <c r="P11" s="12">
        <v>289.10000000000002</v>
      </c>
      <c r="Q11" s="12">
        <v>189.75</v>
      </c>
      <c r="R11" s="12">
        <v>210.1</v>
      </c>
      <c r="S11" s="12">
        <v>434.05</v>
      </c>
      <c r="T11" s="12">
        <v>281.8</v>
      </c>
      <c r="U11" s="12">
        <v>329.7</v>
      </c>
      <c r="V11" s="12">
        <v>288.5</v>
      </c>
      <c r="W11" s="12">
        <v>160.30000000000001</v>
      </c>
      <c r="X11" s="12">
        <v>146.25</v>
      </c>
      <c r="Y11" s="12">
        <v>171.9</v>
      </c>
      <c r="Z11" s="12">
        <v>79.05</v>
      </c>
      <c r="AA11" s="12">
        <v>806</v>
      </c>
      <c r="AB11" s="12">
        <v>778.55</v>
      </c>
      <c r="AC11" s="12">
        <v>851.35</v>
      </c>
      <c r="AD11" s="12">
        <v>704.8</v>
      </c>
      <c r="AE11" s="12">
        <v>221.85</v>
      </c>
      <c r="AF11" s="12">
        <v>227.7</v>
      </c>
      <c r="AG11" s="12">
        <v>135.35</v>
      </c>
      <c r="AH11" s="12">
        <v>116.7</v>
      </c>
      <c r="AI11" s="12">
        <v>161.6</v>
      </c>
      <c r="AJ11" s="12">
        <v>88.95</v>
      </c>
      <c r="AK11" s="12">
        <v>99.2</v>
      </c>
      <c r="AL11" s="12">
        <v>307.5</v>
      </c>
      <c r="AM11" s="12">
        <v>112.55</v>
      </c>
      <c r="AN11" s="12">
        <v>265.39999999999998</v>
      </c>
      <c r="AO11" s="12">
        <v>69.05</v>
      </c>
      <c r="AP11" s="12">
        <v>52.75</v>
      </c>
      <c r="AQ11" s="12">
        <v>83.05</v>
      </c>
      <c r="AR11" s="12">
        <v>109</v>
      </c>
      <c r="AS11" s="13">
        <v>11078.35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 x14ac:dyDescent="0.25">
      <c r="A12" s="1" t="s">
        <v>9</v>
      </c>
      <c r="B12" s="12">
        <v>32.5</v>
      </c>
      <c r="C12" s="12">
        <v>78.2</v>
      </c>
      <c r="D12" s="12">
        <v>64.150000000000006</v>
      </c>
      <c r="E12" s="12">
        <v>56.8</v>
      </c>
      <c r="F12" s="12">
        <v>173.25</v>
      </c>
      <c r="G12" s="12">
        <v>56.75</v>
      </c>
      <c r="H12" s="12">
        <v>73.3</v>
      </c>
      <c r="I12" s="12">
        <v>42.7</v>
      </c>
      <c r="J12" s="12">
        <v>40.65</v>
      </c>
      <c r="K12" s="12">
        <v>4.9000000000000004</v>
      </c>
      <c r="L12" s="12">
        <v>124.8</v>
      </c>
      <c r="M12" s="12">
        <v>187.7</v>
      </c>
      <c r="N12" s="12">
        <v>226.85</v>
      </c>
      <c r="O12" s="12">
        <v>223.7</v>
      </c>
      <c r="P12" s="12">
        <v>143.35</v>
      </c>
      <c r="Q12" s="12">
        <v>90.4</v>
      </c>
      <c r="R12" s="12">
        <v>115.95</v>
      </c>
      <c r="S12" s="12">
        <v>140.94999999999999</v>
      </c>
      <c r="T12" s="12">
        <v>26.15</v>
      </c>
      <c r="U12" s="12">
        <v>23.1</v>
      </c>
      <c r="V12" s="12">
        <v>26</v>
      </c>
      <c r="W12" s="12">
        <v>9.9499999999999993</v>
      </c>
      <c r="X12" s="12">
        <v>11.6</v>
      </c>
      <c r="Y12" s="12">
        <v>30.8</v>
      </c>
      <c r="Z12" s="12">
        <v>38</v>
      </c>
      <c r="AA12" s="12">
        <v>510.45</v>
      </c>
      <c r="AB12" s="12">
        <v>547</v>
      </c>
      <c r="AC12" s="12">
        <v>609.35</v>
      </c>
      <c r="AD12" s="12">
        <v>376.2</v>
      </c>
      <c r="AE12" s="12">
        <v>132.9</v>
      </c>
      <c r="AF12" s="12">
        <v>100.6</v>
      </c>
      <c r="AG12" s="12">
        <v>41.65</v>
      </c>
      <c r="AH12" s="12">
        <v>62.85</v>
      </c>
      <c r="AI12" s="12">
        <v>95</v>
      </c>
      <c r="AJ12" s="12">
        <v>7.35</v>
      </c>
      <c r="AK12" s="12">
        <v>79.8</v>
      </c>
      <c r="AL12" s="12">
        <v>173.25</v>
      </c>
      <c r="AM12" s="12">
        <v>11.5</v>
      </c>
      <c r="AN12" s="12">
        <v>37.9</v>
      </c>
      <c r="AO12" s="12">
        <v>16.399999999999999</v>
      </c>
      <c r="AP12" s="12">
        <v>7.7</v>
      </c>
      <c r="AQ12" s="12">
        <v>26.1</v>
      </c>
      <c r="AR12" s="12">
        <v>17.600000000000001</v>
      </c>
      <c r="AS12" s="13">
        <v>4896.1000000000004</v>
      </c>
      <c r="AT12" s="14"/>
      <c r="AV12" s="17" t="s">
        <v>43</v>
      </c>
      <c r="AW12" s="22">
        <f>SUM(AA28:AD31)</f>
        <v>6263.7999999999984</v>
      </c>
      <c r="AX12" s="22">
        <f>SUM(Z28:Z31,H28:K31)</f>
        <v>14179.5</v>
      </c>
      <c r="AY12" s="22">
        <f>SUM(AE28:AJ31)</f>
        <v>30668.049999999992</v>
      </c>
      <c r="AZ12" s="22">
        <f>SUM(B28:G31)</f>
        <v>10812.600000000004</v>
      </c>
      <c r="BA12" s="22">
        <f>SUM(AM28:AN31,T28:Y31)</f>
        <v>18067.55</v>
      </c>
      <c r="BB12" s="22">
        <f>SUM(AK28:AL31,L28:S31)</f>
        <v>20607.699999999997</v>
      </c>
      <c r="BC12" s="23">
        <f>SUM(AO28:AR31)</f>
        <v>7892.6000000000013</v>
      </c>
      <c r="BD12" s="22">
        <f t="shared" ref="BD12:BD19" si="0">SUM(AW12:BC12)</f>
        <v>108491.8</v>
      </c>
    </row>
    <row r="13" spans="1:56" x14ac:dyDescent="0.25">
      <c r="A13" s="1" t="s">
        <v>10</v>
      </c>
      <c r="B13" s="12">
        <v>100.2</v>
      </c>
      <c r="C13" s="12">
        <v>129.9</v>
      </c>
      <c r="D13" s="12">
        <v>58.85</v>
      </c>
      <c r="E13" s="12">
        <v>66.849999999999994</v>
      </c>
      <c r="F13" s="12">
        <v>249.15</v>
      </c>
      <c r="G13" s="12">
        <v>104.3</v>
      </c>
      <c r="H13" s="12">
        <v>163.05000000000001</v>
      </c>
      <c r="I13" s="12">
        <v>149.69999999999999</v>
      </c>
      <c r="J13" s="12">
        <v>220.2</v>
      </c>
      <c r="K13" s="12">
        <v>123.3</v>
      </c>
      <c r="L13" s="12">
        <v>9.0500000000000007</v>
      </c>
      <c r="M13" s="12">
        <v>195.65</v>
      </c>
      <c r="N13" s="12">
        <v>230.35</v>
      </c>
      <c r="O13" s="12">
        <v>270.3</v>
      </c>
      <c r="P13" s="12">
        <v>228.85</v>
      </c>
      <c r="Q13" s="12">
        <v>94.3</v>
      </c>
      <c r="R13" s="12">
        <v>83</v>
      </c>
      <c r="S13" s="12">
        <v>132.44999999999999</v>
      </c>
      <c r="T13" s="12">
        <v>48.8</v>
      </c>
      <c r="U13" s="12">
        <v>32.700000000000003</v>
      </c>
      <c r="V13" s="12">
        <v>43.05</v>
      </c>
      <c r="W13" s="12">
        <v>21.35</v>
      </c>
      <c r="X13" s="12">
        <v>26.95</v>
      </c>
      <c r="Y13" s="12">
        <v>48.65</v>
      </c>
      <c r="Z13" s="12">
        <v>111.35</v>
      </c>
      <c r="AA13" s="12">
        <v>642.85</v>
      </c>
      <c r="AB13" s="12">
        <v>631.5</v>
      </c>
      <c r="AC13" s="12">
        <v>774.5</v>
      </c>
      <c r="AD13" s="12">
        <v>572.29999999999995</v>
      </c>
      <c r="AE13" s="12">
        <v>201.95</v>
      </c>
      <c r="AF13" s="12">
        <v>147.69999999999999</v>
      </c>
      <c r="AG13" s="12">
        <v>53.8</v>
      </c>
      <c r="AH13" s="12">
        <v>80.8</v>
      </c>
      <c r="AI13" s="12">
        <v>112.55</v>
      </c>
      <c r="AJ13" s="12">
        <v>15.5</v>
      </c>
      <c r="AK13" s="12">
        <v>46.7</v>
      </c>
      <c r="AL13" s="12">
        <v>136</v>
      </c>
      <c r="AM13" s="12">
        <v>9.1999999999999993</v>
      </c>
      <c r="AN13" s="12">
        <v>65.900000000000006</v>
      </c>
      <c r="AO13" s="12">
        <v>15.05</v>
      </c>
      <c r="AP13" s="12">
        <v>17.05</v>
      </c>
      <c r="AQ13" s="12">
        <v>42.65</v>
      </c>
      <c r="AR13" s="12">
        <v>20.05</v>
      </c>
      <c r="AS13" s="13">
        <v>6528.3499999999995</v>
      </c>
      <c r="AT13" s="14"/>
      <c r="AV13" s="17" t="s">
        <v>44</v>
      </c>
      <c r="AW13" s="22">
        <f>SUM(AA27:AD27,AA9:AD12)</f>
        <v>14085.650000000001</v>
      </c>
      <c r="AX13" s="22">
        <f>SUM(Z27,Z9:Z12,H9:K12,H27:K27)</f>
        <v>1704.7500000000005</v>
      </c>
      <c r="AY13" s="22">
        <f>SUM(AE9:AJ12,AE27:AJ27)</f>
        <v>3332.6499999999992</v>
      </c>
      <c r="AZ13" s="22">
        <f>SUM(B9:G12,B27:G27)</f>
        <v>4915.8</v>
      </c>
      <c r="BA13" s="22">
        <f>SUM(T9:Y12,AM9:AN12,T27:Y27,AM27:AN27)</f>
        <v>4109.3500000000004</v>
      </c>
      <c r="BB13" s="22">
        <f>SUM(L9:S12,AK9:AL12,L27:S27,AK27:AL27)</f>
        <v>7303.55</v>
      </c>
      <c r="BC13" s="23">
        <f>SUM(AO9:AR12,AO27:AR27)</f>
        <v>845.10000000000014</v>
      </c>
      <c r="BD13" s="22">
        <f t="shared" si="0"/>
        <v>36296.85</v>
      </c>
    </row>
    <row r="14" spans="1:56" x14ac:dyDescent="0.25">
      <c r="A14" s="1" t="s">
        <v>11</v>
      </c>
      <c r="B14" s="12">
        <v>65.8</v>
      </c>
      <c r="C14" s="12">
        <v>135.55000000000001</v>
      </c>
      <c r="D14" s="12">
        <v>62.6</v>
      </c>
      <c r="E14" s="12">
        <v>64.599999999999994</v>
      </c>
      <c r="F14" s="12">
        <v>290.85000000000002</v>
      </c>
      <c r="G14" s="12">
        <v>101.35</v>
      </c>
      <c r="H14" s="12">
        <v>184.25</v>
      </c>
      <c r="I14" s="12">
        <v>184</v>
      </c>
      <c r="J14" s="12">
        <v>305.14999999999998</v>
      </c>
      <c r="K14" s="12">
        <v>183.85</v>
      </c>
      <c r="L14" s="12">
        <v>193.45</v>
      </c>
      <c r="M14" s="12">
        <v>6.85</v>
      </c>
      <c r="N14" s="12">
        <v>102.85</v>
      </c>
      <c r="O14" s="12">
        <v>158.15</v>
      </c>
      <c r="P14" s="12">
        <v>175.9</v>
      </c>
      <c r="Q14" s="12">
        <v>78.55</v>
      </c>
      <c r="R14" s="12">
        <v>86.9</v>
      </c>
      <c r="S14" s="12">
        <v>157.69999999999999</v>
      </c>
      <c r="T14" s="12">
        <v>54.55</v>
      </c>
      <c r="U14" s="12">
        <v>59.7</v>
      </c>
      <c r="V14" s="12">
        <v>59.3</v>
      </c>
      <c r="W14" s="12">
        <v>30.55</v>
      </c>
      <c r="X14" s="12">
        <v>22.55</v>
      </c>
      <c r="Y14" s="12">
        <v>60.35</v>
      </c>
      <c r="Z14" s="12">
        <v>87.3</v>
      </c>
      <c r="AA14" s="12">
        <v>444.95</v>
      </c>
      <c r="AB14" s="12">
        <v>371.25</v>
      </c>
      <c r="AC14" s="12">
        <v>492.7</v>
      </c>
      <c r="AD14" s="12">
        <v>344.95</v>
      </c>
      <c r="AE14" s="12">
        <v>119.25</v>
      </c>
      <c r="AF14" s="12">
        <v>106</v>
      </c>
      <c r="AG14" s="12">
        <v>57.3</v>
      </c>
      <c r="AH14" s="12">
        <v>55</v>
      </c>
      <c r="AI14" s="12">
        <v>89</v>
      </c>
      <c r="AJ14" s="12">
        <v>18.55</v>
      </c>
      <c r="AK14" s="12">
        <v>46.75</v>
      </c>
      <c r="AL14" s="12">
        <v>175.5</v>
      </c>
      <c r="AM14" s="12">
        <v>19.149999999999999</v>
      </c>
      <c r="AN14" s="12">
        <v>82.5</v>
      </c>
      <c r="AO14" s="12">
        <v>17.7</v>
      </c>
      <c r="AP14" s="12">
        <v>18.600000000000001</v>
      </c>
      <c r="AQ14" s="12">
        <v>39.549999999999997</v>
      </c>
      <c r="AR14" s="12">
        <v>35.4</v>
      </c>
      <c r="AS14" s="13">
        <v>5446.75</v>
      </c>
      <c r="AT14" s="14"/>
      <c r="AV14" s="17" t="s">
        <v>45</v>
      </c>
      <c r="AW14" s="22">
        <f>SUM(AA32:AD37)</f>
        <v>29874.3</v>
      </c>
      <c r="AX14" s="22">
        <f>SUM(H32:K37,Z32:Z37)</f>
        <v>3235.8500000000004</v>
      </c>
      <c r="AY14" s="22">
        <f>SUM(AE32:AJ37)</f>
        <v>8615.9</v>
      </c>
      <c r="AZ14" s="22">
        <f>SUM(B32:G37)</f>
        <v>2497.7000000000003</v>
      </c>
      <c r="BA14" s="22">
        <f>SUM(T32:Y37,AM32:AN37)</f>
        <v>1991.5</v>
      </c>
      <c r="BB14" s="22">
        <f>SUM(L32:S37,AK32:AL37)</f>
        <v>2816.3000000000011</v>
      </c>
      <c r="BC14" s="23">
        <f>SUM(AO32:AR37)</f>
        <v>2384.1000000000004</v>
      </c>
      <c r="BD14" s="22">
        <f t="shared" si="0"/>
        <v>51415.65</v>
      </c>
    </row>
    <row r="15" spans="1:56" x14ac:dyDescent="0.25">
      <c r="A15" s="1" t="s">
        <v>12</v>
      </c>
      <c r="B15" s="12">
        <v>40.9</v>
      </c>
      <c r="C15" s="12">
        <v>49.8</v>
      </c>
      <c r="D15" s="12">
        <v>26.45</v>
      </c>
      <c r="E15" s="12">
        <v>26.3</v>
      </c>
      <c r="F15" s="12">
        <v>125.2</v>
      </c>
      <c r="G15" s="12">
        <v>41.55</v>
      </c>
      <c r="H15" s="12">
        <v>115</v>
      </c>
      <c r="I15" s="12">
        <v>202.5</v>
      </c>
      <c r="J15" s="12">
        <v>348.7</v>
      </c>
      <c r="K15" s="12">
        <v>228.4</v>
      </c>
      <c r="L15" s="12">
        <v>238.2</v>
      </c>
      <c r="M15" s="12">
        <v>119</v>
      </c>
      <c r="N15" s="12">
        <v>6.45</v>
      </c>
      <c r="O15" s="12">
        <v>107.55</v>
      </c>
      <c r="P15" s="12">
        <v>148.4</v>
      </c>
      <c r="Q15" s="12">
        <v>59.55</v>
      </c>
      <c r="R15" s="12">
        <v>68.95</v>
      </c>
      <c r="S15" s="12">
        <v>135.94999999999999</v>
      </c>
      <c r="T15" s="12">
        <v>23.75</v>
      </c>
      <c r="U15" s="12">
        <v>21.05</v>
      </c>
      <c r="V15" s="12">
        <v>25.15</v>
      </c>
      <c r="W15" s="12">
        <v>5.95</v>
      </c>
      <c r="X15" s="12">
        <v>7.1</v>
      </c>
      <c r="Y15" s="12">
        <v>18.95</v>
      </c>
      <c r="Z15" s="12">
        <v>35.25</v>
      </c>
      <c r="AA15" s="12">
        <v>573.25</v>
      </c>
      <c r="AB15" s="12">
        <v>531</v>
      </c>
      <c r="AC15" s="12">
        <v>511.8</v>
      </c>
      <c r="AD15" s="12">
        <v>354.8</v>
      </c>
      <c r="AE15" s="12">
        <v>83.05</v>
      </c>
      <c r="AF15" s="12">
        <v>63.3</v>
      </c>
      <c r="AG15" s="12">
        <v>32.450000000000003</v>
      </c>
      <c r="AH15" s="12">
        <v>48.1</v>
      </c>
      <c r="AI15" s="12">
        <v>67.5</v>
      </c>
      <c r="AJ15" s="12">
        <v>8.5500000000000007</v>
      </c>
      <c r="AK15" s="12">
        <v>33.15</v>
      </c>
      <c r="AL15" s="12">
        <v>98.3</v>
      </c>
      <c r="AM15" s="12">
        <v>4.6500000000000004</v>
      </c>
      <c r="AN15" s="12">
        <v>29.65</v>
      </c>
      <c r="AO15" s="12">
        <v>10.25</v>
      </c>
      <c r="AP15" s="12">
        <v>14.1</v>
      </c>
      <c r="AQ15" s="12">
        <v>23.65</v>
      </c>
      <c r="AR15" s="12">
        <v>18.649999999999999</v>
      </c>
      <c r="AS15" s="13">
        <v>4732.25</v>
      </c>
      <c r="AT15" s="14"/>
      <c r="AV15" s="17" t="s">
        <v>46</v>
      </c>
      <c r="AW15" s="22">
        <f>SUM(AA3:AD8)</f>
        <v>11669.349999999999</v>
      </c>
      <c r="AX15" s="22">
        <f>SUM(H3:K8,Z3:Z8)</f>
        <v>5051.0499999999993</v>
      </c>
      <c r="AY15" s="22">
        <f>SUM(AE3:AJ8)</f>
        <v>2711.8999999999996</v>
      </c>
      <c r="AZ15" s="22">
        <f>SUM(B3:G8)</f>
        <v>5944.0999999999995</v>
      </c>
      <c r="BA15" s="22">
        <f>SUM(T3:Y8,AM3:AN8)</f>
        <v>1316.25</v>
      </c>
      <c r="BB15" s="22">
        <f>SUM(L3:S8,AK3:AL8)</f>
        <v>3344.9999999999995</v>
      </c>
      <c r="BC15" s="23">
        <f>SUM(AO3:AR8)</f>
        <v>803.7</v>
      </c>
      <c r="BD15" s="22">
        <f t="shared" si="0"/>
        <v>30841.349999999995</v>
      </c>
    </row>
    <row r="16" spans="1:56" x14ac:dyDescent="0.25">
      <c r="A16" s="1" t="s">
        <v>13</v>
      </c>
      <c r="B16" s="12">
        <v>34.35</v>
      </c>
      <c r="C16" s="12">
        <v>48.3</v>
      </c>
      <c r="D16" s="12">
        <v>13.65</v>
      </c>
      <c r="E16" s="12">
        <v>23.95</v>
      </c>
      <c r="F16" s="12">
        <v>124.7</v>
      </c>
      <c r="G16" s="12">
        <v>39</v>
      </c>
      <c r="H16" s="12">
        <v>109.4</v>
      </c>
      <c r="I16" s="12">
        <v>190.55</v>
      </c>
      <c r="J16" s="12">
        <v>337.25</v>
      </c>
      <c r="K16" s="12">
        <v>216.4</v>
      </c>
      <c r="L16" s="12">
        <v>262.55</v>
      </c>
      <c r="M16" s="12">
        <v>174.7</v>
      </c>
      <c r="N16" s="12">
        <v>102.35</v>
      </c>
      <c r="O16" s="12">
        <v>6.9</v>
      </c>
      <c r="P16" s="12">
        <v>159.94999999999999</v>
      </c>
      <c r="Q16" s="12">
        <v>114.8</v>
      </c>
      <c r="R16" s="12">
        <v>129.9</v>
      </c>
      <c r="S16" s="12">
        <v>225.8</v>
      </c>
      <c r="T16" s="12">
        <v>22.3</v>
      </c>
      <c r="U16" s="12">
        <v>14.15</v>
      </c>
      <c r="V16" s="12">
        <v>19.5</v>
      </c>
      <c r="W16" s="12">
        <v>3.45</v>
      </c>
      <c r="X16" s="12">
        <v>7.9</v>
      </c>
      <c r="Y16" s="12">
        <v>15.4</v>
      </c>
      <c r="Z16" s="12">
        <v>40.75</v>
      </c>
      <c r="AA16" s="12">
        <v>509.85</v>
      </c>
      <c r="AB16" s="12">
        <v>511.25</v>
      </c>
      <c r="AC16" s="12">
        <v>466.7</v>
      </c>
      <c r="AD16" s="12">
        <v>327.14999999999998</v>
      </c>
      <c r="AE16" s="12">
        <v>73.55</v>
      </c>
      <c r="AF16" s="12">
        <v>57.4</v>
      </c>
      <c r="AG16" s="12">
        <v>25.35</v>
      </c>
      <c r="AH16" s="12">
        <v>35.299999999999997</v>
      </c>
      <c r="AI16" s="12">
        <v>71.7</v>
      </c>
      <c r="AJ16" s="12">
        <v>15.25</v>
      </c>
      <c r="AK16" s="12">
        <v>60.35</v>
      </c>
      <c r="AL16" s="12">
        <v>254.2</v>
      </c>
      <c r="AM16" s="12">
        <v>5.25</v>
      </c>
      <c r="AN16" s="12">
        <v>22.25</v>
      </c>
      <c r="AO16" s="12">
        <v>8.5</v>
      </c>
      <c r="AP16" s="12">
        <v>10.3</v>
      </c>
      <c r="AQ16" s="12">
        <v>14.3</v>
      </c>
      <c r="AR16" s="12">
        <v>12.3</v>
      </c>
      <c r="AS16" s="13">
        <v>4918.9000000000015</v>
      </c>
      <c r="AT16" s="14"/>
      <c r="AV16" s="17" t="s">
        <v>47</v>
      </c>
      <c r="AW16" s="22">
        <f>SUM(AA21:AD26,AA40:AD41)</f>
        <v>18287.099999999999</v>
      </c>
      <c r="AX16" s="22">
        <f>SUM(H21:K26,H40:K41,Z21:Z26,Z40:Z41)</f>
        <v>4148.6000000000004</v>
      </c>
      <c r="AY16" s="22">
        <f>SUM(AE21:AJ26,AE40:AJ41)</f>
        <v>2066.7000000000003</v>
      </c>
      <c r="AZ16" s="22">
        <f>SUM(B21:G26,B40:G41)</f>
        <v>1333.6499999999999</v>
      </c>
      <c r="BA16" s="22">
        <f>SUM(T21:Y26,T40:Y41,AM21:AN26,AM40:AN41)</f>
        <v>4912.2000000000007</v>
      </c>
      <c r="BB16" s="22">
        <f>SUM(L21:S26,L40:S41,AK21:AL26,AK40:AL41)</f>
        <v>1463.9499999999996</v>
      </c>
      <c r="BC16" s="23">
        <f>SUM(AO21:AR26,AO40:AR41)</f>
        <v>1028.8</v>
      </c>
      <c r="BD16" s="22">
        <f t="shared" si="0"/>
        <v>33241</v>
      </c>
    </row>
    <row r="17" spans="1:56" x14ac:dyDescent="0.25">
      <c r="A17" s="1" t="s">
        <v>14</v>
      </c>
      <c r="B17" s="12">
        <v>31.35</v>
      </c>
      <c r="C17" s="12">
        <v>70</v>
      </c>
      <c r="D17" s="12">
        <v>23.1</v>
      </c>
      <c r="E17" s="12">
        <v>16.350000000000001</v>
      </c>
      <c r="F17" s="12">
        <v>101</v>
      </c>
      <c r="G17" s="12">
        <v>38.549999999999997</v>
      </c>
      <c r="H17" s="12">
        <v>98.75</v>
      </c>
      <c r="I17" s="12">
        <v>197</v>
      </c>
      <c r="J17" s="12">
        <v>276.8</v>
      </c>
      <c r="K17" s="12">
        <v>135.30000000000001</v>
      </c>
      <c r="L17" s="12">
        <v>233.2</v>
      </c>
      <c r="M17" s="12">
        <v>170.55</v>
      </c>
      <c r="N17" s="12">
        <v>142.44999999999999</v>
      </c>
      <c r="O17" s="12">
        <v>160.94999999999999</v>
      </c>
      <c r="P17" s="12">
        <v>5.8</v>
      </c>
      <c r="Q17" s="12">
        <v>132.65</v>
      </c>
      <c r="R17" s="12">
        <v>163.6</v>
      </c>
      <c r="S17" s="12">
        <v>307.55</v>
      </c>
      <c r="T17" s="12">
        <v>26.8</v>
      </c>
      <c r="U17" s="12">
        <v>21.75</v>
      </c>
      <c r="V17" s="12">
        <v>18.649999999999999</v>
      </c>
      <c r="W17" s="12">
        <v>5.6</v>
      </c>
      <c r="X17" s="12">
        <v>4.75</v>
      </c>
      <c r="Y17" s="12">
        <v>16.100000000000001</v>
      </c>
      <c r="Z17" s="12">
        <v>30.4</v>
      </c>
      <c r="AA17" s="12">
        <v>326.60000000000002</v>
      </c>
      <c r="AB17" s="12">
        <v>298.39999999999998</v>
      </c>
      <c r="AC17" s="12">
        <v>286.55</v>
      </c>
      <c r="AD17" s="12">
        <v>205.65</v>
      </c>
      <c r="AE17" s="12">
        <v>57.35</v>
      </c>
      <c r="AF17" s="12">
        <v>39</v>
      </c>
      <c r="AG17" s="12">
        <v>24.6</v>
      </c>
      <c r="AH17" s="12">
        <v>30.6</v>
      </c>
      <c r="AI17" s="12">
        <v>43.5</v>
      </c>
      <c r="AJ17" s="12">
        <v>9.4</v>
      </c>
      <c r="AK17" s="12">
        <v>20.05</v>
      </c>
      <c r="AL17" s="12">
        <v>80.5</v>
      </c>
      <c r="AM17" s="12">
        <v>6.2</v>
      </c>
      <c r="AN17" s="12">
        <v>36.35</v>
      </c>
      <c r="AO17" s="12">
        <v>6.45</v>
      </c>
      <c r="AP17" s="12">
        <v>13.8</v>
      </c>
      <c r="AQ17" s="12">
        <v>15.1</v>
      </c>
      <c r="AR17" s="12">
        <v>9.85</v>
      </c>
      <c r="AS17" s="13">
        <v>3938.95</v>
      </c>
      <c r="AT17" s="14"/>
      <c r="AV17" s="1" t="s">
        <v>48</v>
      </c>
      <c r="AW17" s="23">
        <f>SUM(AA13:AD20,AA38:AD39)</f>
        <v>20422.650000000001</v>
      </c>
      <c r="AX17" s="23">
        <f>SUM(H13:K20,H38:K39,Z13:Z20,Z38:Z39)</f>
        <v>7393.2499999999991</v>
      </c>
      <c r="AY17" s="23">
        <f>SUM(AE13:AJ20,AE38:AJ39)</f>
        <v>2929.8999999999992</v>
      </c>
      <c r="AZ17" s="23">
        <f>SUM(B13:G20,B38:G39)</f>
        <v>3496.3999999999996</v>
      </c>
      <c r="BA17" s="23">
        <f>SUM(T13:Y20,T38:Y39,AM13:AN20,AM38:AN39)</f>
        <v>1483.0000000000005</v>
      </c>
      <c r="BB17" s="23">
        <f>SUM(L13:S20,L38:S39,AK13:AL20,AK38:AL39)</f>
        <v>11039.599999999999</v>
      </c>
      <c r="BC17" s="23">
        <f>SUM(AO13:AR20,AO38:AR39)</f>
        <v>724.4</v>
      </c>
      <c r="BD17" s="22">
        <f t="shared" si="0"/>
        <v>47489.2</v>
      </c>
    </row>
    <row r="18" spans="1:56" x14ac:dyDescent="0.25">
      <c r="A18" s="1" t="s">
        <v>15</v>
      </c>
      <c r="B18" s="12">
        <v>18.600000000000001</v>
      </c>
      <c r="C18" s="12">
        <v>23.8</v>
      </c>
      <c r="D18" s="12">
        <v>11.15</v>
      </c>
      <c r="E18" s="12">
        <v>10.199999999999999</v>
      </c>
      <c r="F18" s="12">
        <v>64.349999999999994</v>
      </c>
      <c r="G18" s="12">
        <v>19.149999999999999</v>
      </c>
      <c r="H18" s="12">
        <v>55.3</v>
      </c>
      <c r="I18" s="12">
        <v>131.15</v>
      </c>
      <c r="J18" s="12">
        <v>182</v>
      </c>
      <c r="K18" s="12">
        <v>87.9</v>
      </c>
      <c r="L18" s="12">
        <v>95.95</v>
      </c>
      <c r="M18" s="12">
        <v>74.2</v>
      </c>
      <c r="N18" s="12">
        <v>63.15</v>
      </c>
      <c r="O18" s="12">
        <v>113.1</v>
      </c>
      <c r="P18" s="12">
        <v>117.95</v>
      </c>
      <c r="Q18" s="12">
        <v>4.2</v>
      </c>
      <c r="R18" s="12">
        <v>53.8</v>
      </c>
      <c r="S18" s="12">
        <v>128.5</v>
      </c>
      <c r="T18" s="12">
        <v>13</v>
      </c>
      <c r="U18" s="12">
        <v>9.5500000000000007</v>
      </c>
      <c r="V18" s="12">
        <v>10.9</v>
      </c>
      <c r="W18" s="12">
        <v>3.15</v>
      </c>
      <c r="X18" s="12">
        <v>2.8</v>
      </c>
      <c r="Y18" s="12">
        <v>8.85</v>
      </c>
      <c r="Z18" s="12">
        <v>15.75</v>
      </c>
      <c r="AA18" s="12">
        <v>293.7</v>
      </c>
      <c r="AB18" s="12">
        <v>274.7</v>
      </c>
      <c r="AC18" s="12">
        <v>225.9</v>
      </c>
      <c r="AD18" s="12">
        <v>171.9</v>
      </c>
      <c r="AE18" s="12">
        <v>46.85</v>
      </c>
      <c r="AF18" s="12">
        <v>34.200000000000003</v>
      </c>
      <c r="AG18" s="12">
        <v>9.75</v>
      </c>
      <c r="AH18" s="12">
        <v>16.350000000000001</v>
      </c>
      <c r="AI18" s="12">
        <v>32.4</v>
      </c>
      <c r="AJ18" s="12">
        <v>5.05</v>
      </c>
      <c r="AK18" s="12">
        <v>13.1</v>
      </c>
      <c r="AL18" s="12">
        <v>46.15</v>
      </c>
      <c r="AM18" s="12">
        <v>4.2</v>
      </c>
      <c r="AN18" s="12">
        <v>13.9</v>
      </c>
      <c r="AO18" s="12">
        <v>5.15</v>
      </c>
      <c r="AP18" s="12">
        <v>2.85</v>
      </c>
      <c r="AQ18" s="12">
        <v>9.1999999999999993</v>
      </c>
      <c r="AR18" s="12">
        <v>5.35</v>
      </c>
      <c r="AS18" s="13">
        <v>2529.1499999999996</v>
      </c>
      <c r="AT18" s="14"/>
      <c r="AV18" s="9" t="s">
        <v>58</v>
      </c>
      <c r="AW18" s="22">
        <f>SUM(AA42:AD45)</f>
        <v>7801.1500000000005</v>
      </c>
      <c r="AX18" s="22">
        <f>SUM(Z42:Z45,H42:K45)</f>
        <v>897.5</v>
      </c>
      <c r="AY18" s="22">
        <f>SUM(AE42:AJ45)</f>
        <v>2555.7999999999993</v>
      </c>
      <c r="AZ18" s="22">
        <f>SUM(B42:G45)</f>
        <v>910.34999999999991</v>
      </c>
      <c r="BA18" s="22">
        <f>SUM(T42:Y45, AM42:AN45)</f>
        <v>1044.6000000000001</v>
      </c>
      <c r="BB18" s="22">
        <f>SUM(AK42:AL45,L42:S45)</f>
        <v>677.1</v>
      </c>
      <c r="BC18" s="22">
        <f>SUM(AO42:AR45)</f>
        <v>896.1</v>
      </c>
      <c r="BD18" s="22">
        <f t="shared" si="0"/>
        <v>14782.600000000002</v>
      </c>
    </row>
    <row r="19" spans="1:56" x14ac:dyDescent="0.25">
      <c r="A19" s="1" t="s">
        <v>16</v>
      </c>
      <c r="B19" s="12">
        <v>15.6</v>
      </c>
      <c r="C19" s="12">
        <v>31.35</v>
      </c>
      <c r="D19" s="12">
        <v>9.9</v>
      </c>
      <c r="E19" s="12">
        <v>13.1</v>
      </c>
      <c r="F19" s="12">
        <v>124.1</v>
      </c>
      <c r="G19" s="12">
        <v>24</v>
      </c>
      <c r="H19" s="12">
        <v>74.05</v>
      </c>
      <c r="I19" s="12">
        <v>172.65</v>
      </c>
      <c r="J19" s="12">
        <v>208.5</v>
      </c>
      <c r="K19" s="12">
        <v>113.2</v>
      </c>
      <c r="L19" s="12">
        <v>90.75</v>
      </c>
      <c r="M19" s="12">
        <v>93.1</v>
      </c>
      <c r="N19" s="12">
        <v>70.2</v>
      </c>
      <c r="O19" s="12">
        <v>133.55000000000001</v>
      </c>
      <c r="P19" s="12">
        <v>164.65</v>
      </c>
      <c r="Q19" s="12">
        <v>56.55</v>
      </c>
      <c r="R19" s="12">
        <v>7.6</v>
      </c>
      <c r="S19" s="12">
        <v>162.1</v>
      </c>
      <c r="T19" s="12">
        <v>16.600000000000001</v>
      </c>
      <c r="U19" s="12">
        <v>16.25</v>
      </c>
      <c r="V19" s="12">
        <v>13.2</v>
      </c>
      <c r="W19" s="12">
        <v>4.0999999999999996</v>
      </c>
      <c r="X19" s="12">
        <v>3.25</v>
      </c>
      <c r="Y19" s="12">
        <v>9.8000000000000007</v>
      </c>
      <c r="Z19" s="12">
        <v>18.25</v>
      </c>
      <c r="AA19" s="12">
        <v>594.75</v>
      </c>
      <c r="AB19" s="12">
        <v>503.3</v>
      </c>
      <c r="AC19" s="12">
        <v>342.5</v>
      </c>
      <c r="AD19" s="12">
        <v>207.1</v>
      </c>
      <c r="AE19" s="12">
        <v>38.75</v>
      </c>
      <c r="AF19" s="12">
        <v>24.7</v>
      </c>
      <c r="AG19" s="12">
        <v>12.1</v>
      </c>
      <c r="AH19" s="12">
        <v>20.95</v>
      </c>
      <c r="AI19" s="12">
        <v>45.85</v>
      </c>
      <c r="AJ19" s="12">
        <v>9.4</v>
      </c>
      <c r="AK19" s="12">
        <v>15.25</v>
      </c>
      <c r="AL19" s="12">
        <v>52.9</v>
      </c>
      <c r="AM19" s="12">
        <v>2.4</v>
      </c>
      <c r="AN19" s="12">
        <v>14.4</v>
      </c>
      <c r="AO19" s="12">
        <v>5</v>
      </c>
      <c r="AP19" s="12">
        <v>4.75</v>
      </c>
      <c r="AQ19" s="12">
        <v>21.85</v>
      </c>
      <c r="AR19" s="12">
        <v>3.85</v>
      </c>
      <c r="AS19" s="13">
        <v>3566.1999999999994</v>
      </c>
      <c r="AT19" s="14"/>
      <c r="AV19" s="9" t="s">
        <v>49</v>
      </c>
      <c r="AW19" s="22">
        <f>SUM(AW12:AW18)</f>
        <v>108404</v>
      </c>
      <c r="AX19" s="22">
        <f t="shared" ref="AX19:BC19" si="1">SUM(AX12:AX18)</f>
        <v>36610.5</v>
      </c>
      <c r="AY19" s="22">
        <f t="shared" si="1"/>
        <v>52880.899999999994</v>
      </c>
      <c r="AZ19" s="22">
        <f t="shared" si="1"/>
        <v>29910.600000000006</v>
      </c>
      <c r="BA19" s="22">
        <f t="shared" si="1"/>
        <v>32924.450000000004</v>
      </c>
      <c r="BB19" s="22">
        <f t="shared" si="1"/>
        <v>47253.19999999999</v>
      </c>
      <c r="BC19" s="22">
        <f t="shared" si="1"/>
        <v>14574.800000000001</v>
      </c>
      <c r="BD19" s="22">
        <f t="shared" si="0"/>
        <v>322558.45</v>
      </c>
    </row>
    <row r="20" spans="1:56" x14ac:dyDescent="0.25">
      <c r="A20" s="1" t="s">
        <v>17</v>
      </c>
      <c r="B20" s="12">
        <v>32.15</v>
      </c>
      <c r="C20" s="12">
        <v>81.599999999999994</v>
      </c>
      <c r="D20" s="12">
        <v>33.5</v>
      </c>
      <c r="E20" s="12">
        <v>29.95</v>
      </c>
      <c r="F20" s="12">
        <v>266.3</v>
      </c>
      <c r="G20" s="12">
        <v>56.05</v>
      </c>
      <c r="H20" s="12">
        <v>119.8</v>
      </c>
      <c r="I20" s="12">
        <v>330.9</v>
      </c>
      <c r="J20" s="12">
        <v>417.9</v>
      </c>
      <c r="K20" s="12">
        <v>146.19999999999999</v>
      </c>
      <c r="L20" s="12">
        <v>141.19999999999999</v>
      </c>
      <c r="M20" s="12">
        <v>157.19999999999999</v>
      </c>
      <c r="N20" s="12">
        <v>127.55</v>
      </c>
      <c r="O20" s="12">
        <v>233.1</v>
      </c>
      <c r="P20" s="12">
        <v>326.10000000000002</v>
      </c>
      <c r="Q20" s="12">
        <v>147.55000000000001</v>
      </c>
      <c r="R20" s="12">
        <v>165.45</v>
      </c>
      <c r="S20" s="12">
        <v>20.5</v>
      </c>
      <c r="T20" s="12">
        <v>32.4</v>
      </c>
      <c r="U20" s="12">
        <v>28.35</v>
      </c>
      <c r="V20" s="12">
        <v>24.55</v>
      </c>
      <c r="W20" s="12">
        <v>9.9499999999999993</v>
      </c>
      <c r="X20" s="12">
        <v>9.65</v>
      </c>
      <c r="Y20" s="12">
        <v>24.95</v>
      </c>
      <c r="Z20" s="12">
        <v>23.75</v>
      </c>
      <c r="AA20" s="12">
        <v>1124.3499999999999</v>
      </c>
      <c r="AB20" s="12">
        <v>937.15</v>
      </c>
      <c r="AC20" s="12">
        <v>640.95000000000005</v>
      </c>
      <c r="AD20" s="12">
        <v>327.3</v>
      </c>
      <c r="AE20" s="12">
        <v>72.400000000000006</v>
      </c>
      <c r="AF20" s="12">
        <v>40.049999999999997</v>
      </c>
      <c r="AG20" s="12">
        <v>21.25</v>
      </c>
      <c r="AH20" s="12">
        <v>31.65</v>
      </c>
      <c r="AI20" s="12">
        <v>60.35</v>
      </c>
      <c r="AJ20" s="12">
        <v>8.9</v>
      </c>
      <c r="AK20" s="12">
        <v>25.4</v>
      </c>
      <c r="AL20" s="12">
        <v>79.5</v>
      </c>
      <c r="AM20" s="12">
        <v>6.85</v>
      </c>
      <c r="AN20" s="12">
        <v>37.35</v>
      </c>
      <c r="AO20" s="12">
        <v>7.05</v>
      </c>
      <c r="AP20" s="12">
        <v>8</v>
      </c>
      <c r="AQ20" s="12">
        <v>50</v>
      </c>
      <c r="AR20" s="12">
        <v>7.15</v>
      </c>
      <c r="AS20" s="13">
        <v>6472.2499999999991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18</v>
      </c>
      <c r="B21" s="12">
        <v>27.7</v>
      </c>
      <c r="C21" s="12">
        <v>39.299999999999997</v>
      </c>
      <c r="D21" s="12">
        <v>22.05</v>
      </c>
      <c r="E21" s="12">
        <v>13.9</v>
      </c>
      <c r="F21" s="12">
        <v>100.4</v>
      </c>
      <c r="G21" s="12">
        <v>23.45</v>
      </c>
      <c r="H21" s="12">
        <v>127.6</v>
      </c>
      <c r="I21" s="12">
        <v>223.15</v>
      </c>
      <c r="J21" s="12">
        <v>287.75</v>
      </c>
      <c r="K21" s="12">
        <v>20.85</v>
      </c>
      <c r="L21" s="12">
        <v>48.85</v>
      </c>
      <c r="M21" s="12">
        <v>52.95</v>
      </c>
      <c r="N21" s="12">
        <v>24.7</v>
      </c>
      <c r="O21" s="12">
        <v>26.55</v>
      </c>
      <c r="P21" s="12">
        <v>27.95</v>
      </c>
      <c r="Q21" s="12">
        <v>14.5</v>
      </c>
      <c r="R21" s="12">
        <v>16.7</v>
      </c>
      <c r="S21" s="12">
        <v>32.5</v>
      </c>
      <c r="T21" s="12">
        <v>10.65</v>
      </c>
      <c r="U21" s="12">
        <v>92.2</v>
      </c>
      <c r="V21" s="12">
        <v>305.95</v>
      </c>
      <c r="W21" s="12">
        <v>94.2</v>
      </c>
      <c r="X21" s="12">
        <v>51.1</v>
      </c>
      <c r="Y21" s="12">
        <v>90.45</v>
      </c>
      <c r="Z21" s="12">
        <v>15.75</v>
      </c>
      <c r="AA21" s="12">
        <v>683.55</v>
      </c>
      <c r="AB21" s="12">
        <v>667.95</v>
      </c>
      <c r="AC21" s="12">
        <v>425.1</v>
      </c>
      <c r="AD21" s="12">
        <v>331.9</v>
      </c>
      <c r="AE21" s="12">
        <v>61</v>
      </c>
      <c r="AF21" s="12">
        <v>56.3</v>
      </c>
      <c r="AG21" s="12">
        <v>33.799999999999997</v>
      </c>
      <c r="AH21" s="12">
        <v>36.4</v>
      </c>
      <c r="AI21" s="12">
        <v>75.5</v>
      </c>
      <c r="AJ21" s="12">
        <v>21.65</v>
      </c>
      <c r="AK21" s="12">
        <v>5.95</v>
      </c>
      <c r="AL21" s="12">
        <v>12.9</v>
      </c>
      <c r="AM21" s="12">
        <v>54.65</v>
      </c>
      <c r="AN21" s="12">
        <v>291.3</v>
      </c>
      <c r="AO21" s="12">
        <v>16.649999999999999</v>
      </c>
      <c r="AP21" s="12">
        <v>19.2</v>
      </c>
      <c r="AQ21" s="12">
        <v>75.45</v>
      </c>
      <c r="AR21" s="12">
        <v>21.3</v>
      </c>
      <c r="AS21" s="13">
        <v>4681.7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 x14ac:dyDescent="0.25">
      <c r="A22" s="1" t="s">
        <v>19</v>
      </c>
      <c r="B22" s="12">
        <v>14.45</v>
      </c>
      <c r="C22" s="12">
        <v>21.95</v>
      </c>
      <c r="D22" s="12">
        <v>16</v>
      </c>
      <c r="E22" s="12">
        <v>16.899999999999999</v>
      </c>
      <c r="F22" s="12">
        <v>120.1</v>
      </c>
      <c r="G22" s="12">
        <v>20.9</v>
      </c>
      <c r="H22" s="12">
        <v>99.45</v>
      </c>
      <c r="I22" s="12">
        <v>271.95</v>
      </c>
      <c r="J22" s="12">
        <v>325.25</v>
      </c>
      <c r="K22" s="12">
        <v>21.5</v>
      </c>
      <c r="L22" s="12">
        <v>32.65</v>
      </c>
      <c r="M22" s="12">
        <v>52.95</v>
      </c>
      <c r="N22" s="12">
        <v>19.05</v>
      </c>
      <c r="O22" s="12">
        <v>11.95</v>
      </c>
      <c r="P22" s="12">
        <v>19.100000000000001</v>
      </c>
      <c r="Q22" s="12">
        <v>10.3</v>
      </c>
      <c r="R22" s="12">
        <v>17.45</v>
      </c>
      <c r="S22" s="12">
        <v>27.7</v>
      </c>
      <c r="T22" s="12">
        <v>94.4</v>
      </c>
      <c r="U22" s="12">
        <v>7.25</v>
      </c>
      <c r="V22" s="12">
        <v>122.4</v>
      </c>
      <c r="W22" s="12">
        <v>37.85</v>
      </c>
      <c r="X22" s="12">
        <v>31.15</v>
      </c>
      <c r="Y22" s="12">
        <v>99.5</v>
      </c>
      <c r="Z22" s="12">
        <v>13.95</v>
      </c>
      <c r="AA22" s="12">
        <v>1244.0999999999999</v>
      </c>
      <c r="AB22" s="12">
        <v>1142.25</v>
      </c>
      <c r="AC22" s="12">
        <v>579.04999999999995</v>
      </c>
      <c r="AD22" s="12">
        <v>418.15</v>
      </c>
      <c r="AE22" s="12">
        <v>79.55</v>
      </c>
      <c r="AF22" s="12">
        <v>44.35</v>
      </c>
      <c r="AG22" s="12">
        <v>59.85</v>
      </c>
      <c r="AH22" s="12">
        <v>36.75</v>
      </c>
      <c r="AI22" s="12">
        <v>100.05</v>
      </c>
      <c r="AJ22" s="12">
        <v>20.3</v>
      </c>
      <c r="AK22" s="12">
        <v>4</v>
      </c>
      <c r="AL22" s="12">
        <v>6.8</v>
      </c>
      <c r="AM22" s="12">
        <v>34.049999999999997</v>
      </c>
      <c r="AN22" s="12">
        <v>119.15</v>
      </c>
      <c r="AO22" s="12">
        <v>23.2</v>
      </c>
      <c r="AP22" s="12">
        <v>25.65</v>
      </c>
      <c r="AQ22" s="12">
        <v>110.4</v>
      </c>
      <c r="AR22" s="12">
        <v>28.7</v>
      </c>
      <c r="AS22" s="13">
        <v>5602.45</v>
      </c>
      <c r="AT22" s="14"/>
      <c r="AV22" s="17" t="s">
        <v>43</v>
      </c>
      <c r="AW22" s="22">
        <f>AW12</f>
        <v>6263.7999999999984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20</v>
      </c>
      <c r="B23" s="12">
        <v>18</v>
      </c>
      <c r="C23" s="12">
        <v>27.6</v>
      </c>
      <c r="D23" s="12">
        <v>27.9</v>
      </c>
      <c r="E23" s="12">
        <v>17.2</v>
      </c>
      <c r="F23" s="12">
        <v>120</v>
      </c>
      <c r="G23" s="12">
        <v>32.700000000000003</v>
      </c>
      <c r="H23" s="12">
        <v>123.1</v>
      </c>
      <c r="I23" s="12">
        <v>226.6</v>
      </c>
      <c r="J23" s="12">
        <v>297.3</v>
      </c>
      <c r="K23" s="12">
        <v>23.3</v>
      </c>
      <c r="L23" s="12">
        <v>39.15</v>
      </c>
      <c r="M23" s="12">
        <v>60.7</v>
      </c>
      <c r="N23" s="12">
        <v>26</v>
      </c>
      <c r="O23" s="12">
        <v>18.649999999999999</v>
      </c>
      <c r="P23" s="12">
        <v>18</v>
      </c>
      <c r="Q23" s="12">
        <v>12</v>
      </c>
      <c r="R23" s="12">
        <v>12.8</v>
      </c>
      <c r="S23" s="12">
        <v>24.55</v>
      </c>
      <c r="T23" s="12">
        <v>370.25</v>
      </c>
      <c r="U23" s="12">
        <v>120.95</v>
      </c>
      <c r="V23" s="12">
        <v>12.65</v>
      </c>
      <c r="W23" s="12">
        <v>64.8</v>
      </c>
      <c r="X23" s="12">
        <v>60.5</v>
      </c>
      <c r="Y23" s="12">
        <v>164.3</v>
      </c>
      <c r="Z23" s="12">
        <v>14.55</v>
      </c>
      <c r="AA23" s="12">
        <v>1101.8499999999999</v>
      </c>
      <c r="AB23" s="12">
        <v>985.65</v>
      </c>
      <c r="AC23" s="12">
        <v>620.29999999999995</v>
      </c>
      <c r="AD23" s="12">
        <v>352.15</v>
      </c>
      <c r="AE23" s="12">
        <v>69</v>
      </c>
      <c r="AF23" s="12">
        <v>47.4</v>
      </c>
      <c r="AG23" s="12">
        <v>46.25</v>
      </c>
      <c r="AH23" s="12">
        <v>31.6</v>
      </c>
      <c r="AI23" s="12">
        <v>72.349999999999994</v>
      </c>
      <c r="AJ23" s="12">
        <v>21.95</v>
      </c>
      <c r="AK23" s="12">
        <v>7.85</v>
      </c>
      <c r="AL23" s="12">
        <v>9.75</v>
      </c>
      <c r="AM23" s="12">
        <v>61.9</v>
      </c>
      <c r="AN23" s="12">
        <v>198.55</v>
      </c>
      <c r="AO23" s="12">
        <v>18.45</v>
      </c>
      <c r="AP23" s="12">
        <v>18.55</v>
      </c>
      <c r="AQ23" s="12">
        <v>133.80000000000001</v>
      </c>
      <c r="AR23" s="12">
        <v>25.2</v>
      </c>
      <c r="AS23" s="13">
        <v>5756.1</v>
      </c>
      <c r="AT23" s="14"/>
      <c r="AV23" s="17" t="s">
        <v>44</v>
      </c>
      <c r="AW23" s="22">
        <f>AW13+AX12</f>
        <v>28265.15</v>
      </c>
      <c r="AX23" s="22">
        <f>AX13</f>
        <v>1704.7500000000005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21</v>
      </c>
      <c r="B24" s="12">
        <v>8.9499999999999993</v>
      </c>
      <c r="C24" s="12">
        <v>8.1</v>
      </c>
      <c r="D24" s="12">
        <v>9</v>
      </c>
      <c r="E24" s="12">
        <v>10.199999999999999</v>
      </c>
      <c r="F24" s="12">
        <v>75.400000000000006</v>
      </c>
      <c r="G24" s="12">
        <v>9.3000000000000007</v>
      </c>
      <c r="H24" s="12">
        <v>42.7</v>
      </c>
      <c r="I24" s="12">
        <v>132.30000000000001</v>
      </c>
      <c r="J24" s="12">
        <v>160.15</v>
      </c>
      <c r="K24" s="12">
        <v>9.3000000000000007</v>
      </c>
      <c r="L24" s="12">
        <v>19.899999999999999</v>
      </c>
      <c r="M24" s="12">
        <v>30.45</v>
      </c>
      <c r="N24" s="12">
        <v>5.35</v>
      </c>
      <c r="O24" s="12">
        <v>3.5</v>
      </c>
      <c r="P24" s="12">
        <v>6.35</v>
      </c>
      <c r="Q24" s="12">
        <v>3.35</v>
      </c>
      <c r="R24" s="12">
        <v>3.85</v>
      </c>
      <c r="S24" s="12">
        <v>10</v>
      </c>
      <c r="T24" s="12">
        <v>122.35</v>
      </c>
      <c r="U24" s="12">
        <v>49.8</v>
      </c>
      <c r="V24" s="12">
        <v>74.5</v>
      </c>
      <c r="W24" s="12">
        <v>7.25</v>
      </c>
      <c r="X24" s="12">
        <v>22.9</v>
      </c>
      <c r="Y24" s="12">
        <v>75.55</v>
      </c>
      <c r="Z24" s="12">
        <v>7.2</v>
      </c>
      <c r="AA24" s="12">
        <v>797.05</v>
      </c>
      <c r="AB24" s="12">
        <v>644.85</v>
      </c>
      <c r="AC24" s="12">
        <v>353.65</v>
      </c>
      <c r="AD24" s="12">
        <v>214.75</v>
      </c>
      <c r="AE24" s="12">
        <v>35.6</v>
      </c>
      <c r="AF24" s="12">
        <v>23.4</v>
      </c>
      <c r="AG24" s="12">
        <v>19.399999999999999</v>
      </c>
      <c r="AH24" s="12">
        <v>9.85</v>
      </c>
      <c r="AI24" s="12">
        <v>29.35</v>
      </c>
      <c r="AJ24" s="12">
        <v>3.65</v>
      </c>
      <c r="AK24" s="12">
        <v>2.25</v>
      </c>
      <c r="AL24" s="12">
        <v>1.55</v>
      </c>
      <c r="AM24" s="12">
        <v>12.95</v>
      </c>
      <c r="AN24" s="12">
        <v>29.35</v>
      </c>
      <c r="AO24" s="12">
        <v>3.3</v>
      </c>
      <c r="AP24" s="12">
        <v>8.1999999999999993</v>
      </c>
      <c r="AQ24" s="12">
        <v>67.900000000000006</v>
      </c>
      <c r="AR24" s="12">
        <v>9</v>
      </c>
      <c r="AS24" s="13">
        <v>3173.75</v>
      </c>
      <c r="AT24" s="14"/>
      <c r="AV24" s="17" t="s">
        <v>45</v>
      </c>
      <c r="AW24" s="22">
        <f>AW14+AY12</f>
        <v>60542.349999999991</v>
      </c>
      <c r="AX24" s="22">
        <f>AX14+AY13</f>
        <v>6568.5</v>
      </c>
      <c r="AY24" s="22">
        <f>AY14</f>
        <v>8615.9</v>
      </c>
      <c r="AZ24" s="22"/>
      <c r="BA24" s="22"/>
      <c r="BB24" s="22"/>
      <c r="BC24" s="22"/>
      <c r="BD24" s="22"/>
    </row>
    <row r="25" spans="1:56" x14ac:dyDescent="0.25">
      <c r="A25" s="1" t="s">
        <v>22</v>
      </c>
      <c r="B25" s="12">
        <v>5.85</v>
      </c>
      <c r="C25" s="12">
        <v>14.95</v>
      </c>
      <c r="D25" s="12">
        <v>9.4</v>
      </c>
      <c r="E25" s="12">
        <v>10</v>
      </c>
      <c r="F25" s="12">
        <v>58.9</v>
      </c>
      <c r="G25" s="12">
        <v>11.5</v>
      </c>
      <c r="H25" s="12">
        <v>37.35</v>
      </c>
      <c r="I25" s="12">
        <v>96.3</v>
      </c>
      <c r="J25" s="12">
        <v>147.4</v>
      </c>
      <c r="K25" s="12">
        <v>8.5</v>
      </c>
      <c r="L25" s="12">
        <v>22.9</v>
      </c>
      <c r="M25" s="12">
        <v>23.75</v>
      </c>
      <c r="N25" s="12">
        <v>8</v>
      </c>
      <c r="O25" s="12">
        <v>6</v>
      </c>
      <c r="P25" s="12">
        <v>5.2</v>
      </c>
      <c r="Q25" s="12">
        <v>4.3</v>
      </c>
      <c r="R25" s="12">
        <v>2.75</v>
      </c>
      <c r="S25" s="12">
        <v>9.15</v>
      </c>
      <c r="T25" s="12">
        <v>50.05</v>
      </c>
      <c r="U25" s="12">
        <v>34.049999999999997</v>
      </c>
      <c r="V25" s="12">
        <v>64.75</v>
      </c>
      <c r="W25" s="12">
        <v>19.850000000000001</v>
      </c>
      <c r="X25" s="12">
        <v>5.55</v>
      </c>
      <c r="Y25" s="12">
        <v>66.25</v>
      </c>
      <c r="Z25" s="12">
        <v>5.2</v>
      </c>
      <c r="AA25" s="12">
        <v>668.6</v>
      </c>
      <c r="AB25" s="12">
        <v>584.25</v>
      </c>
      <c r="AC25" s="12">
        <v>329.1</v>
      </c>
      <c r="AD25" s="12">
        <v>186.4</v>
      </c>
      <c r="AE25" s="12">
        <v>31.25</v>
      </c>
      <c r="AF25" s="12">
        <v>20.8</v>
      </c>
      <c r="AG25" s="12">
        <v>18.7</v>
      </c>
      <c r="AH25" s="12">
        <v>13.9</v>
      </c>
      <c r="AI25" s="12">
        <v>24.6</v>
      </c>
      <c r="AJ25" s="12">
        <v>3.25</v>
      </c>
      <c r="AK25" s="12">
        <v>2</v>
      </c>
      <c r="AL25" s="12">
        <v>3.2</v>
      </c>
      <c r="AM25" s="12">
        <v>9.75</v>
      </c>
      <c r="AN25" s="12">
        <v>17.850000000000001</v>
      </c>
      <c r="AO25" s="12">
        <v>2.75</v>
      </c>
      <c r="AP25" s="12">
        <v>4.9000000000000004</v>
      </c>
      <c r="AQ25" s="12">
        <v>52.7</v>
      </c>
      <c r="AR25" s="12">
        <v>9.1999999999999993</v>
      </c>
      <c r="AS25" s="13">
        <v>2711.0999999999995</v>
      </c>
      <c r="AT25" s="14"/>
      <c r="AV25" s="17" t="s">
        <v>46</v>
      </c>
      <c r="AW25" s="22">
        <f>AW15+AZ12</f>
        <v>22481.950000000004</v>
      </c>
      <c r="AX25" s="22">
        <f>AX15+AZ13</f>
        <v>9966.8499999999985</v>
      </c>
      <c r="AY25" s="22">
        <f>AY15+AZ14</f>
        <v>5209.6000000000004</v>
      </c>
      <c r="AZ25" s="22">
        <f>AZ15</f>
        <v>5944.0999999999995</v>
      </c>
      <c r="BA25" s="22"/>
      <c r="BB25" s="22"/>
      <c r="BC25" s="23"/>
      <c r="BD25" s="22"/>
    </row>
    <row r="26" spans="1:56" x14ac:dyDescent="0.25">
      <c r="A26" s="1" t="s">
        <v>23</v>
      </c>
      <c r="B26" s="12">
        <v>22</v>
      </c>
      <c r="C26" s="12">
        <v>25.7</v>
      </c>
      <c r="D26" s="12">
        <v>30.9</v>
      </c>
      <c r="E26" s="12">
        <v>19.8</v>
      </c>
      <c r="F26" s="12">
        <v>54.55</v>
      </c>
      <c r="G26" s="12">
        <v>18.45</v>
      </c>
      <c r="H26" s="12">
        <v>56.3</v>
      </c>
      <c r="I26" s="12">
        <v>148.6</v>
      </c>
      <c r="J26" s="12">
        <v>197.25</v>
      </c>
      <c r="K26" s="12">
        <v>34.25</v>
      </c>
      <c r="L26" s="12">
        <v>48.9</v>
      </c>
      <c r="M26" s="12">
        <v>55.6</v>
      </c>
      <c r="N26" s="12">
        <v>18.2</v>
      </c>
      <c r="O26" s="12">
        <v>17.2</v>
      </c>
      <c r="P26" s="12">
        <v>14.4</v>
      </c>
      <c r="Q26" s="12">
        <v>11.45</v>
      </c>
      <c r="R26" s="12">
        <v>6.5</v>
      </c>
      <c r="S26" s="12">
        <v>23.5</v>
      </c>
      <c r="T26" s="12">
        <v>85.65</v>
      </c>
      <c r="U26" s="12">
        <v>95.75</v>
      </c>
      <c r="V26" s="12">
        <v>155.69999999999999</v>
      </c>
      <c r="W26" s="12">
        <v>72.2</v>
      </c>
      <c r="X26" s="12">
        <v>68.900000000000006</v>
      </c>
      <c r="Y26" s="12">
        <v>10.35</v>
      </c>
      <c r="Z26" s="12">
        <v>27.65</v>
      </c>
      <c r="AA26" s="12">
        <v>919</v>
      </c>
      <c r="AB26" s="12">
        <v>927.8</v>
      </c>
      <c r="AC26" s="12">
        <v>682.55</v>
      </c>
      <c r="AD26" s="12">
        <v>464.7</v>
      </c>
      <c r="AE26" s="12">
        <v>139.4</v>
      </c>
      <c r="AF26" s="12">
        <v>99.65</v>
      </c>
      <c r="AG26" s="12">
        <v>47.85</v>
      </c>
      <c r="AH26" s="12">
        <v>41.3</v>
      </c>
      <c r="AI26" s="12">
        <v>46.4</v>
      </c>
      <c r="AJ26" s="12">
        <v>6.15</v>
      </c>
      <c r="AK26" s="12">
        <v>7.25</v>
      </c>
      <c r="AL26" s="12">
        <v>13.25</v>
      </c>
      <c r="AM26" s="12">
        <v>19.05</v>
      </c>
      <c r="AN26" s="12">
        <v>54.4</v>
      </c>
      <c r="AO26" s="12">
        <v>7.05</v>
      </c>
      <c r="AP26" s="12">
        <v>9</v>
      </c>
      <c r="AQ26" s="12">
        <v>101.55</v>
      </c>
      <c r="AR26" s="12">
        <v>19.95</v>
      </c>
      <c r="AS26" s="13">
        <v>4926.0499999999993</v>
      </c>
      <c r="AT26" s="14"/>
      <c r="AV26" s="9" t="s">
        <v>47</v>
      </c>
      <c r="AW26" s="22">
        <f>AW16+BA12</f>
        <v>36354.649999999994</v>
      </c>
      <c r="AX26" s="22">
        <f>AX16+BA13</f>
        <v>8257.9500000000007</v>
      </c>
      <c r="AY26" s="22">
        <f>AY16+BA14</f>
        <v>4058.2000000000003</v>
      </c>
      <c r="AZ26" s="22">
        <f>AZ16+BA15</f>
        <v>2649.8999999999996</v>
      </c>
      <c r="BA26" s="22">
        <f>BA16</f>
        <v>4912.2000000000007</v>
      </c>
      <c r="BB26" s="22"/>
      <c r="BC26" s="22"/>
      <c r="BD26" s="22"/>
    </row>
    <row r="27" spans="1:56" x14ac:dyDescent="0.25">
      <c r="A27" s="1" t="s">
        <v>24</v>
      </c>
      <c r="B27" s="12">
        <v>25.8</v>
      </c>
      <c r="C27" s="12">
        <v>36.299999999999997</v>
      </c>
      <c r="D27" s="12">
        <v>13.05</v>
      </c>
      <c r="E27" s="12">
        <v>12.5</v>
      </c>
      <c r="F27" s="12">
        <v>78.599999999999994</v>
      </c>
      <c r="G27" s="12">
        <v>32.9</v>
      </c>
      <c r="H27" s="12">
        <v>65.25</v>
      </c>
      <c r="I27" s="12">
        <v>54</v>
      </c>
      <c r="J27" s="12">
        <v>91.7</v>
      </c>
      <c r="K27" s="12">
        <v>31.75</v>
      </c>
      <c r="L27" s="12">
        <v>111.6</v>
      </c>
      <c r="M27" s="12">
        <v>84</v>
      </c>
      <c r="N27" s="12">
        <v>33.700000000000003</v>
      </c>
      <c r="O27" s="12">
        <v>42.15</v>
      </c>
      <c r="P27" s="12">
        <v>30.7</v>
      </c>
      <c r="Q27" s="12">
        <v>17.7</v>
      </c>
      <c r="R27" s="12">
        <v>16.05</v>
      </c>
      <c r="S27" s="12">
        <v>21.1</v>
      </c>
      <c r="T27" s="12">
        <v>15.3</v>
      </c>
      <c r="U27" s="12">
        <v>14.2</v>
      </c>
      <c r="V27" s="12">
        <v>15</v>
      </c>
      <c r="W27" s="12">
        <v>8.85</v>
      </c>
      <c r="X27" s="12">
        <v>5.35</v>
      </c>
      <c r="Y27" s="12">
        <v>24.7</v>
      </c>
      <c r="Z27" s="12">
        <v>5.9</v>
      </c>
      <c r="AA27" s="12">
        <v>1159.4000000000001</v>
      </c>
      <c r="AB27" s="12">
        <v>954.5</v>
      </c>
      <c r="AC27" s="12">
        <v>776.7</v>
      </c>
      <c r="AD27" s="12">
        <v>448.05</v>
      </c>
      <c r="AE27" s="12">
        <v>152.30000000000001</v>
      </c>
      <c r="AF27" s="12">
        <v>100</v>
      </c>
      <c r="AG27" s="12">
        <v>36</v>
      </c>
      <c r="AH27" s="12">
        <v>47.7</v>
      </c>
      <c r="AI27" s="12">
        <v>49.05</v>
      </c>
      <c r="AJ27" s="12">
        <v>10.95</v>
      </c>
      <c r="AK27" s="12">
        <v>6.35</v>
      </c>
      <c r="AL27" s="12">
        <v>24.2</v>
      </c>
      <c r="AM27" s="12">
        <v>4.05</v>
      </c>
      <c r="AN27" s="12">
        <v>36.85</v>
      </c>
      <c r="AO27" s="12">
        <v>7.8</v>
      </c>
      <c r="AP27" s="12">
        <v>11.3</v>
      </c>
      <c r="AQ27" s="12">
        <v>41.45</v>
      </c>
      <c r="AR27" s="12">
        <v>18.7</v>
      </c>
      <c r="AS27" s="13">
        <v>4773.5000000000009</v>
      </c>
      <c r="AT27" s="14"/>
      <c r="AV27" s="9" t="s">
        <v>48</v>
      </c>
      <c r="AW27" s="22">
        <f>AW17+BB12</f>
        <v>41030.35</v>
      </c>
      <c r="AX27" s="22">
        <f>AX17+BB13</f>
        <v>14696.8</v>
      </c>
      <c r="AY27" s="22">
        <f>AY17+BB14</f>
        <v>5746.2000000000007</v>
      </c>
      <c r="AZ27" s="22">
        <f>AZ17+BB15</f>
        <v>6841.4</v>
      </c>
      <c r="BA27" s="22">
        <f>BA17+BB16</f>
        <v>2946.95</v>
      </c>
      <c r="BB27" s="22">
        <f>BB17</f>
        <v>11039.599999999999</v>
      </c>
      <c r="BC27" s="22"/>
      <c r="BD27" s="22"/>
    </row>
    <row r="28" spans="1:56" x14ac:dyDescent="0.25">
      <c r="A28" s="1" t="s">
        <v>25</v>
      </c>
      <c r="B28" s="12">
        <v>249.45</v>
      </c>
      <c r="C28" s="12">
        <v>728.95</v>
      </c>
      <c r="D28" s="12">
        <v>508.25</v>
      </c>
      <c r="E28" s="12">
        <v>511.1</v>
      </c>
      <c r="F28" s="12">
        <v>724.8</v>
      </c>
      <c r="G28" s="12">
        <v>497.15</v>
      </c>
      <c r="H28" s="12">
        <v>850.55</v>
      </c>
      <c r="I28" s="12">
        <v>872</v>
      </c>
      <c r="J28" s="12">
        <v>1067.4000000000001</v>
      </c>
      <c r="K28" s="12">
        <v>606.6</v>
      </c>
      <c r="L28" s="12">
        <v>728.6</v>
      </c>
      <c r="M28" s="12">
        <v>490.75</v>
      </c>
      <c r="N28" s="12">
        <v>682</v>
      </c>
      <c r="O28" s="12">
        <v>598.15</v>
      </c>
      <c r="P28" s="12">
        <v>394.15</v>
      </c>
      <c r="Q28" s="12">
        <v>368.3</v>
      </c>
      <c r="R28" s="12">
        <v>665</v>
      </c>
      <c r="S28" s="12">
        <v>1257.3499999999999</v>
      </c>
      <c r="T28" s="12">
        <v>808.05</v>
      </c>
      <c r="U28" s="12">
        <v>1489.45</v>
      </c>
      <c r="V28" s="12">
        <v>1287.25</v>
      </c>
      <c r="W28" s="12">
        <v>865.2</v>
      </c>
      <c r="X28" s="12">
        <v>726.15</v>
      </c>
      <c r="Y28" s="12">
        <v>906.55</v>
      </c>
      <c r="Z28" s="12">
        <v>1317.35</v>
      </c>
      <c r="AA28" s="12">
        <v>113.45</v>
      </c>
      <c r="AB28" s="12">
        <v>141.85</v>
      </c>
      <c r="AC28" s="12">
        <v>719.35</v>
      </c>
      <c r="AD28" s="12">
        <v>474.55</v>
      </c>
      <c r="AE28" s="12">
        <v>895.65</v>
      </c>
      <c r="AF28" s="12">
        <v>1465.4</v>
      </c>
      <c r="AG28" s="12">
        <v>1077.5</v>
      </c>
      <c r="AH28" s="12">
        <v>1473.1</v>
      </c>
      <c r="AI28" s="12">
        <v>921.8</v>
      </c>
      <c r="AJ28" s="12">
        <v>544.45000000000005</v>
      </c>
      <c r="AK28" s="12">
        <v>481.4</v>
      </c>
      <c r="AL28" s="12">
        <v>1750.9</v>
      </c>
      <c r="AM28" s="12">
        <v>365.65</v>
      </c>
      <c r="AN28" s="12">
        <v>681.35</v>
      </c>
      <c r="AO28" s="12">
        <v>478.3</v>
      </c>
      <c r="AP28" s="12">
        <v>366.95</v>
      </c>
      <c r="AQ28" s="12">
        <v>360.1</v>
      </c>
      <c r="AR28" s="12">
        <v>614.85</v>
      </c>
      <c r="AS28" s="13">
        <v>32127.149999999998</v>
      </c>
      <c r="AT28" s="14"/>
      <c r="AV28" s="9" t="s">
        <v>58</v>
      </c>
      <c r="AW28" s="22">
        <f>AW18+BC12</f>
        <v>15693.750000000002</v>
      </c>
      <c r="AX28" s="22">
        <f>AX18+BC13</f>
        <v>1742.6000000000001</v>
      </c>
      <c r="AY28" s="22">
        <f>AY18+BC14</f>
        <v>4939.8999999999996</v>
      </c>
      <c r="AZ28" s="22">
        <f>AZ18+BC15</f>
        <v>1714.05</v>
      </c>
      <c r="BA28" s="22">
        <f>BA18+BC16</f>
        <v>2073.4</v>
      </c>
      <c r="BB28" s="22">
        <f>SUM(BB18,BC17)</f>
        <v>1401.5</v>
      </c>
      <c r="BC28" s="22">
        <f>BC18</f>
        <v>896.1</v>
      </c>
      <c r="BD28" s="22">
        <f>SUM(AW22:BC28)</f>
        <v>322558.45000000007</v>
      </c>
    </row>
    <row r="29" spans="1:56" x14ac:dyDescent="0.25">
      <c r="A29" s="1" t="s">
        <v>26</v>
      </c>
      <c r="B29" s="12">
        <v>221.2</v>
      </c>
      <c r="C29" s="12">
        <v>666.15</v>
      </c>
      <c r="D29" s="12">
        <v>488</v>
      </c>
      <c r="E29" s="12">
        <v>467.8</v>
      </c>
      <c r="F29" s="12">
        <v>590.6</v>
      </c>
      <c r="G29" s="12">
        <v>445.75</v>
      </c>
      <c r="H29" s="12">
        <v>812.1</v>
      </c>
      <c r="I29" s="12">
        <v>662.55</v>
      </c>
      <c r="J29" s="12">
        <v>804.2</v>
      </c>
      <c r="K29" s="12">
        <v>549.04999999999995</v>
      </c>
      <c r="L29" s="12">
        <v>668.25</v>
      </c>
      <c r="M29" s="12">
        <v>371.9</v>
      </c>
      <c r="N29" s="12">
        <v>569.25</v>
      </c>
      <c r="O29" s="12">
        <v>543.6</v>
      </c>
      <c r="P29" s="12">
        <v>333.45</v>
      </c>
      <c r="Q29" s="12">
        <v>300.35000000000002</v>
      </c>
      <c r="R29" s="12">
        <v>528.65</v>
      </c>
      <c r="S29" s="12">
        <v>970.35</v>
      </c>
      <c r="T29" s="12">
        <v>682.8</v>
      </c>
      <c r="U29" s="12">
        <v>1145.25</v>
      </c>
      <c r="V29" s="12">
        <v>946.75</v>
      </c>
      <c r="W29" s="12">
        <v>604.65</v>
      </c>
      <c r="X29" s="12">
        <v>541.45000000000005</v>
      </c>
      <c r="Y29" s="12">
        <v>818.05</v>
      </c>
      <c r="Z29" s="12">
        <v>1030.05</v>
      </c>
      <c r="AA29" s="12">
        <v>149.85</v>
      </c>
      <c r="AB29" s="12">
        <v>89.65</v>
      </c>
      <c r="AC29" s="12">
        <v>319.8</v>
      </c>
      <c r="AD29" s="12">
        <v>466.7</v>
      </c>
      <c r="AE29" s="12">
        <v>1176.7</v>
      </c>
      <c r="AF29" s="12">
        <v>1988.5</v>
      </c>
      <c r="AG29" s="12">
        <v>1504.4</v>
      </c>
      <c r="AH29" s="12">
        <v>2663.4</v>
      </c>
      <c r="AI29" s="12">
        <v>1171.9000000000001</v>
      </c>
      <c r="AJ29" s="12">
        <v>722.45</v>
      </c>
      <c r="AK29" s="12">
        <v>410.9</v>
      </c>
      <c r="AL29" s="12">
        <v>1269.8</v>
      </c>
      <c r="AM29" s="12">
        <v>303.64999999999998</v>
      </c>
      <c r="AN29" s="12">
        <v>563.70000000000005</v>
      </c>
      <c r="AO29" s="12">
        <v>542.4</v>
      </c>
      <c r="AP29" s="12">
        <v>415.75</v>
      </c>
      <c r="AQ29" s="12">
        <v>397.7</v>
      </c>
      <c r="AR29" s="12">
        <v>850.8</v>
      </c>
      <c r="AS29" s="13">
        <v>30770.250000000007</v>
      </c>
      <c r="AT29" s="14"/>
      <c r="AW29" s="15"/>
    </row>
    <row r="30" spans="1:56" x14ac:dyDescent="0.25">
      <c r="A30" s="1" t="s">
        <v>27</v>
      </c>
      <c r="B30" s="12">
        <v>251.95</v>
      </c>
      <c r="C30" s="12">
        <v>603.35</v>
      </c>
      <c r="D30" s="12">
        <v>365.1</v>
      </c>
      <c r="E30" s="12">
        <v>369.45</v>
      </c>
      <c r="F30" s="12">
        <v>819.1</v>
      </c>
      <c r="G30" s="12">
        <v>336.95</v>
      </c>
      <c r="H30" s="12">
        <v>702.25</v>
      </c>
      <c r="I30" s="12">
        <v>589.4</v>
      </c>
      <c r="J30" s="12">
        <v>796.35</v>
      </c>
      <c r="K30" s="12">
        <v>504.15</v>
      </c>
      <c r="L30" s="12">
        <v>624.85</v>
      </c>
      <c r="M30" s="12">
        <v>466.55</v>
      </c>
      <c r="N30" s="12">
        <v>397.25</v>
      </c>
      <c r="O30" s="12">
        <v>374.2</v>
      </c>
      <c r="P30" s="12">
        <v>243.5</v>
      </c>
      <c r="Q30" s="12">
        <v>196.05</v>
      </c>
      <c r="R30" s="12">
        <v>275</v>
      </c>
      <c r="S30" s="12">
        <v>561.25</v>
      </c>
      <c r="T30" s="12">
        <v>351</v>
      </c>
      <c r="U30" s="12">
        <v>483.2</v>
      </c>
      <c r="V30" s="12">
        <v>537.1</v>
      </c>
      <c r="W30" s="12">
        <v>313.55</v>
      </c>
      <c r="X30" s="12">
        <v>271.8</v>
      </c>
      <c r="Y30" s="12">
        <v>549.9</v>
      </c>
      <c r="Z30" s="12">
        <v>711.3</v>
      </c>
      <c r="AA30" s="12">
        <v>1071.7</v>
      </c>
      <c r="AB30" s="12">
        <v>493.7</v>
      </c>
      <c r="AC30" s="12">
        <v>128.30000000000001</v>
      </c>
      <c r="AD30" s="12">
        <v>619.75</v>
      </c>
      <c r="AE30" s="12">
        <v>1633.35</v>
      </c>
      <c r="AF30" s="12">
        <v>2182.5</v>
      </c>
      <c r="AG30" s="12">
        <v>1343.05</v>
      </c>
      <c r="AH30" s="12">
        <v>2856.6</v>
      </c>
      <c r="AI30" s="12">
        <v>1081.55</v>
      </c>
      <c r="AJ30" s="12">
        <v>516.54999999999995</v>
      </c>
      <c r="AK30" s="12">
        <v>233.4</v>
      </c>
      <c r="AL30" s="12">
        <v>907.65</v>
      </c>
      <c r="AM30" s="12">
        <v>191.45</v>
      </c>
      <c r="AN30" s="12">
        <v>399.15</v>
      </c>
      <c r="AO30" s="12">
        <v>425.3</v>
      </c>
      <c r="AP30" s="12">
        <v>315.25</v>
      </c>
      <c r="AQ30" s="12">
        <v>1098.8499999999999</v>
      </c>
      <c r="AR30" s="12">
        <v>675.3</v>
      </c>
      <c r="AS30" s="13">
        <v>27867.949999999997</v>
      </c>
      <c r="AT30" s="14"/>
      <c r="AW30" s="15"/>
    </row>
    <row r="31" spans="1:56" x14ac:dyDescent="0.25">
      <c r="A31" s="1" t="s">
        <v>28</v>
      </c>
      <c r="B31" s="12">
        <v>171.5</v>
      </c>
      <c r="C31" s="12">
        <v>476.45</v>
      </c>
      <c r="D31" s="12">
        <v>259.75</v>
      </c>
      <c r="E31" s="12">
        <v>268.2</v>
      </c>
      <c r="F31" s="12">
        <v>463.5</v>
      </c>
      <c r="G31" s="12">
        <v>328.1</v>
      </c>
      <c r="H31" s="12">
        <v>566.54999999999995</v>
      </c>
      <c r="I31" s="12">
        <v>441.95</v>
      </c>
      <c r="J31" s="12">
        <v>522.45000000000005</v>
      </c>
      <c r="K31" s="12">
        <v>313.8</v>
      </c>
      <c r="L31" s="12">
        <v>528.4</v>
      </c>
      <c r="M31" s="12">
        <v>300.8</v>
      </c>
      <c r="N31" s="12">
        <v>311.55</v>
      </c>
      <c r="O31" s="12">
        <v>294.7</v>
      </c>
      <c r="P31" s="12">
        <v>179.85</v>
      </c>
      <c r="Q31" s="12">
        <v>156.75</v>
      </c>
      <c r="R31" s="12">
        <v>200.3</v>
      </c>
      <c r="S31" s="12">
        <v>305.25</v>
      </c>
      <c r="T31" s="12">
        <v>286.8</v>
      </c>
      <c r="U31" s="12">
        <v>369.15</v>
      </c>
      <c r="V31" s="12">
        <v>308</v>
      </c>
      <c r="W31" s="12">
        <v>189</v>
      </c>
      <c r="X31" s="12">
        <v>171.75</v>
      </c>
      <c r="Y31" s="12">
        <v>379.65</v>
      </c>
      <c r="Z31" s="12">
        <v>459.45</v>
      </c>
      <c r="AA31" s="12">
        <v>432.4</v>
      </c>
      <c r="AB31" s="12">
        <v>428.7</v>
      </c>
      <c r="AC31" s="12">
        <v>541.65</v>
      </c>
      <c r="AD31" s="12">
        <v>72.400000000000006</v>
      </c>
      <c r="AE31" s="12">
        <v>877.05</v>
      </c>
      <c r="AF31" s="12">
        <v>1162.5999999999999</v>
      </c>
      <c r="AG31" s="12">
        <v>761.1</v>
      </c>
      <c r="AH31" s="12">
        <v>1664.1</v>
      </c>
      <c r="AI31" s="12">
        <v>611.4</v>
      </c>
      <c r="AJ31" s="12">
        <v>372.95</v>
      </c>
      <c r="AK31" s="12">
        <v>175.6</v>
      </c>
      <c r="AL31" s="12">
        <v>491.7</v>
      </c>
      <c r="AM31" s="12">
        <v>138.65</v>
      </c>
      <c r="AN31" s="12">
        <v>391.45</v>
      </c>
      <c r="AO31" s="12">
        <v>298.85000000000002</v>
      </c>
      <c r="AP31" s="12">
        <v>236.05</v>
      </c>
      <c r="AQ31" s="12">
        <v>462.85</v>
      </c>
      <c r="AR31" s="12">
        <v>353.3</v>
      </c>
      <c r="AS31" s="13">
        <v>17726.449999999997</v>
      </c>
      <c r="AT31" s="14"/>
      <c r="AW31" s="15"/>
    </row>
    <row r="32" spans="1:56" x14ac:dyDescent="0.25">
      <c r="A32" s="1">
        <v>16</v>
      </c>
      <c r="B32" s="12">
        <v>98</v>
      </c>
      <c r="C32" s="12">
        <v>96.45</v>
      </c>
      <c r="D32" s="12">
        <v>60.7</v>
      </c>
      <c r="E32" s="12">
        <v>103.7</v>
      </c>
      <c r="F32" s="12">
        <v>265.35000000000002</v>
      </c>
      <c r="G32" s="12">
        <v>141.4</v>
      </c>
      <c r="H32" s="12">
        <v>242.25</v>
      </c>
      <c r="I32" s="12">
        <v>220.15</v>
      </c>
      <c r="J32" s="12">
        <v>211.7</v>
      </c>
      <c r="K32" s="12">
        <v>118.9</v>
      </c>
      <c r="L32" s="12">
        <v>179.3</v>
      </c>
      <c r="M32" s="12">
        <v>115.25</v>
      </c>
      <c r="N32" s="12">
        <v>83</v>
      </c>
      <c r="O32" s="12">
        <v>66.099999999999994</v>
      </c>
      <c r="P32" s="12">
        <v>52.2</v>
      </c>
      <c r="Q32" s="12">
        <v>43.65</v>
      </c>
      <c r="R32" s="12">
        <v>33.5</v>
      </c>
      <c r="S32" s="12">
        <v>75</v>
      </c>
      <c r="T32" s="12">
        <v>57.8</v>
      </c>
      <c r="U32" s="12">
        <v>74.3</v>
      </c>
      <c r="V32" s="12">
        <v>70.55</v>
      </c>
      <c r="W32" s="12">
        <v>32.5</v>
      </c>
      <c r="X32" s="12">
        <v>31.45</v>
      </c>
      <c r="Y32" s="12">
        <v>125.3</v>
      </c>
      <c r="Z32" s="12">
        <v>149.30000000000001</v>
      </c>
      <c r="AA32" s="12">
        <v>861.55</v>
      </c>
      <c r="AB32" s="12">
        <v>1042.1500000000001</v>
      </c>
      <c r="AC32" s="12">
        <v>1903.5</v>
      </c>
      <c r="AD32" s="12">
        <v>951.15</v>
      </c>
      <c r="AE32" s="12">
        <v>34.200000000000003</v>
      </c>
      <c r="AF32" s="12">
        <v>386.55</v>
      </c>
      <c r="AG32" s="12">
        <v>373</v>
      </c>
      <c r="AH32" s="12">
        <v>955.35</v>
      </c>
      <c r="AI32" s="12">
        <v>225.45</v>
      </c>
      <c r="AJ32" s="12">
        <v>126.55</v>
      </c>
      <c r="AK32" s="12">
        <v>39.299999999999997</v>
      </c>
      <c r="AL32" s="12">
        <v>98.8</v>
      </c>
      <c r="AM32" s="12">
        <v>26.55</v>
      </c>
      <c r="AN32" s="12">
        <v>101.65</v>
      </c>
      <c r="AO32" s="12">
        <v>88.6</v>
      </c>
      <c r="AP32" s="12">
        <v>93.2</v>
      </c>
      <c r="AQ32" s="12">
        <v>177.15</v>
      </c>
      <c r="AR32" s="12">
        <v>136.05000000000001</v>
      </c>
      <c r="AS32" s="13">
        <v>10368.549999999997</v>
      </c>
      <c r="AT32" s="14"/>
      <c r="AW32" s="15"/>
    </row>
    <row r="33" spans="1:49" x14ac:dyDescent="0.25">
      <c r="A33" s="1">
        <v>24</v>
      </c>
      <c r="B33" s="12">
        <v>92.95</v>
      </c>
      <c r="C33" s="12">
        <v>111.05</v>
      </c>
      <c r="D33" s="12">
        <v>45.55</v>
      </c>
      <c r="E33" s="12">
        <v>73.5</v>
      </c>
      <c r="F33" s="12">
        <v>241.35</v>
      </c>
      <c r="G33" s="12">
        <v>98.9</v>
      </c>
      <c r="H33" s="12">
        <v>177.35</v>
      </c>
      <c r="I33" s="12">
        <v>181.3</v>
      </c>
      <c r="J33" s="12">
        <v>201.3</v>
      </c>
      <c r="K33" s="12">
        <v>90.6</v>
      </c>
      <c r="L33" s="12">
        <v>141.05000000000001</v>
      </c>
      <c r="M33" s="12">
        <v>96.1</v>
      </c>
      <c r="N33" s="12">
        <v>57.25</v>
      </c>
      <c r="O33" s="12">
        <v>58.05</v>
      </c>
      <c r="P33" s="12">
        <v>38.65</v>
      </c>
      <c r="Q33" s="12">
        <v>31.45</v>
      </c>
      <c r="R33" s="12">
        <v>23.5</v>
      </c>
      <c r="S33" s="12">
        <v>38.950000000000003</v>
      </c>
      <c r="T33" s="12">
        <v>48.45</v>
      </c>
      <c r="U33" s="12">
        <v>40.450000000000003</v>
      </c>
      <c r="V33" s="12">
        <v>43.6</v>
      </c>
      <c r="W33" s="12">
        <v>25.65</v>
      </c>
      <c r="X33" s="12">
        <v>19.2</v>
      </c>
      <c r="Y33" s="12">
        <v>94.85</v>
      </c>
      <c r="Z33" s="12">
        <v>114</v>
      </c>
      <c r="AA33" s="12">
        <v>1192.5999999999999</v>
      </c>
      <c r="AB33" s="12">
        <v>1536.55</v>
      </c>
      <c r="AC33" s="12">
        <v>2566.75</v>
      </c>
      <c r="AD33" s="12">
        <v>1221</v>
      </c>
      <c r="AE33" s="12">
        <v>374.2</v>
      </c>
      <c r="AF33" s="12">
        <v>43.7</v>
      </c>
      <c r="AG33" s="12">
        <v>314</v>
      </c>
      <c r="AH33" s="12">
        <v>893.85</v>
      </c>
      <c r="AI33" s="12">
        <v>249.65</v>
      </c>
      <c r="AJ33" s="12">
        <v>132.75</v>
      </c>
      <c r="AK33" s="12">
        <v>18.05</v>
      </c>
      <c r="AL33" s="12">
        <v>59.85</v>
      </c>
      <c r="AM33" s="12">
        <v>19.3</v>
      </c>
      <c r="AN33" s="12">
        <v>87.55</v>
      </c>
      <c r="AO33" s="12">
        <v>81.900000000000006</v>
      </c>
      <c r="AP33" s="12">
        <v>119.2</v>
      </c>
      <c r="AQ33" s="12">
        <v>171.7</v>
      </c>
      <c r="AR33" s="12">
        <v>145.05000000000001</v>
      </c>
      <c r="AS33" s="13">
        <v>11412.7</v>
      </c>
      <c r="AT33" s="14"/>
      <c r="AW33" s="15"/>
    </row>
    <row r="34" spans="1:49" x14ac:dyDescent="0.25">
      <c r="A34" s="1" t="s">
        <v>29</v>
      </c>
      <c r="B34" s="12">
        <v>24</v>
      </c>
      <c r="C34" s="12">
        <v>38.35</v>
      </c>
      <c r="D34" s="12">
        <v>24</v>
      </c>
      <c r="E34" s="12">
        <v>28.9</v>
      </c>
      <c r="F34" s="12">
        <v>105.55</v>
      </c>
      <c r="G34" s="12">
        <v>27.7</v>
      </c>
      <c r="H34" s="12">
        <v>70.7</v>
      </c>
      <c r="I34" s="12">
        <v>107.2</v>
      </c>
      <c r="J34" s="12">
        <v>118.65</v>
      </c>
      <c r="K34" s="12">
        <v>41.3</v>
      </c>
      <c r="L34" s="12">
        <v>47.25</v>
      </c>
      <c r="M34" s="12">
        <v>49.95</v>
      </c>
      <c r="N34" s="12">
        <v>28</v>
      </c>
      <c r="O34" s="12">
        <v>22.35</v>
      </c>
      <c r="P34" s="12">
        <v>22.55</v>
      </c>
      <c r="Q34" s="12">
        <v>10.199999999999999</v>
      </c>
      <c r="R34" s="12">
        <v>10.050000000000001</v>
      </c>
      <c r="S34" s="12">
        <v>20.5</v>
      </c>
      <c r="T34" s="12">
        <v>32.25</v>
      </c>
      <c r="U34" s="12">
        <v>56.9</v>
      </c>
      <c r="V34" s="12">
        <v>40.799999999999997</v>
      </c>
      <c r="W34" s="12">
        <v>22.3</v>
      </c>
      <c r="X34" s="12">
        <v>19.95</v>
      </c>
      <c r="Y34" s="12">
        <v>45.1</v>
      </c>
      <c r="Z34" s="12">
        <v>44.05</v>
      </c>
      <c r="AA34" s="12">
        <v>953.85</v>
      </c>
      <c r="AB34" s="12">
        <v>1137.5</v>
      </c>
      <c r="AC34" s="12">
        <v>1624.95</v>
      </c>
      <c r="AD34" s="12">
        <v>689.25</v>
      </c>
      <c r="AE34" s="12">
        <v>344.3</v>
      </c>
      <c r="AF34" s="12">
        <v>307.89999999999998</v>
      </c>
      <c r="AG34" s="12">
        <v>26.05</v>
      </c>
      <c r="AH34" s="12">
        <v>191.6</v>
      </c>
      <c r="AI34" s="12">
        <v>71.8</v>
      </c>
      <c r="AJ34" s="12">
        <v>50.3</v>
      </c>
      <c r="AK34" s="12">
        <v>12.65</v>
      </c>
      <c r="AL34" s="12">
        <v>51.65</v>
      </c>
      <c r="AM34" s="12">
        <v>8.5</v>
      </c>
      <c r="AN34" s="12">
        <v>44.1</v>
      </c>
      <c r="AO34" s="12">
        <v>32.9</v>
      </c>
      <c r="AP34" s="12">
        <v>60.15</v>
      </c>
      <c r="AQ34" s="12">
        <v>82.95</v>
      </c>
      <c r="AR34" s="12">
        <v>86.35</v>
      </c>
      <c r="AS34" s="13">
        <v>6835.3</v>
      </c>
      <c r="AT34" s="14"/>
      <c r="AW34" s="15"/>
    </row>
    <row r="35" spans="1:49" x14ac:dyDescent="0.25">
      <c r="A35" s="1" t="s">
        <v>30</v>
      </c>
      <c r="B35" s="12">
        <v>45.45</v>
      </c>
      <c r="C35" s="12">
        <v>77.2</v>
      </c>
      <c r="D35" s="12">
        <v>33.25</v>
      </c>
      <c r="E35" s="12">
        <v>26.65</v>
      </c>
      <c r="F35" s="12">
        <v>76.5</v>
      </c>
      <c r="G35" s="12">
        <v>43.1</v>
      </c>
      <c r="H35" s="12">
        <v>81.55</v>
      </c>
      <c r="I35" s="12">
        <v>90.25</v>
      </c>
      <c r="J35" s="12">
        <v>110.65</v>
      </c>
      <c r="K35" s="12">
        <v>59.6</v>
      </c>
      <c r="L35" s="12">
        <v>81.25</v>
      </c>
      <c r="M35" s="12">
        <v>61.6</v>
      </c>
      <c r="N35" s="12">
        <v>51.1</v>
      </c>
      <c r="O35" s="12">
        <v>35.35</v>
      </c>
      <c r="P35" s="12">
        <v>26.75</v>
      </c>
      <c r="Q35" s="12">
        <v>17.899999999999999</v>
      </c>
      <c r="R35" s="12">
        <v>19.100000000000001</v>
      </c>
      <c r="S35" s="12">
        <v>31.85</v>
      </c>
      <c r="T35" s="12">
        <v>35.75</v>
      </c>
      <c r="U35" s="12">
        <v>36.75</v>
      </c>
      <c r="V35" s="12">
        <v>30.85</v>
      </c>
      <c r="W35" s="12">
        <v>10.6</v>
      </c>
      <c r="X35" s="12">
        <v>12.55</v>
      </c>
      <c r="Y35" s="12">
        <v>37.85</v>
      </c>
      <c r="Z35" s="12">
        <v>63.9</v>
      </c>
      <c r="AA35" s="12">
        <v>1274.9000000000001</v>
      </c>
      <c r="AB35" s="12">
        <v>1496.05</v>
      </c>
      <c r="AC35" s="12">
        <v>3827.9</v>
      </c>
      <c r="AD35" s="12">
        <v>1534.35</v>
      </c>
      <c r="AE35" s="12">
        <v>859.7</v>
      </c>
      <c r="AF35" s="12">
        <v>894.4</v>
      </c>
      <c r="AG35" s="12">
        <v>189.5</v>
      </c>
      <c r="AH35" s="12">
        <v>52.2</v>
      </c>
      <c r="AI35" s="12">
        <v>133.19999999999999</v>
      </c>
      <c r="AJ35" s="12">
        <v>108.95</v>
      </c>
      <c r="AK35" s="12">
        <v>17.05</v>
      </c>
      <c r="AL35" s="12">
        <v>65.150000000000006</v>
      </c>
      <c r="AM35" s="12">
        <v>16.7</v>
      </c>
      <c r="AN35" s="12">
        <v>65.5</v>
      </c>
      <c r="AO35" s="12">
        <v>79.849999999999994</v>
      </c>
      <c r="AP35" s="12">
        <v>135.94999999999999</v>
      </c>
      <c r="AQ35" s="12">
        <v>67.45</v>
      </c>
      <c r="AR35" s="12">
        <v>127.85</v>
      </c>
      <c r="AS35" s="13">
        <v>12144.000000000005</v>
      </c>
      <c r="AT35" s="14"/>
      <c r="AW35" s="15"/>
    </row>
    <row r="36" spans="1:49" x14ac:dyDescent="0.25">
      <c r="A36" s="1" t="s">
        <v>31</v>
      </c>
      <c r="B36" s="12">
        <v>48.4</v>
      </c>
      <c r="C36" s="12">
        <v>123.25</v>
      </c>
      <c r="D36" s="12">
        <v>55.35</v>
      </c>
      <c r="E36" s="12">
        <v>44.7</v>
      </c>
      <c r="F36" s="12">
        <v>116.6</v>
      </c>
      <c r="G36" s="12">
        <v>49.65</v>
      </c>
      <c r="H36" s="12">
        <v>105.7</v>
      </c>
      <c r="I36" s="12">
        <v>132.19999999999999</v>
      </c>
      <c r="J36" s="12">
        <v>155.80000000000001</v>
      </c>
      <c r="K36" s="12">
        <v>97.55</v>
      </c>
      <c r="L36" s="12">
        <v>113.3</v>
      </c>
      <c r="M36" s="12">
        <v>91.8</v>
      </c>
      <c r="N36" s="12">
        <v>69.650000000000006</v>
      </c>
      <c r="O36" s="12">
        <v>72.25</v>
      </c>
      <c r="P36" s="12">
        <v>44.75</v>
      </c>
      <c r="Q36" s="12">
        <v>36.25</v>
      </c>
      <c r="R36" s="12">
        <v>45.55</v>
      </c>
      <c r="S36" s="12">
        <v>56.15</v>
      </c>
      <c r="T36" s="12">
        <v>75.2</v>
      </c>
      <c r="U36" s="12">
        <v>98.7</v>
      </c>
      <c r="V36" s="12">
        <v>66.400000000000006</v>
      </c>
      <c r="W36" s="12">
        <v>30.55</v>
      </c>
      <c r="X36" s="12">
        <v>24.6</v>
      </c>
      <c r="Y36" s="12">
        <v>51.15</v>
      </c>
      <c r="Z36" s="12">
        <v>63.25</v>
      </c>
      <c r="AA36" s="12">
        <v>889.9</v>
      </c>
      <c r="AB36" s="12">
        <v>1029.25</v>
      </c>
      <c r="AC36" s="12">
        <v>1301.5</v>
      </c>
      <c r="AD36" s="12">
        <v>629.75</v>
      </c>
      <c r="AE36" s="12">
        <v>238.6</v>
      </c>
      <c r="AF36" s="12">
        <v>269.35000000000002</v>
      </c>
      <c r="AG36" s="12">
        <v>72.05</v>
      </c>
      <c r="AH36" s="12">
        <v>144.65</v>
      </c>
      <c r="AI36" s="12">
        <v>14.45</v>
      </c>
      <c r="AJ36" s="12">
        <v>54.7</v>
      </c>
      <c r="AK36" s="12">
        <v>32.5</v>
      </c>
      <c r="AL36" s="12">
        <v>112.45</v>
      </c>
      <c r="AM36" s="12">
        <v>46.3</v>
      </c>
      <c r="AN36" s="12">
        <v>77.400000000000006</v>
      </c>
      <c r="AO36" s="12">
        <v>56.5</v>
      </c>
      <c r="AP36" s="12">
        <v>113</v>
      </c>
      <c r="AQ36" s="12">
        <v>124.6</v>
      </c>
      <c r="AR36" s="12">
        <v>214.9</v>
      </c>
      <c r="AS36" s="13">
        <v>7290.5999999999995</v>
      </c>
      <c r="AT36" s="14"/>
      <c r="AW36" s="15"/>
    </row>
    <row r="37" spans="1:49" x14ac:dyDescent="0.25">
      <c r="A37" s="1" t="s">
        <v>32</v>
      </c>
      <c r="B37" s="12">
        <v>14.55</v>
      </c>
      <c r="C37" s="12">
        <v>21.25</v>
      </c>
      <c r="D37" s="12">
        <v>4.05</v>
      </c>
      <c r="E37" s="12">
        <v>3.4</v>
      </c>
      <c r="F37" s="12">
        <v>28.7</v>
      </c>
      <c r="G37" s="12">
        <v>8.25</v>
      </c>
      <c r="H37" s="12">
        <v>25.55</v>
      </c>
      <c r="I37" s="12">
        <v>59.15</v>
      </c>
      <c r="J37" s="12">
        <v>82.2</v>
      </c>
      <c r="K37" s="12">
        <v>9.1</v>
      </c>
      <c r="L37" s="12">
        <v>14.9</v>
      </c>
      <c r="M37" s="12">
        <v>17.3</v>
      </c>
      <c r="N37" s="12">
        <v>6.85</v>
      </c>
      <c r="O37" s="12">
        <v>13.2</v>
      </c>
      <c r="P37" s="12">
        <v>10</v>
      </c>
      <c r="Q37" s="12">
        <v>5.05</v>
      </c>
      <c r="R37" s="12">
        <v>8.0500000000000007</v>
      </c>
      <c r="S37" s="12">
        <v>8.25</v>
      </c>
      <c r="T37" s="12">
        <v>22.7</v>
      </c>
      <c r="U37" s="12">
        <v>21</v>
      </c>
      <c r="V37" s="12">
        <v>21.5</v>
      </c>
      <c r="W37" s="12">
        <v>4.3499999999999996</v>
      </c>
      <c r="X37" s="12">
        <v>2.5499999999999998</v>
      </c>
      <c r="Y37" s="12">
        <v>5.8</v>
      </c>
      <c r="Z37" s="12">
        <v>10.65</v>
      </c>
      <c r="AA37" s="12">
        <v>548.65</v>
      </c>
      <c r="AB37" s="12">
        <v>641.1</v>
      </c>
      <c r="AC37" s="12">
        <v>626.35</v>
      </c>
      <c r="AD37" s="12">
        <v>393.8</v>
      </c>
      <c r="AE37" s="12">
        <v>119.95</v>
      </c>
      <c r="AF37" s="12">
        <v>137.69999999999999</v>
      </c>
      <c r="AG37" s="12">
        <v>56.25</v>
      </c>
      <c r="AH37" s="12">
        <v>118.2</v>
      </c>
      <c r="AI37" s="12">
        <v>44.55</v>
      </c>
      <c r="AJ37" s="12">
        <v>6.3</v>
      </c>
      <c r="AK37" s="12">
        <v>2.15</v>
      </c>
      <c r="AL37" s="12">
        <v>24.65</v>
      </c>
      <c r="AM37" s="12">
        <v>6.15</v>
      </c>
      <c r="AN37" s="12">
        <v>21.55</v>
      </c>
      <c r="AO37" s="12">
        <v>14.85</v>
      </c>
      <c r="AP37" s="12">
        <v>48.1</v>
      </c>
      <c r="AQ37" s="12">
        <v>39.549999999999997</v>
      </c>
      <c r="AR37" s="12">
        <v>86.3</v>
      </c>
      <c r="AS37" s="13">
        <v>3364.5000000000005</v>
      </c>
      <c r="AT37" s="14"/>
      <c r="AW37" s="15"/>
    </row>
    <row r="38" spans="1:49" x14ac:dyDescent="0.25">
      <c r="A38" s="1" t="s">
        <v>33</v>
      </c>
      <c r="B38" s="12">
        <v>7.1</v>
      </c>
      <c r="C38" s="12">
        <v>8.6</v>
      </c>
      <c r="D38" s="12">
        <v>3.65</v>
      </c>
      <c r="E38" s="12">
        <v>6.2</v>
      </c>
      <c r="F38" s="12">
        <v>52.3</v>
      </c>
      <c r="G38" s="12">
        <v>10.75</v>
      </c>
      <c r="H38" s="12">
        <v>25.45</v>
      </c>
      <c r="I38" s="12">
        <v>59</v>
      </c>
      <c r="J38" s="12">
        <v>93.3</v>
      </c>
      <c r="K38" s="12">
        <v>79.7</v>
      </c>
      <c r="L38" s="12">
        <v>45</v>
      </c>
      <c r="M38" s="12">
        <v>49.05</v>
      </c>
      <c r="N38" s="12">
        <v>33.5</v>
      </c>
      <c r="O38" s="12">
        <v>64.2</v>
      </c>
      <c r="P38" s="12">
        <v>22.6</v>
      </c>
      <c r="Q38" s="12">
        <v>16.7</v>
      </c>
      <c r="R38" s="12">
        <v>12.9</v>
      </c>
      <c r="S38" s="12">
        <v>23.4</v>
      </c>
      <c r="T38" s="12">
        <v>5.4</v>
      </c>
      <c r="U38" s="12">
        <v>3.45</v>
      </c>
      <c r="V38" s="12">
        <v>6</v>
      </c>
      <c r="W38" s="12">
        <v>1.85</v>
      </c>
      <c r="X38" s="12">
        <v>3.05</v>
      </c>
      <c r="Y38" s="12">
        <v>8.6999999999999993</v>
      </c>
      <c r="Z38" s="12">
        <v>7.8</v>
      </c>
      <c r="AA38" s="12">
        <v>420.3</v>
      </c>
      <c r="AB38" s="12">
        <v>391.2</v>
      </c>
      <c r="AC38" s="12">
        <v>284.45</v>
      </c>
      <c r="AD38" s="12">
        <v>188.05</v>
      </c>
      <c r="AE38" s="12">
        <v>38.85</v>
      </c>
      <c r="AF38" s="12">
        <v>21.1</v>
      </c>
      <c r="AG38" s="12">
        <v>11</v>
      </c>
      <c r="AH38" s="12">
        <v>14</v>
      </c>
      <c r="AI38" s="12">
        <v>32.799999999999997</v>
      </c>
      <c r="AJ38" s="12">
        <v>1.55</v>
      </c>
      <c r="AK38" s="12">
        <v>5.05</v>
      </c>
      <c r="AL38" s="12">
        <v>138.69999999999999</v>
      </c>
      <c r="AM38" s="12">
        <v>1.1499999999999999</v>
      </c>
      <c r="AN38" s="12">
        <v>4.25</v>
      </c>
      <c r="AO38" s="12">
        <v>3.9</v>
      </c>
      <c r="AP38" s="12">
        <v>4.5</v>
      </c>
      <c r="AQ38" s="12">
        <v>18.05</v>
      </c>
      <c r="AR38" s="12">
        <v>6.7</v>
      </c>
      <c r="AS38" s="13">
        <v>2235.2500000000005</v>
      </c>
      <c r="AT38" s="14"/>
      <c r="AW38" s="15"/>
    </row>
    <row r="39" spans="1:49" x14ac:dyDescent="0.25">
      <c r="A39" s="1" t="s">
        <v>34</v>
      </c>
      <c r="B39" s="12">
        <v>23.2</v>
      </c>
      <c r="C39" s="12">
        <v>39.5</v>
      </c>
      <c r="D39" s="12">
        <v>16.350000000000001</v>
      </c>
      <c r="E39" s="12">
        <v>14.65</v>
      </c>
      <c r="F39" s="12">
        <v>119.15</v>
      </c>
      <c r="G39" s="12">
        <v>25.6</v>
      </c>
      <c r="H39" s="12">
        <v>71.8</v>
      </c>
      <c r="I39" s="12">
        <v>192.5</v>
      </c>
      <c r="J39" s="12">
        <v>293.45</v>
      </c>
      <c r="K39" s="12">
        <v>176.95</v>
      </c>
      <c r="L39" s="12">
        <v>144.25</v>
      </c>
      <c r="M39" s="12">
        <v>170.4</v>
      </c>
      <c r="N39" s="12">
        <v>101.75</v>
      </c>
      <c r="O39" s="12">
        <v>273.55</v>
      </c>
      <c r="P39" s="12">
        <v>81.150000000000006</v>
      </c>
      <c r="Q39" s="12">
        <v>45.4</v>
      </c>
      <c r="R39" s="12">
        <v>51.4</v>
      </c>
      <c r="S39" s="12">
        <v>81.25</v>
      </c>
      <c r="T39" s="12">
        <v>11.4</v>
      </c>
      <c r="U39" s="12">
        <v>7.35</v>
      </c>
      <c r="V39" s="12">
        <v>9.9499999999999993</v>
      </c>
      <c r="W39" s="12">
        <v>1.85</v>
      </c>
      <c r="X39" s="12">
        <v>4.3499999999999996</v>
      </c>
      <c r="Y39" s="12">
        <v>13.15</v>
      </c>
      <c r="Z39" s="12">
        <v>21.4</v>
      </c>
      <c r="AA39" s="12">
        <v>1518.45</v>
      </c>
      <c r="AB39" s="12">
        <v>1269.3</v>
      </c>
      <c r="AC39" s="12">
        <v>992.4</v>
      </c>
      <c r="AD39" s="12">
        <v>536.9</v>
      </c>
      <c r="AE39" s="12">
        <v>103.95</v>
      </c>
      <c r="AF39" s="12">
        <v>61.1</v>
      </c>
      <c r="AG39" s="12">
        <v>53.5</v>
      </c>
      <c r="AH39" s="12">
        <v>67.150000000000006</v>
      </c>
      <c r="AI39" s="12">
        <v>122</v>
      </c>
      <c r="AJ39" s="12">
        <v>28.6</v>
      </c>
      <c r="AK39" s="12">
        <v>149.44999999999999</v>
      </c>
      <c r="AL39" s="12">
        <v>16.05</v>
      </c>
      <c r="AM39" s="12">
        <v>2.25</v>
      </c>
      <c r="AN39" s="12">
        <v>10.55</v>
      </c>
      <c r="AO39" s="12">
        <v>20.399999999999999</v>
      </c>
      <c r="AP39" s="12">
        <v>16.05</v>
      </c>
      <c r="AQ39" s="12">
        <v>137.65</v>
      </c>
      <c r="AR39" s="12">
        <v>23.65</v>
      </c>
      <c r="AS39" s="13">
        <v>7121.15</v>
      </c>
      <c r="AT39" s="14"/>
      <c r="AW39" s="15"/>
    </row>
    <row r="40" spans="1:49" x14ac:dyDescent="0.25">
      <c r="A40" s="1" t="s">
        <v>35</v>
      </c>
      <c r="B40" s="12">
        <v>4.4000000000000004</v>
      </c>
      <c r="C40" s="12">
        <v>8.65</v>
      </c>
      <c r="D40" s="12">
        <v>2.75</v>
      </c>
      <c r="E40" s="12">
        <v>3.2</v>
      </c>
      <c r="F40" s="12">
        <v>30.8</v>
      </c>
      <c r="G40" s="12">
        <v>4.3499999999999996</v>
      </c>
      <c r="H40" s="12">
        <v>32.1</v>
      </c>
      <c r="I40" s="12">
        <v>82.65</v>
      </c>
      <c r="J40" s="12">
        <v>107.95</v>
      </c>
      <c r="K40" s="12">
        <v>8.4499999999999993</v>
      </c>
      <c r="L40" s="12">
        <v>10.75</v>
      </c>
      <c r="M40" s="12">
        <v>19.850000000000001</v>
      </c>
      <c r="N40" s="12">
        <v>5.6</v>
      </c>
      <c r="O40" s="12">
        <v>5.85</v>
      </c>
      <c r="P40" s="12">
        <v>5.6</v>
      </c>
      <c r="Q40" s="12">
        <v>4.8499999999999996</v>
      </c>
      <c r="R40" s="12">
        <v>1.85</v>
      </c>
      <c r="S40" s="12">
        <v>6.9</v>
      </c>
      <c r="T40" s="12">
        <v>56.25</v>
      </c>
      <c r="U40" s="12">
        <v>35.35</v>
      </c>
      <c r="V40" s="12">
        <v>56.1</v>
      </c>
      <c r="W40" s="12">
        <v>13.05</v>
      </c>
      <c r="X40" s="12">
        <v>7.55</v>
      </c>
      <c r="Y40" s="12">
        <v>20.65</v>
      </c>
      <c r="Z40" s="12">
        <v>4.0999999999999996</v>
      </c>
      <c r="AA40" s="12">
        <v>307.7</v>
      </c>
      <c r="AB40" s="12">
        <v>283.89999999999998</v>
      </c>
      <c r="AC40" s="12">
        <v>203.3</v>
      </c>
      <c r="AD40" s="12">
        <v>141.55000000000001</v>
      </c>
      <c r="AE40" s="12">
        <v>27.85</v>
      </c>
      <c r="AF40" s="12">
        <v>19.5</v>
      </c>
      <c r="AG40" s="12">
        <v>8.4499999999999993</v>
      </c>
      <c r="AH40" s="12">
        <v>15.85</v>
      </c>
      <c r="AI40" s="12">
        <v>44.5</v>
      </c>
      <c r="AJ40" s="12">
        <v>6.3</v>
      </c>
      <c r="AK40" s="12">
        <v>0.5</v>
      </c>
      <c r="AL40" s="12">
        <v>2.25</v>
      </c>
      <c r="AM40" s="12">
        <v>4.3</v>
      </c>
      <c r="AN40" s="12">
        <v>61.95</v>
      </c>
      <c r="AO40" s="12">
        <v>3.85</v>
      </c>
      <c r="AP40" s="12">
        <v>5.0999999999999996</v>
      </c>
      <c r="AQ40" s="12">
        <v>31.4</v>
      </c>
      <c r="AR40" s="12">
        <v>5.9</v>
      </c>
      <c r="AS40" s="13">
        <v>1713.75</v>
      </c>
      <c r="AT40" s="14"/>
      <c r="AW40" s="15"/>
    </row>
    <row r="41" spans="1:49" x14ac:dyDescent="0.25">
      <c r="A41" s="1" t="s">
        <v>36</v>
      </c>
      <c r="B41" s="12">
        <v>34.35</v>
      </c>
      <c r="C41" s="12">
        <v>44.25</v>
      </c>
      <c r="D41" s="12">
        <v>11.3</v>
      </c>
      <c r="E41" s="12">
        <v>11.55</v>
      </c>
      <c r="F41" s="12">
        <v>70.55</v>
      </c>
      <c r="G41" s="12">
        <v>24.05</v>
      </c>
      <c r="H41" s="12">
        <v>173.9</v>
      </c>
      <c r="I41" s="12">
        <v>197.8</v>
      </c>
      <c r="J41" s="12">
        <v>272.2</v>
      </c>
      <c r="K41" s="12">
        <v>33.15</v>
      </c>
      <c r="L41" s="12">
        <v>60.55</v>
      </c>
      <c r="M41" s="12">
        <v>85.95</v>
      </c>
      <c r="N41" s="12">
        <v>27.6</v>
      </c>
      <c r="O41" s="12">
        <v>23.05</v>
      </c>
      <c r="P41" s="12">
        <v>36.25</v>
      </c>
      <c r="Q41" s="12">
        <v>16.149999999999999</v>
      </c>
      <c r="R41" s="12">
        <v>14.25</v>
      </c>
      <c r="S41" s="12">
        <v>35.200000000000003</v>
      </c>
      <c r="T41" s="12">
        <v>323.75</v>
      </c>
      <c r="U41" s="12">
        <v>126.15</v>
      </c>
      <c r="V41" s="12">
        <v>203.35</v>
      </c>
      <c r="W41" s="12">
        <v>31.95</v>
      </c>
      <c r="X41" s="12">
        <v>20.350000000000001</v>
      </c>
      <c r="Y41" s="12">
        <v>61.45</v>
      </c>
      <c r="Z41" s="12">
        <v>33.799999999999997</v>
      </c>
      <c r="AA41" s="12">
        <v>558.04999999999995</v>
      </c>
      <c r="AB41" s="12">
        <v>524.95000000000005</v>
      </c>
      <c r="AC41" s="12">
        <v>494.75</v>
      </c>
      <c r="AD41" s="12">
        <v>448.2</v>
      </c>
      <c r="AE41" s="12">
        <v>105.1</v>
      </c>
      <c r="AF41" s="12">
        <v>98.5</v>
      </c>
      <c r="AG41" s="12">
        <v>45.9</v>
      </c>
      <c r="AH41" s="12">
        <v>65.2</v>
      </c>
      <c r="AI41" s="12">
        <v>79.400000000000006</v>
      </c>
      <c r="AJ41" s="12">
        <v>21.6</v>
      </c>
      <c r="AK41" s="12">
        <v>4.75</v>
      </c>
      <c r="AL41" s="12">
        <v>11.2</v>
      </c>
      <c r="AM41" s="12">
        <v>65.25</v>
      </c>
      <c r="AN41" s="12">
        <v>9.85</v>
      </c>
      <c r="AO41" s="12">
        <v>18.8</v>
      </c>
      <c r="AP41" s="12">
        <v>31.25</v>
      </c>
      <c r="AQ41" s="12">
        <v>82.65</v>
      </c>
      <c r="AR41" s="12">
        <v>37.799999999999997</v>
      </c>
      <c r="AS41" s="13">
        <v>4676.0999999999995</v>
      </c>
      <c r="AT41" s="14"/>
      <c r="AW41" s="15"/>
    </row>
    <row r="42" spans="1:49" x14ac:dyDescent="0.25">
      <c r="A42" s="1" t="s">
        <v>53</v>
      </c>
      <c r="B42" s="12">
        <v>9.8000000000000007</v>
      </c>
      <c r="C42" s="12">
        <v>24.05</v>
      </c>
      <c r="D42" s="12">
        <v>5.7</v>
      </c>
      <c r="E42" s="12">
        <v>6.55</v>
      </c>
      <c r="F42" s="12">
        <v>21.25</v>
      </c>
      <c r="G42" s="12">
        <v>6.75</v>
      </c>
      <c r="H42" s="12">
        <v>18.25</v>
      </c>
      <c r="I42" s="12">
        <v>63.4</v>
      </c>
      <c r="J42" s="12">
        <v>65.099999999999994</v>
      </c>
      <c r="K42" s="12">
        <v>15.65</v>
      </c>
      <c r="L42" s="12">
        <v>15.2</v>
      </c>
      <c r="M42" s="12">
        <v>17.5</v>
      </c>
      <c r="N42" s="12">
        <v>10.75</v>
      </c>
      <c r="O42" s="12">
        <v>7.3</v>
      </c>
      <c r="P42" s="12">
        <v>6.1</v>
      </c>
      <c r="Q42" s="12">
        <v>4.0999999999999996</v>
      </c>
      <c r="R42" s="12">
        <v>4.1500000000000004</v>
      </c>
      <c r="S42" s="12">
        <v>6.25</v>
      </c>
      <c r="T42" s="12">
        <v>16.55</v>
      </c>
      <c r="U42" s="12">
        <v>22.5</v>
      </c>
      <c r="V42" s="12">
        <v>18.75</v>
      </c>
      <c r="W42" s="12">
        <v>2.8</v>
      </c>
      <c r="X42" s="12">
        <v>3.35</v>
      </c>
      <c r="Y42" s="12">
        <v>6.85</v>
      </c>
      <c r="Z42" s="12">
        <v>10.3</v>
      </c>
      <c r="AA42" s="12">
        <v>462.05</v>
      </c>
      <c r="AB42" s="12">
        <v>486.2</v>
      </c>
      <c r="AC42" s="12">
        <v>477.65</v>
      </c>
      <c r="AD42" s="12">
        <v>309.2</v>
      </c>
      <c r="AE42" s="12">
        <v>82.05</v>
      </c>
      <c r="AF42" s="12">
        <v>84.35</v>
      </c>
      <c r="AG42" s="12">
        <v>36.450000000000003</v>
      </c>
      <c r="AH42" s="12">
        <v>80.55</v>
      </c>
      <c r="AI42" s="12">
        <v>60.3</v>
      </c>
      <c r="AJ42" s="12">
        <v>13.55</v>
      </c>
      <c r="AK42" s="12">
        <v>5.05</v>
      </c>
      <c r="AL42" s="12">
        <v>18.8</v>
      </c>
      <c r="AM42" s="12">
        <v>4.8</v>
      </c>
      <c r="AN42" s="12">
        <v>17.2</v>
      </c>
      <c r="AO42" s="12">
        <v>4.7</v>
      </c>
      <c r="AP42" s="12">
        <v>36.950000000000003</v>
      </c>
      <c r="AQ42" s="12">
        <v>20.75</v>
      </c>
      <c r="AR42" s="12">
        <v>46.2</v>
      </c>
      <c r="AS42" s="13">
        <v>2635.75</v>
      </c>
      <c r="AT42" s="14"/>
      <c r="AW42" s="15"/>
    </row>
    <row r="43" spans="1:49" x14ac:dyDescent="0.25">
      <c r="A43" s="1" t="s">
        <v>54</v>
      </c>
      <c r="B43" s="12">
        <v>13.8</v>
      </c>
      <c r="C43" s="12">
        <v>26.7</v>
      </c>
      <c r="D43" s="12">
        <v>3.05</v>
      </c>
      <c r="E43" s="12">
        <v>6.95</v>
      </c>
      <c r="F43" s="12">
        <v>24.9</v>
      </c>
      <c r="G43" s="12">
        <v>8.85</v>
      </c>
      <c r="H43" s="12">
        <v>18.75</v>
      </c>
      <c r="I43" s="12">
        <v>34.9</v>
      </c>
      <c r="J43" s="12">
        <v>51.2</v>
      </c>
      <c r="K43" s="12">
        <v>10.1</v>
      </c>
      <c r="L43" s="12">
        <v>16</v>
      </c>
      <c r="M43" s="12">
        <v>18.95</v>
      </c>
      <c r="N43" s="12">
        <v>12.7</v>
      </c>
      <c r="O43" s="12">
        <v>9.0500000000000007</v>
      </c>
      <c r="P43" s="12">
        <v>11.6</v>
      </c>
      <c r="Q43" s="12">
        <v>2.85</v>
      </c>
      <c r="R43" s="12">
        <v>4.5</v>
      </c>
      <c r="S43" s="12">
        <v>8.4</v>
      </c>
      <c r="T43" s="12">
        <v>20.149999999999999</v>
      </c>
      <c r="U43" s="12">
        <v>25.1</v>
      </c>
      <c r="V43" s="12">
        <v>16.3</v>
      </c>
      <c r="W43" s="12">
        <v>8.6</v>
      </c>
      <c r="X43" s="12">
        <v>3.8</v>
      </c>
      <c r="Y43" s="12">
        <v>7.9</v>
      </c>
      <c r="Z43" s="12">
        <v>12.3</v>
      </c>
      <c r="AA43" s="12">
        <v>376.4</v>
      </c>
      <c r="AB43" s="12">
        <v>380.7</v>
      </c>
      <c r="AC43" s="12">
        <v>377.55</v>
      </c>
      <c r="AD43" s="12">
        <v>262.75</v>
      </c>
      <c r="AE43" s="12">
        <v>96.7</v>
      </c>
      <c r="AF43" s="12">
        <v>136.85</v>
      </c>
      <c r="AG43" s="12">
        <v>58.55</v>
      </c>
      <c r="AH43" s="12">
        <v>155.5</v>
      </c>
      <c r="AI43" s="12">
        <v>128.05000000000001</v>
      </c>
      <c r="AJ43" s="12">
        <v>55.85</v>
      </c>
      <c r="AK43" s="12">
        <v>4.55</v>
      </c>
      <c r="AL43" s="12">
        <v>16.149999999999999</v>
      </c>
      <c r="AM43" s="12">
        <v>4.7</v>
      </c>
      <c r="AN43" s="12">
        <v>28.7</v>
      </c>
      <c r="AO43" s="12">
        <v>38.049999999999997</v>
      </c>
      <c r="AP43" s="12">
        <v>7.15</v>
      </c>
      <c r="AQ43" s="12">
        <v>33.549999999999997</v>
      </c>
      <c r="AR43" s="12">
        <v>55.4</v>
      </c>
      <c r="AS43" s="13">
        <v>2594.5500000000006</v>
      </c>
      <c r="AT43" s="14"/>
      <c r="AW43" s="15"/>
    </row>
    <row r="44" spans="1:49" x14ac:dyDescent="0.25">
      <c r="A44" s="1" t="s">
        <v>55</v>
      </c>
      <c r="B44" s="12">
        <v>29.2</v>
      </c>
      <c r="C44" s="12">
        <v>48.75</v>
      </c>
      <c r="D44" s="12">
        <v>57.4</v>
      </c>
      <c r="E44" s="12">
        <v>80.95</v>
      </c>
      <c r="F44" s="12">
        <v>227.1</v>
      </c>
      <c r="G44" s="12">
        <v>65.650000000000006</v>
      </c>
      <c r="H44" s="12">
        <v>101.35</v>
      </c>
      <c r="I44" s="12">
        <v>61.75</v>
      </c>
      <c r="J44" s="12">
        <v>89.05</v>
      </c>
      <c r="K44" s="12">
        <v>31.5</v>
      </c>
      <c r="L44" s="12">
        <v>42.45</v>
      </c>
      <c r="M44" s="12">
        <v>35.5</v>
      </c>
      <c r="N44" s="12">
        <v>21.25</v>
      </c>
      <c r="O44" s="12">
        <v>15.55</v>
      </c>
      <c r="P44" s="12">
        <v>13.1</v>
      </c>
      <c r="Q44" s="12">
        <v>6.3</v>
      </c>
      <c r="R44" s="12">
        <v>16.8</v>
      </c>
      <c r="S44" s="12">
        <v>44.1</v>
      </c>
      <c r="T44" s="12">
        <v>81.2</v>
      </c>
      <c r="U44" s="12">
        <v>121.05</v>
      </c>
      <c r="V44" s="12">
        <v>131.25</v>
      </c>
      <c r="W44" s="12">
        <v>65.2</v>
      </c>
      <c r="X44" s="12">
        <v>53.7</v>
      </c>
      <c r="Y44" s="12">
        <v>123.35</v>
      </c>
      <c r="Z44" s="12">
        <v>60.05</v>
      </c>
      <c r="AA44" s="12">
        <v>366.65</v>
      </c>
      <c r="AB44" s="12">
        <v>415.5</v>
      </c>
      <c r="AC44" s="12">
        <v>1016.5</v>
      </c>
      <c r="AD44" s="12">
        <v>490.85</v>
      </c>
      <c r="AE44" s="12">
        <v>187.45</v>
      </c>
      <c r="AF44" s="12">
        <v>194.35</v>
      </c>
      <c r="AG44" s="12">
        <v>93.2</v>
      </c>
      <c r="AH44" s="12">
        <v>74.3</v>
      </c>
      <c r="AI44" s="12">
        <v>140.44999999999999</v>
      </c>
      <c r="AJ44" s="12">
        <v>38.75</v>
      </c>
      <c r="AK44" s="12">
        <v>15.25</v>
      </c>
      <c r="AL44" s="12">
        <v>124.85</v>
      </c>
      <c r="AM44" s="12">
        <v>33.549999999999997</v>
      </c>
      <c r="AN44" s="12">
        <v>77.650000000000006</v>
      </c>
      <c r="AO44" s="12">
        <v>20.85</v>
      </c>
      <c r="AP44" s="12">
        <v>40.6</v>
      </c>
      <c r="AQ44" s="12">
        <v>21.85</v>
      </c>
      <c r="AR44" s="12">
        <v>242.4</v>
      </c>
      <c r="AS44" s="13">
        <v>5218.5500000000011</v>
      </c>
      <c r="AT44" s="14"/>
      <c r="AW44" s="15"/>
    </row>
    <row r="45" spans="1:49" x14ac:dyDescent="0.25">
      <c r="A45" s="1" t="s">
        <v>56</v>
      </c>
      <c r="B45" s="12">
        <v>18.5</v>
      </c>
      <c r="C45" s="12">
        <v>55.6</v>
      </c>
      <c r="D45" s="12">
        <v>15.4</v>
      </c>
      <c r="E45" s="12">
        <v>21.55</v>
      </c>
      <c r="F45" s="12">
        <v>110.85</v>
      </c>
      <c r="G45" s="12">
        <v>21.05</v>
      </c>
      <c r="H45" s="12">
        <v>42.1</v>
      </c>
      <c r="I45" s="12">
        <v>70.25</v>
      </c>
      <c r="J45" s="12">
        <v>101.2</v>
      </c>
      <c r="K45" s="12">
        <v>19.8</v>
      </c>
      <c r="L45" s="12">
        <v>21.4</v>
      </c>
      <c r="M45" s="12">
        <v>31.1</v>
      </c>
      <c r="N45" s="12">
        <v>17.45</v>
      </c>
      <c r="O45" s="12">
        <v>12.05</v>
      </c>
      <c r="P45" s="12">
        <v>11.5</v>
      </c>
      <c r="Q45" s="12">
        <v>7.15</v>
      </c>
      <c r="R45" s="12">
        <v>4.05</v>
      </c>
      <c r="S45" s="12">
        <v>5.65</v>
      </c>
      <c r="T45" s="12">
        <v>19</v>
      </c>
      <c r="U45" s="12">
        <v>27.05</v>
      </c>
      <c r="V45" s="12">
        <v>23.55</v>
      </c>
      <c r="W45" s="12">
        <v>8.1</v>
      </c>
      <c r="X45" s="12">
        <v>10.5</v>
      </c>
      <c r="Y45" s="12">
        <v>17.95</v>
      </c>
      <c r="Z45" s="12">
        <v>20.5</v>
      </c>
      <c r="AA45" s="12">
        <v>584.29999999999995</v>
      </c>
      <c r="AB45" s="12">
        <v>743.45</v>
      </c>
      <c r="AC45" s="12">
        <v>705.55</v>
      </c>
      <c r="AD45" s="12">
        <v>345.85</v>
      </c>
      <c r="AE45" s="12">
        <v>132.15</v>
      </c>
      <c r="AF45" s="12">
        <v>153.35</v>
      </c>
      <c r="AG45" s="12">
        <v>91.65</v>
      </c>
      <c r="AH45" s="12">
        <v>146</v>
      </c>
      <c r="AI45" s="12">
        <v>218.7</v>
      </c>
      <c r="AJ45" s="12">
        <v>96.7</v>
      </c>
      <c r="AK45" s="12">
        <v>7.05</v>
      </c>
      <c r="AL45" s="12">
        <v>24.6</v>
      </c>
      <c r="AM45" s="12">
        <v>7.35</v>
      </c>
      <c r="AN45" s="12">
        <v>36.1</v>
      </c>
      <c r="AO45" s="12">
        <v>46.4</v>
      </c>
      <c r="AP45" s="12">
        <v>49.05</v>
      </c>
      <c r="AQ45" s="12">
        <v>218.8</v>
      </c>
      <c r="AR45" s="12">
        <v>13.4</v>
      </c>
      <c r="AS45" s="13">
        <v>4333.7499999999991</v>
      </c>
      <c r="AT45" s="14"/>
      <c r="AW45" s="15"/>
    </row>
    <row r="46" spans="1:49" x14ac:dyDescent="0.25">
      <c r="A46" s="11" t="s">
        <v>49</v>
      </c>
      <c r="B46" s="14">
        <v>3055.7999999999993</v>
      </c>
      <c r="C46" s="14">
        <v>6363.4500000000007</v>
      </c>
      <c r="D46" s="14">
        <v>3857.3500000000004</v>
      </c>
      <c r="E46" s="14">
        <v>3413.7999999999997</v>
      </c>
      <c r="F46" s="14">
        <v>9361.0499999999993</v>
      </c>
      <c r="G46" s="14">
        <v>3859.15</v>
      </c>
      <c r="H46" s="14">
        <v>7080.6000000000013</v>
      </c>
      <c r="I46" s="14">
        <v>8554.5499999999975</v>
      </c>
      <c r="J46" s="14">
        <v>11157.95</v>
      </c>
      <c r="K46" s="14">
        <v>4793.9500000000007</v>
      </c>
      <c r="L46" s="14">
        <v>6375.0999999999995</v>
      </c>
      <c r="M46" s="14">
        <v>5264.95</v>
      </c>
      <c r="N46" s="14">
        <v>4630.55</v>
      </c>
      <c r="O46" s="14">
        <v>4929.3500000000022</v>
      </c>
      <c r="P46" s="14">
        <v>3990.4499999999994</v>
      </c>
      <c r="Q46" s="14">
        <v>2662.25</v>
      </c>
      <c r="R46" s="14">
        <v>3535.5000000000009</v>
      </c>
      <c r="S46" s="14">
        <v>6452.9999999999991</v>
      </c>
      <c r="T46" s="14">
        <v>4807.7999999999984</v>
      </c>
      <c r="U46" s="14">
        <v>5751.8499999999995</v>
      </c>
      <c r="V46" s="14">
        <v>5685.2500000000027</v>
      </c>
      <c r="W46" s="14">
        <v>3082.7500000000005</v>
      </c>
      <c r="X46" s="14">
        <v>2655.3999999999996</v>
      </c>
      <c r="Y46" s="14">
        <v>4554.6500000000005</v>
      </c>
      <c r="Z46" s="14">
        <v>5023.4500000000007</v>
      </c>
      <c r="AA46" s="14">
        <v>28854.850000000006</v>
      </c>
      <c r="AB46" s="14">
        <v>28255.800000000003</v>
      </c>
      <c r="AC46" s="14">
        <v>31809.75</v>
      </c>
      <c r="AD46" s="14">
        <v>19483.599999999999</v>
      </c>
      <c r="AE46" s="14">
        <v>10276.800000000005</v>
      </c>
      <c r="AF46" s="14">
        <v>11965.100000000004</v>
      </c>
      <c r="AG46" s="14">
        <v>7254.25</v>
      </c>
      <c r="AH46" s="14">
        <v>12846.950000000003</v>
      </c>
      <c r="AI46" s="14">
        <v>7199.2499999999982</v>
      </c>
      <c r="AJ46" s="14">
        <v>3338.5499999999997</v>
      </c>
      <c r="AK46" s="14">
        <v>2255.5000000000005</v>
      </c>
      <c r="AL46" s="14">
        <v>7156.5499999999993</v>
      </c>
      <c r="AM46" s="14">
        <v>1806.9999999999998</v>
      </c>
      <c r="AN46" s="14">
        <v>4579.75</v>
      </c>
      <c r="AO46" s="14">
        <v>2661.3</v>
      </c>
      <c r="AP46" s="14">
        <v>2481.9</v>
      </c>
      <c r="AQ46" s="14">
        <v>4982.3500000000004</v>
      </c>
      <c r="AR46" s="14">
        <v>4449.25</v>
      </c>
      <c r="AS46" s="14">
        <v>322558.44999999995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60</v>
      </c>
      <c r="G1" s="19">
        <f>'Weekday OD'!G1</f>
        <v>40148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4</v>
      </c>
      <c r="C3" s="12">
        <v>54</v>
      </c>
      <c r="D3" s="12">
        <v>74.5</v>
      </c>
      <c r="E3" s="12">
        <v>34.75</v>
      </c>
      <c r="F3" s="12">
        <v>176.5</v>
      </c>
      <c r="G3" s="12">
        <v>49.75</v>
      </c>
      <c r="H3" s="12">
        <v>74</v>
      </c>
      <c r="I3" s="12">
        <v>39.25</v>
      </c>
      <c r="J3" s="12">
        <v>67.5</v>
      </c>
      <c r="K3" s="12">
        <v>14.5</v>
      </c>
      <c r="L3" s="12">
        <v>63.75</v>
      </c>
      <c r="M3" s="12">
        <v>45</v>
      </c>
      <c r="N3" s="12">
        <v>24.5</v>
      </c>
      <c r="O3" s="12">
        <v>21.75</v>
      </c>
      <c r="P3" s="12">
        <v>21.5</v>
      </c>
      <c r="Q3" s="12">
        <v>9.5</v>
      </c>
      <c r="R3" s="12">
        <v>6.5</v>
      </c>
      <c r="S3" s="12">
        <v>21.75</v>
      </c>
      <c r="T3" s="12">
        <v>15</v>
      </c>
      <c r="U3" s="12">
        <v>6</v>
      </c>
      <c r="V3" s="12">
        <v>8.75</v>
      </c>
      <c r="W3" s="12">
        <v>5.25</v>
      </c>
      <c r="X3" s="12">
        <v>3</v>
      </c>
      <c r="Y3" s="12">
        <v>13.75</v>
      </c>
      <c r="Z3" s="12">
        <v>18.75</v>
      </c>
      <c r="AA3" s="12">
        <v>70.75</v>
      </c>
      <c r="AB3" s="12">
        <v>54</v>
      </c>
      <c r="AC3" s="12">
        <v>247.75</v>
      </c>
      <c r="AD3" s="12">
        <v>89.25</v>
      </c>
      <c r="AE3" s="12">
        <v>65</v>
      </c>
      <c r="AF3" s="12">
        <v>82.25</v>
      </c>
      <c r="AG3" s="12">
        <v>16.75</v>
      </c>
      <c r="AH3" s="12">
        <v>33</v>
      </c>
      <c r="AI3" s="12">
        <v>22.5</v>
      </c>
      <c r="AJ3" s="12">
        <v>9.5</v>
      </c>
      <c r="AK3" s="12">
        <v>4.5</v>
      </c>
      <c r="AL3" s="12">
        <v>11.75</v>
      </c>
      <c r="AM3" s="12">
        <v>1.75</v>
      </c>
      <c r="AN3" s="12">
        <v>25</v>
      </c>
      <c r="AO3" s="12">
        <v>7</v>
      </c>
      <c r="AP3" s="12">
        <v>10.5</v>
      </c>
      <c r="AQ3" s="12">
        <v>20.75</v>
      </c>
      <c r="AR3" s="12">
        <v>11</v>
      </c>
      <c r="AS3" s="13">
        <v>1656.5</v>
      </c>
      <c r="AT3" s="14"/>
      <c r="AV3" s="9" t="s">
        <v>38</v>
      </c>
      <c r="AW3" s="12">
        <f>SUM(B3:Z27,AK3:AN27,B38:Z41,AK38:AN41)</f>
        <v>32335.5</v>
      </c>
      <c r="AY3" s="9" t="s">
        <v>39</v>
      </c>
      <c r="AZ3" s="15">
        <f>SUM(AW12:AW18,AX12:BC12)</f>
        <v>106925.5</v>
      </c>
      <c r="BA3" s="16">
        <f>AZ3/BD$19</f>
        <v>0.64636844491461387</v>
      </c>
    </row>
    <row r="4" spans="1:56" x14ac:dyDescent="0.25">
      <c r="A4" s="1" t="s">
        <v>3</v>
      </c>
      <c r="B4" s="12">
        <v>65.25</v>
      </c>
      <c r="C4" s="12">
        <v>9</v>
      </c>
      <c r="D4" s="12">
        <v>62</v>
      </c>
      <c r="E4" s="12">
        <v>48.75</v>
      </c>
      <c r="F4" s="12">
        <v>280.5</v>
      </c>
      <c r="G4" s="12">
        <v>77.25</v>
      </c>
      <c r="H4" s="12">
        <v>106.25</v>
      </c>
      <c r="I4" s="12">
        <v>73.75</v>
      </c>
      <c r="J4" s="12">
        <v>143.25</v>
      </c>
      <c r="K4" s="12">
        <v>30</v>
      </c>
      <c r="L4" s="12">
        <v>89.5</v>
      </c>
      <c r="M4" s="12">
        <v>92.5</v>
      </c>
      <c r="N4" s="12">
        <v>25.5</v>
      </c>
      <c r="O4" s="12">
        <v>39.5</v>
      </c>
      <c r="P4" s="12">
        <v>35.5</v>
      </c>
      <c r="Q4" s="12">
        <v>16.75</v>
      </c>
      <c r="R4" s="12">
        <v>15</v>
      </c>
      <c r="S4" s="12">
        <v>34.25</v>
      </c>
      <c r="T4" s="12">
        <v>19.5</v>
      </c>
      <c r="U4" s="12">
        <v>10.25</v>
      </c>
      <c r="V4" s="12">
        <v>16.75</v>
      </c>
      <c r="W4" s="12">
        <v>7.75</v>
      </c>
      <c r="X4" s="12">
        <v>8.5</v>
      </c>
      <c r="Y4" s="12">
        <v>22.25</v>
      </c>
      <c r="Z4" s="12">
        <v>24.5</v>
      </c>
      <c r="AA4" s="12">
        <v>208.5</v>
      </c>
      <c r="AB4" s="12">
        <v>181.5</v>
      </c>
      <c r="AC4" s="12">
        <v>725.75</v>
      </c>
      <c r="AD4" s="12">
        <v>193.25</v>
      </c>
      <c r="AE4" s="12">
        <v>68.75</v>
      </c>
      <c r="AF4" s="12">
        <v>98</v>
      </c>
      <c r="AG4" s="12">
        <v>40.25</v>
      </c>
      <c r="AH4" s="12">
        <v>56</v>
      </c>
      <c r="AI4" s="12">
        <v>46.5</v>
      </c>
      <c r="AJ4" s="12">
        <v>20</v>
      </c>
      <c r="AK4" s="12">
        <v>8.5</v>
      </c>
      <c r="AL4" s="12">
        <v>18.75</v>
      </c>
      <c r="AM4" s="12">
        <v>5</v>
      </c>
      <c r="AN4" s="12">
        <v>32</v>
      </c>
      <c r="AO4" s="12">
        <v>10.25</v>
      </c>
      <c r="AP4" s="12">
        <v>13.75</v>
      </c>
      <c r="AQ4" s="12">
        <v>47</v>
      </c>
      <c r="AR4" s="12">
        <v>21.5</v>
      </c>
      <c r="AS4" s="13">
        <v>3149.25</v>
      </c>
      <c r="AT4" s="14"/>
      <c r="AV4" s="9" t="s">
        <v>40</v>
      </c>
      <c r="AW4" s="12">
        <f>SUM(AA28:AJ37, AA42:AJ45, AO28:AR37, AO42:AR45)</f>
        <v>55655.75</v>
      </c>
      <c r="AY4" s="9" t="s">
        <v>41</v>
      </c>
      <c r="AZ4" s="15">
        <f>SUM(AX13:BB18)</f>
        <v>53956.5</v>
      </c>
      <c r="BA4" s="16">
        <f>AZ4/BD$19</f>
        <v>0.32616895874263263</v>
      </c>
    </row>
    <row r="5" spans="1:56" x14ac:dyDescent="0.25">
      <c r="A5" s="1" t="s">
        <v>4</v>
      </c>
      <c r="B5" s="12">
        <v>83.75</v>
      </c>
      <c r="C5" s="12">
        <v>56</v>
      </c>
      <c r="D5" s="12">
        <v>6.5</v>
      </c>
      <c r="E5" s="12">
        <v>37.75</v>
      </c>
      <c r="F5" s="12">
        <v>307.25</v>
      </c>
      <c r="G5" s="12">
        <v>57.75</v>
      </c>
      <c r="H5" s="12">
        <v>55.25</v>
      </c>
      <c r="I5" s="12">
        <v>52.75</v>
      </c>
      <c r="J5" s="12">
        <v>83.5</v>
      </c>
      <c r="K5" s="12">
        <v>24</v>
      </c>
      <c r="L5" s="12">
        <v>36</v>
      </c>
      <c r="M5" s="12">
        <v>43.75</v>
      </c>
      <c r="N5" s="12">
        <v>11.25</v>
      </c>
      <c r="O5" s="12">
        <v>13.75</v>
      </c>
      <c r="P5" s="12">
        <v>11</v>
      </c>
      <c r="Q5" s="12">
        <v>5.25</v>
      </c>
      <c r="R5" s="12">
        <v>8</v>
      </c>
      <c r="S5" s="12">
        <v>20.75</v>
      </c>
      <c r="T5" s="12">
        <v>13.75</v>
      </c>
      <c r="U5" s="12">
        <v>4.75</v>
      </c>
      <c r="V5" s="12">
        <v>17.75</v>
      </c>
      <c r="W5" s="12">
        <v>7.25</v>
      </c>
      <c r="X5" s="12">
        <v>5.5</v>
      </c>
      <c r="Y5" s="12">
        <v>28.5</v>
      </c>
      <c r="Z5" s="12">
        <v>6.75</v>
      </c>
      <c r="AA5" s="12">
        <v>149</v>
      </c>
      <c r="AB5" s="12">
        <v>126.5</v>
      </c>
      <c r="AC5" s="12">
        <v>466</v>
      </c>
      <c r="AD5" s="12">
        <v>131.75</v>
      </c>
      <c r="AE5" s="12">
        <v>34</v>
      </c>
      <c r="AF5" s="12">
        <v>38.25</v>
      </c>
      <c r="AG5" s="12">
        <v>18</v>
      </c>
      <c r="AH5" s="12">
        <v>12.75</v>
      </c>
      <c r="AI5" s="12">
        <v>16.25</v>
      </c>
      <c r="AJ5" s="12">
        <v>2.5</v>
      </c>
      <c r="AK5" s="12">
        <v>3</v>
      </c>
      <c r="AL5" s="12">
        <v>8.5</v>
      </c>
      <c r="AM5" s="12">
        <v>1.75</v>
      </c>
      <c r="AN5" s="12">
        <v>9.25</v>
      </c>
      <c r="AO5" s="12">
        <v>2</v>
      </c>
      <c r="AP5" s="12">
        <v>3.5</v>
      </c>
      <c r="AQ5" s="12">
        <v>40.25</v>
      </c>
      <c r="AR5" s="12">
        <v>13</v>
      </c>
      <c r="AS5" s="13">
        <v>2074.75</v>
      </c>
      <c r="AT5" s="14"/>
      <c r="AV5" s="9" t="s">
        <v>42</v>
      </c>
      <c r="AW5" s="12">
        <f>SUM(AA3:AJ27,B28:Z37,AA38:AJ41,AK28:AN37, B42:Z45, AK42:AN45, AO3:AR27, AO38:AR41)</f>
        <v>77433.75</v>
      </c>
    </row>
    <row r="6" spans="1:56" x14ac:dyDescent="0.25">
      <c r="A6" s="1" t="s">
        <v>5</v>
      </c>
      <c r="B6" s="12">
        <v>35</v>
      </c>
      <c r="C6" s="12">
        <v>47.25</v>
      </c>
      <c r="D6" s="12">
        <v>43.75</v>
      </c>
      <c r="E6" s="12">
        <v>5</v>
      </c>
      <c r="F6" s="12">
        <v>91.25</v>
      </c>
      <c r="G6" s="12">
        <v>35</v>
      </c>
      <c r="H6" s="12">
        <v>42.25</v>
      </c>
      <c r="I6" s="12">
        <v>54.75</v>
      </c>
      <c r="J6" s="12">
        <v>78.5</v>
      </c>
      <c r="K6" s="12">
        <v>18.5</v>
      </c>
      <c r="L6" s="12">
        <v>39.75</v>
      </c>
      <c r="M6" s="12">
        <v>37.5</v>
      </c>
      <c r="N6" s="12">
        <v>16</v>
      </c>
      <c r="O6" s="12">
        <v>17</v>
      </c>
      <c r="P6" s="12">
        <v>12</v>
      </c>
      <c r="Q6" s="12">
        <v>5.5</v>
      </c>
      <c r="R6" s="12">
        <v>7</v>
      </c>
      <c r="S6" s="12">
        <v>22</v>
      </c>
      <c r="T6" s="12">
        <v>9.75</v>
      </c>
      <c r="U6" s="12">
        <v>7.25</v>
      </c>
      <c r="V6" s="12">
        <v>10</v>
      </c>
      <c r="W6" s="12">
        <v>8</v>
      </c>
      <c r="X6" s="12">
        <v>4</v>
      </c>
      <c r="Y6" s="12">
        <v>11</v>
      </c>
      <c r="Z6" s="12">
        <v>9.25</v>
      </c>
      <c r="AA6" s="12">
        <v>160.5</v>
      </c>
      <c r="AB6" s="12">
        <v>166.25</v>
      </c>
      <c r="AC6" s="12">
        <v>498.75</v>
      </c>
      <c r="AD6" s="12">
        <v>219.5</v>
      </c>
      <c r="AE6" s="12">
        <v>78.25</v>
      </c>
      <c r="AF6" s="12">
        <v>72</v>
      </c>
      <c r="AG6" s="12">
        <v>22</v>
      </c>
      <c r="AH6" s="12">
        <v>15.5</v>
      </c>
      <c r="AI6" s="12">
        <v>11.25</v>
      </c>
      <c r="AJ6" s="12">
        <v>4.75</v>
      </c>
      <c r="AK6" s="12">
        <v>4.75</v>
      </c>
      <c r="AL6" s="12">
        <v>10.5</v>
      </c>
      <c r="AM6" s="12">
        <v>2.5</v>
      </c>
      <c r="AN6" s="12">
        <v>11.25</v>
      </c>
      <c r="AO6" s="12">
        <v>6.5</v>
      </c>
      <c r="AP6" s="12">
        <v>4.5</v>
      </c>
      <c r="AQ6" s="12">
        <v>54.5</v>
      </c>
      <c r="AR6" s="12">
        <v>9.75</v>
      </c>
      <c r="AS6" s="13">
        <v>2020.25</v>
      </c>
      <c r="AT6" s="14"/>
      <c r="AW6" s="12"/>
    </row>
    <row r="7" spans="1:56" x14ac:dyDescent="0.25">
      <c r="A7" s="1" t="s">
        <v>6</v>
      </c>
      <c r="B7" s="12">
        <v>179</v>
      </c>
      <c r="C7" s="12">
        <v>286.5</v>
      </c>
      <c r="D7" s="12">
        <v>311</v>
      </c>
      <c r="E7" s="12">
        <v>94.75</v>
      </c>
      <c r="F7" s="12">
        <v>14.25</v>
      </c>
      <c r="G7" s="12">
        <v>182.75</v>
      </c>
      <c r="H7" s="12">
        <v>226.5</v>
      </c>
      <c r="I7" s="12">
        <v>181</v>
      </c>
      <c r="J7" s="12">
        <v>232</v>
      </c>
      <c r="K7" s="12">
        <v>78.5</v>
      </c>
      <c r="L7" s="12">
        <v>123.25</v>
      </c>
      <c r="M7" s="12">
        <v>126</v>
      </c>
      <c r="N7" s="12">
        <v>70.5</v>
      </c>
      <c r="O7" s="12">
        <v>71</v>
      </c>
      <c r="P7" s="12">
        <v>55.5</v>
      </c>
      <c r="Q7" s="12">
        <v>26.75</v>
      </c>
      <c r="R7" s="12">
        <v>64.75</v>
      </c>
      <c r="S7" s="12">
        <v>125.5</v>
      </c>
      <c r="T7" s="12">
        <v>34.25</v>
      </c>
      <c r="U7" s="12">
        <v>43</v>
      </c>
      <c r="V7" s="12">
        <v>67.5</v>
      </c>
      <c r="W7" s="12">
        <v>32</v>
      </c>
      <c r="X7" s="12">
        <v>25.25</v>
      </c>
      <c r="Y7" s="12">
        <v>26</v>
      </c>
      <c r="Z7" s="12">
        <v>52.5</v>
      </c>
      <c r="AA7" s="12">
        <v>310.25</v>
      </c>
      <c r="AB7" s="12">
        <v>252.5</v>
      </c>
      <c r="AC7" s="12">
        <v>969</v>
      </c>
      <c r="AD7" s="12">
        <v>355.25</v>
      </c>
      <c r="AE7" s="12">
        <v>161.25</v>
      </c>
      <c r="AF7" s="12">
        <v>151.5</v>
      </c>
      <c r="AG7" s="12">
        <v>73</v>
      </c>
      <c r="AH7" s="12">
        <v>40</v>
      </c>
      <c r="AI7" s="12">
        <v>57</v>
      </c>
      <c r="AJ7" s="12">
        <v>11</v>
      </c>
      <c r="AK7" s="12">
        <v>19</v>
      </c>
      <c r="AL7" s="12">
        <v>49.5</v>
      </c>
      <c r="AM7" s="12">
        <v>14</v>
      </c>
      <c r="AN7" s="12">
        <v>29</v>
      </c>
      <c r="AO7" s="12">
        <v>8</v>
      </c>
      <c r="AP7" s="12">
        <v>23.5</v>
      </c>
      <c r="AQ7" s="12">
        <v>101.5</v>
      </c>
      <c r="AR7" s="12">
        <v>58.25</v>
      </c>
      <c r="AS7" s="13">
        <v>5413.5</v>
      </c>
      <c r="AT7" s="14"/>
      <c r="AW7" s="12"/>
    </row>
    <row r="8" spans="1:56" x14ac:dyDescent="0.25">
      <c r="A8" s="1" t="s">
        <v>7</v>
      </c>
      <c r="B8" s="12">
        <v>49.75</v>
      </c>
      <c r="C8" s="12">
        <v>73.25</v>
      </c>
      <c r="D8" s="12">
        <v>59</v>
      </c>
      <c r="E8" s="12">
        <v>29.5</v>
      </c>
      <c r="F8" s="12">
        <v>148.5</v>
      </c>
      <c r="G8" s="12">
        <v>7.25</v>
      </c>
      <c r="H8" s="12">
        <v>63.75</v>
      </c>
      <c r="I8" s="12">
        <v>90.5</v>
      </c>
      <c r="J8" s="12">
        <v>93</v>
      </c>
      <c r="K8" s="12">
        <v>30</v>
      </c>
      <c r="L8" s="12">
        <v>80.25</v>
      </c>
      <c r="M8" s="12">
        <v>63</v>
      </c>
      <c r="N8" s="12">
        <v>24</v>
      </c>
      <c r="O8" s="12">
        <v>40.75</v>
      </c>
      <c r="P8" s="12">
        <v>18.25</v>
      </c>
      <c r="Q8" s="12">
        <v>9.75</v>
      </c>
      <c r="R8" s="12">
        <v>9.75</v>
      </c>
      <c r="S8" s="12">
        <v>24</v>
      </c>
      <c r="T8" s="12">
        <v>11.5</v>
      </c>
      <c r="U8" s="12">
        <v>9.75</v>
      </c>
      <c r="V8" s="12">
        <v>16.5</v>
      </c>
      <c r="W8" s="12">
        <v>3.5</v>
      </c>
      <c r="X8" s="12">
        <v>4.5</v>
      </c>
      <c r="Y8" s="12">
        <v>12.5</v>
      </c>
      <c r="Z8" s="12">
        <v>44.5</v>
      </c>
      <c r="AA8" s="12">
        <v>126</v>
      </c>
      <c r="AB8" s="12">
        <v>95.5</v>
      </c>
      <c r="AC8" s="12">
        <v>323.25</v>
      </c>
      <c r="AD8" s="12">
        <v>186</v>
      </c>
      <c r="AE8" s="12">
        <v>118</v>
      </c>
      <c r="AF8" s="12">
        <v>85.5</v>
      </c>
      <c r="AG8" s="12">
        <v>17.5</v>
      </c>
      <c r="AH8" s="12">
        <v>19</v>
      </c>
      <c r="AI8" s="12">
        <v>13.5</v>
      </c>
      <c r="AJ8" s="12">
        <v>4</v>
      </c>
      <c r="AK8" s="12">
        <v>7</v>
      </c>
      <c r="AL8" s="12">
        <v>15</v>
      </c>
      <c r="AM8" s="12">
        <v>4.5</v>
      </c>
      <c r="AN8" s="12">
        <v>16.25</v>
      </c>
      <c r="AO8" s="12">
        <v>1.75</v>
      </c>
      <c r="AP8" s="12">
        <v>2.25</v>
      </c>
      <c r="AQ8" s="12">
        <v>30</v>
      </c>
      <c r="AR8" s="12">
        <v>14.25</v>
      </c>
      <c r="AS8" s="13">
        <v>2096.25</v>
      </c>
      <c r="AT8" s="14"/>
      <c r="AW8" s="15"/>
    </row>
    <row r="9" spans="1:56" x14ac:dyDescent="0.25">
      <c r="A9" s="1" t="s">
        <v>8</v>
      </c>
      <c r="B9" s="12">
        <v>72.75</v>
      </c>
      <c r="C9" s="12">
        <v>100</v>
      </c>
      <c r="D9" s="12">
        <v>54.5</v>
      </c>
      <c r="E9" s="12">
        <v>41.5</v>
      </c>
      <c r="F9" s="12">
        <v>200.25</v>
      </c>
      <c r="G9" s="12">
        <v>64.25</v>
      </c>
      <c r="H9" s="12">
        <v>12.5</v>
      </c>
      <c r="I9" s="12">
        <v>71</v>
      </c>
      <c r="J9" s="12">
        <v>93.25</v>
      </c>
      <c r="K9" s="12">
        <v>27</v>
      </c>
      <c r="L9" s="12">
        <v>100.25</v>
      </c>
      <c r="M9" s="12">
        <v>96.5</v>
      </c>
      <c r="N9" s="12">
        <v>35</v>
      </c>
      <c r="O9" s="12">
        <v>70</v>
      </c>
      <c r="P9" s="12">
        <v>49</v>
      </c>
      <c r="Q9" s="12">
        <v>23.5</v>
      </c>
      <c r="R9" s="12">
        <v>18.25</v>
      </c>
      <c r="S9" s="12">
        <v>39</v>
      </c>
      <c r="T9" s="12">
        <v>48.25</v>
      </c>
      <c r="U9" s="12">
        <v>17.5</v>
      </c>
      <c r="V9" s="12">
        <v>41.75</v>
      </c>
      <c r="W9" s="12">
        <v>13.25</v>
      </c>
      <c r="X9" s="12">
        <v>18.75</v>
      </c>
      <c r="Y9" s="12">
        <v>34.5</v>
      </c>
      <c r="Z9" s="12">
        <v>44</v>
      </c>
      <c r="AA9" s="12">
        <v>258.25</v>
      </c>
      <c r="AB9" s="12">
        <v>215.25</v>
      </c>
      <c r="AC9" s="12">
        <v>734.5</v>
      </c>
      <c r="AD9" s="12">
        <v>300.5</v>
      </c>
      <c r="AE9" s="12">
        <v>189.5</v>
      </c>
      <c r="AF9" s="12">
        <v>132.5</v>
      </c>
      <c r="AG9" s="12">
        <v>36.25</v>
      </c>
      <c r="AH9" s="12">
        <v>32.75</v>
      </c>
      <c r="AI9" s="12">
        <v>26.75</v>
      </c>
      <c r="AJ9" s="12">
        <v>7.25</v>
      </c>
      <c r="AK9" s="12">
        <v>9.5</v>
      </c>
      <c r="AL9" s="12">
        <v>25.5</v>
      </c>
      <c r="AM9" s="12">
        <v>6.25</v>
      </c>
      <c r="AN9" s="12">
        <v>76.5</v>
      </c>
      <c r="AO9" s="12">
        <v>3.5</v>
      </c>
      <c r="AP9" s="12">
        <v>7.5</v>
      </c>
      <c r="AQ9" s="12">
        <v>61.25</v>
      </c>
      <c r="AR9" s="12">
        <v>24.25</v>
      </c>
      <c r="AS9" s="13">
        <v>3534.25</v>
      </c>
      <c r="AT9" s="14"/>
      <c r="AW9" s="15"/>
    </row>
    <row r="10" spans="1:56" x14ac:dyDescent="0.25">
      <c r="A10" s="1">
        <v>19</v>
      </c>
      <c r="B10" s="12">
        <v>35.25</v>
      </c>
      <c r="C10" s="12">
        <v>71</v>
      </c>
      <c r="D10" s="12">
        <v>49.5</v>
      </c>
      <c r="E10" s="12">
        <v>55.25</v>
      </c>
      <c r="F10" s="12">
        <v>158.25</v>
      </c>
      <c r="G10" s="12">
        <v>89.75</v>
      </c>
      <c r="H10" s="12">
        <v>64.5</v>
      </c>
      <c r="I10" s="12">
        <v>8.75</v>
      </c>
      <c r="J10" s="12">
        <v>22.5</v>
      </c>
      <c r="K10" s="12">
        <v>10</v>
      </c>
      <c r="L10" s="12">
        <v>74.5</v>
      </c>
      <c r="M10" s="12">
        <v>62.75</v>
      </c>
      <c r="N10" s="12">
        <v>46</v>
      </c>
      <c r="O10" s="12">
        <v>51.5</v>
      </c>
      <c r="P10" s="12">
        <v>32.5</v>
      </c>
      <c r="Q10" s="12">
        <v>19</v>
      </c>
      <c r="R10" s="12">
        <v>16</v>
      </c>
      <c r="S10" s="12">
        <v>41.75</v>
      </c>
      <c r="T10" s="12">
        <v>31</v>
      </c>
      <c r="U10" s="12">
        <v>26</v>
      </c>
      <c r="V10" s="12">
        <v>47.25</v>
      </c>
      <c r="W10" s="12">
        <v>18</v>
      </c>
      <c r="X10" s="12">
        <v>21.5</v>
      </c>
      <c r="Y10" s="12">
        <v>55</v>
      </c>
      <c r="Z10" s="12">
        <v>33.5</v>
      </c>
      <c r="AA10" s="12">
        <v>131.5</v>
      </c>
      <c r="AB10" s="12">
        <v>116.5</v>
      </c>
      <c r="AC10" s="12">
        <v>385.5</v>
      </c>
      <c r="AD10" s="12">
        <v>191.75</v>
      </c>
      <c r="AE10" s="12">
        <v>108.25</v>
      </c>
      <c r="AF10" s="12">
        <v>84.25</v>
      </c>
      <c r="AG10" s="12">
        <v>31.75</v>
      </c>
      <c r="AH10" s="12">
        <v>26</v>
      </c>
      <c r="AI10" s="12">
        <v>18.75</v>
      </c>
      <c r="AJ10" s="12">
        <v>6.75</v>
      </c>
      <c r="AK10" s="12">
        <v>9.75</v>
      </c>
      <c r="AL10" s="12">
        <v>22.75</v>
      </c>
      <c r="AM10" s="12">
        <v>9.25</v>
      </c>
      <c r="AN10" s="12">
        <v>36.25</v>
      </c>
      <c r="AO10" s="12">
        <v>6.75</v>
      </c>
      <c r="AP10" s="12">
        <v>6.25</v>
      </c>
      <c r="AQ10" s="12">
        <v>24.25</v>
      </c>
      <c r="AR10" s="12">
        <v>13.75</v>
      </c>
      <c r="AS10" s="13">
        <v>2371</v>
      </c>
      <c r="AT10" s="14"/>
      <c r="AV10" s="17"/>
      <c r="AW10" s="15"/>
      <c r="BC10" s="11"/>
    </row>
    <row r="11" spans="1:56" x14ac:dyDescent="0.25">
      <c r="A11" s="1">
        <v>12</v>
      </c>
      <c r="B11" s="12">
        <v>65.5</v>
      </c>
      <c r="C11" s="12">
        <v>131</v>
      </c>
      <c r="D11" s="12">
        <v>76</v>
      </c>
      <c r="E11" s="12">
        <v>79.75</v>
      </c>
      <c r="F11" s="12">
        <v>191.75</v>
      </c>
      <c r="G11" s="12">
        <v>89.5</v>
      </c>
      <c r="H11" s="12">
        <v>87.75</v>
      </c>
      <c r="I11" s="12">
        <v>17.75</v>
      </c>
      <c r="J11" s="12">
        <v>8.75</v>
      </c>
      <c r="K11" s="12">
        <v>16.25</v>
      </c>
      <c r="L11" s="12">
        <v>112.25</v>
      </c>
      <c r="M11" s="12">
        <v>124.5</v>
      </c>
      <c r="N11" s="12">
        <v>105.25</v>
      </c>
      <c r="O11" s="12">
        <v>121</v>
      </c>
      <c r="P11" s="12">
        <v>91.5</v>
      </c>
      <c r="Q11" s="12">
        <v>38.25</v>
      </c>
      <c r="R11" s="12">
        <v>72.25</v>
      </c>
      <c r="S11" s="12">
        <v>130.5</v>
      </c>
      <c r="T11" s="12">
        <v>62.75</v>
      </c>
      <c r="U11" s="12">
        <v>40.5</v>
      </c>
      <c r="V11" s="12">
        <v>54.25</v>
      </c>
      <c r="W11" s="12">
        <v>19.5</v>
      </c>
      <c r="X11" s="12">
        <v>33</v>
      </c>
      <c r="Y11" s="12">
        <v>62</v>
      </c>
      <c r="Z11" s="12">
        <v>58.25</v>
      </c>
      <c r="AA11" s="12">
        <v>173.5</v>
      </c>
      <c r="AB11" s="12">
        <v>176.25</v>
      </c>
      <c r="AC11" s="12">
        <v>600.75</v>
      </c>
      <c r="AD11" s="12">
        <v>237.5</v>
      </c>
      <c r="AE11" s="12">
        <v>91.25</v>
      </c>
      <c r="AF11" s="12">
        <v>71.25</v>
      </c>
      <c r="AG11" s="12">
        <v>37.25</v>
      </c>
      <c r="AH11" s="12">
        <v>48</v>
      </c>
      <c r="AI11" s="12">
        <v>47.75</v>
      </c>
      <c r="AJ11" s="12">
        <v>24</v>
      </c>
      <c r="AK11" s="12">
        <v>12</v>
      </c>
      <c r="AL11" s="12">
        <v>33.5</v>
      </c>
      <c r="AM11" s="12">
        <v>10</v>
      </c>
      <c r="AN11" s="12">
        <v>66.5</v>
      </c>
      <c r="AO11" s="12">
        <v>12.5</v>
      </c>
      <c r="AP11" s="12">
        <v>15</v>
      </c>
      <c r="AQ11" s="12">
        <v>58.5</v>
      </c>
      <c r="AR11" s="12">
        <v>30.5</v>
      </c>
      <c r="AS11" s="13">
        <v>3635.75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10.75</v>
      </c>
      <c r="C12" s="12">
        <v>30</v>
      </c>
      <c r="D12" s="12">
        <v>22</v>
      </c>
      <c r="E12" s="12">
        <v>18.25</v>
      </c>
      <c r="F12" s="12">
        <v>76.25</v>
      </c>
      <c r="G12" s="12">
        <v>26.5</v>
      </c>
      <c r="H12" s="12">
        <v>20.75</v>
      </c>
      <c r="I12" s="12">
        <v>12.25</v>
      </c>
      <c r="J12" s="12">
        <v>18.75</v>
      </c>
      <c r="K12" s="12">
        <v>7.5</v>
      </c>
      <c r="L12" s="12">
        <v>54.5</v>
      </c>
      <c r="M12" s="12">
        <v>87.5</v>
      </c>
      <c r="N12" s="12">
        <v>97.5</v>
      </c>
      <c r="O12" s="12">
        <v>120</v>
      </c>
      <c r="P12" s="12">
        <v>42.75</v>
      </c>
      <c r="Q12" s="12">
        <v>23.75</v>
      </c>
      <c r="R12" s="12">
        <v>32.25</v>
      </c>
      <c r="S12" s="12">
        <v>52</v>
      </c>
      <c r="T12" s="12">
        <v>6.75</v>
      </c>
      <c r="U12" s="12">
        <v>4.25</v>
      </c>
      <c r="V12" s="12">
        <v>10.5</v>
      </c>
      <c r="W12" s="12">
        <v>4.75</v>
      </c>
      <c r="X12" s="12">
        <v>7.5</v>
      </c>
      <c r="Y12" s="12">
        <v>17.25</v>
      </c>
      <c r="Z12" s="12">
        <v>19.25</v>
      </c>
      <c r="AA12" s="12">
        <v>159.25</v>
      </c>
      <c r="AB12" s="12">
        <v>171.5</v>
      </c>
      <c r="AC12" s="12">
        <v>611.25</v>
      </c>
      <c r="AD12" s="12">
        <v>194.25</v>
      </c>
      <c r="AE12" s="12">
        <v>87.5</v>
      </c>
      <c r="AF12" s="12">
        <v>62</v>
      </c>
      <c r="AG12" s="12">
        <v>27.5</v>
      </c>
      <c r="AH12" s="12">
        <v>28.25</v>
      </c>
      <c r="AI12" s="12">
        <v>23</v>
      </c>
      <c r="AJ12" s="12">
        <v>4.25</v>
      </c>
      <c r="AK12" s="12">
        <v>37.5</v>
      </c>
      <c r="AL12" s="12">
        <v>58</v>
      </c>
      <c r="AM12" s="12">
        <v>1.5</v>
      </c>
      <c r="AN12" s="12">
        <v>11.25</v>
      </c>
      <c r="AO12" s="12">
        <v>3.75</v>
      </c>
      <c r="AP12" s="12">
        <v>1.5</v>
      </c>
      <c r="AQ12" s="12">
        <v>19.75</v>
      </c>
      <c r="AR12" s="12">
        <v>7.25</v>
      </c>
      <c r="AS12" s="13">
        <v>2332.75</v>
      </c>
      <c r="AT12" s="14"/>
      <c r="AV12" s="17" t="s">
        <v>43</v>
      </c>
      <c r="AW12" s="15">
        <f>SUM(AA28:AD31)</f>
        <v>2912.25</v>
      </c>
      <c r="AX12" s="15">
        <f>SUM(Z28:Z31,H28:K31)</f>
        <v>6821</v>
      </c>
      <c r="AY12" s="15">
        <f>SUM(AE28:AJ31)</f>
        <v>17025</v>
      </c>
      <c r="AZ12" s="15">
        <f>SUM(B28:G31)</f>
        <v>6488.75</v>
      </c>
      <c r="BA12" s="15">
        <f>SUM(AM28:AN31,T28:Y31)</f>
        <v>8028.25</v>
      </c>
      <c r="BB12" s="15">
        <f>SUM(AK28:AL31,L28:S31)</f>
        <v>9896</v>
      </c>
      <c r="BC12" s="14">
        <f>SUM(AO28:AR31)</f>
        <v>5029</v>
      </c>
      <c r="BD12" s="9">
        <f t="shared" ref="BD12:BD19" si="0">SUM(AW12:BC12)</f>
        <v>56200.25</v>
      </c>
    </row>
    <row r="13" spans="1:56" x14ac:dyDescent="0.25">
      <c r="A13" s="1" t="s">
        <v>10</v>
      </c>
      <c r="B13" s="12">
        <v>62.25</v>
      </c>
      <c r="C13" s="12">
        <v>86</v>
      </c>
      <c r="D13" s="12">
        <v>46.5</v>
      </c>
      <c r="E13" s="12">
        <v>44.25</v>
      </c>
      <c r="F13" s="12">
        <v>125</v>
      </c>
      <c r="G13" s="12">
        <v>78.75</v>
      </c>
      <c r="H13" s="12">
        <v>90.75</v>
      </c>
      <c r="I13" s="12">
        <v>118.5</v>
      </c>
      <c r="J13" s="12">
        <v>121.75</v>
      </c>
      <c r="K13" s="12">
        <v>54</v>
      </c>
      <c r="L13" s="12">
        <v>9</v>
      </c>
      <c r="M13" s="12">
        <v>122</v>
      </c>
      <c r="N13" s="12">
        <v>115</v>
      </c>
      <c r="O13" s="12">
        <v>235</v>
      </c>
      <c r="P13" s="12">
        <v>132</v>
      </c>
      <c r="Q13" s="12">
        <v>46.5</v>
      </c>
      <c r="R13" s="12">
        <v>41.5</v>
      </c>
      <c r="S13" s="12">
        <v>78</v>
      </c>
      <c r="T13" s="12">
        <v>34</v>
      </c>
      <c r="U13" s="12">
        <v>15</v>
      </c>
      <c r="V13" s="12">
        <v>24.5</v>
      </c>
      <c r="W13" s="12">
        <v>14.75</v>
      </c>
      <c r="X13" s="12">
        <v>13.25</v>
      </c>
      <c r="Y13" s="12">
        <v>30</v>
      </c>
      <c r="Z13" s="12">
        <v>79.75</v>
      </c>
      <c r="AA13" s="12">
        <v>224</v>
      </c>
      <c r="AB13" s="12">
        <v>189.75</v>
      </c>
      <c r="AC13" s="12">
        <v>756.5</v>
      </c>
      <c r="AD13" s="12">
        <v>272.5</v>
      </c>
      <c r="AE13" s="12">
        <v>116.5</v>
      </c>
      <c r="AF13" s="12">
        <v>113</v>
      </c>
      <c r="AG13" s="12">
        <v>31</v>
      </c>
      <c r="AH13" s="12">
        <v>55.75</v>
      </c>
      <c r="AI13" s="12">
        <v>39.5</v>
      </c>
      <c r="AJ13" s="12">
        <v>14.75</v>
      </c>
      <c r="AK13" s="12">
        <v>34</v>
      </c>
      <c r="AL13" s="12">
        <v>67</v>
      </c>
      <c r="AM13" s="12">
        <v>5.75</v>
      </c>
      <c r="AN13" s="12">
        <v>48.75</v>
      </c>
      <c r="AO13" s="12">
        <v>10</v>
      </c>
      <c r="AP13" s="12">
        <v>12</v>
      </c>
      <c r="AQ13" s="12">
        <v>37.75</v>
      </c>
      <c r="AR13" s="12">
        <v>13.5</v>
      </c>
      <c r="AS13" s="13">
        <v>3860</v>
      </c>
      <c r="AT13" s="14"/>
      <c r="AV13" s="17" t="s">
        <v>44</v>
      </c>
      <c r="AW13" s="15">
        <f>SUM(AA27:AD27,AA9:AD12)</f>
        <v>6485</v>
      </c>
      <c r="AX13" s="15">
        <f>SUM(Z27,Z9:Z12,H9:K12,H27:K27)</f>
        <v>821.75</v>
      </c>
      <c r="AY13" s="15">
        <f>SUM(AE9:AJ12,AE27:AJ27)</f>
        <v>1539.5</v>
      </c>
      <c r="AZ13" s="15">
        <f>SUM(B9:G12,B27:G27)</f>
        <v>1963.5</v>
      </c>
      <c r="BA13" s="15">
        <f>SUM(T9:Y12,AM9:AN12,T27:Y27,AM27:AN27)</f>
        <v>979.25</v>
      </c>
      <c r="BB13" s="15">
        <f>SUM(L9:S12,AK9:AL12,L27:S27,AK27:AL27)</f>
        <v>2529.75</v>
      </c>
      <c r="BC13" s="14">
        <f>SUM(AO9:AR12,AO27:AR27)</f>
        <v>341.75</v>
      </c>
      <c r="BD13" s="9">
        <f t="shared" si="0"/>
        <v>14660.5</v>
      </c>
    </row>
    <row r="14" spans="1:56" x14ac:dyDescent="0.25">
      <c r="A14" s="1" t="s">
        <v>11</v>
      </c>
      <c r="B14" s="12">
        <v>46.25</v>
      </c>
      <c r="C14" s="12">
        <v>91.25</v>
      </c>
      <c r="D14" s="12">
        <v>39.25</v>
      </c>
      <c r="E14" s="12">
        <v>47.75</v>
      </c>
      <c r="F14" s="12">
        <v>289.75</v>
      </c>
      <c r="G14" s="12">
        <v>65.75</v>
      </c>
      <c r="H14" s="12">
        <v>113</v>
      </c>
      <c r="I14" s="12">
        <v>98</v>
      </c>
      <c r="J14" s="12">
        <v>140.25</v>
      </c>
      <c r="K14" s="12">
        <v>74</v>
      </c>
      <c r="L14" s="12">
        <v>123.5</v>
      </c>
      <c r="M14" s="12">
        <v>6.75</v>
      </c>
      <c r="N14" s="12">
        <v>79</v>
      </c>
      <c r="O14" s="12">
        <v>144.75</v>
      </c>
      <c r="P14" s="12">
        <v>105.25</v>
      </c>
      <c r="Q14" s="12">
        <v>63.75</v>
      </c>
      <c r="R14" s="12">
        <v>68.75</v>
      </c>
      <c r="S14" s="12">
        <v>186</v>
      </c>
      <c r="T14" s="12">
        <v>41.25</v>
      </c>
      <c r="U14" s="12">
        <v>39.75</v>
      </c>
      <c r="V14" s="12">
        <v>44.5</v>
      </c>
      <c r="W14" s="12">
        <v>22.75</v>
      </c>
      <c r="X14" s="12">
        <v>15</v>
      </c>
      <c r="Y14" s="12">
        <v>39.25</v>
      </c>
      <c r="Z14" s="12">
        <v>65</v>
      </c>
      <c r="AA14" s="12">
        <v>184.25</v>
      </c>
      <c r="AB14" s="12">
        <v>124.5</v>
      </c>
      <c r="AC14" s="12">
        <v>420.25</v>
      </c>
      <c r="AD14" s="12">
        <v>173.5</v>
      </c>
      <c r="AE14" s="12">
        <v>63.5</v>
      </c>
      <c r="AF14" s="12">
        <v>64.75</v>
      </c>
      <c r="AG14" s="12">
        <v>45.25</v>
      </c>
      <c r="AH14" s="12">
        <v>51.25</v>
      </c>
      <c r="AI14" s="12">
        <v>71.25</v>
      </c>
      <c r="AJ14" s="12">
        <v>11.5</v>
      </c>
      <c r="AK14" s="12">
        <v>44.25</v>
      </c>
      <c r="AL14" s="12">
        <v>165.5</v>
      </c>
      <c r="AM14" s="12">
        <v>13.75</v>
      </c>
      <c r="AN14" s="12">
        <v>64.25</v>
      </c>
      <c r="AO14" s="12">
        <v>19.75</v>
      </c>
      <c r="AP14" s="12">
        <v>20</v>
      </c>
      <c r="AQ14" s="12">
        <v>27.5</v>
      </c>
      <c r="AR14" s="12">
        <v>27.25</v>
      </c>
      <c r="AS14" s="13">
        <v>3642.75</v>
      </c>
      <c r="AT14" s="14"/>
      <c r="AV14" s="17" t="s">
        <v>45</v>
      </c>
      <c r="AW14" s="15">
        <f>SUM(AA32:AD37)</f>
        <v>16651.75</v>
      </c>
      <c r="AX14" s="15">
        <f>SUM(H32:K37,Z32:Z37)</f>
        <v>1669.25</v>
      </c>
      <c r="AY14" s="15">
        <f>SUM(AE32:AJ37)</f>
        <v>5549.25</v>
      </c>
      <c r="AZ14" s="15">
        <f>SUM(B32:G37)</f>
        <v>1656.5</v>
      </c>
      <c r="BA14" s="15">
        <f>SUM(T32:Y37,AM32:AN37)</f>
        <v>1150.75</v>
      </c>
      <c r="BB14" s="15">
        <f>SUM(L32:S37,AK32:AL37)</f>
        <v>1658</v>
      </c>
      <c r="BC14" s="14">
        <f>SUM(AO32:AR37)</f>
        <v>1809.5</v>
      </c>
      <c r="BD14" s="9">
        <f t="shared" si="0"/>
        <v>30145</v>
      </c>
    </row>
    <row r="15" spans="1:56" x14ac:dyDescent="0.25">
      <c r="A15" s="1" t="s">
        <v>12</v>
      </c>
      <c r="B15" s="12">
        <v>23.25</v>
      </c>
      <c r="C15" s="12">
        <v>21</v>
      </c>
      <c r="D15" s="12">
        <v>18</v>
      </c>
      <c r="E15" s="12">
        <v>16.25</v>
      </c>
      <c r="F15" s="12">
        <v>70.25</v>
      </c>
      <c r="G15" s="12">
        <v>19.5</v>
      </c>
      <c r="H15" s="12">
        <v>44.75</v>
      </c>
      <c r="I15" s="12">
        <v>61.5</v>
      </c>
      <c r="J15" s="12">
        <v>113.25</v>
      </c>
      <c r="K15" s="12">
        <v>99.25</v>
      </c>
      <c r="L15" s="12">
        <v>132.25</v>
      </c>
      <c r="M15" s="12">
        <v>78.5</v>
      </c>
      <c r="N15" s="12">
        <v>4</v>
      </c>
      <c r="O15" s="12">
        <v>86.5</v>
      </c>
      <c r="P15" s="12">
        <v>69.25</v>
      </c>
      <c r="Q15" s="12">
        <v>39.75</v>
      </c>
      <c r="R15" s="12">
        <v>28.25</v>
      </c>
      <c r="S15" s="12">
        <v>47.25</v>
      </c>
      <c r="T15" s="12">
        <v>10.25</v>
      </c>
      <c r="U15" s="12">
        <v>8</v>
      </c>
      <c r="V15" s="12">
        <v>10.5</v>
      </c>
      <c r="W15" s="12">
        <v>2</v>
      </c>
      <c r="X15" s="12">
        <v>2.75</v>
      </c>
      <c r="Y15" s="12">
        <v>13</v>
      </c>
      <c r="Z15" s="12">
        <v>18</v>
      </c>
      <c r="AA15" s="12">
        <v>139.25</v>
      </c>
      <c r="AB15" s="12">
        <v>105.25</v>
      </c>
      <c r="AC15" s="12">
        <v>500.75</v>
      </c>
      <c r="AD15" s="12">
        <v>115.5</v>
      </c>
      <c r="AE15" s="12">
        <v>35</v>
      </c>
      <c r="AF15" s="12">
        <v>46.25</v>
      </c>
      <c r="AG15" s="12">
        <v>15.75</v>
      </c>
      <c r="AH15" s="12">
        <v>25.75</v>
      </c>
      <c r="AI15" s="12">
        <v>23.75</v>
      </c>
      <c r="AJ15" s="12">
        <v>3.25</v>
      </c>
      <c r="AK15" s="12">
        <v>24.25</v>
      </c>
      <c r="AL15" s="12">
        <v>30</v>
      </c>
      <c r="AM15" s="12">
        <v>2.5</v>
      </c>
      <c r="AN15" s="12">
        <v>24</v>
      </c>
      <c r="AO15" s="12">
        <v>6.75</v>
      </c>
      <c r="AP15" s="12">
        <v>8.5</v>
      </c>
      <c r="AQ15" s="12">
        <v>14.25</v>
      </c>
      <c r="AR15" s="12">
        <v>7.25</v>
      </c>
      <c r="AS15" s="13">
        <v>2165.25</v>
      </c>
      <c r="AT15" s="14"/>
      <c r="AV15" s="17" t="s">
        <v>46</v>
      </c>
      <c r="AW15" s="15">
        <f>SUM(AA3:AD8)</f>
        <v>6306.75</v>
      </c>
      <c r="AX15" s="15">
        <f>SUM(H3:K8,Z3:Z8)</f>
        <v>2109.5</v>
      </c>
      <c r="AY15" s="15">
        <f>SUM(AE3:AJ8)</f>
        <v>1635.25</v>
      </c>
      <c r="AZ15" s="15">
        <f>SUM(B3:G8)</f>
        <v>3178</v>
      </c>
      <c r="BA15" s="15">
        <f>SUM(T3:Y8,AM3:AN8)</f>
        <v>702.75</v>
      </c>
      <c r="BB15" s="15">
        <f>SUM(L3:S8,AK3:AL8)</f>
        <v>1963</v>
      </c>
      <c r="BC15" s="14">
        <f>SUM(AO3:AR8)</f>
        <v>515.25</v>
      </c>
      <c r="BD15" s="9">
        <f t="shared" si="0"/>
        <v>16410.5</v>
      </c>
    </row>
    <row r="16" spans="1:56" x14ac:dyDescent="0.25">
      <c r="A16" s="1" t="s">
        <v>13</v>
      </c>
      <c r="B16" s="12">
        <v>26.5</v>
      </c>
      <c r="C16" s="12">
        <v>38.25</v>
      </c>
      <c r="D16" s="12">
        <v>14.75</v>
      </c>
      <c r="E16" s="12">
        <v>15.25</v>
      </c>
      <c r="F16" s="12">
        <v>71</v>
      </c>
      <c r="G16" s="12">
        <v>35.25</v>
      </c>
      <c r="H16" s="12">
        <v>67.25</v>
      </c>
      <c r="I16" s="12">
        <v>71.75</v>
      </c>
      <c r="J16" s="12">
        <v>138</v>
      </c>
      <c r="K16" s="12">
        <v>106.75</v>
      </c>
      <c r="L16" s="12">
        <v>236.5</v>
      </c>
      <c r="M16" s="12">
        <v>144.75</v>
      </c>
      <c r="N16" s="12">
        <v>84.75</v>
      </c>
      <c r="O16" s="12">
        <v>7.5</v>
      </c>
      <c r="P16" s="12">
        <v>117.75</v>
      </c>
      <c r="Q16" s="12">
        <v>74</v>
      </c>
      <c r="R16" s="12">
        <v>85.25</v>
      </c>
      <c r="S16" s="12">
        <v>122.25</v>
      </c>
      <c r="T16" s="12">
        <v>13.25</v>
      </c>
      <c r="U16" s="12">
        <v>7.25</v>
      </c>
      <c r="V16" s="12">
        <v>8.5</v>
      </c>
      <c r="W16" s="12">
        <v>2</v>
      </c>
      <c r="X16" s="12">
        <v>6.25</v>
      </c>
      <c r="Y16" s="12">
        <v>12.25</v>
      </c>
      <c r="Z16" s="12">
        <v>29.25</v>
      </c>
      <c r="AA16" s="12">
        <v>121.5</v>
      </c>
      <c r="AB16" s="12">
        <v>110.75</v>
      </c>
      <c r="AC16" s="12">
        <v>447.75</v>
      </c>
      <c r="AD16" s="12">
        <v>106.5</v>
      </c>
      <c r="AE16" s="12">
        <v>34</v>
      </c>
      <c r="AF16" s="12">
        <v>38</v>
      </c>
      <c r="AG16" s="12">
        <v>18</v>
      </c>
      <c r="AH16" s="12">
        <v>22.75</v>
      </c>
      <c r="AI16" s="12">
        <v>23.25</v>
      </c>
      <c r="AJ16" s="12">
        <v>7</v>
      </c>
      <c r="AK16" s="12">
        <v>54.75</v>
      </c>
      <c r="AL16" s="12">
        <v>129</v>
      </c>
      <c r="AM16" s="12">
        <v>4.25</v>
      </c>
      <c r="AN16" s="12">
        <v>23.25</v>
      </c>
      <c r="AO16" s="12">
        <v>4.75</v>
      </c>
      <c r="AP16" s="12">
        <v>7.5</v>
      </c>
      <c r="AQ16" s="12">
        <v>11.75</v>
      </c>
      <c r="AR16" s="12">
        <v>9.75</v>
      </c>
      <c r="AS16" s="13">
        <v>2710.75</v>
      </c>
      <c r="AT16" s="14"/>
      <c r="AV16" s="17" t="s">
        <v>47</v>
      </c>
      <c r="AW16" s="15">
        <f>SUM(AA21:AD26,AA40:AD41)</f>
        <v>7530.75</v>
      </c>
      <c r="AX16" s="15">
        <f>SUM(H21:K26,H40:K41,Z21:Z26,Z40:Z41)</f>
        <v>1050</v>
      </c>
      <c r="AY16" s="15">
        <f>SUM(AE21:AJ26,AE40:AJ41)</f>
        <v>1157.5</v>
      </c>
      <c r="AZ16" s="15">
        <f>SUM(B21:G26,B40:G41)</f>
        <v>745.25</v>
      </c>
      <c r="BA16" s="15">
        <f>SUM(T21:Y26,T40:Y41,AM21:AN26,AM40:AN41)</f>
        <v>2576.5</v>
      </c>
      <c r="BB16" s="15">
        <f>SUM(L21:S26,L40:S41,AK21:AL26,AK40:AL41)</f>
        <v>953.5</v>
      </c>
      <c r="BC16" s="14">
        <f>SUM(AO21:AR26,AO40:AR41)</f>
        <v>689.5</v>
      </c>
      <c r="BD16" s="9">
        <f t="shared" si="0"/>
        <v>14703</v>
      </c>
    </row>
    <row r="17" spans="1:56" x14ac:dyDescent="0.25">
      <c r="A17" s="1" t="s">
        <v>14</v>
      </c>
      <c r="B17" s="12">
        <v>13.5</v>
      </c>
      <c r="C17" s="12">
        <v>36</v>
      </c>
      <c r="D17" s="12">
        <v>9</v>
      </c>
      <c r="E17" s="12">
        <v>9</v>
      </c>
      <c r="F17" s="12">
        <v>56</v>
      </c>
      <c r="G17" s="12">
        <v>19.75</v>
      </c>
      <c r="H17" s="12">
        <v>47.5</v>
      </c>
      <c r="I17" s="12">
        <v>59</v>
      </c>
      <c r="J17" s="12">
        <v>74</v>
      </c>
      <c r="K17" s="12">
        <v>44.5</v>
      </c>
      <c r="L17" s="12">
        <v>133.25</v>
      </c>
      <c r="M17" s="12">
        <v>116.25</v>
      </c>
      <c r="N17" s="12">
        <v>75.75</v>
      </c>
      <c r="O17" s="12">
        <v>135</v>
      </c>
      <c r="P17" s="12">
        <v>3.75</v>
      </c>
      <c r="Q17" s="12">
        <v>64.25</v>
      </c>
      <c r="R17" s="12">
        <v>84.5</v>
      </c>
      <c r="S17" s="12">
        <v>123.5</v>
      </c>
      <c r="T17" s="12">
        <v>12.75</v>
      </c>
      <c r="U17" s="12">
        <v>7.25</v>
      </c>
      <c r="V17" s="12">
        <v>11.25</v>
      </c>
      <c r="W17" s="12">
        <v>2.75</v>
      </c>
      <c r="X17" s="12">
        <v>2.5</v>
      </c>
      <c r="Y17" s="12">
        <v>7</v>
      </c>
      <c r="Z17" s="12">
        <v>18</v>
      </c>
      <c r="AA17" s="12">
        <v>72.25</v>
      </c>
      <c r="AB17" s="12">
        <v>46</v>
      </c>
      <c r="AC17" s="12">
        <v>232</v>
      </c>
      <c r="AD17" s="12">
        <v>68.25</v>
      </c>
      <c r="AE17" s="12">
        <v>24.75</v>
      </c>
      <c r="AF17" s="12">
        <v>24.75</v>
      </c>
      <c r="AG17" s="12">
        <v>15.5</v>
      </c>
      <c r="AH17" s="12">
        <v>12</v>
      </c>
      <c r="AI17" s="12">
        <v>21</v>
      </c>
      <c r="AJ17" s="12">
        <v>6.75</v>
      </c>
      <c r="AK17" s="12">
        <v>15</v>
      </c>
      <c r="AL17" s="12">
        <v>36.5</v>
      </c>
      <c r="AM17" s="12">
        <v>2</v>
      </c>
      <c r="AN17" s="12">
        <v>27</v>
      </c>
      <c r="AO17" s="12">
        <v>3.5</v>
      </c>
      <c r="AP17" s="12">
        <v>7.75</v>
      </c>
      <c r="AQ17" s="12">
        <v>11</v>
      </c>
      <c r="AR17" s="12">
        <v>8.25</v>
      </c>
      <c r="AS17" s="13">
        <v>1800.25</v>
      </c>
      <c r="AT17" s="14"/>
      <c r="AV17" s="1" t="s">
        <v>48</v>
      </c>
      <c r="AW17" s="14">
        <f>SUM(AA13:AD20,AA38:AD39)</f>
        <v>9461.5</v>
      </c>
      <c r="AX17" s="14">
        <f>SUM(H13:K20,H38:K39,Z13:Z20,Z38:Z39)</f>
        <v>2736.5</v>
      </c>
      <c r="AY17" s="14">
        <f>SUM(AE13:AJ20,AE38:AJ39)</f>
        <v>1653.75</v>
      </c>
      <c r="AZ17" s="14">
        <f>SUM(B13:G20,B38:G39)</f>
        <v>2192.25</v>
      </c>
      <c r="BA17" s="14">
        <f>SUM(T13:Y20,T38:Y39,AM13:AN20,AM38:AN39)</f>
        <v>938</v>
      </c>
      <c r="BB17" s="14">
        <f>SUM(L13:S20,L38:S39,AK13:AL20,AK38:AL39)</f>
        <v>6896</v>
      </c>
      <c r="BC17" s="14">
        <f>SUM(AO13:AR20,AO38:AR39)</f>
        <v>544.75</v>
      </c>
      <c r="BD17" s="9">
        <f t="shared" si="0"/>
        <v>24422.75</v>
      </c>
    </row>
    <row r="18" spans="1:56" x14ac:dyDescent="0.25">
      <c r="A18" s="1" t="s">
        <v>15</v>
      </c>
      <c r="B18" s="12">
        <v>11</v>
      </c>
      <c r="C18" s="12">
        <v>14.75</v>
      </c>
      <c r="D18" s="12">
        <v>6.5</v>
      </c>
      <c r="E18" s="12">
        <v>8</v>
      </c>
      <c r="F18" s="12">
        <v>26.75</v>
      </c>
      <c r="G18" s="12">
        <v>8</v>
      </c>
      <c r="H18" s="12">
        <v>21.5</v>
      </c>
      <c r="I18" s="12">
        <v>23</v>
      </c>
      <c r="J18" s="12">
        <v>36.75</v>
      </c>
      <c r="K18" s="12">
        <v>22.5</v>
      </c>
      <c r="L18" s="12">
        <v>43.5</v>
      </c>
      <c r="M18" s="12">
        <v>54.25</v>
      </c>
      <c r="N18" s="12">
        <v>34</v>
      </c>
      <c r="O18" s="12">
        <v>76.5</v>
      </c>
      <c r="P18" s="12">
        <v>61</v>
      </c>
      <c r="Q18" s="12">
        <v>1.5</v>
      </c>
      <c r="R18" s="12">
        <v>34</v>
      </c>
      <c r="S18" s="12">
        <v>65</v>
      </c>
      <c r="T18" s="12">
        <v>7.25</v>
      </c>
      <c r="U18" s="12">
        <v>2</v>
      </c>
      <c r="V18" s="12">
        <v>5</v>
      </c>
      <c r="W18" s="12">
        <v>1.5</v>
      </c>
      <c r="X18" s="12">
        <v>2</v>
      </c>
      <c r="Y18" s="12">
        <v>4</v>
      </c>
      <c r="Z18" s="12">
        <v>9</v>
      </c>
      <c r="AA18" s="12">
        <v>54.5</v>
      </c>
      <c r="AB18" s="12">
        <v>37.25</v>
      </c>
      <c r="AC18" s="12">
        <v>179.25</v>
      </c>
      <c r="AD18" s="12">
        <v>42</v>
      </c>
      <c r="AE18" s="12">
        <v>16.5</v>
      </c>
      <c r="AF18" s="12">
        <v>23.5</v>
      </c>
      <c r="AG18" s="12">
        <v>5</v>
      </c>
      <c r="AH18" s="12">
        <v>7.5</v>
      </c>
      <c r="AI18" s="12">
        <v>15.75</v>
      </c>
      <c r="AJ18" s="12">
        <v>3.75</v>
      </c>
      <c r="AK18" s="12">
        <v>7.5</v>
      </c>
      <c r="AL18" s="12">
        <v>26.75</v>
      </c>
      <c r="AM18" s="12">
        <v>1.25</v>
      </c>
      <c r="AN18" s="12">
        <v>15.5</v>
      </c>
      <c r="AO18" s="12">
        <v>3.25</v>
      </c>
      <c r="AP18" s="12">
        <v>3.75</v>
      </c>
      <c r="AQ18" s="12">
        <v>4.5</v>
      </c>
      <c r="AR18" s="12">
        <v>2.75</v>
      </c>
      <c r="AS18" s="13">
        <v>1029.5</v>
      </c>
      <c r="AT18" s="14"/>
      <c r="AV18" s="9" t="s">
        <v>58</v>
      </c>
      <c r="AW18" s="15">
        <f>SUM(AA42:AD45)</f>
        <v>4289.5</v>
      </c>
      <c r="AX18" s="9">
        <f>SUM(Z42:Z45,H42:K45)</f>
        <v>358.75</v>
      </c>
      <c r="AY18" s="9">
        <f>SUM(AE42:AJ45)</f>
        <v>1747.25</v>
      </c>
      <c r="AZ18" s="9">
        <f>SUM(B42:G45)</f>
        <v>696.5</v>
      </c>
      <c r="BA18" s="9">
        <f>SUM(T42:Y45, AM42:AN45)</f>
        <v>667.5</v>
      </c>
      <c r="BB18" s="9">
        <f>SUM(AK42:AL45,L42:S45)</f>
        <v>481.25</v>
      </c>
      <c r="BC18" s="9">
        <f>SUM(AO42:AR45)</f>
        <v>642.25</v>
      </c>
      <c r="BD18" s="9">
        <f t="shared" si="0"/>
        <v>8883</v>
      </c>
    </row>
    <row r="19" spans="1:56" x14ac:dyDescent="0.25">
      <c r="A19" s="1" t="s">
        <v>16</v>
      </c>
      <c r="B19" s="12">
        <v>8.25</v>
      </c>
      <c r="C19" s="12">
        <v>14.75</v>
      </c>
      <c r="D19" s="12">
        <v>8.5</v>
      </c>
      <c r="E19" s="12">
        <v>7.75</v>
      </c>
      <c r="F19" s="12">
        <v>66.75</v>
      </c>
      <c r="G19" s="12">
        <v>13</v>
      </c>
      <c r="H19" s="12">
        <v>18.25</v>
      </c>
      <c r="I19" s="12">
        <v>41.5</v>
      </c>
      <c r="J19" s="12">
        <v>51.75</v>
      </c>
      <c r="K19" s="12">
        <v>29.25</v>
      </c>
      <c r="L19" s="12">
        <v>45</v>
      </c>
      <c r="M19" s="12">
        <v>75.5</v>
      </c>
      <c r="N19" s="12">
        <v>33.25</v>
      </c>
      <c r="O19" s="12">
        <v>83.5</v>
      </c>
      <c r="P19" s="12">
        <v>76.75</v>
      </c>
      <c r="Q19" s="12">
        <v>34.75</v>
      </c>
      <c r="R19" s="12">
        <v>8</v>
      </c>
      <c r="S19" s="12">
        <v>76</v>
      </c>
      <c r="T19" s="12">
        <v>12</v>
      </c>
      <c r="U19" s="12">
        <v>4</v>
      </c>
      <c r="V19" s="12">
        <v>5.75</v>
      </c>
      <c r="W19" s="12">
        <v>1</v>
      </c>
      <c r="X19" s="12">
        <v>1.5</v>
      </c>
      <c r="Y19" s="12">
        <v>6.5</v>
      </c>
      <c r="Z19" s="12">
        <v>6.25</v>
      </c>
      <c r="AA19" s="12">
        <v>78.5</v>
      </c>
      <c r="AB19" s="12">
        <v>53.5</v>
      </c>
      <c r="AC19" s="12">
        <v>328.5</v>
      </c>
      <c r="AD19" s="12">
        <v>74.75</v>
      </c>
      <c r="AE19" s="12">
        <v>15</v>
      </c>
      <c r="AF19" s="12">
        <v>16.75</v>
      </c>
      <c r="AG19" s="12">
        <v>10</v>
      </c>
      <c r="AH19" s="12">
        <v>11</v>
      </c>
      <c r="AI19" s="12">
        <v>18.75</v>
      </c>
      <c r="AJ19" s="12">
        <v>8.25</v>
      </c>
      <c r="AK19" s="12">
        <v>8</v>
      </c>
      <c r="AL19" s="12">
        <v>26.5</v>
      </c>
      <c r="AM19" s="12">
        <v>1.25</v>
      </c>
      <c r="AN19" s="12">
        <v>9.5</v>
      </c>
      <c r="AO19" s="12">
        <v>4.75</v>
      </c>
      <c r="AP19" s="12">
        <v>4.75</v>
      </c>
      <c r="AQ19" s="12">
        <v>14.25</v>
      </c>
      <c r="AR19" s="12">
        <v>3.25</v>
      </c>
      <c r="AS19" s="13">
        <v>1416.75</v>
      </c>
      <c r="AT19" s="14"/>
      <c r="AV19" s="9" t="s">
        <v>49</v>
      </c>
      <c r="AW19" s="15">
        <f>SUM(AW12:AW18)</f>
        <v>53637.5</v>
      </c>
      <c r="AX19" s="9">
        <f t="shared" ref="AX19:BC19" si="1">SUM(AX12:AX18)</f>
        <v>15566.75</v>
      </c>
      <c r="AY19" s="9">
        <f t="shared" si="1"/>
        <v>30307.5</v>
      </c>
      <c r="AZ19" s="9">
        <f t="shared" si="1"/>
        <v>16920.75</v>
      </c>
      <c r="BA19" s="9">
        <f t="shared" si="1"/>
        <v>15043</v>
      </c>
      <c r="BB19" s="9">
        <f t="shared" si="1"/>
        <v>24377.5</v>
      </c>
      <c r="BC19" s="9">
        <f t="shared" si="1"/>
        <v>9572</v>
      </c>
      <c r="BD19" s="9">
        <f t="shared" si="0"/>
        <v>165425</v>
      </c>
    </row>
    <row r="20" spans="1:56" x14ac:dyDescent="0.25">
      <c r="A20" s="1" t="s">
        <v>17</v>
      </c>
      <c r="B20" s="12">
        <v>19</v>
      </c>
      <c r="C20" s="12">
        <v>41</v>
      </c>
      <c r="D20" s="12">
        <v>21.25</v>
      </c>
      <c r="E20" s="12">
        <v>24.75</v>
      </c>
      <c r="F20" s="12">
        <v>163.75</v>
      </c>
      <c r="G20" s="12">
        <v>25.25</v>
      </c>
      <c r="H20" s="12">
        <v>43</v>
      </c>
      <c r="I20" s="12">
        <v>93.5</v>
      </c>
      <c r="J20" s="12">
        <v>89.75</v>
      </c>
      <c r="K20" s="12">
        <v>56.5</v>
      </c>
      <c r="L20" s="12">
        <v>71.75</v>
      </c>
      <c r="M20" s="12">
        <v>190</v>
      </c>
      <c r="N20" s="12">
        <v>46.75</v>
      </c>
      <c r="O20" s="12">
        <v>114.5</v>
      </c>
      <c r="P20" s="12">
        <v>145</v>
      </c>
      <c r="Q20" s="12">
        <v>69.25</v>
      </c>
      <c r="R20" s="12">
        <v>86.5</v>
      </c>
      <c r="S20" s="12">
        <v>18</v>
      </c>
      <c r="T20" s="12">
        <v>22.75</v>
      </c>
      <c r="U20" s="12">
        <v>15</v>
      </c>
      <c r="V20" s="12">
        <v>13.5</v>
      </c>
      <c r="W20" s="12">
        <v>6.5</v>
      </c>
      <c r="X20" s="12">
        <v>3.75</v>
      </c>
      <c r="Y20" s="12">
        <v>11.75</v>
      </c>
      <c r="Z20" s="12">
        <v>11.5</v>
      </c>
      <c r="AA20" s="12">
        <v>207</v>
      </c>
      <c r="AB20" s="12">
        <v>134.25</v>
      </c>
      <c r="AC20" s="12">
        <v>656</v>
      </c>
      <c r="AD20" s="12">
        <v>141.25</v>
      </c>
      <c r="AE20" s="12">
        <v>36</v>
      </c>
      <c r="AF20" s="12">
        <v>25.25</v>
      </c>
      <c r="AG20" s="12">
        <v>21.25</v>
      </c>
      <c r="AH20" s="12">
        <v>28</v>
      </c>
      <c r="AI20" s="12">
        <v>29</v>
      </c>
      <c r="AJ20" s="12">
        <v>6.25</v>
      </c>
      <c r="AK20" s="12">
        <v>16.5</v>
      </c>
      <c r="AL20" s="12">
        <v>62.5</v>
      </c>
      <c r="AM20" s="12">
        <v>3.75</v>
      </c>
      <c r="AN20" s="12">
        <v>26.75</v>
      </c>
      <c r="AO20" s="12">
        <v>5.25</v>
      </c>
      <c r="AP20" s="12">
        <v>8.25</v>
      </c>
      <c r="AQ20" s="12">
        <v>40.5</v>
      </c>
      <c r="AR20" s="12">
        <v>7.75</v>
      </c>
      <c r="AS20" s="13">
        <v>2859.75</v>
      </c>
      <c r="AT20" s="14"/>
      <c r="AV20" s="18"/>
      <c r="AW20" s="15"/>
    </row>
    <row r="21" spans="1:56" x14ac:dyDescent="0.25">
      <c r="A21" s="1" t="s">
        <v>18</v>
      </c>
      <c r="B21" s="12">
        <v>13.75</v>
      </c>
      <c r="C21" s="12">
        <v>19.75</v>
      </c>
      <c r="D21" s="12">
        <v>18</v>
      </c>
      <c r="E21" s="12">
        <v>6.25</v>
      </c>
      <c r="F21" s="12">
        <v>43.75</v>
      </c>
      <c r="G21" s="12">
        <v>14.75</v>
      </c>
      <c r="H21" s="12">
        <v>52.75</v>
      </c>
      <c r="I21" s="12">
        <v>32.5</v>
      </c>
      <c r="J21" s="12">
        <v>65.25</v>
      </c>
      <c r="K21" s="12">
        <v>7.75</v>
      </c>
      <c r="L21" s="12">
        <v>32.5</v>
      </c>
      <c r="M21" s="12">
        <v>41.25</v>
      </c>
      <c r="N21" s="12">
        <v>10.25</v>
      </c>
      <c r="O21" s="12">
        <v>13.25</v>
      </c>
      <c r="P21" s="12">
        <v>9</v>
      </c>
      <c r="Q21" s="12">
        <v>7.25</v>
      </c>
      <c r="R21" s="12">
        <v>8</v>
      </c>
      <c r="S21" s="12">
        <v>17.75</v>
      </c>
      <c r="T21" s="12">
        <v>11.25</v>
      </c>
      <c r="U21" s="12">
        <v>55</v>
      </c>
      <c r="V21" s="12">
        <v>173.25</v>
      </c>
      <c r="W21" s="12">
        <v>51.5</v>
      </c>
      <c r="X21" s="12">
        <v>22.75</v>
      </c>
      <c r="Y21" s="12">
        <v>39.75</v>
      </c>
      <c r="Z21" s="12">
        <v>10</v>
      </c>
      <c r="AA21" s="12">
        <v>159.75</v>
      </c>
      <c r="AB21" s="12">
        <v>97</v>
      </c>
      <c r="AC21" s="12">
        <v>362.25</v>
      </c>
      <c r="AD21" s="12">
        <v>108.75</v>
      </c>
      <c r="AE21" s="12">
        <v>30</v>
      </c>
      <c r="AF21" s="12">
        <v>33</v>
      </c>
      <c r="AG21" s="12">
        <v>27.75</v>
      </c>
      <c r="AH21" s="12">
        <v>19.25</v>
      </c>
      <c r="AI21" s="12">
        <v>21.75</v>
      </c>
      <c r="AJ21" s="12">
        <v>10.25</v>
      </c>
      <c r="AK21" s="12">
        <v>3</v>
      </c>
      <c r="AL21" s="12">
        <v>9.5</v>
      </c>
      <c r="AM21" s="12">
        <v>17.25</v>
      </c>
      <c r="AN21" s="12">
        <v>176.5</v>
      </c>
      <c r="AO21" s="12">
        <v>12.5</v>
      </c>
      <c r="AP21" s="12">
        <v>9.25</v>
      </c>
      <c r="AQ21" s="12">
        <v>52.75</v>
      </c>
      <c r="AR21" s="12">
        <v>14.5</v>
      </c>
      <c r="AS21" s="13">
        <v>1942.25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10</v>
      </c>
      <c r="C22" s="12">
        <v>6.5</v>
      </c>
      <c r="D22" s="12">
        <v>8</v>
      </c>
      <c r="E22" s="12">
        <v>7.75</v>
      </c>
      <c r="F22" s="12">
        <v>40.75</v>
      </c>
      <c r="G22" s="12">
        <v>10.5</v>
      </c>
      <c r="H22" s="12">
        <v>27.25</v>
      </c>
      <c r="I22" s="12">
        <v>31.25</v>
      </c>
      <c r="J22" s="12">
        <v>41.25</v>
      </c>
      <c r="K22" s="12">
        <v>4</v>
      </c>
      <c r="L22" s="12">
        <v>18.5</v>
      </c>
      <c r="M22" s="12">
        <v>41.25</v>
      </c>
      <c r="N22" s="12">
        <v>6</v>
      </c>
      <c r="O22" s="12">
        <v>6.75</v>
      </c>
      <c r="P22" s="12">
        <v>8</v>
      </c>
      <c r="Q22" s="12">
        <v>2.5</v>
      </c>
      <c r="R22" s="12">
        <v>5.25</v>
      </c>
      <c r="S22" s="12">
        <v>13.5</v>
      </c>
      <c r="T22" s="12">
        <v>48</v>
      </c>
      <c r="U22" s="12">
        <v>10.5</v>
      </c>
      <c r="V22" s="12">
        <v>70</v>
      </c>
      <c r="W22" s="12">
        <v>15.5</v>
      </c>
      <c r="X22" s="12">
        <v>15.25</v>
      </c>
      <c r="Y22" s="12">
        <v>45.25</v>
      </c>
      <c r="Z22" s="12">
        <v>5</v>
      </c>
      <c r="AA22" s="12">
        <v>194.25</v>
      </c>
      <c r="AB22" s="12">
        <v>157</v>
      </c>
      <c r="AC22" s="12">
        <v>474</v>
      </c>
      <c r="AD22" s="12">
        <v>136.25</v>
      </c>
      <c r="AE22" s="12">
        <v>28.25</v>
      </c>
      <c r="AF22" s="12">
        <v>30.75</v>
      </c>
      <c r="AG22" s="12">
        <v>26.75</v>
      </c>
      <c r="AH22" s="12">
        <v>14</v>
      </c>
      <c r="AI22" s="12">
        <v>19.75</v>
      </c>
      <c r="AJ22" s="12">
        <v>7.25</v>
      </c>
      <c r="AK22" s="12">
        <v>2</v>
      </c>
      <c r="AL22" s="12">
        <v>4.25</v>
      </c>
      <c r="AM22" s="12">
        <v>9</v>
      </c>
      <c r="AN22" s="12">
        <v>40.75</v>
      </c>
      <c r="AO22" s="12">
        <v>8.25</v>
      </c>
      <c r="AP22" s="12">
        <v>6</v>
      </c>
      <c r="AQ22" s="12">
        <v>67.75</v>
      </c>
      <c r="AR22" s="12">
        <v>15.75</v>
      </c>
      <c r="AS22" s="13">
        <v>1740.5</v>
      </c>
      <c r="AT22" s="14"/>
      <c r="AV22" s="17" t="s">
        <v>43</v>
      </c>
      <c r="AW22" s="15">
        <f>AW12</f>
        <v>2912.25</v>
      </c>
      <c r="AX22" s="15"/>
      <c r="AY22" s="15"/>
    </row>
    <row r="23" spans="1:56" x14ac:dyDescent="0.25">
      <c r="A23" s="1" t="s">
        <v>20</v>
      </c>
      <c r="B23" s="12">
        <v>9.25</v>
      </c>
      <c r="C23" s="12">
        <v>15.5</v>
      </c>
      <c r="D23" s="12">
        <v>15.5</v>
      </c>
      <c r="E23" s="12">
        <v>9.5</v>
      </c>
      <c r="F23" s="12">
        <v>69.5</v>
      </c>
      <c r="G23" s="12">
        <v>18.75</v>
      </c>
      <c r="H23" s="12">
        <v>48</v>
      </c>
      <c r="I23" s="12">
        <v>46.5</v>
      </c>
      <c r="J23" s="12">
        <v>60.5</v>
      </c>
      <c r="K23" s="12">
        <v>11.5</v>
      </c>
      <c r="L23" s="12">
        <v>26.5</v>
      </c>
      <c r="M23" s="12">
        <v>54</v>
      </c>
      <c r="N23" s="12">
        <v>6.75</v>
      </c>
      <c r="O23" s="12">
        <v>8</v>
      </c>
      <c r="P23" s="12">
        <v>11.75</v>
      </c>
      <c r="Q23" s="12">
        <v>4.75</v>
      </c>
      <c r="R23" s="12">
        <v>6</v>
      </c>
      <c r="S23" s="12">
        <v>12</v>
      </c>
      <c r="T23" s="12">
        <v>233</v>
      </c>
      <c r="U23" s="12">
        <v>81.75</v>
      </c>
      <c r="V23" s="12">
        <v>11</v>
      </c>
      <c r="W23" s="12">
        <v>44</v>
      </c>
      <c r="X23" s="12">
        <v>32.75</v>
      </c>
      <c r="Y23" s="12">
        <v>86</v>
      </c>
      <c r="Z23" s="12">
        <v>7.5</v>
      </c>
      <c r="AA23" s="12">
        <v>300</v>
      </c>
      <c r="AB23" s="12">
        <v>206</v>
      </c>
      <c r="AC23" s="12">
        <v>696.25</v>
      </c>
      <c r="AD23" s="12">
        <v>260.5</v>
      </c>
      <c r="AE23" s="12">
        <v>37.25</v>
      </c>
      <c r="AF23" s="12">
        <v>34.75</v>
      </c>
      <c r="AG23" s="12">
        <v>32.25</v>
      </c>
      <c r="AH23" s="12">
        <v>20</v>
      </c>
      <c r="AI23" s="12">
        <v>31.5</v>
      </c>
      <c r="AJ23" s="12">
        <v>8</v>
      </c>
      <c r="AK23" s="12">
        <v>9.25</v>
      </c>
      <c r="AL23" s="12">
        <v>7.25</v>
      </c>
      <c r="AM23" s="12">
        <v>24.25</v>
      </c>
      <c r="AN23" s="12">
        <v>96.75</v>
      </c>
      <c r="AO23" s="12">
        <v>8</v>
      </c>
      <c r="AP23" s="12">
        <v>10.25</v>
      </c>
      <c r="AQ23" s="12">
        <v>103.25</v>
      </c>
      <c r="AR23" s="12">
        <v>20.25</v>
      </c>
      <c r="AS23" s="13">
        <v>2836</v>
      </c>
      <c r="AT23" s="14"/>
      <c r="AV23" s="17" t="s">
        <v>44</v>
      </c>
      <c r="AW23" s="15">
        <f>AW13+AX12</f>
        <v>13306</v>
      </c>
      <c r="AX23" s="15">
        <f>AX13</f>
        <v>821.75</v>
      </c>
      <c r="AY23" s="15"/>
      <c r="AZ23" s="15"/>
    </row>
    <row r="24" spans="1:56" x14ac:dyDescent="0.25">
      <c r="A24" s="1" t="s">
        <v>21</v>
      </c>
      <c r="B24" s="12">
        <v>5.75</v>
      </c>
      <c r="C24" s="12">
        <v>5</v>
      </c>
      <c r="D24" s="12">
        <v>6</v>
      </c>
      <c r="E24" s="12">
        <v>7.25</v>
      </c>
      <c r="F24" s="12">
        <v>32.75</v>
      </c>
      <c r="G24" s="12">
        <v>6.5</v>
      </c>
      <c r="H24" s="12">
        <v>14.75</v>
      </c>
      <c r="I24" s="12">
        <v>18.75</v>
      </c>
      <c r="J24" s="12">
        <v>21</v>
      </c>
      <c r="K24" s="12">
        <v>3</v>
      </c>
      <c r="L24" s="12">
        <v>15</v>
      </c>
      <c r="M24" s="12">
        <v>28</v>
      </c>
      <c r="N24" s="12">
        <v>3.5</v>
      </c>
      <c r="O24" s="12">
        <v>4</v>
      </c>
      <c r="P24" s="12">
        <v>2.5</v>
      </c>
      <c r="Q24" s="12">
        <v>2.75</v>
      </c>
      <c r="R24" s="12">
        <v>1.5</v>
      </c>
      <c r="S24" s="12">
        <v>4.75</v>
      </c>
      <c r="T24" s="12">
        <v>71</v>
      </c>
      <c r="U24" s="12">
        <v>15.25</v>
      </c>
      <c r="V24" s="12">
        <v>43</v>
      </c>
      <c r="W24" s="12">
        <v>4.75</v>
      </c>
      <c r="X24" s="12">
        <v>10.5</v>
      </c>
      <c r="Y24" s="12">
        <v>36.25</v>
      </c>
      <c r="Z24" s="12">
        <v>4.5</v>
      </c>
      <c r="AA24" s="12">
        <v>213.5</v>
      </c>
      <c r="AB24" s="12">
        <v>119</v>
      </c>
      <c r="AC24" s="12">
        <v>458.75</v>
      </c>
      <c r="AD24" s="12">
        <v>128</v>
      </c>
      <c r="AE24" s="12">
        <v>22.5</v>
      </c>
      <c r="AF24" s="12">
        <v>20.75</v>
      </c>
      <c r="AG24" s="12">
        <v>10.5</v>
      </c>
      <c r="AH24" s="12">
        <v>9.5</v>
      </c>
      <c r="AI24" s="12">
        <v>9.75</v>
      </c>
      <c r="AJ24" s="12">
        <v>1.75</v>
      </c>
      <c r="AK24" s="12">
        <v>1.5</v>
      </c>
      <c r="AL24" s="12">
        <v>1.75</v>
      </c>
      <c r="AM24" s="12">
        <v>6.75</v>
      </c>
      <c r="AN24" s="12">
        <v>20.5</v>
      </c>
      <c r="AO24" s="12">
        <v>1.75</v>
      </c>
      <c r="AP24" s="12">
        <v>2.25</v>
      </c>
      <c r="AQ24" s="12">
        <v>53.5</v>
      </c>
      <c r="AR24" s="12">
        <v>5.75</v>
      </c>
      <c r="AS24" s="13">
        <v>1455.75</v>
      </c>
      <c r="AT24" s="14"/>
      <c r="AV24" s="17" t="s">
        <v>45</v>
      </c>
      <c r="AW24" s="15">
        <f>AW14+AY12</f>
        <v>33676.75</v>
      </c>
      <c r="AX24" s="15">
        <f>AX14+AY13</f>
        <v>3208.75</v>
      </c>
      <c r="AY24" s="15">
        <f>AY14</f>
        <v>5549.25</v>
      </c>
      <c r="AZ24" s="15"/>
      <c r="BA24" s="15"/>
    </row>
    <row r="25" spans="1:56" x14ac:dyDescent="0.25">
      <c r="A25" s="1" t="s">
        <v>22</v>
      </c>
      <c r="B25" s="12">
        <v>2</v>
      </c>
      <c r="C25" s="12">
        <v>7.5</v>
      </c>
      <c r="D25" s="12">
        <v>5</v>
      </c>
      <c r="E25" s="12">
        <v>3.5</v>
      </c>
      <c r="F25" s="12">
        <v>29.5</v>
      </c>
      <c r="G25" s="12">
        <v>5</v>
      </c>
      <c r="H25" s="12">
        <v>17.5</v>
      </c>
      <c r="I25" s="12">
        <v>21.75</v>
      </c>
      <c r="J25" s="12">
        <v>26.75</v>
      </c>
      <c r="K25" s="12">
        <v>4.25</v>
      </c>
      <c r="L25" s="12">
        <v>11</v>
      </c>
      <c r="M25" s="12">
        <v>18.25</v>
      </c>
      <c r="N25" s="12">
        <v>2.25</v>
      </c>
      <c r="O25" s="12">
        <v>4.5</v>
      </c>
      <c r="P25" s="12">
        <v>1.5</v>
      </c>
      <c r="Q25" s="12">
        <v>1</v>
      </c>
      <c r="R25" s="12">
        <v>2.25</v>
      </c>
      <c r="S25" s="12">
        <v>4.25</v>
      </c>
      <c r="T25" s="12">
        <v>23</v>
      </c>
      <c r="U25" s="12">
        <v>15.75</v>
      </c>
      <c r="V25" s="12">
        <v>28</v>
      </c>
      <c r="W25" s="12">
        <v>6.75</v>
      </c>
      <c r="X25" s="12">
        <v>4.5</v>
      </c>
      <c r="Y25" s="12">
        <v>42.75</v>
      </c>
      <c r="Z25" s="12">
        <v>2.25</v>
      </c>
      <c r="AA25" s="12">
        <v>168.75</v>
      </c>
      <c r="AB25" s="12">
        <v>118</v>
      </c>
      <c r="AC25" s="12">
        <v>383</v>
      </c>
      <c r="AD25" s="12">
        <v>91.25</v>
      </c>
      <c r="AE25" s="12">
        <v>15.25</v>
      </c>
      <c r="AF25" s="12">
        <v>20</v>
      </c>
      <c r="AG25" s="12">
        <v>10.75</v>
      </c>
      <c r="AH25" s="12">
        <v>7.75</v>
      </c>
      <c r="AI25" s="12">
        <v>7.75</v>
      </c>
      <c r="AJ25" s="12">
        <v>3</v>
      </c>
      <c r="AK25" s="12">
        <v>0.75</v>
      </c>
      <c r="AL25" s="12">
        <v>3.25</v>
      </c>
      <c r="AM25" s="12">
        <v>4.25</v>
      </c>
      <c r="AN25" s="12">
        <v>10</v>
      </c>
      <c r="AO25" s="12">
        <v>1.5</v>
      </c>
      <c r="AP25" s="12">
        <v>2.5</v>
      </c>
      <c r="AQ25" s="12">
        <v>42.5</v>
      </c>
      <c r="AR25" s="12">
        <v>6.25</v>
      </c>
      <c r="AS25" s="13">
        <v>1187.25</v>
      </c>
      <c r="AT25" s="14"/>
      <c r="AV25" s="17" t="s">
        <v>46</v>
      </c>
      <c r="AW25" s="15">
        <f>AW15+AZ12</f>
        <v>12795.5</v>
      </c>
      <c r="AX25" s="15">
        <f>AX15+AZ13</f>
        <v>4073</v>
      </c>
      <c r="AY25" s="15">
        <f>AY15+AZ14</f>
        <v>3291.75</v>
      </c>
      <c r="AZ25" s="15">
        <f>AZ15</f>
        <v>3178</v>
      </c>
      <c r="BA25" s="15"/>
      <c r="BB25" s="15"/>
      <c r="BC25" s="14"/>
    </row>
    <row r="26" spans="1:56" x14ac:dyDescent="0.25">
      <c r="A26" s="1" t="s">
        <v>23</v>
      </c>
      <c r="B26" s="12">
        <v>15.75</v>
      </c>
      <c r="C26" s="12">
        <v>22.5</v>
      </c>
      <c r="D26" s="12">
        <v>28.5</v>
      </c>
      <c r="E26" s="12">
        <v>16.25</v>
      </c>
      <c r="F26" s="12">
        <v>40.5</v>
      </c>
      <c r="G26" s="12">
        <v>10.75</v>
      </c>
      <c r="H26" s="12">
        <v>38.75</v>
      </c>
      <c r="I26" s="12">
        <v>66.25</v>
      </c>
      <c r="J26" s="12">
        <v>64.75</v>
      </c>
      <c r="K26" s="12">
        <v>19.5</v>
      </c>
      <c r="L26" s="12">
        <v>35</v>
      </c>
      <c r="M26" s="12">
        <v>37.5</v>
      </c>
      <c r="N26" s="12">
        <v>14</v>
      </c>
      <c r="O26" s="12">
        <v>12.5</v>
      </c>
      <c r="P26" s="12">
        <v>6.5</v>
      </c>
      <c r="Q26" s="12">
        <v>4.5</v>
      </c>
      <c r="R26" s="12">
        <v>4</v>
      </c>
      <c r="S26" s="12">
        <v>11.75</v>
      </c>
      <c r="T26" s="12">
        <v>45</v>
      </c>
      <c r="U26" s="12">
        <v>45</v>
      </c>
      <c r="V26" s="12">
        <v>84.5</v>
      </c>
      <c r="W26" s="12">
        <v>44</v>
      </c>
      <c r="X26" s="12">
        <v>42.5</v>
      </c>
      <c r="Y26" s="12">
        <v>11</v>
      </c>
      <c r="Z26" s="12">
        <v>14.5</v>
      </c>
      <c r="AA26" s="12">
        <v>312.5</v>
      </c>
      <c r="AB26" s="12">
        <v>265.25</v>
      </c>
      <c r="AC26" s="12">
        <v>781.5</v>
      </c>
      <c r="AD26" s="12">
        <v>261</v>
      </c>
      <c r="AE26" s="12">
        <v>130.25</v>
      </c>
      <c r="AF26" s="12">
        <v>89</v>
      </c>
      <c r="AG26" s="12">
        <v>35</v>
      </c>
      <c r="AH26" s="12">
        <v>17.25</v>
      </c>
      <c r="AI26" s="12">
        <v>16.25</v>
      </c>
      <c r="AJ26" s="12">
        <v>3.75</v>
      </c>
      <c r="AK26" s="12">
        <v>4</v>
      </c>
      <c r="AL26" s="12">
        <v>8</v>
      </c>
      <c r="AM26" s="12">
        <v>3</v>
      </c>
      <c r="AN26" s="12">
        <v>29.75</v>
      </c>
      <c r="AO26" s="12">
        <v>4</v>
      </c>
      <c r="AP26" s="12">
        <v>4.75</v>
      </c>
      <c r="AQ26" s="12">
        <v>76.25</v>
      </c>
      <c r="AR26" s="12">
        <v>18.75</v>
      </c>
      <c r="AS26" s="13">
        <v>2796</v>
      </c>
      <c r="AT26" s="14"/>
      <c r="AV26" s="9" t="s">
        <v>47</v>
      </c>
      <c r="AW26" s="15">
        <f>AW16+BA12</f>
        <v>15559</v>
      </c>
      <c r="AX26" s="9">
        <f>AX16+BA13</f>
        <v>2029.25</v>
      </c>
      <c r="AY26" s="9">
        <f>AY16+BA14</f>
        <v>2308.25</v>
      </c>
      <c r="AZ26" s="9">
        <f>AZ16+BA15</f>
        <v>1448</v>
      </c>
      <c r="BA26" s="9">
        <f>BA16</f>
        <v>2576.5</v>
      </c>
    </row>
    <row r="27" spans="1:56" x14ac:dyDescent="0.25">
      <c r="A27" s="1" t="s">
        <v>24</v>
      </c>
      <c r="B27" s="12">
        <v>17</v>
      </c>
      <c r="C27" s="12">
        <v>19.75</v>
      </c>
      <c r="D27" s="12">
        <v>10.25</v>
      </c>
      <c r="E27" s="12">
        <v>7.25</v>
      </c>
      <c r="F27" s="12">
        <v>62</v>
      </c>
      <c r="G27" s="12">
        <v>37.75</v>
      </c>
      <c r="H27" s="12">
        <v>38.5</v>
      </c>
      <c r="I27" s="12">
        <v>37.5</v>
      </c>
      <c r="J27" s="12">
        <v>69.5</v>
      </c>
      <c r="K27" s="12">
        <v>16.75</v>
      </c>
      <c r="L27" s="12">
        <v>66.25</v>
      </c>
      <c r="M27" s="12">
        <v>60.25</v>
      </c>
      <c r="N27" s="12">
        <v>15.75</v>
      </c>
      <c r="O27" s="12">
        <v>33.75</v>
      </c>
      <c r="P27" s="12">
        <v>18.75</v>
      </c>
      <c r="Q27" s="12">
        <v>6.25</v>
      </c>
      <c r="R27" s="12">
        <v>6.75</v>
      </c>
      <c r="S27" s="12">
        <v>10.5</v>
      </c>
      <c r="T27" s="12">
        <v>8</v>
      </c>
      <c r="U27" s="12">
        <v>4.25</v>
      </c>
      <c r="V27" s="12">
        <v>8.75</v>
      </c>
      <c r="W27" s="12">
        <v>2.25</v>
      </c>
      <c r="X27" s="12">
        <v>2.75</v>
      </c>
      <c r="Y27" s="12">
        <v>15.75</v>
      </c>
      <c r="Z27" s="12">
        <v>5.25</v>
      </c>
      <c r="AA27" s="12">
        <v>298.25</v>
      </c>
      <c r="AB27" s="12">
        <v>287.5</v>
      </c>
      <c r="AC27" s="12">
        <v>985.75</v>
      </c>
      <c r="AD27" s="12">
        <v>255.5</v>
      </c>
      <c r="AE27" s="12">
        <v>118.25</v>
      </c>
      <c r="AF27" s="12">
        <v>90.25</v>
      </c>
      <c r="AG27" s="12">
        <v>24.25</v>
      </c>
      <c r="AH27" s="12">
        <v>30.5</v>
      </c>
      <c r="AI27" s="12">
        <v>18.75</v>
      </c>
      <c r="AJ27" s="12">
        <v>4.75</v>
      </c>
      <c r="AK27" s="12">
        <v>6</v>
      </c>
      <c r="AL27" s="12">
        <v>15.75</v>
      </c>
      <c r="AM27" s="12">
        <v>4.5</v>
      </c>
      <c r="AN27" s="12">
        <v>19.75</v>
      </c>
      <c r="AO27" s="12">
        <v>4</v>
      </c>
      <c r="AP27" s="12">
        <v>5.75</v>
      </c>
      <c r="AQ27" s="12">
        <v>25</v>
      </c>
      <c r="AR27" s="12">
        <v>10.75</v>
      </c>
      <c r="AS27" s="13">
        <v>2786.75</v>
      </c>
      <c r="AT27" s="14"/>
      <c r="AV27" s="9" t="s">
        <v>48</v>
      </c>
      <c r="AW27" s="15">
        <f>AW17+BB12</f>
        <v>19357.5</v>
      </c>
      <c r="AX27" s="9">
        <f>AX17+BB13</f>
        <v>5266.25</v>
      </c>
      <c r="AY27" s="9">
        <f>AY17+BB14</f>
        <v>3311.75</v>
      </c>
      <c r="AZ27" s="9">
        <f>AZ17+BB15</f>
        <v>4155.25</v>
      </c>
      <c r="BA27" s="9">
        <f>BA17+BB16</f>
        <v>1891.5</v>
      </c>
      <c r="BB27" s="9">
        <f>BB17</f>
        <v>6896</v>
      </c>
    </row>
    <row r="28" spans="1:56" x14ac:dyDescent="0.25">
      <c r="A28" s="1" t="s">
        <v>25</v>
      </c>
      <c r="B28" s="12">
        <v>100</v>
      </c>
      <c r="C28" s="12">
        <v>236</v>
      </c>
      <c r="D28" s="12">
        <v>169.5</v>
      </c>
      <c r="E28" s="12">
        <v>238.5</v>
      </c>
      <c r="F28" s="12">
        <v>397</v>
      </c>
      <c r="G28" s="12">
        <v>173</v>
      </c>
      <c r="H28" s="12">
        <v>309</v>
      </c>
      <c r="I28" s="12">
        <v>209.25</v>
      </c>
      <c r="J28" s="12">
        <v>244.25</v>
      </c>
      <c r="K28" s="12">
        <v>173.75</v>
      </c>
      <c r="L28" s="12">
        <v>254.25</v>
      </c>
      <c r="M28" s="12">
        <v>223.25</v>
      </c>
      <c r="N28" s="12">
        <v>165.5</v>
      </c>
      <c r="O28" s="12">
        <v>161</v>
      </c>
      <c r="P28" s="12">
        <v>93.5</v>
      </c>
      <c r="Q28" s="12">
        <v>59</v>
      </c>
      <c r="R28" s="12">
        <v>106.75</v>
      </c>
      <c r="S28" s="12">
        <v>237</v>
      </c>
      <c r="T28" s="12">
        <v>185.5</v>
      </c>
      <c r="U28" s="12">
        <v>249.75</v>
      </c>
      <c r="V28" s="12">
        <v>374</v>
      </c>
      <c r="W28" s="12">
        <v>249</v>
      </c>
      <c r="X28" s="12">
        <v>233</v>
      </c>
      <c r="Y28" s="12">
        <v>395.75</v>
      </c>
      <c r="Z28" s="12">
        <v>366.25</v>
      </c>
      <c r="AA28" s="12">
        <v>51.5</v>
      </c>
      <c r="AB28" s="12">
        <v>48.5</v>
      </c>
      <c r="AC28" s="12">
        <v>439.25</v>
      </c>
      <c r="AD28" s="12">
        <v>170.25</v>
      </c>
      <c r="AE28" s="12">
        <v>379</v>
      </c>
      <c r="AF28" s="12">
        <v>489.25</v>
      </c>
      <c r="AG28" s="12">
        <v>294.75</v>
      </c>
      <c r="AH28" s="12">
        <v>404.25</v>
      </c>
      <c r="AI28" s="12">
        <v>195.75</v>
      </c>
      <c r="AJ28" s="12">
        <v>78.25</v>
      </c>
      <c r="AK28" s="12">
        <v>143</v>
      </c>
      <c r="AL28" s="12">
        <v>598.5</v>
      </c>
      <c r="AM28" s="12">
        <v>66.25</v>
      </c>
      <c r="AN28" s="12">
        <v>162</v>
      </c>
      <c r="AO28" s="12">
        <v>75.25</v>
      </c>
      <c r="AP28" s="12">
        <v>63</v>
      </c>
      <c r="AQ28" s="12">
        <v>330.25</v>
      </c>
      <c r="AR28" s="12">
        <v>154.25</v>
      </c>
      <c r="AS28" s="13">
        <v>9747</v>
      </c>
      <c r="AT28" s="14"/>
      <c r="AV28" s="9" t="s">
        <v>58</v>
      </c>
      <c r="AW28" s="15">
        <f>AW18+BC12</f>
        <v>9318.5</v>
      </c>
      <c r="AX28" s="9">
        <f>AX18+BC13</f>
        <v>700.5</v>
      </c>
      <c r="AY28" s="9">
        <f>AY18+BC14</f>
        <v>3556.75</v>
      </c>
      <c r="AZ28" s="9">
        <f>AZ18+BC15</f>
        <v>1211.75</v>
      </c>
      <c r="BA28" s="9">
        <f>BA18+BC16</f>
        <v>1357</v>
      </c>
      <c r="BB28" s="9">
        <f>SUM(BB18,BC17)</f>
        <v>1026</v>
      </c>
      <c r="BC28" s="9">
        <f>BC18</f>
        <v>642.25</v>
      </c>
      <c r="BD28" s="9">
        <f>SUM(AW22:BC28)</f>
        <v>165425</v>
      </c>
    </row>
    <row r="29" spans="1:56" x14ac:dyDescent="0.25">
      <c r="A29" s="1" t="s">
        <v>26</v>
      </c>
      <c r="B29" s="12">
        <v>81</v>
      </c>
      <c r="C29" s="12">
        <v>196</v>
      </c>
      <c r="D29" s="12">
        <v>160</v>
      </c>
      <c r="E29" s="12">
        <v>190.5</v>
      </c>
      <c r="F29" s="12">
        <v>307.75</v>
      </c>
      <c r="G29" s="12">
        <v>131.75</v>
      </c>
      <c r="H29" s="12">
        <v>280.5</v>
      </c>
      <c r="I29" s="12">
        <v>178.75</v>
      </c>
      <c r="J29" s="12">
        <v>244</v>
      </c>
      <c r="K29" s="12">
        <v>201.25</v>
      </c>
      <c r="L29" s="12">
        <v>218.25</v>
      </c>
      <c r="M29" s="12">
        <v>154.25</v>
      </c>
      <c r="N29" s="12">
        <v>137.25</v>
      </c>
      <c r="O29" s="12">
        <v>128</v>
      </c>
      <c r="P29" s="12">
        <v>65.5</v>
      </c>
      <c r="Q29" s="12">
        <v>55.5</v>
      </c>
      <c r="R29" s="12">
        <v>76</v>
      </c>
      <c r="S29" s="12">
        <v>160.25</v>
      </c>
      <c r="T29" s="12">
        <v>110.75</v>
      </c>
      <c r="U29" s="12">
        <v>176.5</v>
      </c>
      <c r="V29" s="12">
        <v>238.25</v>
      </c>
      <c r="W29" s="12">
        <v>135.5</v>
      </c>
      <c r="X29" s="12">
        <v>127.5</v>
      </c>
      <c r="Y29" s="12">
        <v>305.75</v>
      </c>
      <c r="Z29" s="12">
        <v>340</v>
      </c>
      <c r="AA29" s="12">
        <v>33</v>
      </c>
      <c r="AB29" s="12">
        <v>36.5</v>
      </c>
      <c r="AC29" s="12">
        <v>99.25</v>
      </c>
      <c r="AD29" s="12">
        <v>122</v>
      </c>
      <c r="AE29" s="12">
        <v>448.25</v>
      </c>
      <c r="AF29" s="12">
        <v>607</v>
      </c>
      <c r="AG29" s="12">
        <v>454.75</v>
      </c>
      <c r="AH29" s="12">
        <v>1248.25</v>
      </c>
      <c r="AI29" s="12">
        <v>256.5</v>
      </c>
      <c r="AJ29" s="12">
        <v>107.5</v>
      </c>
      <c r="AK29" s="12">
        <v>85.75</v>
      </c>
      <c r="AL29" s="12">
        <v>294.75</v>
      </c>
      <c r="AM29" s="12">
        <v>48</v>
      </c>
      <c r="AN29" s="12">
        <v>120</v>
      </c>
      <c r="AO29" s="12">
        <v>77.25</v>
      </c>
      <c r="AP29" s="12">
        <v>69.5</v>
      </c>
      <c r="AQ29" s="12">
        <v>324.75</v>
      </c>
      <c r="AR29" s="12">
        <v>167.75</v>
      </c>
      <c r="AS29" s="13">
        <v>9001.5</v>
      </c>
      <c r="AT29" s="14"/>
      <c r="AW29" s="15"/>
    </row>
    <row r="30" spans="1:56" x14ac:dyDescent="0.25">
      <c r="A30" s="1" t="s">
        <v>27</v>
      </c>
      <c r="B30" s="12">
        <v>248</v>
      </c>
      <c r="C30" s="12">
        <v>673.5</v>
      </c>
      <c r="D30" s="12">
        <v>443.25</v>
      </c>
      <c r="E30" s="12">
        <v>458</v>
      </c>
      <c r="F30" s="12">
        <v>934.75</v>
      </c>
      <c r="G30" s="12">
        <v>327</v>
      </c>
      <c r="H30" s="12">
        <v>699.75</v>
      </c>
      <c r="I30" s="12">
        <v>405.75</v>
      </c>
      <c r="J30" s="12">
        <v>571.75</v>
      </c>
      <c r="K30" s="12">
        <v>528</v>
      </c>
      <c r="L30" s="12">
        <v>707.25</v>
      </c>
      <c r="M30" s="12">
        <v>470</v>
      </c>
      <c r="N30" s="12">
        <v>463</v>
      </c>
      <c r="O30" s="12">
        <v>418.5</v>
      </c>
      <c r="P30" s="12">
        <v>213</v>
      </c>
      <c r="Q30" s="12">
        <v>155</v>
      </c>
      <c r="R30" s="12">
        <v>293.25</v>
      </c>
      <c r="S30" s="12">
        <v>636</v>
      </c>
      <c r="T30" s="12">
        <v>362.5</v>
      </c>
      <c r="U30" s="12">
        <v>492</v>
      </c>
      <c r="V30" s="12">
        <v>731.5</v>
      </c>
      <c r="W30" s="12">
        <v>482.5</v>
      </c>
      <c r="X30" s="12">
        <v>397.5</v>
      </c>
      <c r="Y30" s="12">
        <v>761.5</v>
      </c>
      <c r="Z30" s="12">
        <v>989</v>
      </c>
      <c r="AA30" s="12">
        <v>472.25</v>
      </c>
      <c r="AB30" s="12">
        <v>107.75</v>
      </c>
      <c r="AC30" s="12">
        <v>154.5</v>
      </c>
      <c r="AD30" s="12">
        <v>501.5</v>
      </c>
      <c r="AE30" s="12">
        <v>1680.25</v>
      </c>
      <c r="AF30" s="12">
        <v>2158.75</v>
      </c>
      <c r="AG30" s="12">
        <v>1426</v>
      </c>
      <c r="AH30" s="12">
        <v>2354</v>
      </c>
      <c r="AI30" s="12">
        <v>1168</v>
      </c>
      <c r="AJ30" s="12">
        <v>451.5</v>
      </c>
      <c r="AK30" s="12">
        <v>322.75</v>
      </c>
      <c r="AL30" s="12">
        <v>1450.75</v>
      </c>
      <c r="AM30" s="12">
        <v>169.25</v>
      </c>
      <c r="AN30" s="12">
        <v>391</v>
      </c>
      <c r="AO30" s="12">
        <v>352.5</v>
      </c>
      <c r="AP30" s="12">
        <v>335.5</v>
      </c>
      <c r="AQ30" s="12">
        <v>1315.5</v>
      </c>
      <c r="AR30" s="12">
        <v>917.25</v>
      </c>
      <c r="AS30" s="13">
        <v>28591.25</v>
      </c>
      <c r="AT30" s="14"/>
      <c r="AW30" s="15"/>
    </row>
    <row r="31" spans="1:56" x14ac:dyDescent="0.25">
      <c r="A31" s="1" t="s">
        <v>28</v>
      </c>
      <c r="B31" s="12">
        <v>70.75</v>
      </c>
      <c r="C31" s="12">
        <v>165.75</v>
      </c>
      <c r="D31" s="12">
        <v>127</v>
      </c>
      <c r="E31" s="12">
        <v>186.75</v>
      </c>
      <c r="F31" s="12">
        <v>293.5</v>
      </c>
      <c r="G31" s="12">
        <v>179.5</v>
      </c>
      <c r="H31" s="12">
        <v>297.5</v>
      </c>
      <c r="I31" s="12">
        <v>184</v>
      </c>
      <c r="J31" s="12">
        <v>193.5</v>
      </c>
      <c r="K31" s="12">
        <v>156.75</v>
      </c>
      <c r="L31" s="12">
        <v>266.5</v>
      </c>
      <c r="M31" s="12">
        <v>163.25</v>
      </c>
      <c r="N31" s="12">
        <v>103.5</v>
      </c>
      <c r="O31" s="12">
        <v>91.25</v>
      </c>
      <c r="P31" s="12">
        <v>59.5</v>
      </c>
      <c r="Q31" s="12">
        <v>39.5</v>
      </c>
      <c r="R31" s="12">
        <v>67</v>
      </c>
      <c r="S31" s="12">
        <v>144.75</v>
      </c>
      <c r="T31" s="12">
        <v>95.25</v>
      </c>
      <c r="U31" s="12">
        <v>128.75</v>
      </c>
      <c r="V31" s="12">
        <v>228</v>
      </c>
      <c r="W31" s="12">
        <v>122.75</v>
      </c>
      <c r="X31" s="12">
        <v>87.5</v>
      </c>
      <c r="Y31" s="12">
        <v>237</v>
      </c>
      <c r="Z31" s="12">
        <v>248</v>
      </c>
      <c r="AA31" s="12">
        <v>131.5</v>
      </c>
      <c r="AB31" s="12">
        <v>79.5</v>
      </c>
      <c r="AC31" s="12">
        <v>396.25</v>
      </c>
      <c r="AD31" s="12">
        <v>68.75</v>
      </c>
      <c r="AE31" s="12">
        <v>629.25</v>
      </c>
      <c r="AF31" s="12">
        <v>775</v>
      </c>
      <c r="AG31" s="12">
        <v>357.5</v>
      </c>
      <c r="AH31" s="12">
        <v>640.75</v>
      </c>
      <c r="AI31" s="12">
        <v>273.75</v>
      </c>
      <c r="AJ31" s="12">
        <v>146.75</v>
      </c>
      <c r="AK31" s="12">
        <v>77</v>
      </c>
      <c r="AL31" s="12">
        <v>337</v>
      </c>
      <c r="AM31" s="12">
        <v>46.5</v>
      </c>
      <c r="AN31" s="12">
        <v>117.25</v>
      </c>
      <c r="AO31" s="12">
        <v>76</v>
      </c>
      <c r="AP31" s="12">
        <v>142.25</v>
      </c>
      <c r="AQ31" s="12">
        <v>410</v>
      </c>
      <c r="AR31" s="12">
        <v>218</v>
      </c>
      <c r="AS31" s="13">
        <v>8860.5</v>
      </c>
      <c r="AT31" s="14"/>
      <c r="AW31" s="15"/>
    </row>
    <row r="32" spans="1:56" x14ac:dyDescent="0.25">
      <c r="A32" s="1">
        <v>16</v>
      </c>
      <c r="B32" s="12">
        <v>67</v>
      </c>
      <c r="C32" s="12">
        <v>68</v>
      </c>
      <c r="D32" s="12">
        <v>33</v>
      </c>
      <c r="E32" s="12">
        <v>82.5</v>
      </c>
      <c r="F32" s="12">
        <v>167.5</v>
      </c>
      <c r="G32" s="12">
        <v>118</v>
      </c>
      <c r="H32" s="12">
        <v>187</v>
      </c>
      <c r="I32" s="12">
        <v>120.75</v>
      </c>
      <c r="J32" s="12">
        <v>97.75</v>
      </c>
      <c r="K32" s="12">
        <v>93</v>
      </c>
      <c r="L32" s="12">
        <v>115.25</v>
      </c>
      <c r="M32" s="12">
        <v>65.75</v>
      </c>
      <c r="N32" s="12">
        <v>36</v>
      </c>
      <c r="O32" s="12">
        <v>30.5</v>
      </c>
      <c r="P32" s="12">
        <v>23.5</v>
      </c>
      <c r="Q32" s="12">
        <v>14.75</v>
      </c>
      <c r="R32" s="12">
        <v>16</v>
      </c>
      <c r="S32" s="12">
        <v>43.5</v>
      </c>
      <c r="T32" s="12">
        <v>23.5</v>
      </c>
      <c r="U32" s="12">
        <v>32.75</v>
      </c>
      <c r="V32" s="12">
        <v>39.75</v>
      </c>
      <c r="W32" s="12">
        <v>24.25</v>
      </c>
      <c r="X32" s="12">
        <v>25</v>
      </c>
      <c r="Y32" s="12">
        <v>121.5</v>
      </c>
      <c r="Z32" s="12">
        <v>137.5</v>
      </c>
      <c r="AA32" s="12">
        <v>361.25</v>
      </c>
      <c r="AB32" s="12">
        <v>320.75</v>
      </c>
      <c r="AC32" s="12">
        <v>1855.75</v>
      </c>
      <c r="AD32" s="12">
        <v>681.25</v>
      </c>
      <c r="AE32" s="12">
        <v>48.75</v>
      </c>
      <c r="AF32" s="12">
        <v>298.75</v>
      </c>
      <c r="AG32" s="12">
        <v>288.75</v>
      </c>
      <c r="AH32" s="12">
        <v>518.75</v>
      </c>
      <c r="AI32" s="12">
        <v>161</v>
      </c>
      <c r="AJ32" s="12">
        <v>90</v>
      </c>
      <c r="AK32" s="12">
        <v>23.25</v>
      </c>
      <c r="AL32" s="12">
        <v>54.75</v>
      </c>
      <c r="AM32" s="12">
        <v>13</v>
      </c>
      <c r="AN32" s="12">
        <v>32</v>
      </c>
      <c r="AO32" s="12">
        <v>48.75</v>
      </c>
      <c r="AP32" s="12">
        <v>94.25</v>
      </c>
      <c r="AQ32" s="12">
        <v>147.25</v>
      </c>
      <c r="AR32" s="12">
        <v>103.5</v>
      </c>
      <c r="AS32" s="13">
        <v>6925.75</v>
      </c>
      <c r="AT32" s="14"/>
      <c r="AW32" s="15"/>
    </row>
    <row r="33" spans="1:49" x14ac:dyDescent="0.25">
      <c r="A33" s="1">
        <v>24</v>
      </c>
      <c r="B33" s="12">
        <v>82.5</v>
      </c>
      <c r="C33" s="12">
        <v>91.25</v>
      </c>
      <c r="D33" s="12">
        <v>44.25</v>
      </c>
      <c r="E33" s="12">
        <v>75</v>
      </c>
      <c r="F33" s="12">
        <v>146.25</v>
      </c>
      <c r="G33" s="12">
        <v>92</v>
      </c>
      <c r="H33" s="12">
        <v>156.75</v>
      </c>
      <c r="I33" s="12">
        <v>92.5</v>
      </c>
      <c r="J33" s="12">
        <v>85.75</v>
      </c>
      <c r="K33" s="12">
        <v>58.75</v>
      </c>
      <c r="L33" s="12">
        <v>120.75</v>
      </c>
      <c r="M33" s="12">
        <v>66.75</v>
      </c>
      <c r="N33" s="12">
        <v>46.75</v>
      </c>
      <c r="O33" s="12">
        <v>37.25</v>
      </c>
      <c r="P33" s="12">
        <v>23.5</v>
      </c>
      <c r="Q33" s="12">
        <v>19.25</v>
      </c>
      <c r="R33" s="12">
        <v>12.25</v>
      </c>
      <c r="S33" s="12">
        <v>21.5</v>
      </c>
      <c r="T33" s="12">
        <v>37.25</v>
      </c>
      <c r="U33" s="12">
        <v>30.25</v>
      </c>
      <c r="V33" s="12">
        <v>38.5</v>
      </c>
      <c r="W33" s="12">
        <v>19.5</v>
      </c>
      <c r="X33" s="12">
        <v>19.75</v>
      </c>
      <c r="Y33" s="12">
        <v>97.75</v>
      </c>
      <c r="Z33" s="12">
        <v>94.25</v>
      </c>
      <c r="AA33" s="12">
        <v>417.75</v>
      </c>
      <c r="AB33" s="12">
        <v>399.75</v>
      </c>
      <c r="AC33" s="12">
        <v>2378</v>
      </c>
      <c r="AD33" s="12">
        <v>792</v>
      </c>
      <c r="AE33" s="12">
        <v>283.75</v>
      </c>
      <c r="AF33" s="12">
        <v>45.5</v>
      </c>
      <c r="AG33" s="12">
        <v>244</v>
      </c>
      <c r="AH33" s="12">
        <v>528.5</v>
      </c>
      <c r="AI33" s="12">
        <v>188</v>
      </c>
      <c r="AJ33" s="12">
        <v>110</v>
      </c>
      <c r="AK33" s="12">
        <v>13.5</v>
      </c>
      <c r="AL33" s="12">
        <v>46.5</v>
      </c>
      <c r="AM33" s="12">
        <v>13</v>
      </c>
      <c r="AN33" s="12">
        <v>50.25</v>
      </c>
      <c r="AO33" s="12">
        <v>61.75</v>
      </c>
      <c r="AP33" s="12">
        <v>143.25</v>
      </c>
      <c r="AQ33" s="12">
        <v>145</v>
      </c>
      <c r="AR33" s="12">
        <v>103.5</v>
      </c>
      <c r="AS33" s="13">
        <v>7574.25</v>
      </c>
      <c r="AT33" s="14"/>
      <c r="AW33" s="15"/>
    </row>
    <row r="34" spans="1:49" x14ac:dyDescent="0.25">
      <c r="A34" s="1" t="s">
        <v>29</v>
      </c>
      <c r="B34" s="12">
        <v>20.75</v>
      </c>
      <c r="C34" s="12">
        <v>32.25</v>
      </c>
      <c r="D34" s="12">
        <v>18</v>
      </c>
      <c r="E34" s="12">
        <v>27</v>
      </c>
      <c r="F34" s="12">
        <v>67.25</v>
      </c>
      <c r="G34" s="12">
        <v>24.5</v>
      </c>
      <c r="H34" s="12">
        <v>39.75</v>
      </c>
      <c r="I34" s="12">
        <v>34.75</v>
      </c>
      <c r="J34" s="12">
        <v>38.5</v>
      </c>
      <c r="K34" s="12">
        <v>28.75</v>
      </c>
      <c r="L34" s="12">
        <v>35</v>
      </c>
      <c r="M34" s="12">
        <v>37</v>
      </c>
      <c r="N34" s="12">
        <v>15.5</v>
      </c>
      <c r="O34" s="12">
        <v>19.75</v>
      </c>
      <c r="P34" s="12">
        <v>16.25</v>
      </c>
      <c r="Q34" s="12">
        <v>5.25</v>
      </c>
      <c r="R34" s="12">
        <v>9.75</v>
      </c>
      <c r="S34" s="12">
        <v>18</v>
      </c>
      <c r="T34" s="12">
        <v>26.25</v>
      </c>
      <c r="U34" s="12">
        <v>29</v>
      </c>
      <c r="V34" s="12">
        <v>31.5</v>
      </c>
      <c r="W34" s="12">
        <v>12.5</v>
      </c>
      <c r="X34" s="12">
        <v>11</v>
      </c>
      <c r="Y34" s="12">
        <v>34.5</v>
      </c>
      <c r="Z34" s="12">
        <v>32.75</v>
      </c>
      <c r="AA34" s="12">
        <v>222.25</v>
      </c>
      <c r="AB34" s="12">
        <v>261.25</v>
      </c>
      <c r="AC34" s="12">
        <v>1555</v>
      </c>
      <c r="AD34" s="12">
        <v>308.5</v>
      </c>
      <c r="AE34" s="12">
        <v>233.25</v>
      </c>
      <c r="AF34" s="12">
        <v>228.5</v>
      </c>
      <c r="AG34" s="12">
        <v>25</v>
      </c>
      <c r="AH34" s="12">
        <v>91.5</v>
      </c>
      <c r="AI34" s="12">
        <v>44</v>
      </c>
      <c r="AJ34" s="12">
        <v>35</v>
      </c>
      <c r="AK34" s="12">
        <v>9.25</v>
      </c>
      <c r="AL34" s="12">
        <v>52.25</v>
      </c>
      <c r="AM34" s="12">
        <v>12.25</v>
      </c>
      <c r="AN34" s="12">
        <v>38.75</v>
      </c>
      <c r="AO34" s="12">
        <v>23.5</v>
      </c>
      <c r="AP34" s="12">
        <v>57.5</v>
      </c>
      <c r="AQ34" s="12">
        <v>69.25</v>
      </c>
      <c r="AR34" s="12">
        <v>55</v>
      </c>
      <c r="AS34" s="13">
        <v>3987.5</v>
      </c>
      <c r="AT34" s="14"/>
      <c r="AW34" s="15"/>
    </row>
    <row r="35" spans="1:49" x14ac:dyDescent="0.25">
      <c r="A35" s="1" t="s">
        <v>30</v>
      </c>
      <c r="B35" s="12">
        <v>25.75</v>
      </c>
      <c r="C35" s="12">
        <v>52.5</v>
      </c>
      <c r="D35" s="12">
        <v>14.5</v>
      </c>
      <c r="E35" s="12">
        <v>19.5</v>
      </c>
      <c r="F35" s="12">
        <v>38.75</v>
      </c>
      <c r="G35" s="12">
        <v>22</v>
      </c>
      <c r="H35" s="12">
        <v>42.75</v>
      </c>
      <c r="I35" s="12">
        <v>25.5</v>
      </c>
      <c r="J35" s="12">
        <v>44.75</v>
      </c>
      <c r="K35" s="12">
        <v>28</v>
      </c>
      <c r="L35" s="12">
        <v>52.5</v>
      </c>
      <c r="M35" s="12">
        <v>48</v>
      </c>
      <c r="N35" s="12">
        <v>29</v>
      </c>
      <c r="O35" s="12">
        <v>23.5</v>
      </c>
      <c r="P35" s="12">
        <v>15.5</v>
      </c>
      <c r="Q35" s="12">
        <v>10</v>
      </c>
      <c r="R35" s="12">
        <v>9.25</v>
      </c>
      <c r="S35" s="12">
        <v>21</v>
      </c>
      <c r="T35" s="12">
        <v>24.5</v>
      </c>
      <c r="U35" s="12">
        <v>13.75</v>
      </c>
      <c r="V35" s="12">
        <v>17</v>
      </c>
      <c r="W35" s="12">
        <v>6.25</v>
      </c>
      <c r="X35" s="12">
        <v>8.25</v>
      </c>
      <c r="Y35" s="12">
        <v>12</v>
      </c>
      <c r="Z35" s="12">
        <v>36.5</v>
      </c>
      <c r="AA35" s="12">
        <v>355.75</v>
      </c>
      <c r="AB35" s="12">
        <v>393.25</v>
      </c>
      <c r="AC35" s="12">
        <v>2975.25</v>
      </c>
      <c r="AD35" s="12">
        <v>584.75</v>
      </c>
      <c r="AE35" s="12">
        <v>459.5</v>
      </c>
      <c r="AF35" s="12">
        <v>496</v>
      </c>
      <c r="AG35" s="12">
        <v>99</v>
      </c>
      <c r="AH35" s="12">
        <v>45.25</v>
      </c>
      <c r="AI35" s="12">
        <v>61</v>
      </c>
      <c r="AJ35" s="12">
        <v>70.5</v>
      </c>
      <c r="AK35" s="12">
        <v>10</v>
      </c>
      <c r="AL35" s="12">
        <v>26</v>
      </c>
      <c r="AM35" s="12">
        <v>9.25</v>
      </c>
      <c r="AN35" s="12">
        <v>38</v>
      </c>
      <c r="AO35" s="12">
        <v>37.25</v>
      </c>
      <c r="AP35" s="12">
        <v>141.75</v>
      </c>
      <c r="AQ35" s="12">
        <v>50.75</v>
      </c>
      <c r="AR35" s="12">
        <v>68.75</v>
      </c>
      <c r="AS35" s="13">
        <v>6563</v>
      </c>
      <c r="AT35" s="14"/>
      <c r="AW35" s="15"/>
    </row>
    <row r="36" spans="1:49" x14ac:dyDescent="0.25">
      <c r="A36" s="1" t="s">
        <v>31</v>
      </c>
      <c r="B36" s="12">
        <v>24.25</v>
      </c>
      <c r="C36" s="12">
        <v>45.25</v>
      </c>
      <c r="D36" s="12">
        <v>18.75</v>
      </c>
      <c r="E36" s="12">
        <v>11</v>
      </c>
      <c r="F36" s="12">
        <v>69.25</v>
      </c>
      <c r="G36" s="12">
        <v>13</v>
      </c>
      <c r="H36" s="12">
        <v>30.25</v>
      </c>
      <c r="I36" s="12">
        <v>24.5</v>
      </c>
      <c r="J36" s="12">
        <v>43</v>
      </c>
      <c r="K36" s="12">
        <v>28.5</v>
      </c>
      <c r="L36" s="12">
        <v>51.5</v>
      </c>
      <c r="M36" s="12">
        <v>72.75</v>
      </c>
      <c r="N36" s="12">
        <v>22.25</v>
      </c>
      <c r="O36" s="12">
        <v>26.25</v>
      </c>
      <c r="P36" s="12">
        <v>15.5</v>
      </c>
      <c r="Q36" s="12">
        <v>12.75</v>
      </c>
      <c r="R36" s="12">
        <v>18.75</v>
      </c>
      <c r="S36" s="12">
        <v>27.75</v>
      </c>
      <c r="T36" s="12">
        <v>20.75</v>
      </c>
      <c r="U36" s="12">
        <v>18.75</v>
      </c>
      <c r="V36" s="12">
        <v>37</v>
      </c>
      <c r="W36" s="12">
        <v>7.75</v>
      </c>
      <c r="X36" s="12">
        <v>8.25</v>
      </c>
      <c r="Y36" s="12">
        <v>14.25</v>
      </c>
      <c r="Z36" s="12">
        <v>19.25</v>
      </c>
      <c r="AA36" s="12">
        <v>172.75</v>
      </c>
      <c r="AB36" s="12">
        <v>196.75</v>
      </c>
      <c r="AC36" s="12">
        <v>1332.25</v>
      </c>
      <c r="AD36" s="12">
        <v>287.25</v>
      </c>
      <c r="AE36" s="12">
        <v>165.75</v>
      </c>
      <c r="AF36" s="12">
        <v>182.5</v>
      </c>
      <c r="AG36" s="12">
        <v>41.75</v>
      </c>
      <c r="AH36" s="12">
        <v>71.5</v>
      </c>
      <c r="AI36" s="12">
        <v>13.75</v>
      </c>
      <c r="AJ36" s="12">
        <v>45.5</v>
      </c>
      <c r="AK36" s="12">
        <v>9</v>
      </c>
      <c r="AL36" s="12">
        <v>42</v>
      </c>
      <c r="AM36" s="12">
        <v>6.75</v>
      </c>
      <c r="AN36" s="12">
        <v>35.75</v>
      </c>
      <c r="AO36" s="12">
        <v>29</v>
      </c>
      <c r="AP36" s="12">
        <v>101.25</v>
      </c>
      <c r="AQ36" s="12">
        <v>99.25</v>
      </c>
      <c r="AR36" s="12">
        <v>100.75</v>
      </c>
      <c r="AS36" s="13">
        <v>3614.75</v>
      </c>
      <c r="AT36" s="14"/>
      <c r="AW36" s="15"/>
    </row>
    <row r="37" spans="1:49" x14ac:dyDescent="0.25">
      <c r="A37" s="1" t="s">
        <v>32</v>
      </c>
      <c r="B37" s="12">
        <v>7.75</v>
      </c>
      <c r="C37" s="12">
        <v>14.25</v>
      </c>
      <c r="D37" s="12">
        <v>3.75</v>
      </c>
      <c r="E37" s="12">
        <v>2.75</v>
      </c>
      <c r="F37" s="12">
        <v>11.25</v>
      </c>
      <c r="G37" s="12">
        <v>5.25</v>
      </c>
      <c r="H37" s="12">
        <v>7.5</v>
      </c>
      <c r="I37" s="12">
        <v>8.5</v>
      </c>
      <c r="J37" s="12">
        <v>20.25</v>
      </c>
      <c r="K37" s="12">
        <v>7</v>
      </c>
      <c r="L37" s="12">
        <v>11.75</v>
      </c>
      <c r="M37" s="12">
        <v>10</v>
      </c>
      <c r="N37" s="12">
        <v>5.25</v>
      </c>
      <c r="O37" s="12">
        <v>5.5</v>
      </c>
      <c r="P37" s="12">
        <v>6.5</v>
      </c>
      <c r="Q37" s="12">
        <v>4</v>
      </c>
      <c r="R37" s="12">
        <v>8</v>
      </c>
      <c r="S37" s="12">
        <v>5</v>
      </c>
      <c r="T37" s="12">
        <v>11.5</v>
      </c>
      <c r="U37" s="12">
        <v>8.25</v>
      </c>
      <c r="V37" s="12">
        <v>12.25</v>
      </c>
      <c r="W37" s="12">
        <v>2.75</v>
      </c>
      <c r="X37" s="12">
        <v>4</v>
      </c>
      <c r="Y37" s="12">
        <v>1.5</v>
      </c>
      <c r="Z37" s="12">
        <v>4.5</v>
      </c>
      <c r="AA37" s="12">
        <v>65</v>
      </c>
      <c r="AB37" s="12">
        <v>75</v>
      </c>
      <c r="AC37" s="12">
        <v>506.5</v>
      </c>
      <c r="AD37" s="12">
        <v>153.75</v>
      </c>
      <c r="AE37" s="12">
        <v>74</v>
      </c>
      <c r="AF37" s="12">
        <v>101</v>
      </c>
      <c r="AG37" s="12">
        <v>32.5</v>
      </c>
      <c r="AH37" s="12">
        <v>74.75</v>
      </c>
      <c r="AI37" s="12">
        <v>46</v>
      </c>
      <c r="AJ37" s="12">
        <v>6</v>
      </c>
      <c r="AK37" s="12">
        <v>1.25</v>
      </c>
      <c r="AL37" s="12">
        <v>8.25</v>
      </c>
      <c r="AM37" s="12">
        <v>3.5</v>
      </c>
      <c r="AN37" s="12">
        <v>15</v>
      </c>
      <c r="AO37" s="12">
        <v>10.25</v>
      </c>
      <c r="AP37" s="12">
        <v>44.5</v>
      </c>
      <c r="AQ37" s="12">
        <v>29</v>
      </c>
      <c r="AR37" s="12">
        <v>44.5</v>
      </c>
      <c r="AS37" s="13">
        <v>1479.75</v>
      </c>
      <c r="AT37" s="14"/>
      <c r="AW37" s="15"/>
    </row>
    <row r="38" spans="1:49" x14ac:dyDescent="0.25">
      <c r="A38" s="1" t="s">
        <v>33</v>
      </c>
      <c r="B38" s="12">
        <v>3.25</v>
      </c>
      <c r="C38" s="12">
        <v>6.5</v>
      </c>
      <c r="D38" s="12">
        <v>4</v>
      </c>
      <c r="E38" s="12">
        <v>1.5</v>
      </c>
      <c r="F38" s="12">
        <v>26.75</v>
      </c>
      <c r="G38" s="12">
        <v>7.25</v>
      </c>
      <c r="H38" s="12">
        <v>9</v>
      </c>
      <c r="I38" s="12">
        <v>9</v>
      </c>
      <c r="J38" s="12">
        <v>14.75</v>
      </c>
      <c r="K38" s="12">
        <v>42.5</v>
      </c>
      <c r="L38" s="12">
        <v>27.5</v>
      </c>
      <c r="M38" s="12">
        <v>38.25</v>
      </c>
      <c r="N38" s="12">
        <v>28.25</v>
      </c>
      <c r="O38" s="12">
        <v>59.5</v>
      </c>
      <c r="P38" s="12">
        <v>13.75</v>
      </c>
      <c r="Q38" s="12">
        <v>13.25</v>
      </c>
      <c r="R38" s="12">
        <v>7</v>
      </c>
      <c r="S38" s="12">
        <v>18.25</v>
      </c>
      <c r="T38" s="12">
        <v>1</v>
      </c>
      <c r="U38" s="12">
        <v>0.75</v>
      </c>
      <c r="V38" s="12">
        <v>5</v>
      </c>
      <c r="W38" s="12">
        <v>0.5</v>
      </c>
      <c r="X38" s="12">
        <v>1.25</v>
      </c>
      <c r="Y38" s="12">
        <v>4</v>
      </c>
      <c r="Z38" s="12">
        <v>6.75</v>
      </c>
      <c r="AA38" s="12">
        <v>118.5</v>
      </c>
      <c r="AB38" s="12">
        <v>79.5</v>
      </c>
      <c r="AC38" s="12">
        <v>314.25</v>
      </c>
      <c r="AD38" s="12">
        <v>84.75</v>
      </c>
      <c r="AE38" s="12">
        <v>17.5</v>
      </c>
      <c r="AF38" s="12">
        <v>12</v>
      </c>
      <c r="AG38" s="12">
        <v>11.25</v>
      </c>
      <c r="AH38" s="12">
        <v>8.75</v>
      </c>
      <c r="AI38" s="12">
        <v>9</v>
      </c>
      <c r="AJ38" s="12">
        <v>2.25</v>
      </c>
      <c r="AK38" s="12">
        <v>2.75</v>
      </c>
      <c r="AL38" s="12">
        <v>80.5</v>
      </c>
      <c r="AM38" s="12">
        <v>0.25</v>
      </c>
      <c r="AN38" s="12">
        <v>4.75</v>
      </c>
      <c r="AO38" s="12">
        <v>1.25</v>
      </c>
      <c r="AP38" s="12">
        <v>1.75</v>
      </c>
      <c r="AQ38" s="12">
        <v>12</v>
      </c>
      <c r="AR38" s="12">
        <v>4.75</v>
      </c>
      <c r="AS38" s="13">
        <v>1115.25</v>
      </c>
      <c r="AT38" s="14"/>
      <c r="AW38" s="15"/>
    </row>
    <row r="39" spans="1:49" x14ac:dyDescent="0.25">
      <c r="A39" s="1" t="s">
        <v>34</v>
      </c>
      <c r="B39" s="12">
        <v>9.75</v>
      </c>
      <c r="C39" s="12">
        <v>19.25</v>
      </c>
      <c r="D39" s="12">
        <v>9.75</v>
      </c>
      <c r="E39" s="12">
        <v>8.5</v>
      </c>
      <c r="F39" s="12">
        <v>57</v>
      </c>
      <c r="G39" s="12">
        <v>14.5</v>
      </c>
      <c r="H39" s="12">
        <v>27</v>
      </c>
      <c r="I39" s="12">
        <v>24.75</v>
      </c>
      <c r="J39" s="12">
        <v>31</v>
      </c>
      <c r="K39" s="12">
        <v>55.25</v>
      </c>
      <c r="L39" s="12">
        <v>67.75</v>
      </c>
      <c r="M39" s="12">
        <v>171.25</v>
      </c>
      <c r="N39" s="12">
        <v>39</v>
      </c>
      <c r="O39" s="12">
        <v>141.75</v>
      </c>
      <c r="P39" s="12">
        <v>42</v>
      </c>
      <c r="Q39" s="12">
        <v>26.25</v>
      </c>
      <c r="R39" s="12">
        <v>23</v>
      </c>
      <c r="S39" s="12">
        <v>50.5</v>
      </c>
      <c r="T39" s="12">
        <v>7.25</v>
      </c>
      <c r="U39" s="12">
        <v>5.25</v>
      </c>
      <c r="V39" s="12">
        <v>9.75</v>
      </c>
      <c r="W39" s="12">
        <v>1</v>
      </c>
      <c r="X39" s="12">
        <v>1.75</v>
      </c>
      <c r="Y39" s="12">
        <v>6.75</v>
      </c>
      <c r="Z39" s="12">
        <v>14.75</v>
      </c>
      <c r="AA39" s="12">
        <v>499</v>
      </c>
      <c r="AB39" s="12">
        <v>267.25</v>
      </c>
      <c r="AC39" s="12">
        <v>1374.5</v>
      </c>
      <c r="AD39" s="12">
        <v>326</v>
      </c>
      <c r="AE39" s="12">
        <v>52.75</v>
      </c>
      <c r="AF39" s="12">
        <v>40.5</v>
      </c>
      <c r="AG39" s="12">
        <v>48.5</v>
      </c>
      <c r="AH39" s="12">
        <v>24</v>
      </c>
      <c r="AI39" s="12">
        <v>44.75</v>
      </c>
      <c r="AJ39" s="12">
        <v>9.5</v>
      </c>
      <c r="AK39" s="12">
        <v>86</v>
      </c>
      <c r="AL39" s="12">
        <v>15.75</v>
      </c>
      <c r="AM39" s="12">
        <v>2</v>
      </c>
      <c r="AN39" s="12">
        <v>14</v>
      </c>
      <c r="AO39" s="12">
        <v>10</v>
      </c>
      <c r="AP39" s="12">
        <v>7.25</v>
      </c>
      <c r="AQ39" s="12">
        <v>120.25</v>
      </c>
      <c r="AR39" s="12">
        <v>15.75</v>
      </c>
      <c r="AS39" s="13">
        <v>3822.5</v>
      </c>
      <c r="AT39" s="14"/>
      <c r="AW39" s="15"/>
    </row>
    <row r="40" spans="1:49" x14ac:dyDescent="0.25">
      <c r="A40" s="1" t="s">
        <v>35</v>
      </c>
      <c r="B40" s="12">
        <v>3.75</v>
      </c>
      <c r="C40" s="12">
        <v>5.25</v>
      </c>
      <c r="D40" s="12">
        <v>2.75</v>
      </c>
      <c r="E40" s="12">
        <v>2.75</v>
      </c>
      <c r="F40" s="12">
        <v>13.25</v>
      </c>
      <c r="G40" s="12">
        <v>0.5</v>
      </c>
      <c r="H40" s="12">
        <v>9.25</v>
      </c>
      <c r="I40" s="12">
        <v>9.75</v>
      </c>
      <c r="J40" s="12">
        <v>11</v>
      </c>
      <c r="K40" s="12">
        <v>2.25</v>
      </c>
      <c r="L40" s="12">
        <v>3</v>
      </c>
      <c r="M40" s="12">
        <v>13</v>
      </c>
      <c r="N40" s="12">
        <v>3.5</v>
      </c>
      <c r="O40" s="12">
        <v>2</v>
      </c>
      <c r="P40" s="12">
        <v>3.75</v>
      </c>
      <c r="Q40" s="12">
        <v>2.5</v>
      </c>
      <c r="R40" s="12">
        <v>1.75</v>
      </c>
      <c r="S40" s="12">
        <v>3.5</v>
      </c>
      <c r="T40" s="12">
        <v>16.5</v>
      </c>
      <c r="U40" s="12">
        <v>9.25</v>
      </c>
      <c r="V40" s="12">
        <v>22</v>
      </c>
      <c r="W40" s="12">
        <v>5</v>
      </c>
      <c r="X40" s="12">
        <v>2.5</v>
      </c>
      <c r="Y40" s="12">
        <v>7.25</v>
      </c>
      <c r="Z40" s="12">
        <v>6.25</v>
      </c>
      <c r="AA40" s="12">
        <v>58.25</v>
      </c>
      <c r="AB40" s="12">
        <v>38.75</v>
      </c>
      <c r="AC40" s="12">
        <v>149.5</v>
      </c>
      <c r="AD40" s="12">
        <v>45</v>
      </c>
      <c r="AE40" s="12">
        <v>11.5</v>
      </c>
      <c r="AF40" s="12">
        <v>9.5</v>
      </c>
      <c r="AG40" s="12">
        <v>10.25</v>
      </c>
      <c r="AH40" s="12">
        <v>4.5</v>
      </c>
      <c r="AI40" s="12">
        <v>6.75</v>
      </c>
      <c r="AJ40" s="12">
        <v>4</v>
      </c>
      <c r="AK40" s="12">
        <v>0.25</v>
      </c>
      <c r="AL40" s="12">
        <v>2</v>
      </c>
      <c r="AM40" s="12">
        <v>1.5</v>
      </c>
      <c r="AN40" s="12">
        <v>22.25</v>
      </c>
      <c r="AO40" s="12">
        <v>3</v>
      </c>
      <c r="AP40" s="12">
        <v>2.75</v>
      </c>
      <c r="AQ40" s="12">
        <v>18.5</v>
      </c>
      <c r="AR40" s="12">
        <v>4</v>
      </c>
      <c r="AS40" s="13">
        <v>554.5</v>
      </c>
      <c r="AT40" s="14"/>
      <c r="AW40" s="15"/>
    </row>
    <row r="41" spans="1:49" x14ac:dyDescent="0.25">
      <c r="A41" s="1" t="s">
        <v>36</v>
      </c>
      <c r="B41" s="12">
        <v>27.25</v>
      </c>
      <c r="C41" s="12">
        <v>32.75</v>
      </c>
      <c r="D41" s="12">
        <v>9.75</v>
      </c>
      <c r="E41" s="12">
        <v>9.25</v>
      </c>
      <c r="F41" s="12">
        <v>36</v>
      </c>
      <c r="G41" s="12">
        <v>14.25</v>
      </c>
      <c r="H41" s="12">
        <v>86.75</v>
      </c>
      <c r="I41" s="12">
        <v>29.5</v>
      </c>
      <c r="J41" s="12">
        <v>70.25</v>
      </c>
      <c r="K41" s="12">
        <v>14.5</v>
      </c>
      <c r="L41" s="12">
        <v>45.75</v>
      </c>
      <c r="M41" s="12">
        <v>79</v>
      </c>
      <c r="N41" s="12">
        <v>19.25</v>
      </c>
      <c r="O41" s="12">
        <v>22.25</v>
      </c>
      <c r="P41" s="12">
        <v>23</v>
      </c>
      <c r="Q41" s="12">
        <v>17.5</v>
      </c>
      <c r="R41" s="12">
        <v>10.75</v>
      </c>
      <c r="S41" s="12">
        <v>26.5</v>
      </c>
      <c r="T41" s="12">
        <v>177.5</v>
      </c>
      <c r="U41" s="12">
        <v>60</v>
      </c>
      <c r="V41" s="12">
        <v>99.5</v>
      </c>
      <c r="W41" s="12">
        <v>19.75</v>
      </c>
      <c r="X41" s="12">
        <v>11.25</v>
      </c>
      <c r="Y41" s="12">
        <v>30.5</v>
      </c>
      <c r="Z41" s="12">
        <v>21.25</v>
      </c>
      <c r="AA41" s="12">
        <v>143.75</v>
      </c>
      <c r="AB41" s="12">
        <v>97.25</v>
      </c>
      <c r="AC41" s="12">
        <v>412.5</v>
      </c>
      <c r="AD41" s="12">
        <v>133.25</v>
      </c>
      <c r="AE41" s="12">
        <v>41.75</v>
      </c>
      <c r="AF41" s="12">
        <v>67.25</v>
      </c>
      <c r="AG41" s="12">
        <v>31</v>
      </c>
      <c r="AH41" s="12">
        <v>45</v>
      </c>
      <c r="AI41" s="12">
        <v>43.5</v>
      </c>
      <c r="AJ41" s="12">
        <v>19.25</v>
      </c>
      <c r="AK41" s="12">
        <v>5.25</v>
      </c>
      <c r="AL41" s="12">
        <v>11</v>
      </c>
      <c r="AM41" s="12">
        <v>20.25</v>
      </c>
      <c r="AN41" s="12">
        <v>12.75</v>
      </c>
      <c r="AO41" s="12">
        <v>13.25</v>
      </c>
      <c r="AP41" s="12">
        <v>13</v>
      </c>
      <c r="AQ41" s="12">
        <v>65</v>
      </c>
      <c r="AR41" s="12">
        <v>21.75</v>
      </c>
      <c r="AS41" s="13">
        <v>2190.75</v>
      </c>
      <c r="AT41" s="14"/>
      <c r="AW41" s="15"/>
    </row>
    <row r="42" spans="1:49" x14ac:dyDescent="0.25">
      <c r="A42" s="1" t="s">
        <v>53</v>
      </c>
      <c r="B42" s="12">
        <v>4.75</v>
      </c>
      <c r="C42" s="12">
        <v>11.5</v>
      </c>
      <c r="D42" s="12">
        <v>1.75</v>
      </c>
      <c r="E42" s="12">
        <v>6.75</v>
      </c>
      <c r="F42" s="12">
        <v>10.75</v>
      </c>
      <c r="G42" s="12">
        <v>2.75</v>
      </c>
      <c r="H42" s="12">
        <v>4.5</v>
      </c>
      <c r="I42" s="12">
        <v>6</v>
      </c>
      <c r="J42" s="12">
        <v>11</v>
      </c>
      <c r="K42" s="12">
        <v>6</v>
      </c>
      <c r="L42" s="12">
        <v>7.75</v>
      </c>
      <c r="M42" s="12">
        <v>15.5</v>
      </c>
      <c r="N42" s="12">
        <v>4.5</v>
      </c>
      <c r="O42" s="12">
        <v>4.5</v>
      </c>
      <c r="P42" s="12">
        <v>2.75</v>
      </c>
      <c r="Q42" s="12">
        <v>3.5</v>
      </c>
      <c r="R42" s="12">
        <v>4</v>
      </c>
      <c r="S42" s="12">
        <v>3.75</v>
      </c>
      <c r="T42" s="12">
        <v>13</v>
      </c>
      <c r="U42" s="12">
        <v>8</v>
      </c>
      <c r="V42" s="12">
        <v>7.75</v>
      </c>
      <c r="W42" s="12">
        <v>1.5</v>
      </c>
      <c r="X42" s="12">
        <v>1.75</v>
      </c>
      <c r="Y42" s="12">
        <v>2.5</v>
      </c>
      <c r="Z42" s="12">
        <v>3.75</v>
      </c>
      <c r="AA42" s="12">
        <v>63.5</v>
      </c>
      <c r="AB42" s="12">
        <v>57.75</v>
      </c>
      <c r="AC42" s="12">
        <v>358.5</v>
      </c>
      <c r="AD42" s="12">
        <v>74.25</v>
      </c>
      <c r="AE42" s="12">
        <v>40</v>
      </c>
      <c r="AF42" s="12">
        <v>63.25</v>
      </c>
      <c r="AG42" s="12">
        <v>22.75</v>
      </c>
      <c r="AH42" s="12">
        <v>37.75</v>
      </c>
      <c r="AI42" s="12">
        <v>31.5</v>
      </c>
      <c r="AJ42" s="12">
        <v>8.5</v>
      </c>
      <c r="AK42" s="12">
        <v>2.25</v>
      </c>
      <c r="AL42" s="12">
        <v>7.25</v>
      </c>
      <c r="AM42" s="12">
        <v>2.75</v>
      </c>
      <c r="AN42" s="12">
        <v>12</v>
      </c>
      <c r="AO42" s="12">
        <v>4.75</v>
      </c>
      <c r="AP42" s="12">
        <v>26.25</v>
      </c>
      <c r="AQ42" s="12">
        <v>19</v>
      </c>
      <c r="AR42" s="12">
        <v>18</v>
      </c>
      <c r="AS42" s="13">
        <v>1000.25</v>
      </c>
      <c r="AT42" s="14"/>
      <c r="AW42" s="15"/>
    </row>
    <row r="43" spans="1:49" x14ac:dyDescent="0.25">
      <c r="A43" s="1" t="s">
        <v>54</v>
      </c>
      <c r="B43" s="12">
        <v>9.75</v>
      </c>
      <c r="C43" s="12">
        <v>15.5</v>
      </c>
      <c r="D43" s="12">
        <v>1.75</v>
      </c>
      <c r="E43" s="12">
        <v>4</v>
      </c>
      <c r="F43" s="12">
        <v>21.75</v>
      </c>
      <c r="G43" s="12">
        <v>5</v>
      </c>
      <c r="H43" s="12">
        <v>6.5</v>
      </c>
      <c r="I43" s="12">
        <v>8.25</v>
      </c>
      <c r="J43" s="12">
        <v>15.75</v>
      </c>
      <c r="K43" s="12">
        <v>4.75</v>
      </c>
      <c r="L43" s="12">
        <v>12.5</v>
      </c>
      <c r="M43" s="12">
        <v>21</v>
      </c>
      <c r="N43" s="12">
        <v>10</v>
      </c>
      <c r="O43" s="12">
        <v>5.25</v>
      </c>
      <c r="P43" s="12">
        <v>8.75</v>
      </c>
      <c r="Q43" s="12">
        <v>2.5</v>
      </c>
      <c r="R43" s="12">
        <v>7</v>
      </c>
      <c r="S43" s="12">
        <v>7.75</v>
      </c>
      <c r="T43" s="12">
        <v>9.5</v>
      </c>
      <c r="U43" s="12">
        <v>7</v>
      </c>
      <c r="V43" s="12">
        <v>7.5</v>
      </c>
      <c r="W43" s="12">
        <v>2.75</v>
      </c>
      <c r="X43" s="12">
        <v>2.25</v>
      </c>
      <c r="Y43" s="12">
        <v>3.75</v>
      </c>
      <c r="Z43" s="12">
        <v>7.75</v>
      </c>
      <c r="AA43" s="12">
        <v>53</v>
      </c>
      <c r="AB43" s="12">
        <v>53</v>
      </c>
      <c r="AC43" s="12">
        <v>355</v>
      </c>
      <c r="AD43" s="12">
        <v>139.75</v>
      </c>
      <c r="AE43" s="12">
        <v>92.25</v>
      </c>
      <c r="AF43" s="12">
        <v>168.75</v>
      </c>
      <c r="AG43" s="12">
        <v>61.25</v>
      </c>
      <c r="AH43" s="12">
        <v>146.25</v>
      </c>
      <c r="AI43" s="12">
        <v>103.75</v>
      </c>
      <c r="AJ43" s="12">
        <v>48.75</v>
      </c>
      <c r="AK43" s="12">
        <v>0.75</v>
      </c>
      <c r="AL43" s="12">
        <v>10.25</v>
      </c>
      <c r="AM43" s="12">
        <v>3.25</v>
      </c>
      <c r="AN43" s="12">
        <v>10.5</v>
      </c>
      <c r="AO43" s="12">
        <v>39</v>
      </c>
      <c r="AP43" s="12">
        <v>3.75</v>
      </c>
      <c r="AQ43" s="12">
        <v>32</v>
      </c>
      <c r="AR43" s="12">
        <v>29.75</v>
      </c>
      <c r="AS43" s="13">
        <v>1559.25</v>
      </c>
      <c r="AT43" s="14"/>
      <c r="AW43" s="15"/>
    </row>
    <row r="44" spans="1:49" x14ac:dyDescent="0.25">
      <c r="A44" s="1" t="s">
        <v>55</v>
      </c>
      <c r="B44" s="12">
        <v>24.5</v>
      </c>
      <c r="C44" s="12">
        <v>42.75</v>
      </c>
      <c r="D44" s="12">
        <v>34</v>
      </c>
      <c r="E44" s="12">
        <v>61.75</v>
      </c>
      <c r="F44" s="12">
        <v>241</v>
      </c>
      <c r="G44" s="12">
        <v>43.25</v>
      </c>
      <c r="H44" s="12">
        <v>66.25</v>
      </c>
      <c r="I44" s="12">
        <v>34.25</v>
      </c>
      <c r="J44" s="12">
        <v>44.5</v>
      </c>
      <c r="K44" s="12">
        <v>21.75</v>
      </c>
      <c r="L44" s="12">
        <v>31.75</v>
      </c>
      <c r="M44" s="12">
        <v>23.5</v>
      </c>
      <c r="N44" s="12">
        <v>12</v>
      </c>
      <c r="O44" s="12">
        <v>10.5</v>
      </c>
      <c r="P44" s="12">
        <v>12</v>
      </c>
      <c r="Q44" s="12">
        <v>4</v>
      </c>
      <c r="R44" s="12">
        <v>10.75</v>
      </c>
      <c r="S44" s="12">
        <v>38.25</v>
      </c>
      <c r="T44" s="12">
        <v>55.75</v>
      </c>
      <c r="U44" s="12">
        <v>72.75</v>
      </c>
      <c r="V44" s="12">
        <v>86</v>
      </c>
      <c r="W44" s="12">
        <v>57.25</v>
      </c>
      <c r="X44" s="12">
        <v>41.5</v>
      </c>
      <c r="Y44" s="12">
        <v>88.5</v>
      </c>
      <c r="Z44" s="12">
        <v>42</v>
      </c>
      <c r="AA44" s="12">
        <v>191</v>
      </c>
      <c r="AB44" s="12">
        <v>201.25</v>
      </c>
      <c r="AC44" s="12">
        <v>1058</v>
      </c>
      <c r="AD44" s="12">
        <v>341</v>
      </c>
      <c r="AE44" s="12">
        <v>113</v>
      </c>
      <c r="AF44" s="12">
        <v>116.5</v>
      </c>
      <c r="AG44" s="12">
        <v>65</v>
      </c>
      <c r="AH44" s="12">
        <v>51.25</v>
      </c>
      <c r="AI44" s="12">
        <v>89</v>
      </c>
      <c r="AJ44" s="12">
        <v>30.25</v>
      </c>
      <c r="AK44" s="12">
        <v>13.75</v>
      </c>
      <c r="AL44" s="12">
        <v>90.75</v>
      </c>
      <c r="AM44" s="12">
        <v>19.25</v>
      </c>
      <c r="AN44" s="12">
        <v>54.5</v>
      </c>
      <c r="AO44" s="12">
        <v>15.75</v>
      </c>
      <c r="AP44" s="12">
        <v>31.75</v>
      </c>
      <c r="AQ44" s="12">
        <v>19.75</v>
      </c>
      <c r="AR44" s="12">
        <v>199.75</v>
      </c>
      <c r="AS44" s="13">
        <v>3902</v>
      </c>
      <c r="AT44" s="14"/>
      <c r="AW44" s="15"/>
    </row>
    <row r="45" spans="1:49" x14ac:dyDescent="0.25">
      <c r="A45" s="1" t="s">
        <v>56</v>
      </c>
      <c r="B45" s="12">
        <v>13.75</v>
      </c>
      <c r="C45" s="12">
        <v>27.25</v>
      </c>
      <c r="D45" s="12">
        <v>13.5</v>
      </c>
      <c r="E45" s="12">
        <v>11.25</v>
      </c>
      <c r="F45" s="12">
        <v>73</v>
      </c>
      <c r="G45" s="12">
        <v>14.5</v>
      </c>
      <c r="H45" s="12">
        <v>19.75</v>
      </c>
      <c r="I45" s="12">
        <v>11.75</v>
      </c>
      <c r="J45" s="12">
        <v>24.25</v>
      </c>
      <c r="K45" s="12">
        <v>9.75</v>
      </c>
      <c r="L45" s="12">
        <v>12</v>
      </c>
      <c r="M45" s="12">
        <v>24.5</v>
      </c>
      <c r="N45" s="12">
        <v>8.5</v>
      </c>
      <c r="O45" s="12">
        <v>9.25</v>
      </c>
      <c r="P45" s="12">
        <v>6.25</v>
      </c>
      <c r="Q45" s="12">
        <v>3.5</v>
      </c>
      <c r="R45" s="12">
        <v>4</v>
      </c>
      <c r="S45" s="12">
        <v>6.25</v>
      </c>
      <c r="T45" s="12">
        <v>13.25</v>
      </c>
      <c r="U45" s="12">
        <v>13.75</v>
      </c>
      <c r="V45" s="12">
        <v>18</v>
      </c>
      <c r="W45" s="12">
        <v>7.5</v>
      </c>
      <c r="X45" s="12">
        <v>6.25</v>
      </c>
      <c r="Y45" s="12">
        <v>16</v>
      </c>
      <c r="Z45" s="12">
        <v>10.25</v>
      </c>
      <c r="AA45" s="12">
        <v>141</v>
      </c>
      <c r="AB45" s="12">
        <v>130.75</v>
      </c>
      <c r="AC45" s="12">
        <v>879.5</v>
      </c>
      <c r="AD45" s="12">
        <v>192.25</v>
      </c>
      <c r="AE45" s="12">
        <v>87</v>
      </c>
      <c r="AF45" s="12">
        <v>102.75</v>
      </c>
      <c r="AG45" s="12">
        <v>52.75</v>
      </c>
      <c r="AH45" s="12">
        <v>72</v>
      </c>
      <c r="AI45" s="12">
        <v>101</v>
      </c>
      <c r="AJ45" s="12">
        <v>42</v>
      </c>
      <c r="AK45" s="12">
        <v>3.75</v>
      </c>
      <c r="AL45" s="12">
        <v>14.5</v>
      </c>
      <c r="AM45" s="12">
        <v>2.25</v>
      </c>
      <c r="AN45" s="12">
        <v>19.25</v>
      </c>
      <c r="AO45" s="12">
        <v>18</v>
      </c>
      <c r="AP45" s="12">
        <v>30.75</v>
      </c>
      <c r="AQ45" s="12">
        <v>144.25</v>
      </c>
      <c r="AR45" s="12">
        <v>9.75</v>
      </c>
      <c r="AS45" s="13">
        <v>2421.5</v>
      </c>
      <c r="AT45" s="14"/>
      <c r="AW45" s="15"/>
    </row>
    <row r="46" spans="1:49" x14ac:dyDescent="0.25">
      <c r="A46" s="11" t="s">
        <v>49</v>
      </c>
      <c r="B46" s="14">
        <v>1709</v>
      </c>
      <c r="C46" s="14">
        <v>3033</v>
      </c>
      <c r="D46" s="14">
        <v>2123</v>
      </c>
      <c r="E46" s="14">
        <v>2073.25</v>
      </c>
      <c r="F46" s="14">
        <v>5745.5</v>
      </c>
      <c r="G46" s="14">
        <v>2237</v>
      </c>
      <c r="H46" s="14">
        <v>3716.75</v>
      </c>
      <c r="I46" s="14">
        <v>2840.5</v>
      </c>
      <c r="J46" s="14">
        <v>3761.5</v>
      </c>
      <c r="K46" s="14">
        <v>2270.25</v>
      </c>
      <c r="L46" s="14">
        <v>3814.5</v>
      </c>
      <c r="M46" s="14">
        <v>3544.5</v>
      </c>
      <c r="N46" s="14">
        <v>2135.5</v>
      </c>
      <c r="O46" s="14">
        <v>2728.75</v>
      </c>
      <c r="P46" s="14">
        <v>1782.75</v>
      </c>
      <c r="Q46" s="14">
        <v>1048.75</v>
      </c>
      <c r="R46" s="14">
        <v>1405.5</v>
      </c>
      <c r="S46" s="14">
        <v>2771.5</v>
      </c>
      <c r="T46" s="14">
        <v>2036.75</v>
      </c>
      <c r="U46" s="14">
        <v>1851.5</v>
      </c>
      <c r="V46" s="14">
        <v>2836.25</v>
      </c>
      <c r="W46" s="14">
        <v>1499.25</v>
      </c>
      <c r="X46" s="14">
        <v>1299.75</v>
      </c>
      <c r="Y46" s="14">
        <v>2824</v>
      </c>
      <c r="Z46" s="14">
        <v>2977.75</v>
      </c>
      <c r="AA46" s="14">
        <v>8026.75</v>
      </c>
      <c r="AB46" s="14">
        <v>6451.25</v>
      </c>
      <c r="AC46" s="14">
        <v>29818.75</v>
      </c>
      <c r="AD46" s="14">
        <v>9340.75</v>
      </c>
      <c r="AE46" s="14">
        <v>6582.25</v>
      </c>
      <c r="AF46" s="14">
        <v>7511</v>
      </c>
      <c r="AG46" s="14">
        <v>4216</v>
      </c>
      <c r="AH46" s="14">
        <v>7010.5</v>
      </c>
      <c r="AI46" s="14">
        <v>3488</v>
      </c>
      <c r="AJ46" s="14">
        <v>1499.75</v>
      </c>
      <c r="AK46" s="14">
        <v>1155.75</v>
      </c>
      <c r="AL46" s="14">
        <v>3990</v>
      </c>
      <c r="AM46" s="14">
        <v>599.25</v>
      </c>
      <c r="AN46" s="14">
        <v>2096.25</v>
      </c>
      <c r="AO46" s="14">
        <v>1056.5</v>
      </c>
      <c r="AP46" s="14">
        <v>1511.5</v>
      </c>
      <c r="AQ46" s="14">
        <v>4392</v>
      </c>
      <c r="AR46" s="14">
        <v>2612</v>
      </c>
      <c r="AS46" s="14">
        <v>165425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61</v>
      </c>
      <c r="G1" s="19">
        <f>'Weekday OD'!G1</f>
        <v>40148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5.25</v>
      </c>
      <c r="C3" s="12">
        <v>42.25</v>
      </c>
      <c r="D3" s="12">
        <v>53</v>
      </c>
      <c r="E3" s="12">
        <v>28.5</v>
      </c>
      <c r="F3" s="12">
        <v>114</v>
      </c>
      <c r="G3" s="12">
        <v>43.5</v>
      </c>
      <c r="H3" s="12">
        <v>48.75</v>
      </c>
      <c r="I3" s="12">
        <v>17.5</v>
      </c>
      <c r="J3" s="12">
        <v>37.25</v>
      </c>
      <c r="K3" s="12">
        <v>14</v>
      </c>
      <c r="L3" s="12">
        <v>49.25</v>
      </c>
      <c r="M3" s="12">
        <v>57.5</v>
      </c>
      <c r="N3" s="12">
        <v>12.25</v>
      </c>
      <c r="O3" s="12">
        <v>19.5</v>
      </c>
      <c r="P3" s="12">
        <v>16.75</v>
      </c>
      <c r="Q3" s="12">
        <v>6</v>
      </c>
      <c r="R3" s="12">
        <v>11</v>
      </c>
      <c r="S3" s="12">
        <v>13</v>
      </c>
      <c r="T3" s="12">
        <v>11.75</v>
      </c>
      <c r="U3" s="12">
        <v>1.25</v>
      </c>
      <c r="V3" s="12">
        <v>4.25</v>
      </c>
      <c r="W3" s="12">
        <v>1.75</v>
      </c>
      <c r="X3" s="12">
        <v>2</v>
      </c>
      <c r="Y3" s="12">
        <v>7.75</v>
      </c>
      <c r="Z3" s="12">
        <v>14.75</v>
      </c>
      <c r="AA3" s="12">
        <v>61.75</v>
      </c>
      <c r="AB3" s="12">
        <v>40.5</v>
      </c>
      <c r="AC3" s="12">
        <v>153.25</v>
      </c>
      <c r="AD3" s="12">
        <v>66</v>
      </c>
      <c r="AE3" s="12">
        <v>47</v>
      </c>
      <c r="AF3" s="12">
        <v>50.5</v>
      </c>
      <c r="AG3" s="12">
        <v>14.25</v>
      </c>
      <c r="AH3" s="12">
        <v>15.25</v>
      </c>
      <c r="AI3" s="12">
        <v>19</v>
      </c>
      <c r="AJ3" s="12">
        <v>5.25</v>
      </c>
      <c r="AK3" s="12">
        <v>4.5</v>
      </c>
      <c r="AL3" s="12">
        <v>6.75</v>
      </c>
      <c r="AM3" s="12">
        <v>1</v>
      </c>
      <c r="AN3" s="12">
        <v>21.25</v>
      </c>
      <c r="AO3" s="12">
        <v>3.75</v>
      </c>
      <c r="AP3" s="12">
        <v>6</v>
      </c>
      <c r="AQ3" s="12">
        <v>16.5</v>
      </c>
      <c r="AR3" s="12">
        <v>11.75</v>
      </c>
      <c r="AS3" s="13">
        <v>1177</v>
      </c>
      <c r="AT3" s="14"/>
      <c r="AV3" s="9" t="s">
        <v>38</v>
      </c>
      <c r="AW3" s="12">
        <f>SUM(B3:Z27,AK3:AN27,B38:Z41,AK38:AN41)</f>
        <v>25546.25</v>
      </c>
      <c r="AY3" s="9" t="s">
        <v>39</v>
      </c>
      <c r="AZ3" s="15">
        <f>SUM(AW12:AW18,AX12:BC12)</f>
        <v>72186.25</v>
      </c>
      <c r="BA3" s="16">
        <f>AZ3/BD$19</f>
        <v>0.60837218906112056</v>
      </c>
    </row>
    <row r="4" spans="1:56" x14ac:dyDescent="0.25">
      <c r="A4" s="1" t="s">
        <v>3</v>
      </c>
      <c r="B4" s="12">
        <v>47.25</v>
      </c>
      <c r="C4" s="12">
        <v>9</v>
      </c>
      <c r="D4" s="12">
        <v>40.5</v>
      </c>
      <c r="E4" s="12">
        <v>39</v>
      </c>
      <c r="F4" s="12">
        <v>155</v>
      </c>
      <c r="G4" s="12">
        <v>52.5</v>
      </c>
      <c r="H4" s="12">
        <v>80.25</v>
      </c>
      <c r="I4" s="12">
        <v>36.25</v>
      </c>
      <c r="J4" s="12">
        <v>71.75</v>
      </c>
      <c r="K4" s="12">
        <v>26.25</v>
      </c>
      <c r="L4" s="12">
        <v>62.25</v>
      </c>
      <c r="M4" s="12">
        <v>156.75</v>
      </c>
      <c r="N4" s="12">
        <v>20.75</v>
      </c>
      <c r="O4" s="12">
        <v>26.5</v>
      </c>
      <c r="P4" s="12">
        <v>22.75</v>
      </c>
      <c r="Q4" s="12">
        <v>11.75</v>
      </c>
      <c r="R4" s="12">
        <v>19.5</v>
      </c>
      <c r="S4" s="12">
        <v>27</v>
      </c>
      <c r="T4" s="12">
        <v>16.75</v>
      </c>
      <c r="U4" s="12">
        <v>6.25</v>
      </c>
      <c r="V4" s="12">
        <v>15</v>
      </c>
      <c r="W4" s="12">
        <v>3.5</v>
      </c>
      <c r="X4" s="12">
        <v>4.5</v>
      </c>
      <c r="Y4" s="12">
        <v>12.75</v>
      </c>
      <c r="Z4" s="12">
        <v>15.75</v>
      </c>
      <c r="AA4" s="12">
        <v>116.75</v>
      </c>
      <c r="AB4" s="12">
        <v>87.5</v>
      </c>
      <c r="AC4" s="12">
        <v>433.5</v>
      </c>
      <c r="AD4" s="12">
        <v>112.75</v>
      </c>
      <c r="AE4" s="12">
        <v>45.75</v>
      </c>
      <c r="AF4" s="12">
        <v>61.75</v>
      </c>
      <c r="AG4" s="12">
        <v>25.5</v>
      </c>
      <c r="AH4" s="12">
        <v>47.5</v>
      </c>
      <c r="AI4" s="12">
        <v>25.25</v>
      </c>
      <c r="AJ4" s="12">
        <v>10.5</v>
      </c>
      <c r="AK4" s="12">
        <v>5.25</v>
      </c>
      <c r="AL4" s="12">
        <v>12</v>
      </c>
      <c r="AM4" s="12">
        <v>1.75</v>
      </c>
      <c r="AN4" s="12">
        <v>29</v>
      </c>
      <c r="AO4" s="12">
        <v>7.75</v>
      </c>
      <c r="AP4" s="12">
        <v>13.25</v>
      </c>
      <c r="AQ4" s="12">
        <v>49</v>
      </c>
      <c r="AR4" s="12">
        <v>20.75</v>
      </c>
      <c r="AS4" s="13">
        <v>2085</v>
      </c>
      <c r="AT4" s="14"/>
      <c r="AV4" s="9" t="s">
        <v>40</v>
      </c>
      <c r="AW4" s="12">
        <f>SUM(AA28:AJ37, AA42:AJ45, AO28:AR37, AO42:AR45)</f>
        <v>40466</v>
      </c>
      <c r="AY4" s="9" t="s">
        <v>41</v>
      </c>
      <c r="AZ4" s="15">
        <f>SUM(AX13:BB18)</f>
        <v>42045</v>
      </c>
      <c r="BA4" s="16">
        <f>AZ4/BD$19</f>
        <v>0.35434738179466058</v>
      </c>
    </row>
    <row r="5" spans="1:56" x14ac:dyDescent="0.25">
      <c r="A5" s="1" t="s">
        <v>4</v>
      </c>
      <c r="B5" s="12">
        <v>55.25</v>
      </c>
      <c r="C5" s="12">
        <v>39.5</v>
      </c>
      <c r="D5" s="12">
        <v>5.75</v>
      </c>
      <c r="E5" s="12">
        <v>32.5</v>
      </c>
      <c r="F5" s="12">
        <v>228.25</v>
      </c>
      <c r="G5" s="12">
        <v>47.25</v>
      </c>
      <c r="H5" s="12">
        <v>50.5</v>
      </c>
      <c r="I5" s="12">
        <v>40.5</v>
      </c>
      <c r="J5" s="12">
        <v>41</v>
      </c>
      <c r="K5" s="12">
        <v>22</v>
      </c>
      <c r="L5" s="12">
        <v>25.75</v>
      </c>
      <c r="M5" s="12">
        <v>65.5</v>
      </c>
      <c r="N5" s="12">
        <v>13</v>
      </c>
      <c r="O5" s="12">
        <v>12.5</v>
      </c>
      <c r="P5" s="12">
        <v>8</v>
      </c>
      <c r="Q5" s="12">
        <v>5</v>
      </c>
      <c r="R5" s="12">
        <v>6.5</v>
      </c>
      <c r="S5" s="12">
        <v>19.5</v>
      </c>
      <c r="T5" s="12">
        <v>9</v>
      </c>
      <c r="U5" s="12">
        <v>7.5</v>
      </c>
      <c r="V5" s="12">
        <v>13.25</v>
      </c>
      <c r="W5" s="12">
        <v>4.25</v>
      </c>
      <c r="X5" s="12">
        <v>7.25</v>
      </c>
      <c r="Y5" s="12">
        <v>19.5</v>
      </c>
      <c r="Z5" s="12">
        <v>7</v>
      </c>
      <c r="AA5" s="12">
        <v>84.5</v>
      </c>
      <c r="AB5" s="12">
        <v>66.75</v>
      </c>
      <c r="AC5" s="12">
        <v>286</v>
      </c>
      <c r="AD5" s="12">
        <v>101.5</v>
      </c>
      <c r="AE5" s="12">
        <v>26.25</v>
      </c>
      <c r="AF5" s="12">
        <v>24.5</v>
      </c>
      <c r="AG5" s="12">
        <v>18.5</v>
      </c>
      <c r="AH5" s="12">
        <v>12</v>
      </c>
      <c r="AI5" s="12">
        <v>14.75</v>
      </c>
      <c r="AJ5" s="12">
        <v>1.25</v>
      </c>
      <c r="AK5" s="12">
        <v>2.75</v>
      </c>
      <c r="AL5" s="12">
        <v>9.5</v>
      </c>
      <c r="AM5" s="12">
        <v>2</v>
      </c>
      <c r="AN5" s="12">
        <v>6.5</v>
      </c>
      <c r="AO5" s="12">
        <v>2</v>
      </c>
      <c r="AP5" s="12">
        <v>2.25</v>
      </c>
      <c r="AQ5" s="12">
        <v>43.25</v>
      </c>
      <c r="AR5" s="12">
        <v>10.5</v>
      </c>
      <c r="AS5" s="13">
        <v>1500.75</v>
      </c>
      <c r="AT5" s="14"/>
      <c r="AV5" s="9" t="s">
        <v>42</v>
      </c>
      <c r="AW5" s="12">
        <f>SUM(AA3:AJ27,B28:Z37,AA38:AJ41,AK28:AN37, B42:Z45, AK42:AN45, AO3:AR27, AO38:AR41)</f>
        <v>52642.5</v>
      </c>
    </row>
    <row r="6" spans="1:56" x14ac:dyDescent="0.25">
      <c r="A6" s="1" t="s">
        <v>5</v>
      </c>
      <c r="B6" s="12">
        <v>35.25</v>
      </c>
      <c r="C6" s="12">
        <v>37.75</v>
      </c>
      <c r="D6" s="12">
        <v>30.25</v>
      </c>
      <c r="E6" s="12">
        <v>4.5</v>
      </c>
      <c r="F6" s="12">
        <v>59</v>
      </c>
      <c r="G6" s="12">
        <v>34.5</v>
      </c>
      <c r="H6" s="12">
        <v>41.5</v>
      </c>
      <c r="I6" s="12">
        <v>45.75</v>
      </c>
      <c r="J6" s="12">
        <v>55</v>
      </c>
      <c r="K6" s="12">
        <v>19.5</v>
      </c>
      <c r="L6" s="12">
        <v>37.5</v>
      </c>
      <c r="M6" s="12">
        <v>59.75</v>
      </c>
      <c r="N6" s="12">
        <v>11</v>
      </c>
      <c r="O6" s="12">
        <v>17.25</v>
      </c>
      <c r="P6" s="12">
        <v>7.5</v>
      </c>
      <c r="Q6" s="12">
        <v>3</v>
      </c>
      <c r="R6" s="12">
        <v>7.5</v>
      </c>
      <c r="S6" s="12">
        <v>21</v>
      </c>
      <c r="T6" s="12">
        <v>8.75</v>
      </c>
      <c r="U6" s="12">
        <v>6.75</v>
      </c>
      <c r="V6" s="12">
        <v>8.5</v>
      </c>
      <c r="W6" s="12">
        <v>2.75</v>
      </c>
      <c r="X6" s="12">
        <v>2.25</v>
      </c>
      <c r="Y6" s="12">
        <v>8.5</v>
      </c>
      <c r="Z6" s="12">
        <v>5.5</v>
      </c>
      <c r="AA6" s="12">
        <v>104.75</v>
      </c>
      <c r="AB6" s="12">
        <v>101.5</v>
      </c>
      <c r="AC6" s="12">
        <v>366.5</v>
      </c>
      <c r="AD6" s="12">
        <v>149.75</v>
      </c>
      <c r="AE6" s="12">
        <v>69.25</v>
      </c>
      <c r="AF6" s="12">
        <v>60.5</v>
      </c>
      <c r="AG6" s="12">
        <v>27</v>
      </c>
      <c r="AH6" s="12">
        <v>13.75</v>
      </c>
      <c r="AI6" s="12">
        <v>14</v>
      </c>
      <c r="AJ6" s="12">
        <v>2</v>
      </c>
      <c r="AK6" s="12">
        <v>2.5</v>
      </c>
      <c r="AL6" s="12">
        <v>6</v>
      </c>
      <c r="AM6" s="12">
        <v>0.75</v>
      </c>
      <c r="AN6" s="12">
        <v>9.5</v>
      </c>
      <c r="AO6" s="12">
        <v>1.75</v>
      </c>
      <c r="AP6" s="12">
        <v>3</v>
      </c>
      <c r="AQ6" s="12">
        <v>60.75</v>
      </c>
      <c r="AR6" s="12">
        <v>13.5</v>
      </c>
      <c r="AS6" s="13">
        <v>1577.25</v>
      </c>
      <c r="AT6" s="14"/>
      <c r="AW6" s="12"/>
    </row>
    <row r="7" spans="1:56" x14ac:dyDescent="0.25">
      <c r="A7" s="1" t="s">
        <v>6</v>
      </c>
      <c r="B7" s="12">
        <v>123</v>
      </c>
      <c r="C7" s="12">
        <v>159.5</v>
      </c>
      <c r="D7" s="12">
        <v>214</v>
      </c>
      <c r="E7" s="12">
        <v>55.5</v>
      </c>
      <c r="F7" s="12">
        <v>12.75</v>
      </c>
      <c r="G7" s="12">
        <v>109.5</v>
      </c>
      <c r="H7" s="12">
        <v>143</v>
      </c>
      <c r="I7" s="12">
        <v>108</v>
      </c>
      <c r="J7" s="12">
        <v>154</v>
      </c>
      <c r="K7" s="12">
        <v>61.25</v>
      </c>
      <c r="L7" s="12">
        <v>81.25</v>
      </c>
      <c r="M7" s="12">
        <v>113</v>
      </c>
      <c r="N7" s="12">
        <v>41.25</v>
      </c>
      <c r="O7" s="12">
        <v>39.75</v>
      </c>
      <c r="P7" s="12">
        <v>36.5</v>
      </c>
      <c r="Q7" s="12">
        <v>10.75</v>
      </c>
      <c r="R7" s="12">
        <v>32</v>
      </c>
      <c r="S7" s="12">
        <v>107.25</v>
      </c>
      <c r="T7" s="12">
        <v>20</v>
      </c>
      <c r="U7" s="12">
        <v>22.25</v>
      </c>
      <c r="V7" s="12">
        <v>40.75</v>
      </c>
      <c r="W7" s="12">
        <v>25.75</v>
      </c>
      <c r="X7" s="12">
        <v>18.75</v>
      </c>
      <c r="Y7" s="12">
        <v>20</v>
      </c>
      <c r="Z7" s="12">
        <v>47.25</v>
      </c>
      <c r="AA7" s="12">
        <v>196.25</v>
      </c>
      <c r="AB7" s="12">
        <v>150</v>
      </c>
      <c r="AC7" s="12">
        <v>664.25</v>
      </c>
      <c r="AD7" s="12">
        <v>275.25</v>
      </c>
      <c r="AE7" s="12">
        <v>133.25</v>
      </c>
      <c r="AF7" s="12">
        <v>110.5</v>
      </c>
      <c r="AG7" s="12">
        <v>45</v>
      </c>
      <c r="AH7" s="12">
        <v>23.25</v>
      </c>
      <c r="AI7" s="12">
        <v>52.25</v>
      </c>
      <c r="AJ7" s="12">
        <v>5.75</v>
      </c>
      <c r="AK7" s="12">
        <v>16.5</v>
      </c>
      <c r="AL7" s="12">
        <v>34.5</v>
      </c>
      <c r="AM7" s="12">
        <v>9.5</v>
      </c>
      <c r="AN7" s="12">
        <v>13.5</v>
      </c>
      <c r="AO7" s="12">
        <v>6.25</v>
      </c>
      <c r="AP7" s="12">
        <v>11.25</v>
      </c>
      <c r="AQ7" s="12">
        <v>121.5</v>
      </c>
      <c r="AR7" s="12">
        <v>42</v>
      </c>
      <c r="AS7" s="13">
        <v>3707.75</v>
      </c>
      <c r="AT7" s="14"/>
      <c r="AW7" s="12"/>
    </row>
    <row r="8" spans="1:56" x14ac:dyDescent="0.25">
      <c r="A8" s="1" t="s">
        <v>7</v>
      </c>
      <c r="B8" s="12">
        <v>38.25</v>
      </c>
      <c r="C8" s="12">
        <v>50.25</v>
      </c>
      <c r="D8" s="12">
        <v>48.5</v>
      </c>
      <c r="E8" s="12">
        <v>32.25</v>
      </c>
      <c r="F8" s="12">
        <v>89.5</v>
      </c>
      <c r="G8" s="12">
        <v>4</v>
      </c>
      <c r="H8" s="12">
        <v>51.25</v>
      </c>
      <c r="I8" s="12">
        <v>56.75</v>
      </c>
      <c r="J8" s="12">
        <v>55.25</v>
      </c>
      <c r="K8" s="12">
        <v>30.25</v>
      </c>
      <c r="L8" s="12">
        <v>57.75</v>
      </c>
      <c r="M8" s="12">
        <v>73.75</v>
      </c>
      <c r="N8" s="12">
        <v>19.5</v>
      </c>
      <c r="O8" s="12">
        <v>24.25</v>
      </c>
      <c r="P8" s="12">
        <v>15</v>
      </c>
      <c r="Q8" s="12">
        <v>9</v>
      </c>
      <c r="R8" s="12">
        <v>9.75</v>
      </c>
      <c r="S8" s="12">
        <v>26.75</v>
      </c>
      <c r="T8" s="12">
        <v>10</v>
      </c>
      <c r="U8" s="12">
        <v>7.5</v>
      </c>
      <c r="V8" s="12">
        <v>18</v>
      </c>
      <c r="W8" s="12">
        <v>4.75</v>
      </c>
      <c r="X8" s="12">
        <v>2.25</v>
      </c>
      <c r="Y8" s="12">
        <v>7.75</v>
      </c>
      <c r="Z8" s="12">
        <v>27.75</v>
      </c>
      <c r="AA8" s="12">
        <v>79.75</v>
      </c>
      <c r="AB8" s="12">
        <v>64.5</v>
      </c>
      <c r="AC8" s="12">
        <v>247.75</v>
      </c>
      <c r="AD8" s="12">
        <v>151.25</v>
      </c>
      <c r="AE8" s="12">
        <v>77.25</v>
      </c>
      <c r="AF8" s="12">
        <v>73.5</v>
      </c>
      <c r="AG8" s="12">
        <v>23.75</v>
      </c>
      <c r="AH8" s="12">
        <v>16.75</v>
      </c>
      <c r="AI8" s="12">
        <v>11.25</v>
      </c>
      <c r="AJ8" s="12">
        <v>2.5</v>
      </c>
      <c r="AK8" s="12">
        <v>2.75</v>
      </c>
      <c r="AL8" s="12">
        <v>11.75</v>
      </c>
      <c r="AM8" s="12">
        <v>2.25</v>
      </c>
      <c r="AN8" s="12">
        <v>12.75</v>
      </c>
      <c r="AO8" s="12">
        <v>2</v>
      </c>
      <c r="AP8" s="12">
        <v>1.5</v>
      </c>
      <c r="AQ8" s="12">
        <v>48.25</v>
      </c>
      <c r="AR8" s="12">
        <v>6.75</v>
      </c>
      <c r="AS8" s="13">
        <v>1606.25</v>
      </c>
      <c r="AT8" s="14"/>
      <c r="AW8" s="15"/>
    </row>
    <row r="9" spans="1:56" x14ac:dyDescent="0.25">
      <c r="A9" s="1" t="s">
        <v>8</v>
      </c>
      <c r="B9" s="12">
        <v>58.25</v>
      </c>
      <c r="C9" s="12">
        <v>76.5</v>
      </c>
      <c r="D9" s="12">
        <v>39.25</v>
      </c>
      <c r="E9" s="12">
        <v>40.5</v>
      </c>
      <c r="F9" s="12">
        <v>135.25</v>
      </c>
      <c r="G9" s="12">
        <v>51.75</v>
      </c>
      <c r="H9" s="12">
        <v>7</v>
      </c>
      <c r="I9" s="12">
        <v>39.25</v>
      </c>
      <c r="J9" s="12">
        <v>55</v>
      </c>
      <c r="K9" s="12">
        <v>18.75</v>
      </c>
      <c r="L9" s="12">
        <v>59.25</v>
      </c>
      <c r="M9" s="12">
        <v>124.75</v>
      </c>
      <c r="N9" s="12">
        <v>29</v>
      </c>
      <c r="O9" s="12">
        <v>49</v>
      </c>
      <c r="P9" s="12">
        <v>28.25</v>
      </c>
      <c r="Q9" s="12">
        <v>12.75</v>
      </c>
      <c r="R9" s="12">
        <v>14.25</v>
      </c>
      <c r="S9" s="12">
        <v>31</v>
      </c>
      <c r="T9" s="12">
        <v>35.25</v>
      </c>
      <c r="U9" s="12">
        <v>26.5</v>
      </c>
      <c r="V9" s="12">
        <v>31.5</v>
      </c>
      <c r="W9" s="12">
        <v>12.25</v>
      </c>
      <c r="X9" s="12">
        <v>8</v>
      </c>
      <c r="Y9" s="12">
        <v>30</v>
      </c>
      <c r="Z9" s="12">
        <v>30.25</v>
      </c>
      <c r="AA9" s="12">
        <v>157.5</v>
      </c>
      <c r="AB9" s="12">
        <v>133.25</v>
      </c>
      <c r="AC9" s="12">
        <v>503.75</v>
      </c>
      <c r="AD9" s="12">
        <v>252.25</v>
      </c>
      <c r="AE9" s="12">
        <v>129</v>
      </c>
      <c r="AF9" s="12">
        <v>104</v>
      </c>
      <c r="AG9" s="12">
        <v>34.5</v>
      </c>
      <c r="AH9" s="12">
        <v>27.25</v>
      </c>
      <c r="AI9" s="12">
        <v>23</v>
      </c>
      <c r="AJ9" s="12">
        <v>6.25</v>
      </c>
      <c r="AK9" s="12">
        <v>7.5</v>
      </c>
      <c r="AL9" s="12">
        <v>18.75</v>
      </c>
      <c r="AM9" s="12">
        <v>7</v>
      </c>
      <c r="AN9" s="12">
        <v>49.5</v>
      </c>
      <c r="AO9" s="12">
        <v>3.25</v>
      </c>
      <c r="AP9" s="12">
        <v>5.75</v>
      </c>
      <c r="AQ9" s="12">
        <v>84</v>
      </c>
      <c r="AR9" s="12">
        <v>14</v>
      </c>
      <c r="AS9" s="13">
        <v>2604</v>
      </c>
      <c r="AT9" s="14"/>
      <c r="AW9" s="15"/>
    </row>
    <row r="10" spans="1:56" x14ac:dyDescent="0.25">
      <c r="A10" s="1">
        <v>19</v>
      </c>
      <c r="B10" s="12">
        <v>18.75</v>
      </c>
      <c r="C10" s="12">
        <v>37.25</v>
      </c>
      <c r="D10" s="12">
        <v>36.5</v>
      </c>
      <c r="E10" s="12">
        <v>37.5</v>
      </c>
      <c r="F10" s="12">
        <v>99</v>
      </c>
      <c r="G10" s="12">
        <v>50.75</v>
      </c>
      <c r="H10" s="12">
        <v>35.75</v>
      </c>
      <c r="I10" s="12">
        <v>5.25</v>
      </c>
      <c r="J10" s="12">
        <v>10.5</v>
      </c>
      <c r="K10" s="12">
        <v>9.5</v>
      </c>
      <c r="L10" s="12">
        <v>40.75</v>
      </c>
      <c r="M10" s="12">
        <v>55.5</v>
      </c>
      <c r="N10" s="12">
        <v>33.25</v>
      </c>
      <c r="O10" s="12">
        <v>29.25</v>
      </c>
      <c r="P10" s="12">
        <v>26.75</v>
      </c>
      <c r="Q10" s="12">
        <v>15.25</v>
      </c>
      <c r="R10" s="12">
        <v>13.5</v>
      </c>
      <c r="S10" s="12">
        <v>29</v>
      </c>
      <c r="T10" s="12">
        <v>20.75</v>
      </c>
      <c r="U10" s="12">
        <v>25</v>
      </c>
      <c r="V10" s="12">
        <v>25.5</v>
      </c>
      <c r="W10" s="12">
        <v>16.25</v>
      </c>
      <c r="X10" s="12">
        <v>14.75</v>
      </c>
      <c r="Y10" s="12">
        <v>26.5</v>
      </c>
      <c r="Z10" s="12">
        <v>20</v>
      </c>
      <c r="AA10" s="12">
        <v>97.75</v>
      </c>
      <c r="AB10" s="12">
        <v>67.25</v>
      </c>
      <c r="AC10" s="12">
        <v>290.25</v>
      </c>
      <c r="AD10" s="12">
        <v>151.25</v>
      </c>
      <c r="AE10" s="12">
        <v>82.5</v>
      </c>
      <c r="AF10" s="12">
        <v>67</v>
      </c>
      <c r="AG10" s="12">
        <v>21.5</v>
      </c>
      <c r="AH10" s="12">
        <v>19.25</v>
      </c>
      <c r="AI10" s="12">
        <v>20.25</v>
      </c>
      <c r="AJ10" s="12">
        <v>2.5</v>
      </c>
      <c r="AK10" s="12">
        <v>7.75</v>
      </c>
      <c r="AL10" s="12">
        <v>13.5</v>
      </c>
      <c r="AM10" s="12">
        <v>5.5</v>
      </c>
      <c r="AN10" s="12">
        <v>27.5</v>
      </c>
      <c r="AO10" s="12">
        <v>4.75</v>
      </c>
      <c r="AP10" s="12">
        <v>6</v>
      </c>
      <c r="AQ10" s="12">
        <v>37.25</v>
      </c>
      <c r="AR10" s="12">
        <v>11.75</v>
      </c>
      <c r="AS10" s="13">
        <v>1666.25</v>
      </c>
      <c r="AT10" s="14"/>
      <c r="AV10" s="17"/>
      <c r="AW10" s="15"/>
      <c r="BC10" s="11"/>
    </row>
    <row r="11" spans="1:56" x14ac:dyDescent="0.25">
      <c r="A11" s="1">
        <v>12</v>
      </c>
      <c r="B11" s="12">
        <v>42</v>
      </c>
      <c r="C11" s="12">
        <v>56</v>
      </c>
      <c r="D11" s="12">
        <v>40.75</v>
      </c>
      <c r="E11" s="12">
        <v>43.25</v>
      </c>
      <c r="F11" s="12">
        <v>113.5</v>
      </c>
      <c r="G11" s="12">
        <v>47.25</v>
      </c>
      <c r="H11" s="12">
        <v>56</v>
      </c>
      <c r="I11" s="12">
        <v>9</v>
      </c>
      <c r="J11" s="12">
        <v>8.75</v>
      </c>
      <c r="K11" s="12">
        <v>16.25</v>
      </c>
      <c r="L11" s="12">
        <v>50.5</v>
      </c>
      <c r="M11" s="12">
        <v>101.25</v>
      </c>
      <c r="N11" s="12">
        <v>57.25</v>
      </c>
      <c r="O11" s="12">
        <v>69.25</v>
      </c>
      <c r="P11" s="12">
        <v>41</v>
      </c>
      <c r="Q11" s="12">
        <v>17.75</v>
      </c>
      <c r="R11" s="12">
        <v>25.25</v>
      </c>
      <c r="S11" s="12">
        <v>42</v>
      </c>
      <c r="T11" s="12">
        <v>30.25</v>
      </c>
      <c r="U11" s="12">
        <v>16.25</v>
      </c>
      <c r="V11" s="12">
        <v>31.75</v>
      </c>
      <c r="W11" s="12">
        <v>10.75</v>
      </c>
      <c r="X11" s="12">
        <v>18.5</v>
      </c>
      <c r="Y11" s="12">
        <v>36.75</v>
      </c>
      <c r="Z11" s="12">
        <v>30.25</v>
      </c>
      <c r="AA11" s="12">
        <v>138.75</v>
      </c>
      <c r="AB11" s="12">
        <v>118.75</v>
      </c>
      <c r="AC11" s="12">
        <v>409</v>
      </c>
      <c r="AD11" s="12">
        <v>167.5</v>
      </c>
      <c r="AE11" s="12">
        <v>62.25</v>
      </c>
      <c r="AF11" s="12">
        <v>53.5</v>
      </c>
      <c r="AG11" s="12">
        <v>29.75</v>
      </c>
      <c r="AH11" s="12">
        <v>35</v>
      </c>
      <c r="AI11" s="12">
        <v>28.5</v>
      </c>
      <c r="AJ11" s="12">
        <v>15.75</v>
      </c>
      <c r="AK11" s="12">
        <v>3.75</v>
      </c>
      <c r="AL11" s="12">
        <v>14</v>
      </c>
      <c r="AM11" s="12">
        <v>2.75</v>
      </c>
      <c r="AN11" s="12">
        <v>38.5</v>
      </c>
      <c r="AO11" s="12">
        <v>6.75</v>
      </c>
      <c r="AP11" s="12">
        <v>10.5</v>
      </c>
      <c r="AQ11" s="12">
        <v>82.5</v>
      </c>
      <c r="AR11" s="12">
        <v>22.5</v>
      </c>
      <c r="AS11" s="13">
        <v>2251.5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21</v>
      </c>
      <c r="C12" s="12">
        <v>29</v>
      </c>
      <c r="D12" s="12">
        <v>28</v>
      </c>
      <c r="E12" s="12">
        <v>22.75</v>
      </c>
      <c r="F12" s="12">
        <v>63</v>
      </c>
      <c r="G12" s="12">
        <v>32</v>
      </c>
      <c r="H12" s="12">
        <v>20</v>
      </c>
      <c r="I12" s="12">
        <v>9.75</v>
      </c>
      <c r="J12" s="12">
        <v>12.25</v>
      </c>
      <c r="K12" s="12">
        <v>5.75</v>
      </c>
      <c r="L12" s="12">
        <v>83.25</v>
      </c>
      <c r="M12" s="12">
        <v>103.5</v>
      </c>
      <c r="N12" s="12">
        <v>66</v>
      </c>
      <c r="O12" s="12">
        <v>75.25</v>
      </c>
      <c r="P12" s="12">
        <v>31.25</v>
      </c>
      <c r="Q12" s="12">
        <v>20.75</v>
      </c>
      <c r="R12" s="12">
        <v>22.75</v>
      </c>
      <c r="S12" s="12">
        <v>45</v>
      </c>
      <c r="T12" s="12">
        <v>7.5</v>
      </c>
      <c r="U12" s="12">
        <v>3</v>
      </c>
      <c r="V12" s="12">
        <v>9</v>
      </c>
      <c r="W12" s="12">
        <v>3.25</v>
      </c>
      <c r="X12" s="12">
        <v>8.25</v>
      </c>
      <c r="Y12" s="12">
        <v>15</v>
      </c>
      <c r="Z12" s="12">
        <v>21.25</v>
      </c>
      <c r="AA12" s="12">
        <v>107.5</v>
      </c>
      <c r="AB12" s="12">
        <v>122.25</v>
      </c>
      <c r="AC12" s="12">
        <v>458.75</v>
      </c>
      <c r="AD12" s="12">
        <v>167.75</v>
      </c>
      <c r="AE12" s="12">
        <v>82</v>
      </c>
      <c r="AF12" s="12">
        <v>69.5</v>
      </c>
      <c r="AG12" s="12">
        <v>26.75</v>
      </c>
      <c r="AH12" s="12">
        <v>32.75</v>
      </c>
      <c r="AI12" s="12">
        <v>22.75</v>
      </c>
      <c r="AJ12" s="12">
        <v>4</v>
      </c>
      <c r="AK12" s="12">
        <v>32</v>
      </c>
      <c r="AL12" s="12">
        <v>46</v>
      </c>
      <c r="AM12" s="12">
        <v>1.25</v>
      </c>
      <c r="AN12" s="12">
        <v>8.5</v>
      </c>
      <c r="AO12" s="12">
        <v>2.25</v>
      </c>
      <c r="AP12" s="12">
        <v>2.5</v>
      </c>
      <c r="AQ12" s="12">
        <v>29.25</v>
      </c>
      <c r="AR12" s="12">
        <v>5.75</v>
      </c>
      <c r="AS12" s="13">
        <v>1980</v>
      </c>
      <c r="AT12" s="14"/>
      <c r="AV12" s="17" t="s">
        <v>43</v>
      </c>
      <c r="AW12" s="15">
        <f>SUM(AA28:AD31)</f>
        <v>1839.75</v>
      </c>
      <c r="AX12" s="15">
        <f>SUM(Z28:Z31,H28:K31)</f>
        <v>4570.5</v>
      </c>
      <c r="AY12" s="15">
        <f>SUM(AE28:AJ31)</f>
        <v>11440.25</v>
      </c>
      <c r="AZ12" s="15">
        <f>SUM(B28:G31)</f>
        <v>4077</v>
      </c>
      <c r="BA12" s="15">
        <f>SUM(AM28:AN31,T28:Y31)</f>
        <v>4598.25</v>
      </c>
      <c r="BB12" s="15">
        <f>SUM(AK28:AL31,L28:S31)</f>
        <v>6115.25</v>
      </c>
      <c r="BC12" s="14">
        <f>SUM(AO28:AR31)</f>
        <v>4254</v>
      </c>
      <c r="BD12" s="9">
        <f t="shared" ref="BD12:BD19" si="0">SUM(AW12:BC12)</f>
        <v>36895</v>
      </c>
    </row>
    <row r="13" spans="1:56" x14ac:dyDescent="0.25">
      <c r="A13" s="1" t="s">
        <v>10</v>
      </c>
      <c r="B13" s="12">
        <v>44.75</v>
      </c>
      <c r="C13" s="12">
        <v>62.25</v>
      </c>
      <c r="D13" s="12">
        <v>27</v>
      </c>
      <c r="E13" s="12">
        <v>32.25</v>
      </c>
      <c r="F13" s="12">
        <v>82.25</v>
      </c>
      <c r="G13" s="12">
        <v>58.25</v>
      </c>
      <c r="H13" s="12">
        <v>66</v>
      </c>
      <c r="I13" s="12">
        <v>53</v>
      </c>
      <c r="J13" s="12">
        <v>54.25</v>
      </c>
      <c r="K13" s="12">
        <v>78.5</v>
      </c>
      <c r="L13" s="12">
        <v>8</v>
      </c>
      <c r="M13" s="12">
        <v>180.25</v>
      </c>
      <c r="N13" s="12">
        <v>83</v>
      </c>
      <c r="O13" s="12">
        <v>172.25</v>
      </c>
      <c r="P13" s="12">
        <v>84.25</v>
      </c>
      <c r="Q13" s="12">
        <v>33.5</v>
      </c>
      <c r="R13" s="12">
        <v>31</v>
      </c>
      <c r="S13" s="12">
        <v>57.75</v>
      </c>
      <c r="T13" s="12">
        <v>24.5</v>
      </c>
      <c r="U13" s="12">
        <v>14.75</v>
      </c>
      <c r="V13" s="12">
        <v>14.25</v>
      </c>
      <c r="W13" s="12">
        <v>6</v>
      </c>
      <c r="X13" s="12">
        <v>7</v>
      </c>
      <c r="Y13" s="12">
        <v>24.75</v>
      </c>
      <c r="Z13" s="12">
        <v>52.5</v>
      </c>
      <c r="AA13" s="12">
        <v>135.25</v>
      </c>
      <c r="AB13" s="12">
        <v>103.5</v>
      </c>
      <c r="AC13" s="12">
        <v>504.25</v>
      </c>
      <c r="AD13" s="12">
        <v>209.25</v>
      </c>
      <c r="AE13" s="12">
        <v>90.75</v>
      </c>
      <c r="AF13" s="12">
        <v>90.25</v>
      </c>
      <c r="AG13" s="12">
        <v>28</v>
      </c>
      <c r="AH13" s="12">
        <v>35.25</v>
      </c>
      <c r="AI13" s="12">
        <v>34</v>
      </c>
      <c r="AJ13" s="12">
        <v>13</v>
      </c>
      <c r="AK13" s="12">
        <v>25.75</v>
      </c>
      <c r="AL13" s="12">
        <v>45.75</v>
      </c>
      <c r="AM13" s="12">
        <v>3.5</v>
      </c>
      <c r="AN13" s="12">
        <v>37.25</v>
      </c>
      <c r="AO13" s="12">
        <v>6</v>
      </c>
      <c r="AP13" s="12">
        <v>11.25</v>
      </c>
      <c r="AQ13" s="12">
        <v>35.75</v>
      </c>
      <c r="AR13" s="12">
        <v>11</v>
      </c>
      <c r="AS13" s="13">
        <v>2772</v>
      </c>
      <c r="AT13" s="14"/>
      <c r="AV13" s="17" t="s">
        <v>44</v>
      </c>
      <c r="AW13" s="15">
        <f>SUM(AA27:AD27,AA9:AD12)</f>
        <v>4476.25</v>
      </c>
      <c r="AX13" s="15">
        <f>SUM(Z27,Z9:Z12,H9:K12,H27:K27)</f>
        <v>542.75</v>
      </c>
      <c r="AY13" s="15">
        <f>SUM(AE9:AJ12,AE27:AJ27)</f>
        <v>1221</v>
      </c>
      <c r="AZ13" s="15">
        <f>SUM(B9:G12,B27:G27)</f>
        <v>1340.5</v>
      </c>
      <c r="BA13" s="15">
        <f>SUM(T9:Y12,AM9:AN12,T27:Y27,AM27:AN27)</f>
        <v>654.75</v>
      </c>
      <c r="BB13" s="15">
        <f>SUM(L9:S12,AK9:AL12,L27:S27,AK27:AL27)</f>
        <v>1777.5</v>
      </c>
      <c r="BC13" s="14">
        <f>SUM(AO9:AR12,AO27:AR27)</f>
        <v>378.75</v>
      </c>
      <c r="BD13" s="9">
        <f t="shared" si="0"/>
        <v>10391.5</v>
      </c>
    </row>
    <row r="14" spans="1:56" x14ac:dyDescent="0.25">
      <c r="A14" s="1" t="s">
        <v>11</v>
      </c>
      <c r="B14" s="12">
        <v>59</v>
      </c>
      <c r="C14" s="12">
        <v>161</v>
      </c>
      <c r="D14" s="12">
        <v>54.75</v>
      </c>
      <c r="E14" s="12">
        <v>39.25</v>
      </c>
      <c r="F14" s="12">
        <v>168</v>
      </c>
      <c r="G14" s="12">
        <v>63</v>
      </c>
      <c r="H14" s="12">
        <v>104.75</v>
      </c>
      <c r="I14" s="12">
        <v>45.5</v>
      </c>
      <c r="J14" s="12">
        <v>102</v>
      </c>
      <c r="K14" s="12">
        <v>79</v>
      </c>
      <c r="L14" s="12">
        <v>173.25</v>
      </c>
      <c r="M14" s="12">
        <v>5.5</v>
      </c>
      <c r="N14" s="12">
        <v>178.75</v>
      </c>
      <c r="O14" s="12">
        <v>182.75</v>
      </c>
      <c r="P14" s="12">
        <v>109.5</v>
      </c>
      <c r="Q14" s="12">
        <v>77.25</v>
      </c>
      <c r="R14" s="12">
        <v>101.25</v>
      </c>
      <c r="S14" s="12">
        <v>249</v>
      </c>
      <c r="T14" s="12">
        <v>47</v>
      </c>
      <c r="U14" s="12">
        <v>48.5</v>
      </c>
      <c r="V14" s="12">
        <v>58.25</v>
      </c>
      <c r="W14" s="12">
        <v>30.25</v>
      </c>
      <c r="X14" s="12">
        <v>26.75</v>
      </c>
      <c r="Y14" s="12">
        <v>36</v>
      </c>
      <c r="Z14" s="12">
        <v>58.5</v>
      </c>
      <c r="AA14" s="12">
        <v>198.75</v>
      </c>
      <c r="AB14" s="12">
        <v>113.75</v>
      </c>
      <c r="AC14" s="12">
        <v>382.5</v>
      </c>
      <c r="AD14" s="12">
        <v>164</v>
      </c>
      <c r="AE14" s="12">
        <v>60.75</v>
      </c>
      <c r="AF14" s="12">
        <v>60.25</v>
      </c>
      <c r="AG14" s="12">
        <v>38</v>
      </c>
      <c r="AH14" s="12">
        <v>32.5</v>
      </c>
      <c r="AI14" s="12">
        <v>39</v>
      </c>
      <c r="AJ14" s="12">
        <v>8.25</v>
      </c>
      <c r="AK14" s="12">
        <v>68.75</v>
      </c>
      <c r="AL14" s="12">
        <v>455</v>
      </c>
      <c r="AM14" s="12">
        <v>30.75</v>
      </c>
      <c r="AN14" s="12">
        <v>84.25</v>
      </c>
      <c r="AO14" s="12">
        <v>7.5</v>
      </c>
      <c r="AP14" s="12">
        <v>14.75</v>
      </c>
      <c r="AQ14" s="12">
        <v>43.5</v>
      </c>
      <c r="AR14" s="12">
        <v>18</v>
      </c>
      <c r="AS14" s="13">
        <v>4079</v>
      </c>
      <c r="AT14" s="14"/>
      <c r="AV14" s="17" t="s">
        <v>45</v>
      </c>
      <c r="AW14" s="15">
        <f>SUM(AA32:AD37)</f>
        <v>11799.5</v>
      </c>
      <c r="AX14" s="15">
        <f>SUM(H32:K37,Z32:Z37)</f>
        <v>1202.75</v>
      </c>
      <c r="AY14" s="15">
        <f>SUM(AE32:AJ37)</f>
        <v>3868.5</v>
      </c>
      <c r="AZ14" s="15">
        <f>SUM(B32:G37)</f>
        <v>1165.5</v>
      </c>
      <c r="BA14" s="15">
        <f>SUM(T32:Y37,AM32:AN37)</f>
        <v>895</v>
      </c>
      <c r="BB14" s="15">
        <f>SUM(L32:S37,AK32:AL37)</f>
        <v>1364</v>
      </c>
      <c r="BC14" s="14">
        <f>SUM(AO32:AR37)</f>
        <v>1679.5</v>
      </c>
      <c r="BD14" s="9">
        <f t="shared" si="0"/>
        <v>21974.75</v>
      </c>
    </row>
    <row r="15" spans="1:56" x14ac:dyDescent="0.25">
      <c r="A15" s="1" t="s">
        <v>12</v>
      </c>
      <c r="B15" s="12">
        <v>15</v>
      </c>
      <c r="C15" s="12">
        <v>19.25</v>
      </c>
      <c r="D15" s="12">
        <v>11</v>
      </c>
      <c r="E15" s="12">
        <v>11.5</v>
      </c>
      <c r="F15" s="12">
        <v>44.5</v>
      </c>
      <c r="G15" s="12">
        <v>18</v>
      </c>
      <c r="H15" s="12">
        <v>36.25</v>
      </c>
      <c r="I15" s="12">
        <v>39</v>
      </c>
      <c r="J15" s="12">
        <v>64</v>
      </c>
      <c r="K15" s="12">
        <v>68.25</v>
      </c>
      <c r="L15" s="12">
        <v>91.5</v>
      </c>
      <c r="M15" s="12">
        <v>181.25</v>
      </c>
      <c r="N15" s="12">
        <v>6</v>
      </c>
      <c r="O15" s="12">
        <v>67.5</v>
      </c>
      <c r="P15" s="12">
        <v>47.25</v>
      </c>
      <c r="Q15" s="12">
        <v>26</v>
      </c>
      <c r="R15" s="12">
        <v>25.25</v>
      </c>
      <c r="S15" s="12">
        <v>32.5</v>
      </c>
      <c r="T15" s="12">
        <v>5.5</v>
      </c>
      <c r="U15" s="12">
        <v>8.5</v>
      </c>
      <c r="V15" s="12">
        <v>8.5</v>
      </c>
      <c r="W15" s="12">
        <v>1.5</v>
      </c>
      <c r="X15" s="12">
        <v>1</v>
      </c>
      <c r="Y15" s="12">
        <v>6.5</v>
      </c>
      <c r="Z15" s="12">
        <v>16</v>
      </c>
      <c r="AA15" s="12">
        <v>73.25</v>
      </c>
      <c r="AB15" s="12">
        <v>65</v>
      </c>
      <c r="AC15" s="12">
        <v>319.75</v>
      </c>
      <c r="AD15" s="12">
        <v>87.5</v>
      </c>
      <c r="AE15" s="12">
        <v>23</v>
      </c>
      <c r="AF15" s="12">
        <v>30.25</v>
      </c>
      <c r="AG15" s="12">
        <v>12.75</v>
      </c>
      <c r="AH15" s="12">
        <v>16.75</v>
      </c>
      <c r="AI15" s="12">
        <v>20.25</v>
      </c>
      <c r="AJ15" s="12">
        <v>4.25</v>
      </c>
      <c r="AK15" s="12">
        <v>18</v>
      </c>
      <c r="AL15" s="12">
        <v>27</v>
      </c>
      <c r="AM15" s="12">
        <v>2</v>
      </c>
      <c r="AN15" s="12">
        <v>18.75</v>
      </c>
      <c r="AO15" s="12">
        <v>3</v>
      </c>
      <c r="AP15" s="12">
        <v>3.5</v>
      </c>
      <c r="AQ15" s="12">
        <v>21.5</v>
      </c>
      <c r="AR15" s="12">
        <v>4.75</v>
      </c>
      <c r="AS15" s="13">
        <v>1602.75</v>
      </c>
      <c r="AT15" s="14"/>
      <c r="AV15" s="17" t="s">
        <v>46</v>
      </c>
      <c r="AW15" s="15">
        <f>SUM(AA3:AD8)</f>
        <v>4162.25</v>
      </c>
      <c r="AX15" s="15">
        <f>SUM(H3:K8,Z3:Z8)</f>
        <v>1425.5</v>
      </c>
      <c r="AY15" s="15">
        <f>SUM(AE3:AJ8)</f>
        <v>1226.25</v>
      </c>
      <c r="AZ15" s="15">
        <f>SUM(B3:G8)</f>
        <v>2176.5</v>
      </c>
      <c r="BA15" s="15">
        <f>SUM(T3:Y8,AM3:AN8)</f>
        <v>493.25</v>
      </c>
      <c r="BB15" s="15">
        <f>SUM(L3:S8,AK3:AL8)</f>
        <v>1665</v>
      </c>
      <c r="BC15" s="14">
        <f>SUM(AO3:AR8)</f>
        <v>505.25</v>
      </c>
      <c r="BD15" s="9">
        <f t="shared" si="0"/>
        <v>11654</v>
      </c>
    </row>
    <row r="16" spans="1:56" x14ac:dyDescent="0.25">
      <c r="A16" s="1" t="s">
        <v>13</v>
      </c>
      <c r="B16" s="12">
        <v>20</v>
      </c>
      <c r="C16" s="12">
        <v>24.25</v>
      </c>
      <c r="D16" s="12">
        <v>7.25</v>
      </c>
      <c r="E16" s="12">
        <v>14.25</v>
      </c>
      <c r="F16" s="12">
        <v>47.5</v>
      </c>
      <c r="G16" s="12">
        <v>24.5</v>
      </c>
      <c r="H16" s="12">
        <v>61.75</v>
      </c>
      <c r="I16" s="12">
        <v>42</v>
      </c>
      <c r="J16" s="12">
        <v>81</v>
      </c>
      <c r="K16" s="12">
        <v>69.5</v>
      </c>
      <c r="L16" s="12">
        <v>170.5</v>
      </c>
      <c r="M16" s="12">
        <v>197</v>
      </c>
      <c r="N16" s="12">
        <v>66.25</v>
      </c>
      <c r="O16" s="12">
        <v>6.75</v>
      </c>
      <c r="P16" s="12">
        <v>102.5</v>
      </c>
      <c r="Q16" s="12">
        <v>56</v>
      </c>
      <c r="R16" s="12">
        <v>70.75</v>
      </c>
      <c r="S16" s="12">
        <v>102.5</v>
      </c>
      <c r="T16" s="12">
        <v>12.5</v>
      </c>
      <c r="U16" s="12">
        <v>4.75</v>
      </c>
      <c r="V16" s="12">
        <v>7.75</v>
      </c>
      <c r="W16" s="12">
        <v>2</v>
      </c>
      <c r="X16" s="12">
        <v>3.5</v>
      </c>
      <c r="Y16" s="12">
        <v>10.75</v>
      </c>
      <c r="Z16" s="12">
        <v>25.5</v>
      </c>
      <c r="AA16" s="12">
        <v>76</v>
      </c>
      <c r="AB16" s="12">
        <v>71.5</v>
      </c>
      <c r="AC16" s="12">
        <v>297.25</v>
      </c>
      <c r="AD16" s="12">
        <v>78.5</v>
      </c>
      <c r="AE16" s="12">
        <v>22.75</v>
      </c>
      <c r="AF16" s="12">
        <v>22.25</v>
      </c>
      <c r="AG16" s="12">
        <v>14.75</v>
      </c>
      <c r="AH16" s="12">
        <v>17.75</v>
      </c>
      <c r="AI16" s="12">
        <v>14.25</v>
      </c>
      <c r="AJ16" s="12">
        <v>5.75</v>
      </c>
      <c r="AK16" s="12">
        <v>46.75</v>
      </c>
      <c r="AL16" s="12">
        <v>108.5</v>
      </c>
      <c r="AM16" s="12">
        <v>3</v>
      </c>
      <c r="AN16" s="12">
        <v>20.25</v>
      </c>
      <c r="AO16" s="12">
        <v>5</v>
      </c>
      <c r="AP16" s="12">
        <v>6.25</v>
      </c>
      <c r="AQ16" s="12">
        <v>16.5</v>
      </c>
      <c r="AR16" s="12">
        <v>2.75</v>
      </c>
      <c r="AS16" s="13">
        <v>2060.75</v>
      </c>
      <c r="AT16" s="14"/>
      <c r="AV16" s="17" t="s">
        <v>47</v>
      </c>
      <c r="AW16" s="15">
        <f>SUM(AA21:AD26,AA40:AD41)</f>
        <v>4912</v>
      </c>
      <c r="AX16" s="15">
        <f>SUM(H21:K26,H40:K41,Z21:Z26,Z40:Z41)</f>
        <v>707.5</v>
      </c>
      <c r="AY16" s="15">
        <f>SUM(AE21:AJ26,AE40:AJ41)</f>
        <v>921</v>
      </c>
      <c r="AZ16" s="15">
        <f>SUM(B21:G26,B40:G41)</f>
        <v>522</v>
      </c>
      <c r="BA16" s="15">
        <f>SUM(T21:Y26,T40:Y41,AM21:AN26,AM40:AN41)</f>
        <v>1869.75</v>
      </c>
      <c r="BB16" s="15">
        <f>SUM(L21:S26,L40:S41,AK21:AL26,AK40:AL41)</f>
        <v>952</v>
      </c>
      <c r="BC16" s="14">
        <f>SUM(AO21:AR26,AO40:AR41)</f>
        <v>724.5</v>
      </c>
      <c r="BD16" s="9">
        <f t="shared" si="0"/>
        <v>10608.75</v>
      </c>
    </row>
    <row r="17" spans="1:56" x14ac:dyDescent="0.25">
      <c r="A17" s="1" t="s">
        <v>14</v>
      </c>
      <c r="B17" s="12">
        <v>15</v>
      </c>
      <c r="C17" s="12">
        <v>25.75</v>
      </c>
      <c r="D17" s="12">
        <v>5.5</v>
      </c>
      <c r="E17" s="12">
        <v>8.5</v>
      </c>
      <c r="F17" s="12">
        <v>34</v>
      </c>
      <c r="G17" s="12">
        <v>21.25</v>
      </c>
      <c r="H17" s="12">
        <v>29.25</v>
      </c>
      <c r="I17" s="12">
        <v>29.5</v>
      </c>
      <c r="J17" s="12">
        <v>41.5</v>
      </c>
      <c r="K17" s="12">
        <v>34</v>
      </c>
      <c r="L17" s="12">
        <v>87</v>
      </c>
      <c r="M17" s="12">
        <v>124</v>
      </c>
      <c r="N17" s="12">
        <v>51.75</v>
      </c>
      <c r="O17" s="12">
        <v>98.75</v>
      </c>
      <c r="P17" s="12">
        <v>5.5</v>
      </c>
      <c r="Q17" s="12">
        <v>40</v>
      </c>
      <c r="R17" s="12">
        <v>45</v>
      </c>
      <c r="S17" s="12">
        <v>96.75</v>
      </c>
      <c r="T17" s="12">
        <v>8</v>
      </c>
      <c r="U17" s="12">
        <v>4.75</v>
      </c>
      <c r="V17" s="12">
        <v>6</v>
      </c>
      <c r="W17" s="12">
        <v>1.25</v>
      </c>
      <c r="X17" s="12">
        <v>2.75</v>
      </c>
      <c r="Y17" s="12">
        <v>6</v>
      </c>
      <c r="Z17" s="12">
        <v>7.25</v>
      </c>
      <c r="AA17" s="12">
        <v>42</v>
      </c>
      <c r="AB17" s="12">
        <v>21.75</v>
      </c>
      <c r="AC17" s="12">
        <v>133</v>
      </c>
      <c r="AD17" s="12">
        <v>43.75</v>
      </c>
      <c r="AE17" s="12">
        <v>13.25</v>
      </c>
      <c r="AF17" s="12">
        <v>14.75</v>
      </c>
      <c r="AG17" s="12">
        <v>8</v>
      </c>
      <c r="AH17" s="12">
        <v>16</v>
      </c>
      <c r="AI17" s="12">
        <v>13.25</v>
      </c>
      <c r="AJ17" s="12">
        <v>4.75</v>
      </c>
      <c r="AK17" s="12">
        <v>9.75</v>
      </c>
      <c r="AL17" s="12">
        <v>30</v>
      </c>
      <c r="AM17" s="12">
        <v>2.25</v>
      </c>
      <c r="AN17" s="12">
        <v>18</v>
      </c>
      <c r="AO17" s="12">
        <v>3.5</v>
      </c>
      <c r="AP17" s="12">
        <v>4.75</v>
      </c>
      <c r="AQ17" s="12">
        <v>16</v>
      </c>
      <c r="AR17" s="12">
        <v>3.75</v>
      </c>
      <c r="AS17" s="13">
        <v>1227.5</v>
      </c>
      <c r="AT17" s="14"/>
      <c r="AV17" s="1" t="s">
        <v>48</v>
      </c>
      <c r="AW17" s="14">
        <f>SUM(AA13:AD20,AA38:AD39)</f>
        <v>6408</v>
      </c>
      <c r="AX17" s="14">
        <f>SUM(H13:K20,H38:K39,Z13:Z20,Z38:Z39)</f>
        <v>1856</v>
      </c>
      <c r="AY17" s="14">
        <f>SUM(AE13:AJ20,AE38:AJ39)</f>
        <v>1320.5</v>
      </c>
      <c r="AZ17" s="14">
        <f>SUM(B13:G20,B38:G39)</f>
        <v>1670.75</v>
      </c>
      <c r="BA17" s="14">
        <f>SUM(T13:Y20,T38:Y39,AM13:AN20,AM38:AN39)</f>
        <v>859.75</v>
      </c>
      <c r="BB17" s="14">
        <f>SUM(L13:S20,L38:S39,AK13:AL20,AK38:AL39)</f>
        <v>7032.75</v>
      </c>
      <c r="BC17" s="14">
        <f>SUM(AO13:AR20,AO38:AR39)</f>
        <v>511.5</v>
      </c>
      <c r="BD17" s="9">
        <f t="shared" si="0"/>
        <v>19659.25</v>
      </c>
    </row>
    <row r="18" spans="1:56" x14ac:dyDescent="0.25">
      <c r="A18" s="1" t="s">
        <v>15</v>
      </c>
      <c r="B18" s="12">
        <v>4.5</v>
      </c>
      <c r="C18" s="12">
        <v>9.5</v>
      </c>
      <c r="D18" s="12">
        <v>5.25</v>
      </c>
      <c r="E18" s="12">
        <v>3.5</v>
      </c>
      <c r="F18" s="12">
        <v>7.75</v>
      </c>
      <c r="G18" s="12">
        <v>7.75</v>
      </c>
      <c r="H18" s="12">
        <v>14.75</v>
      </c>
      <c r="I18" s="12">
        <v>17.75</v>
      </c>
      <c r="J18" s="12">
        <v>25.25</v>
      </c>
      <c r="K18" s="12">
        <v>22.5</v>
      </c>
      <c r="L18" s="12">
        <v>33.75</v>
      </c>
      <c r="M18" s="12">
        <v>70.5</v>
      </c>
      <c r="N18" s="12">
        <v>27.25</v>
      </c>
      <c r="O18" s="12">
        <v>63.5</v>
      </c>
      <c r="P18" s="12">
        <v>37</v>
      </c>
      <c r="Q18" s="12">
        <v>2.25</v>
      </c>
      <c r="R18" s="12">
        <v>26.25</v>
      </c>
      <c r="S18" s="12">
        <v>55.5</v>
      </c>
      <c r="T18" s="12">
        <v>6.25</v>
      </c>
      <c r="U18" s="12">
        <v>0.75</v>
      </c>
      <c r="V18" s="12">
        <v>3.25</v>
      </c>
      <c r="W18" s="12">
        <v>1.25</v>
      </c>
      <c r="X18" s="12">
        <v>1</v>
      </c>
      <c r="Y18" s="12">
        <v>5.75</v>
      </c>
      <c r="Z18" s="12">
        <v>3.5</v>
      </c>
      <c r="AA18" s="12">
        <v>28.75</v>
      </c>
      <c r="AB18" s="12">
        <v>25.25</v>
      </c>
      <c r="AC18" s="12">
        <v>108.75</v>
      </c>
      <c r="AD18" s="12">
        <v>29</v>
      </c>
      <c r="AE18" s="12">
        <v>10.25</v>
      </c>
      <c r="AF18" s="12">
        <v>12.5</v>
      </c>
      <c r="AG18" s="12">
        <v>2.75</v>
      </c>
      <c r="AH18" s="12">
        <v>10.5</v>
      </c>
      <c r="AI18" s="12">
        <v>12.25</v>
      </c>
      <c r="AJ18" s="12">
        <v>6.5</v>
      </c>
      <c r="AK18" s="12">
        <v>5.75</v>
      </c>
      <c r="AL18" s="12">
        <v>19</v>
      </c>
      <c r="AM18" s="12">
        <v>2.25</v>
      </c>
      <c r="AN18" s="12">
        <v>9</v>
      </c>
      <c r="AO18" s="12">
        <v>3.25</v>
      </c>
      <c r="AP18" s="12">
        <v>2.25</v>
      </c>
      <c r="AQ18" s="12">
        <v>6.25</v>
      </c>
      <c r="AR18" s="12">
        <v>5.5</v>
      </c>
      <c r="AS18" s="13">
        <v>756</v>
      </c>
      <c r="AT18" s="14"/>
      <c r="AV18" s="9" t="s">
        <v>58</v>
      </c>
      <c r="AW18" s="15">
        <f>SUM(AA42:AD45)</f>
        <v>3533.25</v>
      </c>
      <c r="AX18" s="9">
        <f>SUM(Z42:Z45,H42:K45)</f>
        <v>283.25</v>
      </c>
      <c r="AY18" s="9">
        <f>SUM(AE42:AJ45)</f>
        <v>1427.25</v>
      </c>
      <c r="AZ18" s="9">
        <f>SUM(B42:G45)</f>
        <v>556.25</v>
      </c>
      <c r="BA18" s="9">
        <f>SUM(T42:Y45, AM42:AN45)</f>
        <v>625.5</v>
      </c>
      <c r="BB18" s="9">
        <f>SUM(AK42:AL45,L42:S45)</f>
        <v>422</v>
      </c>
      <c r="BC18" s="9">
        <f>SUM(AO42:AR45)</f>
        <v>624</v>
      </c>
      <c r="BD18" s="9">
        <f t="shared" si="0"/>
        <v>7471.5</v>
      </c>
    </row>
    <row r="19" spans="1:56" x14ac:dyDescent="0.25">
      <c r="A19" s="1" t="s">
        <v>16</v>
      </c>
      <c r="B19" s="12">
        <v>6.75</v>
      </c>
      <c r="C19" s="12">
        <v>16</v>
      </c>
      <c r="D19" s="12">
        <v>7</v>
      </c>
      <c r="E19" s="12">
        <v>8.5</v>
      </c>
      <c r="F19" s="12">
        <v>34</v>
      </c>
      <c r="G19" s="12">
        <v>9.5</v>
      </c>
      <c r="H19" s="12">
        <v>19.75</v>
      </c>
      <c r="I19" s="12">
        <v>12.5</v>
      </c>
      <c r="J19" s="12">
        <v>25.25</v>
      </c>
      <c r="K19" s="12">
        <v>22.25</v>
      </c>
      <c r="L19" s="12">
        <v>30</v>
      </c>
      <c r="M19" s="12">
        <v>101</v>
      </c>
      <c r="N19" s="12">
        <v>26.75</v>
      </c>
      <c r="O19" s="12">
        <v>63.5</v>
      </c>
      <c r="P19" s="12">
        <v>45.5</v>
      </c>
      <c r="Q19" s="12">
        <v>26</v>
      </c>
      <c r="R19" s="12">
        <v>8.75</v>
      </c>
      <c r="S19" s="12">
        <v>57</v>
      </c>
      <c r="T19" s="12">
        <v>7</v>
      </c>
      <c r="U19" s="12">
        <v>5.25</v>
      </c>
      <c r="V19" s="12">
        <v>7</v>
      </c>
      <c r="W19" s="12">
        <v>2.75</v>
      </c>
      <c r="X19" s="12">
        <v>0.5</v>
      </c>
      <c r="Y19" s="12">
        <v>5</v>
      </c>
      <c r="Z19" s="12">
        <v>7.25</v>
      </c>
      <c r="AA19" s="12">
        <v>52</v>
      </c>
      <c r="AB19" s="12">
        <v>29</v>
      </c>
      <c r="AC19" s="12">
        <v>203.25</v>
      </c>
      <c r="AD19" s="12">
        <v>44.25</v>
      </c>
      <c r="AE19" s="12">
        <v>10.75</v>
      </c>
      <c r="AF19" s="12">
        <v>13</v>
      </c>
      <c r="AG19" s="12">
        <v>10.75</v>
      </c>
      <c r="AH19" s="12">
        <v>12.25</v>
      </c>
      <c r="AI19" s="12">
        <v>16</v>
      </c>
      <c r="AJ19" s="12">
        <v>5</v>
      </c>
      <c r="AK19" s="12">
        <v>5.25</v>
      </c>
      <c r="AL19" s="12">
        <v>24.5</v>
      </c>
      <c r="AM19" s="12">
        <v>2</v>
      </c>
      <c r="AN19" s="12">
        <v>9.5</v>
      </c>
      <c r="AO19" s="12">
        <v>2.5</v>
      </c>
      <c r="AP19" s="12">
        <v>5.75</v>
      </c>
      <c r="AQ19" s="12">
        <v>19</v>
      </c>
      <c r="AR19" s="12">
        <v>3.25</v>
      </c>
      <c r="AS19" s="13">
        <v>1022.75</v>
      </c>
      <c r="AT19" s="14"/>
      <c r="AV19" s="9" t="s">
        <v>49</v>
      </c>
      <c r="AW19" s="15">
        <f>SUM(AW12:AW18)</f>
        <v>37131</v>
      </c>
      <c r="AX19" s="9">
        <f t="shared" ref="AX19:BC19" si="1">SUM(AX12:AX18)</f>
        <v>10588.25</v>
      </c>
      <c r="AY19" s="9">
        <f t="shared" si="1"/>
        <v>21424.75</v>
      </c>
      <c r="AZ19" s="9">
        <f t="shared" si="1"/>
        <v>11508.5</v>
      </c>
      <c r="BA19" s="9">
        <f t="shared" si="1"/>
        <v>9996.25</v>
      </c>
      <c r="BB19" s="9">
        <f t="shared" si="1"/>
        <v>19328.5</v>
      </c>
      <c r="BC19" s="9">
        <f t="shared" si="1"/>
        <v>8677.5</v>
      </c>
      <c r="BD19" s="9">
        <f t="shared" si="0"/>
        <v>118654.75</v>
      </c>
    </row>
    <row r="20" spans="1:56" x14ac:dyDescent="0.25">
      <c r="A20" s="1" t="s">
        <v>17</v>
      </c>
      <c r="B20" s="12">
        <v>15.75</v>
      </c>
      <c r="C20" s="12">
        <v>31.75</v>
      </c>
      <c r="D20" s="12">
        <v>21.25</v>
      </c>
      <c r="E20" s="12">
        <v>16.75</v>
      </c>
      <c r="F20" s="12">
        <v>107.5</v>
      </c>
      <c r="G20" s="12">
        <v>23.25</v>
      </c>
      <c r="H20" s="12">
        <v>30.75</v>
      </c>
      <c r="I20" s="12">
        <v>26.75</v>
      </c>
      <c r="J20" s="12">
        <v>49</v>
      </c>
      <c r="K20" s="12">
        <v>54.5</v>
      </c>
      <c r="L20" s="12">
        <v>59.75</v>
      </c>
      <c r="M20" s="12">
        <v>267.5</v>
      </c>
      <c r="N20" s="12">
        <v>37.5</v>
      </c>
      <c r="O20" s="12">
        <v>93.5</v>
      </c>
      <c r="P20" s="12">
        <v>119.5</v>
      </c>
      <c r="Q20" s="12">
        <v>49.25</v>
      </c>
      <c r="R20" s="12">
        <v>57.5</v>
      </c>
      <c r="S20" s="12">
        <v>11.75</v>
      </c>
      <c r="T20" s="12">
        <v>13</v>
      </c>
      <c r="U20" s="12">
        <v>12.75</v>
      </c>
      <c r="V20" s="12">
        <v>12</v>
      </c>
      <c r="W20" s="12">
        <v>3</v>
      </c>
      <c r="X20" s="12">
        <v>5.5</v>
      </c>
      <c r="Y20" s="12">
        <v>9</v>
      </c>
      <c r="Z20" s="12">
        <v>7.5</v>
      </c>
      <c r="AA20" s="12">
        <v>113.5</v>
      </c>
      <c r="AB20" s="12">
        <v>79.25</v>
      </c>
      <c r="AC20" s="12">
        <v>386</v>
      </c>
      <c r="AD20" s="12">
        <v>122</v>
      </c>
      <c r="AE20" s="12">
        <v>22</v>
      </c>
      <c r="AF20" s="12">
        <v>18.75</v>
      </c>
      <c r="AG20" s="12">
        <v>16</v>
      </c>
      <c r="AH20" s="12">
        <v>20.75</v>
      </c>
      <c r="AI20" s="12">
        <v>25.75</v>
      </c>
      <c r="AJ20" s="12">
        <v>4.5</v>
      </c>
      <c r="AK20" s="12">
        <v>12</v>
      </c>
      <c r="AL20" s="12">
        <v>33.5</v>
      </c>
      <c r="AM20" s="12">
        <v>2.25</v>
      </c>
      <c r="AN20" s="12">
        <v>26.75</v>
      </c>
      <c r="AO20" s="12">
        <v>2.75</v>
      </c>
      <c r="AP20" s="12">
        <v>3.25</v>
      </c>
      <c r="AQ20" s="12">
        <v>49</v>
      </c>
      <c r="AR20" s="12">
        <v>3.25</v>
      </c>
      <c r="AS20" s="13">
        <v>2077.5</v>
      </c>
      <c r="AT20" s="14"/>
      <c r="AV20" s="18"/>
      <c r="AW20" s="15"/>
    </row>
    <row r="21" spans="1:56" x14ac:dyDescent="0.25">
      <c r="A21" s="1" t="s">
        <v>18</v>
      </c>
      <c r="B21" s="12">
        <v>13</v>
      </c>
      <c r="C21" s="12">
        <v>14.25</v>
      </c>
      <c r="D21" s="12">
        <v>10.25</v>
      </c>
      <c r="E21" s="12">
        <v>6.25</v>
      </c>
      <c r="F21" s="12">
        <v>24</v>
      </c>
      <c r="G21" s="12">
        <v>9</v>
      </c>
      <c r="H21" s="12">
        <v>38.5</v>
      </c>
      <c r="I21" s="12">
        <v>20.75</v>
      </c>
      <c r="J21" s="12">
        <v>34.5</v>
      </c>
      <c r="K21" s="12">
        <v>7.25</v>
      </c>
      <c r="L21" s="12">
        <v>21.25</v>
      </c>
      <c r="M21" s="12">
        <v>55.25</v>
      </c>
      <c r="N21" s="12">
        <v>7</v>
      </c>
      <c r="O21" s="12">
        <v>11.75</v>
      </c>
      <c r="P21" s="12">
        <v>8.5</v>
      </c>
      <c r="Q21" s="12">
        <v>4.5</v>
      </c>
      <c r="R21" s="12">
        <v>4.75</v>
      </c>
      <c r="S21" s="12">
        <v>16.5</v>
      </c>
      <c r="T21" s="12">
        <v>5.25</v>
      </c>
      <c r="U21" s="12">
        <v>27.75</v>
      </c>
      <c r="V21" s="12">
        <v>135.25</v>
      </c>
      <c r="W21" s="12">
        <v>42.25</v>
      </c>
      <c r="X21" s="12">
        <v>14</v>
      </c>
      <c r="Y21" s="12">
        <v>37</v>
      </c>
      <c r="Z21" s="12">
        <v>5.75</v>
      </c>
      <c r="AA21" s="12">
        <v>82.5</v>
      </c>
      <c r="AB21" s="12">
        <v>53</v>
      </c>
      <c r="AC21" s="12">
        <v>230.5</v>
      </c>
      <c r="AD21" s="12">
        <v>93.25</v>
      </c>
      <c r="AE21" s="12">
        <v>16.75</v>
      </c>
      <c r="AF21" s="12">
        <v>25</v>
      </c>
      <c r="AG21" s="12">
        <v>22.5</v>
      </c>
      <c r="AH21" s="12">
        <v>20.5</v>
      </c>
      <c r="AI21" s="12">
        <v>20.75</v>
      </c>
      <c r="AJ21" s="12">
        <v>8.75</v>
      </c>
      <c r="AK21" s="12">
        <v>1.5</v>
      </c>
      <c r="AL21" s="12">
        <v>7.25</v>
      </c>
      <c r="AM21" s="12">
        <v>13.75</v>
      </c>
      <c r="AN21" s="12">
        <v>111.5</v>
      </c>
      <c r="AO21" s="12">
        <v>5.25</v>
      </c>
      <c r="AP21" s="12">
        <v>8.25</v>
      </c>
      <c r="AQ21" s="12">
        <v>60.25</v>
      </c>
      <c r="AR21" s="12">
        <v>11.25</v>
      </c>
      <c r="AS21" s="13">
        <v>1367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3.75</v>
      </c>
      <c r="C22" s="12">
        <v>11.5</v>
      </c>
      <c r="D22" s="12">
        <v>9.25</v>
      </c>
      <c r="E22" s="12">
        <v>9.5</v>
      </c>
      <c r="F22" s="12">
        <v>26.25</v>
      </c>
      <c r="G22" s="12">
        <v>7.25</v>
      </c>
      <c r="H22" s="12">
        <v>25.75</v>
      </c>
      <c r="I22" s="12">
        <v>20.75</v>
      </c>
      <c r="J22" s="12">
        <v>18.5</v>
      </c>
      <c r="K22" s="12">
        <v>3.75</v>
      </c>
      <c r="L22" s="12">
        <v>12.75</v>
      </c>
      <c r="M22" s="12">
        <v>63.25</v>
      </c>
      <c r="N22" s="12">
        <v>4.5</v>
      </c>
      <c r="O22" s="12">
        <v>6</v>
      </c>
      <c r="P22" s="12">
        <v>3.25</v>
      </c>
      <c r="Q22" s="12">
        <v>1.25</v>
      </c>
      <c r="R22" s="12">
        <v>7.25</v>
      </c>
      <c r="S22" s="12">
        <v>14.75</v>
      </c>
      <c r="T22" s="12">
        <v>33</v>
      </c>
      <c r="U22" s="12">
        <v>4.75</v>
      </c>
      <c r="V22" s="12">
        <v>55</v>
      </c>
      <c r="W22" s="12">
        <v>9.25</v>
      </c>
      <c r="X22" s="12">
        <v>7.5</v>
      </c>
      <c r="Y22" s="12">
        <v>32.25</v>
      </c>
      <c r="Z22" s="12">
        <v>3.25</v>
      </c>
      <c r="AA22" s="12">
        <v>110.75</v>
      </c>
      <c r="AB22" s="12">
        <v>80.5</v>
      </c>
      <c r="AC22" s="12">
        <v>340.25</v>
      </c>
      <c r="AD22" s="12">
        <v>115.75</v>
      </c>
      <c r="AE22" s="12">
        <v>12.5</v>
      </c>
      <c r="AF22" s="12">
        <v>21</v>
      </c>
      <c r="AG22" s="12">
        <v>23</v>
      </c>
      <c r="AH22" s="12">
        <v>14.75</v>
      </c>
      <c r="AI22" s="12">
        <v>18</v>
      </c>
      <c r="AJ22" s="12">
        <v>2.75</v>
      </c>
      <c r="AK22" s="12">
        <v>1</v>
      </c>
      <c r="AL22" s="12">
        <v>5.5</v>
      </c>
      <c r="AM22" s="12">
        <v>5.75</v>
      </c>
      <c r="AN22" s="12">
        <v>26.75</v>
      </c>
      <c r="AO22" s="12">
        <v>5.5</v>
      </c>
      <c r="AP22" s="12">
        <v>4.75</v>
      </c>
      <c r="AQ22" s="12">
        <v>105.75</v>
      </c>
      <c r="AR22" s="12">
        <v>12</v>
      </c>
      <c r="AS22" s="13">
        <v>1300.5</v>
      </c>
      <c r="AT22" s="14"/>
      <c r="AV22" s="17" t="s">
        <v>43</v>
      </c>
      <c r="AW22" s="15">
        <f>AW12</f>
        <v>1839.75</v>
      </c>
      <c r="AX22" s="15"/>
      <c r="AY22" s="15"/>
    </row>
    <row r="23" spans="1:56" x14ac:dyDescent="0.25">
      <c r="A23" s="1" t="s">
        <v>20</v>
      </c>
      <c r="B23" s="12">
        <v>8.75</v>
      </c>
      <c r="C23" s="12">
        <v>12.5</v>
      </c>
      <c r="D23" s="12">
        <v>9</v>
      </c>
      <c r="E23" s="12">
        <v>9.75</v>
      </c>
      <c r="F23" s="12">
        <v>44.25</v>
      </c>
      <c r="G23" s="12">
        <v>13.5</v>
      </c>
      <c r="H23" s="12">
        <v>30.25</v>
      </c>
      <c r="I23" s="12">
        <v>28.5</v>
      </c>
      <c r="J23" s="12">
        <v>39</v>
      </c>
      <c r="K23" s="12">
        <v>7.75</v>
      </c>
      <c r="L23" s="12">
        <v>12.5</v>
      </c>
      <c r="M23" s="12">
        <v>72.5</v>
      </c>
      <c r="N23" s="12">
        <v>6.75</v>
      </c>
      <c r="O23" s="12">
        <v>8.5</v>
      </c>
      <c r="P23" s="12">
        <v>4.75</v>
      </c>
      <c r="Q23" s="12">
        <v>4.5</v>
      </c>
      <c r="R23" s="12">
        <v>6</v>
      </c>
      <c r="S23" s="12">
        <v>16</v>
      </c>
      <c r="T23" s="12">
        <v>159</v>
      </c>
      <c r="U23" s="12">
        <v>57</v>
      </c>
      <c r="V23" s="12">
        <v>5.5</v>
      </c>
      <c r="W23" s="12">
        <v>29.75</v>
      </c>
      <c r="X23" s="12">
        <v>19</v>
      </c>
      <c r="Y23" s="12">
        <v>68.25</v>
      </c>
      <c r="Z23" s="12">
        <v>6</v>
      </c>
      <c r="AA23" s="12">
        <v>177</v>
      </c>
      <c r="AB23" s="12">
        <v>134</v>
      </c>
      <c r="AC23" s="12">
        <v>496.25</v>
      </c>
      <c r="AD23" s="12">
        <v>183.5</v>
      </c>
      <c r="AE23" s="12">
        <v>28.5</v>
      </c>
      <c r="AF23" s="12">
        <v>26</v>
      </c>
      <c r="AG23" s="12">
        <v>20.5</v>
      </c>
      <c r="AH23" s="12">
        <v>19</v>
      </c>
      <c r="AI23" s="12">
        <v>21.25</v>
      </c>
      <c r="AJ23" s="12">
        <v>5.75</v>
      </c>
      <c r="AK23" s="12">
        <v>3.5</v>
      </c>
      <c r="AL23" s="12">
        <v>5.25</v>
      </c>
      <c r="AM23" s="12">
        <v>13.75</v>
      </c>
      <c r="AN23" s="12">
        <v>73</v>
      </c>
      <c r="AO23" s="12">
        <v>5.5</v>
      </c>
      <c r="AP23" s="12">
        <v>5.5</v>
      </c>
      <c r="AQ23" s="12">
        <v>117.75</v>
      </c>
      <c r="AR23" s="12">
        <v>10.75</v>
      </c>
      <c r="AS23" s="13">
        <v>2026</v>
      </c>
      <c r="AT23" s="14"/>
      <c r="AV23" s="17" t="s">
        <v>44</v>
      </c>
      <c r="AW23" s="15">
        <f>AW13+AX12</f>
        <v>9046.75</v>
      </c>
      <c r="AX23" s="15">
        <f>AX13</f>
        <v>542.75</v>
      </c>
      <c r="AY23" s="15"/>
      <c r="AZ23" s="15"/>
    </row>
    <row r="24" spans="1:56" x14ac:dyDescent="0.25">
      <c r="A24" s="1" t="s">
        <v>21</v>
      </c>
      <c r="B24" s="12">
        <v>3.75</v>
      </c>
      <c r="C24" s="12">
        <v>2</v>
      </c>
      <c r="D24" s="12">
        <v>7</v>
      </c>
      <c r="E24" s="12">
        <v>5</v>
      </c>
      <c r="F24" s="12">
        <v>24.75</v>
      </c>
      <c r="G24" s="12">
        <v>6.5</v>
      </c>
      <c r="H24" s="12">
        <v>10.25</v>
      </c>
      <c r="I24" s="12">
        <v>11.75</v>
      </c>
      <c r="J24" s="12">
        <v>14</v>
      </c>
      <c r="K24" s="12">
        <v>3.25</v>
      </c>
      <c r="L24" s="12">
        <v>9.75</v>
      </c>
      <c r="M24" s="12">
        <v>41.75</v>
      </c>
      <c r="N24" s="12">
        <v>1.75</v>
      </c>
      <c r="O24" s="12">
        <v>2.75</v>
      </c>
      <c r="P24" s="12">
        <v>0.5</v>
      </c>
      <c r="Q24" s="12">
        <v>1.25</v>
      </c>
      <c r="R24" s="12">
        <v>2</v>
      </c>
      <c r="S24" s="12">
        <v>5.5</v>
      </c>
      <c r="T24" s="12">
        <v>53.75</v>
      </c>
      <c r="U24" s="12">
        <v>40.25</v>
      </c>
      <c r="V24" s="12">
        <v>31.25</v>
      </c>
      <c r="W24" s="12">
        <v>4</v>
      </c>
      <c r="X24" s="12">
        <v>7.5</v>
      </c>
      <c r="Y24" s="12">
        <v>34.75</v>
      </c>
      <c r="Z24" s="12">
        <v>2.5</v>
      </c>
      <c r="AA24" s="12">
        <v>103.25</v>
      </c>
      <c r="AB24" s="12">
        <v>72.25</v>
      </c>
      <c r="AC24" s="12">
        <v>293</v>
      </c>
      <c r="AD24" s="12">
        <v>115</v>
      </c>
      <c r="AE24" s="12">
        <v>16</v>
      </c>
      <c r="AF24" s="12">
        <v>12.25</v>
      </c>
      <c r="AG24" s="12">
        <v>13</v>
      </c>
      <c r="AH24" s="12">
        <v>9</v>
      </c>
      <c r="AI24" s="12">
        <v>10.75</v>
      </c>
      <c r="AJ24" s="12">
        <v>1</v>
      </c>
      <c r="AK24" s="12">
        <v>1.25</v>
      </c>
      <c r="AL24" s="12">
        <v>1.5</v>
      </c>
      <c r="AM24" s="12">
        <v>4</v>
      </c>
      <c r="AN24" s="12">
        <v>16.25</v>
      </c>
      <c r="AO24" s="12">
        <v>1.5</v>
      </c>
      <c r="AP24" s="12">
        <v>2</v>
      </c>
      <c r="AQ24" s="12">
        <v>52.75</v>
      </c>
      <c r="AR24" s="12">
        <v>7.75</v>
      </c>
      <c r="AS24" s="13">
        <v>1060</v>
      </c>
      <c r="AT24" s="14"/>
      <c r="AV24" s="17" t="s">
        <v>45</v>
      </c>
      <c r="AW24" s="15">
        <f>AW14+AY12</f>
        <v>23239.75</v>
      </c>
      <c r="AX24" s="15">
        <f>AX14+AY13</f>
        <v>2423.75</v>
      </c>
      <c r="AY24" s="15">
        <f>AY14</f>
        <v>3868.5</v>
      </c>
      <c r="AZ24" s="15"/>
      <c r="BA24" s="15"/>
    </row>
    <row r="25" spans="1:56" x14ac:dyDescent="0.25">
      <c r="A25" s="1" t="s">
        <v>22</v>
      </c>
      <c r="B25" s="12">
        <v>3</v>
      </c>
      <c r="C25" s="12">
        <v>3</v>
      </c>
      <c r="D25" s="12">
        <v>5.25</v>
      </c>
      <c r="E25" s="12">
        <v>1.25</v>
      </c>
      <c r="F25" s="12">
        <v>19</v>
      </c>
      <c r="G25" s="12">
        <v>3.75</v>
      </c>
      <c r="H25" s="12">
        <v>9.5</v>
      </c>
      <c r="I25" s="12">
        <v>16.5</v>
      </c>
      <c r="J25" s="12">
        <v>22</v>
      </c>
      <c r="K25" s="12">
        <v>4.75</v>
      </c>
      <c r="L25" s="12">
        <v>7.5</v>
      </c>
      <c r="M25" s="12">
        <v>29.25</v>
      </c>
      <c r="N25" s="12">
        <v>2.5</v>
      </c>
      <c r="O25" s="12">
        <v>3</v>
      </c>
      <c r="P25" s="12">
        <v>1.25</v>
      </c>
      <c r="Q25" s="12">
        <v>1.25</v>
      </c>
      <c r="R25" s="12">
        <v>1</v>
      </c>
      <c r="S25" s="12">
        <v>4</v>
      </c>
      <c r="T25" s="12">
        <v>15.25</v>
      </c>
      <c r="U25" s="12">
        <v>11.5</v>
      </c>
      <c r="V25" s="12">
        <v>22</v>
      </c>
      <c r="W25" s="12">
        <v>10</v>
      </c>
      <c r="X25" s="12">
        <v>1.25</v>
      </c>
      <c r="Y25" s="12">
        <v>30.5</v>
      </c>
      <c r="Z25" s="12">
        <v>3.75</v>
      </c>
      <c r="AA25" s="12">
        <v>84.25</v>
      </c>
      <c r="AB25" s="12">
        <v>63.5</v>
      </c>
      <c r="AC25" s="12">
        <v>250.25</v>
      </c>
      <c r="AD25" s="12">
        <v>79.25</v>
      </c>
      <c r="AE25" s="12">
        <v>17</v>
      </c>
      <c r="AF25" s="12">
        <v>14.5</v>
      </c>
      <c r="AG25" s="12">
        <v>14</v>
      </c>
      <c r="AH25" s="12">
        <v>7.75</v>
      </c>
      <c r="AI25" s="12">
        <v>9.75</v>
      </c>
      <c r="AJ25" s="12">
        <v>2</v>
      </c>
      <c r="AK25" s="12">
        <v>0.75</v>
      </c>
      <c r="AL25" s="12">
        <v>0.75</v>
      </c>
      <c r="AM25" s="12">
        <v>1.75</v>
      </c>
      <c r="AN25" s="12">
        <v>6.75</v>
      </c>
      <c r="AO25" s="12">
        <v>1.5</v>
      </c>
      <c r="AP25" s="12">
        <v>1.25</v>
      </c>
      <c r="AQ25" s="12">
        <v>45.25</v>
      </c>
      <c r="AR25" s="12">
        <v>5</v>
      </c>
      <c r="AS25" s="13">
        <v>837.25</v>
      </c>
      <c r="AT25" s="14"/>
      <c r="AV25" s="17" t="s">
        <v>46</v>
      </c>
      <c r="AW25" s="15">
        <f>AW15+AZ12</f>
        <v>8239.25</v>
      </c>
      <c r="AX25" s="15">
        <f>AX15+AZ13</f>
        <v>2766</v>
      </c>
      <c r="AY25" s="15">
        <f>AY15+AZ14</f>
        <v>2391.75</v>
      </c>
      <c r="AZ25" s="15">
        <f>AZ15</f>
        <v>2176.5</v>
      </c>
      <c r="BA25" s="15"/>
      <c r="BB25" s="15"/>
      <c r="BC25" s="14"/>
    </row>
    <row r="26" spans="1:56" x14ac:dyDescent="0.25">
      <c r="A26" s="1" t="s">
        <v>23</v>
      </c>
      <c r="B26" s="12">
        <v>7.75</v>
      </c>
      <c r="C26" s="12">
        <v>12.75</v>
      </c>
      <c r="D26" s="12">
        <v>24</v>
      </c>
      <c r="E26" s="12">
        <v>8</v>
      </c>
      <c r="F26" s="12">
        <v>29.25</v>
      </c>
      <c r="G26" s="12">
        <v>12.5</v>
      </c>
      <c r="H26" s="12">
        <v>29</v>
      </c>
      <c r="I26" s="12">
        <v>35.5</v>
      </c>
      <c r="J26" s="12">
        <v>40.5</v>
      </c>
      <c r="K26" s="12">
        <v>19.75</v>
      </c>
      <c r="L26" s="12">
        <v>24.75</v>
      </c>
      <c r="M26" s="12">
        <v>60.5</v>
      </c>
      <c r="N26" s="12">
        <v>7.25</v>
      </c>
      <c r="O26" s="12">
        <v>10.25</v>
      </c>
      <c r="P26" s="12">
        <v>5.25</v>
      </c>
      <c r="Q26" s="12">
        <v>6.75</v>
      </c>
      <c r="R26" s="12">
        <v>4.5</v>
      </c>
      <c r="S26" s="12">
        <v>12.5</v>
      </c>
      <c r="T26" s="12">
        <v>34</v>
      </c>
      <c r="U26" s="12">
        <v>27</v>
      </c>
      <c r="V26" s="12">
        <v>65</v>
      </c>
      <c r="W26" s="12">
        <v>31.75</v>
      </c>
      <c r="X26" s="12">
        <v>32.5</v>
      </c>
      <c r="Y26" s="12">
        <v>4.75</v>
      </c>
      <c r="Z26" s="12">
        <v>15.75</v>
      </c>
      <c r="AA26" s="12">
        <v>191.25</v>
      </c>
      <c r="AB26" s="12">
        <v>152</v>
      </c>
      <c r="AC26" s="12">
        <v>507.25</v>
      </c>
      <c r="AD26" s="12">
        <v>213.25</v>
      </c>
      <c r="AE26" s="12">
        <v>89.25</v>
      </c>
      <c r="AF26" s="12">
        <v>77.75</v>
      </c>
      <c r="AG26" s="12">
        <v>32</v>
      </c>
      <c r="AH26" s="12">
        <v>18.5</v>
      </c>
      <c r="AI26" s="12">
        <v>19.5</v>
      </c>
      <c r="AJ26" s="12">
        <v>3</v>
      </c>
      <c r="AK26" s="12">
        <v>2.75</v>
      </c>
      <c r="AL26" s="12">
        <v>8</v>
      </c>
      <c r="AM26" s="12">
        <v>5.25</v>
      </c>
      <c r="AN26" s="12">
        <v>18.25</v>
      </c>
      <c r="AO26" s="12">
        <v>2.25</v>
      </c>
      <c r="AP26" s="12">
        <v>3.25</v>
      </c>
      <c r="AQ26" s="12">
        <v>91.5</v>
      </c>
      <c r="AR26" s="12">
        <v>15.75</v>
      </c>
      <c r="AS26" s="13">
        <v>2012.25</v>
      </c>
      <c r="AT26" s="14"/>
      <c r="AV26" s="9" t="s">
        <v>47</v>
      </c>
      <c r="AW26" s="15">
        <f>AW16+BA12</f>
        <v>9510.25</v>
      </c>
      <c r="AX26" s="9">
        <f>AX16+BA13</f>
        <v>1362.25</v>
      </c>
      <c r="AY26" s="9">
        <f>AY16+BA14</f>
        <v>1816</v>
      </c>
      <c r="AZ26" s="9">
        <f>AZ16+BA15</f>
        <v>1015.25</v>
      </c>
      <c r="BA26" s="9">
        <f>BA16</f>
        <v>1869.75</v>
      </c>
    </row>
    <row r="27" spans="1:56" x14ac:dyDescent="0.25">
      <c r="A27" s="1" t="s">
        <v>24</v>
      </c>
      <c r="B27" s="12">
        <v>10.75</v>
      </c>
      <c r="C27" s="12">
        <v>13</v>
      </c>
      <c r="D27" s="12">
        <v>11.25</v>
      </c>
      <c r="E27" s="12">
        <v>6.5</v>
      </c>
      <c r="F27" s="12">
        <v>51.75</v>
      </c>
      <c r="G27" s="12">
        <v>27.5</v>
      </c>
      <c r="H27" s="12">
        <v>37.75</v>
      </c>
      <c r="I27" s="12">
        <v>18.75</v>
      </c>
      <c r="J27" s="12">
        <v>38.25</v>
      </c>
      <c r="K27" s="12">
        <v>22.5</v>
      </c>
      <c r="L27" s="12">
        <v>50</v>
      </c>
      <c r="M27" s="12">
        <v>57.75</v>
      </c>
      <c r="N27" s="12">
        <v>14.5</v>
      </c>
      <c r="O27" s="12">
        <v>26.5</v>
      </c>
      <c r="P27" s="12">
        <v>10.25</v>
      </c>
      <c r="Q27" s="12">
        <v>5.5</v>
      </c>
      <c r="R27" s="12">
        <v>6</v>
      </c>
      <c r="S27" s="12">
        <v>6.5</v>
      </c>
      <c r="T27" s="12">
        <v>5</v>
      </c>
      <c r="U27" s="12">
        <v>3.75</v>
      </c>
      <c r="V27" s="12">
        <v>7.25</v>
      </c>
      <c r="W27" s="12">
        <v>2.25</v>
      </c>
      <c r="X27" s="12">
        <v>4</v>
      </c>
      <c r="Y27" s="12">
        <v>13.25</v>
      </c>
      <c r="Z27" s="12">
        <v>5</v>
      </c>
      <c r="AA27" s="12">
        <v>171.75</v>
      </c>
      <c r="AB27" s="12">
        <v>160</v>
      </c>
      <c r="AC27" s="12">
        <v>607.75</v>
      </c>
      <c r="AD27" s="12">
        <v>193.25</v>
      </c>
      <c r="AE27" s="12">
        <v>97.75</v>
      </c>
      <c r="AF27" s="12">
        <v>63.75</v>
      </c>
      <c r="AG27" s="12">
        <v>18.25</v>
      </c>
      <c r="AH27" s="12">
        <v>23.25</v>
      </c>
      <c r="AI27" s="12">
        <v>13.25</v>
      </c>
      <c r="AJ27" s="12">
        <v>5.25</v>
      </c>
      <c r="AK27" s="12">
        <v>3.5</v>
      </c>
      <c r="AL27" s="12">
        <v>10.25</v>
      </c>
      <c r="AM27" s="12">
        <v>1</v>
      </c>
      <c r="AN27" s="12">
        <v>15.25</v>
      </c>
      <c r="AO27" s="12">
        <v>3.5</v>
      </c>
      <c r="AP27" s="12">
        <v>3.25</v>
      </c>
      <c r="AQ27" s="12">
        <v>35</v>
      </c>
      <c r="AR27" s="12">
        <v>8.25</v>
      </c>
      <c r="AS27" s="13">
        <v>1889.75</v>
      </c>
      <c r="AT27" s="14"/>
      <c r="AV27" s="9" t="s">
        <v>48</v>
      </c>
      <c r="AW27" s="15">
        <f>AW17+BB12</f>
        <v>12523.25</v>
      </c>
      <c r="AX27" s="9">
        <f>AX17+BB13</f>
        <v>3633.5</v>
      </c>
      <c r="AY27" s="9">
        <f>AY17+BB14</f>
        <v>2684.5</v>
      </c>
      <c r="AZ27" s="9">
        <f>AZ17+BB15</f>
        <v>3335.75</v>
      </c>
      <c r="BA27" s="9">
        <f>BA17+BB16</f>
        <v>1811.75</v>
      </c>
      <c r="BB27" s="9">
        <f>BB17</f>
        <v>7032.75</v>
      </c>
    </row>
    <row r="28" spans="1:56" x14ac:dyDescent="0.25">
      <c r="A28" s="1" t="s">
        <v>25</v>
      </c>
      <c r="B28" s="12">
        <v>71.75</v>
      </c>
      <c r="C28" s="12">
        <v>131.75</v>
      </c>
      <c r="D28" s="12">
        <v>93</v>
      </c>
      <c r="E28" s="12">
        <v>139.75</v>
      </c>
      <c r="F28" s="12">
        <v>265</v>
      </c>
      <c r="G28" s="12">
        <v>94.75</v>
      </c>
      <c r="H28" s="12">
        <v>189.25</v>
      </c>
      <c r="I28" s="12">
        <v>131</v>
      </c>
      <c r="J28" s="12">
        <v>162.75</v>
      </c>
      <c r="K28" s="12">
        <v>123.75</v>
      </c>
      <c r="L28" s="12">
        <v>151.5</v>
      </c>
      <c r="M28" s="12">
        <v>236.5</v>
      </c>
      <c r="N28" s="12">
        <v>83.75</v>
      </c>
      <c r="O28" s="12">
        <v>89</v>
      </c>
      <c r="P28" s="12">
        <v>41</v>
      </c>
      <c r="Q28" s="12">
        <v>34.5</v>
      </c>
      <c r="R28" s="12">
        <v>60.75</v>
      </c>
      <c r="S28" s="12">
        <v>129.25</v>
      </c>
      <c r="T28" s="12">
        <v>87.25</v>
      </c>
      <c r="U28" s="12">
        <v>111.75</v>
      </c>
      <c r="V28" s="12">
        <v>179.5</v>
      </c>
      <c r="W28" s="12">
        <v>98.25</v>
      </c>
      <c r="X28" s="12">
        <v>86</v>
      </c>
      <c r="Y28" s="12">
        <v>190.5</v>
      </c>
      <c r="Z28" s="12">
        <v>205.25</v>
      </c>
      <c r="AA28" s="12">
        <v>61.25</v>
      </c>
      <c r="AB28" s="12">
        <v>26.25</v>
      </c>
      <c r="AC28" s="12">
        <v>243</v>
      </c>
      <c r="AD28" s="12">
        <v>109.25</v>
      </c>
      <c r="AE28" s="12">
        <v>254.75</v>
      </c>
      <c r="AF28" s="12">
        <v>312.5</v>
      </c>
      <c r="AG28" s="12">
        <v>147.75</v>
      </c>
      <c r="AH28" s="12">
        <v>254</v>
      </c>
      <c r="AI28" s="12">
        <v>114.25</v>
      </c>
      <c r="AJ28" s="12">
        <v>36.5</v>
      </c>
      <c r="AK28" s="12">
        <v>71.25</v>
      </c>
      <c r="AL28" s="12">
        <v>285</v>
      </c>
      <c r="AM28" s="12">
        <v>35.25</v>
      </c>
      <c r="AN28" s="12">
        <v>97.25</v>
      </c>
      <c r="AO28" s="12">
        <v>27.75</v>
      </c>
      <c r="AP28" s="12">
        <v>41.5</v>
      </c>
      <c r="AQ28" s="12">
        <v>283.25</v>
      </c>
      <c r="AR28" s="12">
        <v>82.75</v>
      </c>
      <c r="AS28" s="13">
        <v>5671</v>
      </c>
      <c r="AT28" s="14"/>
      <c r="AV28" s="9" t="s">
        <v>58</v>
      </c>
      <c r="AW28" s="15">
        <f>AW18+BC12</f>
        <v>7787.25</v>
      </c>
      <c r="AX28" s="9">
        <f>AX18+BC13</f>
        <v>662</v>
      </c>
      <c r="AY28" s="9">
        <f>AY18+BC14</f>
        <v>3106.75</v>
      </c>
      <c r="AZ28" s="9">
        <f>AZ18+BC15</f>
        <v>1061.5</v>
      </c>
      <c r="BA28" s="9">
        <f>BA18+BC16</f>
        <v>1350</v>
      </c>
      <c r="BB28" s="9">
        <f>SUM(BB18,BC17)</f>
        <v>933.5</v>
      </c>
      <c r="BC28" s="9">
        <f>BC18</f>
        <v>624</v>
      </c>
      <c r="BD28" s="9">
        <f>SUM(AW22:BC28)</f>
        <v>118654.75</v>
      </c>
    </row>
    <row r="29" spans="1:56" x14ac:dyDescent="0.25">
      <c r="A29" s="1" t="s">
        <v>26</v>
      </c>
      <c r="B29" s="12">
        <v>47</v>
      </c>
      <c r="C29" s="12">
        <v>105</v>
      </c>
      <c r="D29" s="12">
        <v>83.75</v>
      </c>
      <c r="E29" s="12">
        <v>114.75</v>
      </c>
      <c r="F29" s="12">
        <v>178.5</v>
      </c>
      <c r="G29" s="12">
        <v>83.25</v>
      </c>
      <c r="H29" s="12">
        <v>166</v>
      </c>
      <c r="I29" s="12">
        <v>99.25</v>
      </c>
      <c r="J29" s="12">
        <v>165.25</v>
      </c>
      <c r="K29" s="12">
        <v>150.5</v>
      </c>
      <c r="L29" s="12">
        <v>119.5</v>
      </c>
      <c r="M29" s="12">
        <v>142.5</v>
      </c>
      <c r="N29" s="12">
        <v>80.25</v>
      </c>
      <c r="O29" s="12">
        <v>83.5</v>
      </c>
      <c r="P29" s="12">
        <v>30</v>
      </c>
      <c r="Q29" s="12">
        <v>28.75</v>
      </c>
      <c r="R29" s="12">
        <v>48.75</v>
      </c>
      <c r="S29" s="12">
        <v>84.75</v>
      </c>
      <c r="T29" s="12">
        <v>61.75</v>
      </c>
      <c r="U29" s="12">
        <v>79</v>
      </c>
      <c r="V29" s="12">
        <v>131.5</v>
      </c>
      <c r="W29" s="12">
        <v>76</v>
      </c>
      <c r="X29" s="12">
        <v>60.5</v>
      </c>
      <c r="Y29" s="12">
        <v>155</v>
      </c>
      <c r="Z29" s="12">
        <v>192.75</v>
      </c>
      <c r="AA29" s="12">
        <v>23.5</v>
      </c>
      <c r="AB29" s="12">
        <v>34.75</v>
      </c>
      <c r="AC29" s="12">
        <v>67</v>
      </c>
      <c r="AD29" s="12">
        <v>70.25</v>
      </c>
      <c r="AE29" s="12">
        <v>277</v>
      </c>
      <c r="AF29" s="12">
        <v>367</v>
      </c>
      <c r="AG29" s="12">
        <v>255.5</v>
      </c>
      <c r="AH29" s="12">
        <v>785</v>
      </c>
      <c r="AI29" s="12">
        <v>125.75</v>
      </c>
      <c r="AJ29" s="12">
        <v>59</v>
      </c>
      <c r="AK29" s="12">
        <v>49.75</v>
      </c>
      <c r="AL29" s="12">
        <v>144.25</v>
      </c>
      <c r="AM29" s="12">
        <v>31.75</v>
      </c>
      <c r="AN29" s="12">
        <v>63.25</v>
      </c>
      <c r="AO29" s="12">
        <v>32.75</v>
      </c>
      <c r="AP29" s="12">
        <v>24.75</v>
      </c>
      <c r="AQ29" s="12">
        <v>353.5</v>
      </c>
      <c r="AR29" s="12">
        <v>63.25</v>
      </c>
      <c r="AS29" s="13">
        <v>5395.75</v>
      </c>
      <c r="AT29" s="14"/>
      <c r="AW29" s="15"/>
    </row>
    <row r="30" spans="1:56" x14ac:dyDescent="0.25">
      <c r="A30" s="1" t="s">
        <v>27</v>
      </c>
      <c r="B30" s="12">
        <v>147</v>
      </c>
      <c r="C30" s="12">
        <v>379.75</v>
      </c>
      <c r="D30" s="12">
        <v>267.5</v>
      </c>
      <c r="E30" s="12">
        <v>323.5</v>
      </c>
      <c r="F30" s="12">
        <v>609.75</v>
      </c>
      <c r="G30" s="12">
        <v>242</v>
      </c>
      <c r="H30" s="12">
        <v>475</v>
      </c>
      <c r="I30" s="12">
        <v>278.75</v>
      </c>
      <c r="J30" s="12">
        <v>373.75</v>
      </c>
      <c r="K30" s="12">
        <v>402</v>
      </c>
      <c r="L30" s="12">
        <v>457.25</v>
      </c>
      <c r="M30" s="12">
        <v>387.75</v>
      </c>
      <c r="N30" s="12">
        <v>272.25</v>
      </c>
      <c r="O30" s="12">
        <v>269.25</v>
      </c>
      <c r="P30" s="12">
        <v>136.5</v>
      </c>
      <c r="Q30" s="12">
        <v>96.5</v>
      </c>
      <c r="R30" s="12">
        <v>173</v>
      </c>
      <c r="S30" s="12">
        <v>340</v>
      </c>
      <c r="T30" s="12">
        <v>205.75</v>
      </c>
      <c r="U30" s="12">
        <v>302</v>
      </c>
      <c r="V30" s="12">
        <v>429.5</v>
      </c>
      <c r="W30" s="12">
        <v>274.25</v>
      </c>
      <c r="X30" s="12">
        <v>222.25</v>
      </c>
      <c r="Y30" s="12">
        <v>456.5</v>
      </c>
      <c r="Z30" s="12">
        <v>612</v>
      </c>
      <c r="AA30" s="12">
        <v>228.5</v>
      </c>
      <c r="AB30" s="12">
        <v>48.25</v>
      </c>
      <c r="AC30" s="12">
        <v>171.25</v>
      </c>
      <c r="AD30" s="12">
        <v>267.75</v>
      </c>
      <c r="AE30" s="12">
        <v>1212</v>
      </c>
      <c r="AF30" s="12">
        <v>1607.25</v>
      </c>
      <c r="AG30" s="12">
        <v>932</v>
      </c>
      <c r="AH30" s="12">
        <v>1588.75</v>
      </c>
      <c r="AI30" s="12">
        <v>754.25</v>
      </c>
      <c r="AJ30" s="12">
        <v>245.25</v>
      </c>
      <c r="AK30" s="12">
        <v>215.75</v>
      </c>
      <c r="AL30" s="12">
        <v>786</v>
      </c>
      <c r="AM30" s="12">
        <v>104</v>
      </c>
      <c r="AN30" s="12">
        <v>221.25</v>
      </c>
      <c r="AO30" s="12">
        <v>223.75</v>
      </c>
      <c r="AP30" s="12">
        <v>202.75</v>
      </c>
      <c r="AQ30" s="12">
        <v>1553</v>
      </c>
      <c r="AR30" s="12">
        <v>509.5</v>
      </c>
      <c r="AS30" s="13">
        <v>19005</v>
      </c>
      <c r="AT30" s="14"/>
      <c r="AW30" s="15"/>
    </row>
    <row r="31" spans="1:56" x14ac:dyDescent="0.25">
      <c r="A31" s="1" t="s">
        <v>28</v>
      </c>
      <c r="B31" s="12">
        <v>63.75</v>
      </c>
      <c r="C31" s="12">
        <v>94.25</v>
      </c>
      <c r="D31" s="12">
        <v>86.25</v>
      </c>
      <c r="E31" s="12">
        <v>124</v>
      </c>
      <c r="F31" s="12">
        <v>213</v>
      </c>
      <c r="G31" s="12">
        <v>118</v>
      </c>
      <c r="H31" s="12">
        <v>205.75</v>
      </c>
      <c r="I31" s="12">
        <v>139.25</v>
      </c>
      <c r="J31" s="12">
        <v>146</v>
      </c>
      <c r="K31" s="12">
        <v>140</v>
      </c>
      <c r="L31" s="12">
        <v>192</v>
      </c>
      <c r="M31" s="12">
        <v>163.75</v>
      </c>
      <c r="N31" s="12">
        <v>70.5</v>
      </c>
      <c r="O31" s="12">
        <v>63.75</v>
      </c>
      <c r="P31" s="12">
        <v>32.25</v>
      </c>
      <c r="Q31" s="12">
        <v>25.75</v>
      </c>
      <c r="R31" s="12">
        <v>40.25</v>
      </c>
      <c r="S31" s="12">
        <v>103.75</v>
      </c>
      <c r="T31" s="12">
        <v>78.25</v>
      </c>
      <c r="U31" s="12">
        <v>99</v>
      </c>
      <c r="V31" s="12">
        <v>168.5</v>
      </c>
      <c r="W31" s="12">
        <v>115.25</v>
      </c>
      <c r="X31" s="12">
        <v>81.25</v>
      </c>
      <c r="Y31" s="12">
        <v>170.5</v>
      </c>
      <c r="Z31" s="12">
        <v>212.25</v>
      </c>
      <c r="AA31" s="12">
        <v>77.25</v>
      </c>
      <c r="AB31" s="12">
        <v>49.25</v>
      </c>
      <c r="AC31" s="12">
        <v>285.5</v>
      </c>
      <c r="AD31" s="12">
        <v>76.75</v>
      </c>
      <c r="AE31" s="12">
        <v>502.25</v>
      </c>
      <c r="AF31" s="12">
        <v>547.25</v>
      </c>
      <c r="AG31" s="12">
        <v>252.75</v>
      </c>
      <c r="AH31" s="12">
        <v>518.5</v>
      </c>
      <c r="AI31" s="12">
        <v>184.75</v>
      </c>
      <c r="AJ31" s="12">
        <v>106.25</v>
      </c>
      <c r="AK31" s="12">
        <v>64.5</v>
      </c>
      <c r="AL31" s="12">
        <v>230</v>
      </c>
      <c r="AM31" s="12">
        <v>43.25</v>
      </c>
      <c r="AN31" s="12">
        <v>82.25</v>
      </c>
      <c r="AO31" s="12">
        <v>55.75</v>
      </c>
      <c r="AP31" s="12">
        <v>105.25</v>
      </c>
      <c r="AQ31" s="12">
        <v>521.25</v>
      </c>
      <c r="AR31" s="12">
        <v>173.25</v>
      </c>
      <c r="AS31" s="13">
        <v>6823.25</v>
      </c>
      <c r="AT31" s="14"/>
      <c r="AW31" s="15"/>
    </row>
    <row r="32" spans="1:56" x14ac:dyDescent="0.25">
      <c r="A32" s="1">
        <v>16</v>
      </c>
      <c r="B32" s="12">
        <v>41.75</v>
      </c>
      <c r="C32" s="12">
        <v>43.75</v>
      </c>
      <c r="D32" s="12">
        <v>25</v>
      </c>
      <c r="E32" s="12">
        <v>52.5</v>
      </c>
      <c r="F32" s="12">
        <v>109</v>
      </c>
      <c r="G32" s="12">
        <v>71.75</v>
      </c>
      <c r="H32" s="12">
        <v>133.5</v>
      </c>
      <c r="I32" s="12">
        <v>87.75</v>
      </c>
      <c r="J32" s="12">
        <v>63.5</v>
      </c>
      <c r="K32" s="12">
        <v>76</v>
      </c>
      <c r="L32" s="12">
        <v>80.75</v>
      </c>
      <c r="M32" s="12">
        <v>67.75</v>
      </c>
      <c r="N32" s="12">
        <v>20</v>
      </c>
      <c r="O32" s="12">
        <v>24.5</v>
      </c>
      <c r="P32" s="12">
        <v>10.25</v>
      </c>
      <c r="Q32" s="12">
        <v>9.5</v>
      </c>
      <c r="R32" s="12">
        <v>12.75</v>
      </c>
      <c r="S32" s="12">
        <v>27.75</v>
      </c>
      <c r="T32" s="12">
        <v>16.25</v>
      </c>
      <c r="U32" s="12">
        <v>16.5</v>
      </c>
      <c r="V32" s="12">
        <v>31</v>
      </c>
      <c r="W32" s="12">
        <v>15.25</v>
      </c>
      <c r="X32" s="12">
        <v>14.25</v>
      </c>
      <c r="Y32" s="12">
        <v>73.5</v>
      </c>
      <c r="Z32" s="12">
        <v>86.5</v>
      </c>
      <c r="AA32" s="12">
        <v>242.25</v>
      </c>
      <c r="AB32" s="12">
        <v>189.75</v>
      </c>
      <c r="AC32" s="12">
        <v>1353.75</v>
      </c>
      <c r="AD32" s="12">
        <v>549.5</v>
      </c>
      <c r="AE32" s="12">
        <v>47.75</v>
      </c>
      <c r="AF32" s="12">
        <v>210.75</v>
      </c>
      <c r="AG32" s="12">
        <v>177</v>
      </c>
      <c r="AH32" s="12">
        <v>375.5</v>
      </c>
      <c r="AI32" s="12">
        <v>115.25</v>
      </c>
      <c r="AJ32" s="12">
        <v>48.75</v>
      </c>
      <c r="AK32" s="12">
        <v>11</v>
      </c>
      <c r="AL32" s="12">
        <v>41</v>
      </c>
      <c r="AM32" s="12">
        <v>6.5</v>
      </c>
      <c r="AN32" s="12">
        <v>29.25</v>
      </c>
      <c r="AO32" s="12">
        <v>30.25</v>
      </c>
      <c r="AP32" s="12">
        <v>74</v>
      </c>
      <c r="AQ32" s="12">
        <v>207.25</v>
      </c>
      <c r="AR32" s="12">
        <v>70.5</v>
      </c>
      <c r="AS32" s="13">
        <v>4991</v>
      </c>
      <c r="AT32" s="14"/>
      <c r="AW32" s="15"/>
    </row>
    <row r="33" spans="1:49" x14ac:dyDescent="0.25">
      <c r="A33" s="1">
        <v>24</v>
      </c>
      <c r="B33" s="12">
        <v>55</v>
      </c>
      <c r="C33" s="12">
        <v>53.25</v>
      </c>
      <c r="D33" s="12">
        <v>29.5</v>
      </c>
      <c r="E33" s="12">
        <v>55</v>
      </c>
      <c r="F33" s="12">
        <v>98.25</v>
      </c>
      <c r="G33" s="12">
        <v>77.25</v>
      </c>
      <c r="H33" s="12">
        <v>89.5</v>
      </c>
      <c r="I33" s="12">
        <v>77.25</v>
      </c>
      <c r="J33" s="12">
        <v>56.25</v>
      </c>
      <c r="K33" s="12">
        <v>64.75</v>
      </c>
      <c r="L33" s="12">
        <v>88.75</v>
      </c>
      <c r="M33" s="12">
        <v>79.75</v>
      </c>
      <c r="N33" s="12">
        <v>29.5</v>
      </c>
      <c r="O33" s="12">
        <v>25</v>
      </c>
      <c r="P33" s="12">
        <v>15</v>
      </c>
      <c r="Q33" s="12">
        <v>12.25</v>
      </c>
      <c r="R33" s="12">
        <v>14</v>
      </c>
      <c r="S33" s="12">
        <v>24</v>
      </c>
      <c r="T33" s="12">
        <v>24.5</v>
      </c>
      <c r="U33" s="12">
        <v>17.75</v>
      </c>
      <c r="V33" s="12">
        <v>27</v>
      </c>
      <c r="W33" s="12">
        <v>11.5</v>
      </c>
      <c r="X33" s="12">
        <v>14</v>
      </c>
      <c r="Y33" s="12">
        <v>72.5</v>
      </c>
      <c r="Z33" s="12">
        <v>73.5</v>
      </c>
      <c r="AA33" s="12">
        <v>279</v>
      </c>
      <c r="AB33" s="12">
        <v>246.75</v>
      </c>
      <c r="AC33" s="12">
        <v>1788.75</v>
      </c>
      <c r="AD33" s="12">
        <v>634.5</v>
      </c>
      <c r="AE33" s="12">
        <v>172.25</v>
      </c>
      <c r="AF33" s="12">
        <v>52.75</v>
      </c>
      <c r="AG33" s="12">
        <v>161.5</v>
      </c>
      <c r="AH33" s="12">
        <v>361.5</v>
      </c>
      <c r="AI33" s="12">
        <v>115</v>
      </c>
      <c r="AJ33" s="12">
        <v>75</v>
      </c>
      <c r="AK33" s="12">
        <v>14</v>
      </c>
      <c r="AL33" s="12">
        <v>31.5</v>
      </c>
      <c r="AM33" s="12">
        <v>6.25</v>
      </c>
      <c r="AN33" s="12">
        <v>39.5</v>
      </c>
      <c r="AO33" s="12">
        <v>29.25</v>
      </c>
      <c r="AP33" s="12">
        <v>124.25</v>
      </c>
      <c r="AQ33" s="12">
        <v>197.25</v>
      </c>
      <c r="AR33" s="12">
        <v>67</v>
      </c>
      <c r="AS33" s="13">
        <v>5581</v>
      </c>
      <c r="AT33" s="14"/>
      <c r="AW33" s="15"/>
    </row>
    <row r="34" spans="1:49" x14ac:dyDescent="0.25">
      <c r="A34" s="1" t="s">
        <v>29</v>
      </c>
      <c r="B34" s="12">
        <v>18.75</v>
      </c>
      <c r="C34" s="12">
        <v>27.5</v>
      </c>
      <c r="D34" s="12">
        <v>15.25</v>
      </c>
      <c r="E34" s="12">
        <v>24.75</v>
      </c>
      <c r="F34" s="12">
        <v>46.5</v>
      </c>
      <c r="G34" s="12">
        <v>22.25</v>
      </c>
      <c r="H34" s="12">
        <v>36.25</v>
      </c>
      <c r="I34" s="12">
        <v>22.5</v>
      </c>
      <c r="J34" s="12">
        <v>26.75</v>
      </c>
      <c r="K34" s="12">
        <v>21.75</v>
      </c>
      <c r="L34" s="12">
        <v>29.75</v>
      </c>
      <c r="M34" s="12">
        <v>32.5</v>
      </c>
      <c r="N34" s="12">
        <v>14.5</v>
      </c>
      <c r="O34" s="12">
        <v>19</v>
      </c>
      <c r="P34" s="12">
        <v>8</v>
      </c>
      <c r="Q34" s="12">
        <v>5</v>
      </c>
      <c r="R34" s="12">
        <v>7.25</v>
      </c>
      <c r="S34" s="12">
        <v>15.75</v>
      </c>
      <c r="T34" s="12">
        <v>23</v>
      </c>
      <c r="U34" s="12">
        <v>21.75</v>
      </c>
      <c r="V34" s="12">
        <v>22.5</v>
      </c>
      <c r="W34" s="12">
        <v>11.75</v>
      </c>
      <c r="X34" s="12">
        <v>12.75</v>
      </c>
      <c r="Y34" s="12">
        <v>31.25</v>
      </c>
      <c r="Z34" s="12">
        <v>25.75</v>
      </c>
      <c r="AA34" s="12">
        <v>139.75</v>
      </c>
      <c r="AB34" s="12">
        <v>141.25</v>
      </c>
      <c r="AC34" s="12">
        <v>1109</v>
      </c>
      <c r="AD34" s="12">
        <v>251.5</v>
      </c>
      <c r="AE34" s="12">
        <v>171.5</v>
      </c>
      <c r="AF34" s="12">
        <v>144.5</v>
      </c>
      <c r="AG34" s="12">
        <v>29.25</v>
      </c>
      <c r="AH34" s="12">
        <v>63.75</v>
      </c>
      <c r="AI34" s="12">
        <v>33.75</v>
      </c>
      <c r="AJ34" s="12">
        <v>24.75</v>
      </c>
      <c r="AK34" s="12">
        <v>10.25</v>
      </c>
      <c r="AL34" s="12">
        <v>49</v>
      </c>
      <c r="AM34" s="12">
        <v>11.25</v>
      </c>
      <c r="AN34" s="12">
        <v>27.5</v>
      </c>
      <c r="AO34" s="12">
        <v>12.5</v>
      </c>
      <c r="AP34" s="12">
        <v>51</v>
      </c>
      <c r="AQ34" s="12">
        <v>98</v>
      </c>
      <c r="AR34" s="12">
        <v>41.25</v>
      </c>
      <c r="AS34" s="13">
        <v>2952.5</v>
      </c>
      <c r="AT34" s="14"/>
      <c r="AW34" s="15"/>
    </row>
    <row r="35" spans="1:49" x14ac:dyDescent="0.25">
      <c r="A35" s="1" t="s">
        <v>30</v>
      </c>
      <c r="B35" s="12">
        <v>20.5</v>
      </c>
      <c r="C35" s="12">
        <v>39.5</v>
      </c>
      <c r="D35" s="12">
        <v>12</v>
      </c>
      <c r="E35" s="12">
        <v>16.25</v>
      </c>
      <c r="F35" s="12">
        <v>30.25</v>
      </c>
      <c r="G35" s="12">
        <v>16.5</v>
      </c>
      <c r="H35" s="12">
        <v>28</v>
      </c>
      <c r="I35" s="12">
        <v>14</v>
      </c>
      <c r="J35" s="12">
        <v>28.5</v>
      </c>
      <c r="K35" s="12">
        <v>26.5</v>
      </c>
      <c r="L35" s="12">
        <v>41.25</v>
      </c>
      <c r="M35" s="12">
        <v>36.5</v>
      </c>
      <c r="N35" s="12">
        <v>14.25</v>
      </c>
      <c r="O35" s="12">
        <v>21.5</v>
      </c>
      <c r="P35" s="12">
        <v>13.25</v>
      </c>
      <c r="Q35" s="12">
        <v>8</v>
      </c>
      <c r="R35" s="12">
        <v>9</v>
      </c>
      <c r="S35" s="12">
        <v>22</v>
      </c>
      <c r="T35" s="12">
        <v>26</v>
      </c>
      <c r="U35" s="12">
        <v>15.5</v>
      </c>
      <c r="V35" s="12">
        <v>21.75</v>
      </c>
      <c r="W35" s="12">
        <v>7</v>
      </c>
      <c r="X35" s="12">
        <v>3</v>
      </c>
      <c r="Y35" s="12">
        <v>16.75</v>
      </c>
      <c r="Z35" s="12">
        <v>31</v>
      </c>
      <c r="AA35" s="12">
        <v>257.25</v>
      </c>
      <c r="AB35" s="12">
        <v>241.25</v>
      </c>
      <c r="AC35" s="12">
        <v>2170.25</v>
      </c>
      <c r="AD35" s="12">
        <v>451.75</v>
      </c>
      <c r="AE35" s="12">
        <v>326.75</v>
      </c>
      <c r="AF35" s="12">
        <v>336.5</v>
      </c>
      <c r="AG35" s="12">
        <v>69.75</v>
      </c>
      <c r="AH35" s="12">
        <v>39.25</v>
      </c>
      <c r="AI35" s="12">
        <v>44.25</v>
      </c>
      <c r="AJ35" s="12">
        <v>65</v>
      </c>
      <c r="AK35" s="12">
        <v>6.75</v>
      </c>
      <c r="AL35" s="12">
        <v>68</v>
      </c>
      <c r="AM35" s="12">
        <v>8.5</v>
      </c>
      <c r="AN35" s="12">
        <v>37.5</v>
      </c>
      <c r="AO35" s="12">
        <v>22.25</v>
      </c>
      <c r="AP35" s="12">
        <v>114.5</v>
      </c>
      <c r="AQ35" s="12">
        <v>71</v>
      </c>
      <c r="AR35" s="12">
        <v>53.25</v>
      </c>
      <c r="AS35" s="13">
        <v>4902.5</v>
      </c>
      <c r="AT35" s="14"/>
      <c r="AW35" s="15"/>
    </row>
    <row r="36" spans="1:49" x14ac:dyDescent="0.25">
      <c r="A36" s="1" t="s">
        <v>31</v>
      </c>
      <c r="B36" s="12">
        <v>20</v>
      </c>
      <c r="C36" s="12">
        <v>31.25</v>
      </c>
      <c r="D36" s="12">
        <v>9</v>
      </c>
      <c r="E36" s="12">
        <v>9.5</v>
      </c>
      <c r="F36" s="12">
        <v>49.5</v>
      </c>
      <c r="G36" s="12">
        <v>11.5</v>
      </c>
      <c r="H36" s="12">
        <v>25</v>
      </c>
      <c r="I36" s="12">
        <v>20.25</v>
      </c>
      <c r="J36" s="12">
        <v>26.75</v>
      </c>
      <c r="K36" s="12">
        <v>16</v>
      </c>
      <c r="L36" s="12">
        <v>36.25</v>
      </c>
      <c r="M36" s="12">
        <v>41.25</v>
      </c>
      <c r="N36" s="12">
        <v>14.75</v>
      </c>
      <c r="O36" s="12">
        <v>20.75</v>
      </c>
      <c r="P36" s="12">
        <v>13.5</v>
      </c>
      <c r="Q36" s="12">
        <v>15.5</v>
      </c>
      <c r="R36" s="12">
        <v>13</v>
      </c>
      <c r="S36" s="12">
        <v>23.5</v>
      </c>
      <c r="T36" s="12">
        <v>18.5</v>
      </c>
      <c r="U36" s="12">
        <v>15.5</v>
      </c>
      <c r="V36" s="12">
        <v>26.75</v>
      </c>
      <c r="W36" s="12">
        <v>6.5</v>
      </c>
      <c r="X36" s="12">
        <v>9.75</v>
      </c>
      <c r="Y36" s="12">
        <v>17.5</v>
      </c>
      <c r="Z36" s="12">
        <v>17.25</v>
      </c>
      <c r="AA36" s="12">
        <v>123.25</v>
      </c>
      <c r="AB36" s="12">
        <v>89</v>
      </c>
      <c r="AC36" s="12">
        <v>835.75</v>
      </c>
      <c r="AD36" s="12">
        <v>198.75</v>
      </c>
      <c r="AE36" s="12">
        <v>118</v>
      </c>
      <c r="AF36" s="12">
        <v>104.5</v>
      </c>
      <c r="AG36" s="12">
        <v>35.75</v>
      </c>
      <c r="AH36" s="12">
        <v>56.25</v>
      </c>
      <c r="AI36" s="12">
        <v>10.25</v>
      </c>
      <c r="AJ36" s="12">
        <v>28.25</v>
      </c>
      <c r="AK36" s="12">
        <v>8.25</v>
      </c>
      <c r="AL36" s="12">
        <v>49.25</v>
      </c>
      <c r="AM36" s="12">
        <v>4.75</v>
      </c>
      <c r="AN36" s="12">
        <v>33</v>
      </c>
      <c r="AO36" s="12">
        <v>20</v>
      </c>
      <c r="AP36" s="12">
        <v>82</v>
      </c>
      <c r="AQ36" s="12">
        <v>114.75</v>
      </c>
      <c r="AR36" s="12">
        <v>78</v>
      </c>
      <c r="AS36" s="13">
        <v>2498.75</v>
      </c>
      <c r="AT36" s="14"/>
      <c r="AW36" s="15"/>
    </row>
    <row r="37" spans="1:49" x14ac:dyDescent="0.25">
      <c r="A37" s="1" t="s">
        <v>32</v>
      </c>
      <c r="B37" s="12">
        <v>5.25</v>
      </c>
      <c r="C37" s="12">
        <v>14.25</v>
      </c>
      <c r="D37" s="12">
        <v>1.5</v>
      </c>
      <c r="E37" s="12">
        <v>3</v>
      </c>
      <c r="F37" s="12">
        <v>6.5</v>
      </c>
      <c r="G37" s="12">
        <v>2.25</v>
      </c>
      <c r="H37" s="12">
        <v>7</v>
      </c>
      <c r="I37" s="12">
        <v>3.75</v>
      </c>
      <c r="J37" s="12">
        <v>11</v>
      </c>
      <c r="K37" s="12">
        <v>3.25</v>
      </c>
      <c r="L37" s="12">
        <v>9.5</v>
      </c>
      <c r="M37" s="12">
        <v>11</v>
      </c>
      <c r="N37" s="12">
        <v>2.75</v>
      </c>
      <c r="O37" s="12">
        <v>4.25</v>
      </c>
      <c r="P37" s="12">
        <v>3.5</v>
      </c>
      <c r="Q37" s="12">
        <v>5</v>
      </c>
      <c r="R37" s="12">
        <v>5</v>
      </c>
      <c r="S37" s="12">
        <v>5.75</v>
      </c>
      <c r="T37" s="12">
        <v>9.25</v>
      </c>
      <c r="U37" s="12">
        <v>3.25</v>
      </c>
      <c r="V37" s="12">
        <v>8.75</v>
      </c>
      <c r="W37" s="12">
        <v>2</v>
      </c>
      <c r="X37" s="12">
        <v>2</v>
      </c>
      <c r="Y37" s="12">
        <v>4.25</v>
      </c>
      <c r="Z37" s="12">
        <v>3</v>
      </c>
      <c r="AA37" s="12">
        <v>36.25</v>
      </c>
      <c r="AB37" s="12">
        <v>43.25</v>
      </c>
      <c r="AC37" s="12">
        <v>314.25</v>
      </c>
      <c r="AD37" s="12">
        <v>112.75</v>
      </c>
      <c r="AE37" s="12">
        <v>45</v>
      </c>
      <c r="AF37" s="12">
        <v>69.25</v>
      </c>
      <c r="AG37" s="12">
        <v>27</v>
      </c>
      <c r="AH37" s="12">
        <v>77</v>
      </c>
      <c r="AI37" s="12">
        <v>32.25</v>
      </c>
      <c r="AJ37" s="12">
        <v>3</v>
      </c>
      <c r="AK37" s="12">
        <v>2.75</v>
      </c>
      <c r="AL37" s="12">
        <v>8</v>
      </c>
      <c r="AM37" s="12">
        <v>3</v>
      </c>
      <c r="AN37" s="12">
        <v>17</v>
      </c>
      <c r="AO37" s="12">
        <v>5.25</v>
      </c>
      <c r="AP37" s="12">
        <v>35.75</v>
      </c>
      <c r="AQ37" s="12">
        <v>38</v>
      </c>
      <c r="AR37" s="12">
        <v>42.25</v>
      </c>
      <c r="AS37" s="13">
        <v>1049</v>
      </c>
      <c r="AT37" s="14"/>
      <c r="AW37" s="15"/>
    </row>
    <row r="38" spans="1:49" x14ac:dyDescent="0.25">
      <c r="A38" s="1" t="s">
        <v>33</v>
      </c>
      <c r="B38" s="12">
        <v>3</v>
      </c>
      <c r="C38" s="12">
        <v>4.5</v>
      </c>
      <c r="D38" s="12">
        <v>3.75</v>
      </c>
      <c r="E38" s="12">
        <v>2.5</v>
      </c>
      <c r="F38" s="12">
        <v>14</v>
      </c>
      <c r="G38" s="12">
        <v>5.75</v>
      </c>
      <c r="H38" s="12">
        <v>7.75</v>
      </c>
      <c r="I38" s="12">
        <v>7.75</v>
      </c>
      <c r="J38" s="12">
        <v>9.25</v>
      </c>
      <c r="K38" s="12">
        <v>39.25</v>
      </c>
      <c r="L38" s="12">
        <v>22.25</v>
      </c>
      <c r="M38" s="12">
        <v>69</v>
      </c>
      <c r="N38" s="12">
        <v>20.25</v>
      </c>
      <c r="O38" s="12">
        <v>43</v>
      </c>
      <c r="P38" s="12">
        <v>6.5</v>
      </c>
      <c r="Q38" s="12">
        <v>5.75</v>
      </c>
      <c r="R38" s="12">
        <v>5.25</v>
      </c>
      <c r="S38" s="12">
        <v>13</v>
      </c>
      <c r="T38" s="12">
        <v>1.5</v>
      </c>
      <c r="U38" s="12">
        <v>0.25</v>
      </c>
      <c r="V38" s="12">
        <v>1.5</v>
      </c>
      <c r="W38" s="12">
        <v>1.25</v>
      </c>
      <c r="X38" s="12">
        <v>0.25</v>
      </c>
      <c r="Y38" s="12">
        <v>2.25</v>
      </c>
      <c r="Z38" s="12">
        <v>5.5</v>
      </c>
      <c r="AA38" s="12">
        <v>70.25</v>
      </c>
      <c r="AB38" s="12">
        <v>51.25</v>
      </c>
      <c r="AC38" s="12">
        <v>240.75</v>
      </c>
      <c r="AD38" s="12">
        <v>72.5</v>
      </c>
      <c r="AE38" s="12">
        <v>9</v>
      </c>
      <c r="AF38" s="12">
        <v>14.25</v>
      </c>
      <c r="AG38" s="12">
        <v>11.25</v>
      </c>
      <c r="AH38" s="12">
        <v>10.75</v>
      </c>
      <c r="AI38" s="12">
        <v>7.25</v>
      </c>
      <c r="AJ38" s="12">
        <v>2</v>
      </c>
      <c r="AK38" s="12">
        <v>2.25</v>
      </c>
      <c r="AL38" s="12">
        <v>158.25</v>
      </c>
      <c r="AM38" s="12">
        <v>0.25</v>
      </c>
      <c r="AN38" s="12">
        <v>3</v>
      </c>
      <c r="AO38" s="12">
        <v>2</v>
      </c>
      <c r="AP38" s="12">
        <v>1.75</v>
      </c>
      <c r="AQ38" s="12">
        <v>12.5</v>
      </c>
      <c r="AR38" s="12">
        <v>2.25</v>
      </c>
      <c r="AS38" s="13">
        <v>966.5</v>
      </c>
      <c r="AT38" s="14"/>
      <c r="AW38" s="15"/>
    </row>
    <row r="39" spans="1:49" x14ac:dyDescent="0.25">
      <c r="A39" s="1" t="s">
        <v>34</v>
      </c>
      <c r="B39" s="12">
        <v>6.5</v>
      </c>
      <c r="C39" s="12">
        <v>10.75</v>
      </c>
      <c r="D39" s="12">
        <v>7</v>
      </c>
      <c r="E39" s="12">
        <v>10</v>
      </c>
      <c r="F39" s="12">
        <v>36.75</v>
      </c>
      <c r="G39" s="12">
        <v>11.25</v>
      </c>
      <c r="H39" s="12">
        <v>23</v>
      </c>
      <c r="I39" s="12">
        <v>12</v>
      </c>
      <c r="J39" s="12">
        <v>20.25</v>
      </c>
      <c r="K39" s="12">
        <v>42.5</v>
      </c>
      <c r="L39" s="12">
        <v>56.5</v>
      </c>
      <c r="M39" s="12">
        <v>475.75</v>
      </c>
      <c r="N39" s="12">
        <v>29.25</v>
      </c>
      <c r="O39" s="12">
        <v>116.25</v>
      </c>
      <c r="P39" s="12">
        <v>27</v>
      </c>
      <c r="Q39" s="12">
        <v>19</v>
      </c>
      <c r="R39" s="12">
        <v>19.75</v>
      </c>
      <c r="S39" s="12">
        <v>38.5</v>
      </c>
      <c r="T39" s="12">
        <v>6.25</v>
      </c>
      <c r="U39" s="12">
        <v>4</v>
      </c>
      <c r="V39" s="12">
        <v>6</v>
      </c>
      <c r="W39" s="12">
        <v>2.5</v>
      </c>
      <c r="X39" s="12">
        <v>0.5</v>
      </c>
      <c r="Y39" s="12">
        <v>6.25</v>
      </c>
      <c r="Z39" s="12">
        <v>10.75</v>
      </c>
      <c r="AA39" s="12">
        <v>272.25</v>
      </c>
      <c r="AB39" s="12">
        <v>159.25</v>
      </c>
      <c r="AC39" s="12">
        <v>964.25</v>
      </c>
      <c r="AD39" s="12">
        <v>236</v>
      </c>
      <c r="AE39" s="12">
        <v>39.75</v>
      </c>
      <c r="AF39" s="12">
        <v>26</v>
      </c>
      <c r="AG39" s="12">
        <v>47</v>
      </c>
      <c r="AH39" s="12">
        <v>63</v>
      </c>
      <c r="AI39" s="12">
        <v>45.75</v>
      </c>
      <c r="AJ39" s="12">
        <v>9.5</v>
      </c>
      <c r="AK39" s="12">
        <v>60</v>
      </c>
      <c r="AL39" s="12">
        <v>13.75</v>
      </c>
      <c r="AM39" s="12">
        <v>1.25</v>
      </c>
      <c r="AN39" s="12">
        <v>10.5</v>
      </c>
      <c r="AO39" s="12">
        <v>7</v>
      </c>
      <c r="AP39" s="12">
        <v>9.75</v>
      </c>
      <c r="AQ39" s="12">
        <v>120.75</v>
      </c>
      <c r="AR39" s="12">
        <v>10.5</v>
      </c>
      <c r="AS39" s="13">
        <v>3094.5</v>
      </c>
      <c r="AT39" s="14"/>
      <c r="AW39" s="15"/>
    </row>
    <row r="40" spans="1:49" x14ac:dyDescent="0.25">
      <c r="A40" s="1" t="s">
        <v>35</v>
      </c>
      <c r="B40" s="12">
        <v>0.75</v>
      </c>
      <c r="C40" s="12">
        <v>1</v>
      </c>
      <c r="D40" s="12">
        <v>2.75</v>
      </c>
      <c r="E40" s="12">
        <v>1.75</v>
      </c>
      <c r="F40" s="12">
        <v>7</v>
      </c>
      <c r="G40" s="12">
        <v>2.25</v>
      </c>
      <c r="H40" s="12">
        <v>7</v>
      </c>
      <c r="I40" s="12">
        <v>6.25</v>
      </c>
      <c r="J40" s="12">
        <v>6.25</v>
      </c>
      <c r="K40" s="12">
        <v>0.75</v>
      </c>
      <c r="L40" s="12">
        <v>4</v>
      </c>
      <c r="M40" s="12">
        <v>26</v>
      </c>
      <c r="N40" s="12">
        <v>0.5</v>
      </c>
      <c r="O40" s="12">
        <v>2.25</v>
      </c>
      <c r="P40" s="12">
        <v>2</v>
      </c>
      <c r="Q40" s="12">
        <v>1.5</v>
      </c>
      <c r="R40" s="12">
        <v>1.5</v>
      </c>
      <c r="S40" s="12">
        <v>5</v>
      </c>
      <c r="T40" s="12">
        <v>12.75</v>
      </c>
      <c r="U40" s="12">
        <v>4</v>
      </c>
      <c r="V40" s="12">
        <v>10.75</v>
      </c>
      <c r="W40" s="12">
        <v>4.5</v>
      </c>
      <c r="X40" s="12">
        <v>1.75</v>
      </c>
      <c r="Y40" s="12">
        <v>7.5</v>
      </c>
      <c r="Z40" s="12">
        <v>1</v>
      </c>
      <c r="AA40" s="12">
        <v>34.75</v>
      </c>
      <c r="AB40" s="12">
        <v>26</v>
      </c>
      <c r="AC40" s="12">
        <v>103.5</v>
      </c>
      <c r="AD40" s="12">
        <v>42</v>
      </c>
      <c r="AE40" s="12">
        <v>7.25</v>
      </c>
      <c r="AF40" s="12">
        <v>4.25</v>
      </c>
      <c r="AG40" s="12">
        <v>10.5</v>
      </c>
      <c r="AH40" s="12">
        <v>8.25</v>
      </c>
      <c r="AI40" s="12">
        <v>5.5</v>
      </c>
      <c r="AJ40" s="12">
        <v>1.75</v>
      </c>
      <c r="AK40" s="12">
        <v>0</v>
      </c>
      <c r="AL40" s="12">
        <v>1</v>
      </c>
      <c r="AM40" s="12">
        <v>0.5</v>
      </c>
      <c r="AN40" s="12">
        <v>18.25</v>
      </c>
      <c r="AO40" s="12">
        <v>3.5</v>
      </c>
      <c r="AP40" s="12">
        <v>1.5</v>
      </c>
      <c r="AQ40" s="12">
        <v>19.5</v>
      </c>
      <c r="AR40" s="12">
        <v>5.75</v>
      </c>
      <c r="AS40" s="13">
        <v>414.5</v>
      </c>
      <c r="AT40" s="14"/>
      <c r="AW40" s="15"/>
    </row>
    <row r="41" spans="1:49" x14ac:dyDescent="0.25">
      <c r="A41" s="1" t="s">
        <v>36</v>
      </c>
      <c r="B41" s="12">
        <v>20.5</v>
      </c>
      <c r="C41" s="12">
        <v>22</v>
      </c>
      <c r="D41" s="12">
        <v>8</v>
      </c>
      <c r="E41" s="12">
        <v>8.25</v>
      </c>
      <c r="F41" s="12">
        <v>12.75</v>
      </c>
      <c r="G41" s="12">
        <v>14.5</v>
      </c>
      <c r="H41" s="12">
        <v>68.5</v>
      </c>
      <c r="I41" s="12">
        <v>28.25</v>
      </c>
      <c r="J41" s="12">
        <v>38.5</v>
      </c>
      <c r="K41" s="12">
        <v>5.25</v>
      </c>
      <c r="L41" s="12">
        <v>46.5</v>
      </c>
      <c r="M41" s="12">
        <v>94.5</v>
      </c>
      <c r="N41" s="12">
        <v>16.5</v>
      </c>
      <c r="O41" s="12">
        <v>20</v>
      </c>
      <c r="P41" s="12">
        <v>19.75</v>
      </c>
      <c r="Q41" s="12">
        <v>8.5</v>
      </c>
      <c r="R41" s="12">
        <v>8.5</v>
      </c>
      <c r="S41" s="12">
        <v>22</v>
      </c>
      <c r="T41" s="12">
        <v>122</v>
      </c>
      <c r="U41" s="12">
        <v>39.25</v>
      </c>
      <c r="V41" s="12">
        <v>74.75</v>
      </c>
      <c r="W41" s="12">
        <v>14.5</v>
      </c>
      <c r="X41" s="12">
        <v>7.75</v>
      </c>
      <c r="Y41" s="12">
        <v>30.5</v>
      </c>
      <c r="Z41" s="12">
        <v>16.75</v>
      </c>
      <c r="AA41" s="12">
        <v>77.75</v>
      </c>
      <c r="AB41" s="12">
        <v>60.75</v>
      </c>
      <c r="AC41" s="12">
        <v>249.25</v>
      </c>
      <c r="AD41" s="12">
        <v>96.25</v>
      </c>
      <c r="AE41" s="12">
        <v>32.75</v>
      </c>
      <c r="AF41" s="12">
        <v>46.5</v>
      </c>
      <c r="AG41" s="12">
        <v>24.5</v>
      </c>
      <c r="AH41" s="12">
        <v>33.25</v>
      </c>
      <c r="AI41" s="12">
        <v>35.75</v>
      </c>
      <c r="AJ41" s="12">
        <v>16.5</v>
      </c>
      <c r="AK41" s="12">
        <v>4.25</v>
      </c>
      <c r="AL41" s="12">
        <v>8</v>
      </c>
      <c r="AM41" s="12">
        <v>17.25</v>
      </c>
      <c r="AN41" s="12">
        <v>8.25</v>
      </c>
      <c r="AO41" s="12">
        <v>10</v>
      </c>
      <c r="AP41" s="12">
        <v>11.25</v>
      </c>
      <c r="AQ41" s="12">
        <v>71.5</v>
      </c>
      <c r="AR41" s="12">
        <v>19.25</v>
      </c>
      <c r="AS41" s="13">
        <v>1591.25</v>
      </c>
      <c r="AT41" s="14"/>
      <c r="AW41" s="15"/>
    </row>
    <row r="42" spans="1:49" x14ac:dyDescent="0.25">
      <c r="A42" s="1" t="s">
        <v>53</v>
      </c>
      <c r="B42" s="12">
        <v>5.75</v>
      </c>
      <c r="C42" s="12">
        <v>8.75</v>
      </c>
      <c r="D42" s="12">
        <v>2</v>
      </c>
      <c r="E42" s="12">
        <v>1.75</v>
      </c>
      <c r="F42" s="12">
        <v>7.75</v>
      </c>
      <c r="G42" s="12">
        <v>2.25</v>
      </c>
      <c r="H42" s="12">
        <v>3.75</v>
      </c>
      <c r="I42" s="12">
        <v>3</v>
      </c>
      <c r="J42" s="12">
        <v>5.25</v>
      </c>
      <c r="K42" s="12">
        <v>2.25</v>
      </c>
      <c r="L42" s="12">
        <v>6.75</v>
      </c>
      <c r="M42" s="12">
        <v>8.75</v>
      </c>
      <c r="N42" s="12">
        <v>6</v>
      </c>
      <c r="O42" s="12">
        <v>3.75</v>
      </c>
      <c r="P42" s="12">
        <v>2</v>
      </c>
      <c r="Q42" s="12">
        <v>3.5</v>
      </c>
      <c r="R42" s="12">
        <v>4.5</v>
      </c>
      <c r="S42" s="12">
        <v>1.75</v>
      </c>
      <c r="T42" s="12">
        <v>8.25</v>
      </c>
      <c r="U42" s="12">
        <v>4.5</v>
      </c>
      <c r="V42" s="12">
        <v>4.75</v>
      </c>
      <c r="W42" s="12">
        <v>0.75</v>
      </c>
      <c r="X42" s="12">
        <v>2.5</v>
      </c>
      <c r="Y42" s="12">
        <v>3.5</v>
      </c>
      <c r="Z42" s="12">
        <v>3.5</v>
      </c>
      <c r="AA42" s="12">
        <v>30.25</v>
      </c>
      <c r="AB42" s="12">
        <v>25.75</v>
      </c>
      <c r="AC42" s="12">
        <v>248.75</v>
      </c>
      <c r="AD42" s="12">
        <v>55.25</v>
      </c>
      <c r="AE42" s="12">
        <v>23.75</v>
      </c>
      <c r="AF42" s="12">
        <v>33.75</v>
      </c>
      <c r="AG42" s="12">
        <v>17.5</v>
      </c>
      <c r="AH42" s="12">
        <v>28.5</v>
      </c>
      <c r="AI42" s="12">
        <v>18</v>
      </c>
      <c r="AJ42" s="12">
        <v>4.25</v>
      </c>
      <c r="AK42" s="12">
        <v>2.75</v>
      </c>
      <c r="AL42" s="12">
        <v>7.75</v>
      </c>
      <c r="AM42" s="12">
        <v>3.75</v>
      </c>
      <c r="AN42" s="12">
        <v>12.5</v>
      </c>
      <c r="AO42" s="12">
        <v>2</v>
      </c>
      <c r="AP42" s="12">
        <v>30.75</v>
      </c>
      <c r="AQ42" s="12">
        <v>26</v>
      </c>
      <c r="AR42" s="12">
        <v>15.25</v>
      </c>
      <c r="AS42" s="13">
        <v>693.75</v>
      </c>
      <c r="AT42" s="14"/>
      <c r="AW42" s="15"/>
    </row>
    <row r="43" spans="1:49" x14ac:dyDescent="0.25">
      <c r="A43" s="1" t="s">
        <v>54</v>
      </c>
      <c r="B43" s="12">
        <v>8.75</v>
      </c>
      <c r="C43" s="12">
        <v>13.75</v>
      </c>
      <c r="D43" s="12">
        <v>1.5</v>
      </c>
      <c r="E43" s="12">
        <v>3.75</v>
      </c>
      <c r="F43" s="12">
        <v>10</v>
      </c>
      <c r="G43" s="12">
        <v>1.5</v>
      </c>
      <c r="H43" s="12">
        <v>3.5</v>
      </c>
      <c r="I43" s="12">
        <v>7.5</v>
      </c>
      <c r="J43" s="12">
        <v>10</v>
      </c>
      <c r="K43" s="12">
        <v>3.75</v>
      </c>
      <c r="L43" s="12">
        <v>12</v>
      </c>
      <c r="M43" s="12">
        <v>15.25</v>
      </c>
      <c r="N43" s="12">
        <v>4.5</v>
      </c>
      <c r="O43" s="12">
        <v>6.5</v>
      </c>
      <c r="P43" s="12">
        <v>4.5</v>
      </c>
      <c r="Q43" s="12">
        <v>2.5</v>
      </c>
      <c r="R43" s="12">
        <v>4.75</v>
      </c>
      <c r="S43" s="12">
        <v>6.5</v>
      </c>
      <c r="T43" s="12">
        <v>8</v>
      </c>
      <c r="U43" s="12">
        <v>7.25</v>
      </c>
      <c r="V43" s="12">
        <v>7.25</v>
      </c>
      <c r="W43" s="12">
        <v>2.5</v>
      </c>
      <c r="X43" s="12">
        <v>2.25</v>
      </c>
      <c r="Y43" s="12">
        <v>2</v>
      </c>
      <c r="Z43" s="12">
        <v>4.25</v>
      </c>
      <c r="AA43" s="12">
        <v>39.25</v>
      </c>
      <c r="AB43" s="12">
        <v>26</v>
      </c>
      <c r="AC43" s="12">
        <v>235</v>
      </c>
      <c r="AD43" s="12">
        <v>114</v>
      </c>
      <c r="AE43" s="12">
        <v>77.25</v>
      </c>
      <c r="AF43" s="12">
        <v>131.75</v>
      </c>
      <c r="AG43" s="12">
        <v>49.25</v>
      </c>
      <c r="AH43" s="12">
        <v>133</v>
      </c>
      <c r="AI43" s="12">
        <v>81.5</v>
      </c>
      <c r="AJ43" s="12">
        <v>35.75</v>
      </c>
      <c r="AK43" s="12">
        <v>1.25</v>
      </c>
      <c r="AL43" s="12">
        <v>9.5</v>
      </c>
      <c r="AM43" s="12">
        <v>2.75</v>
      </c>
      <c r="AN43" s="12">
        <v>15</v>
      </c>
      <c r="AO43" s="12">
        <v>31</v>
      </c>
      <c r="AP43" s="12">
        <v>2.75</v>
      </c>
      <c r="AQ43" s="12">
        <v>45.25</v>
      </c>
      <c r="AR43" s="12">
        <v>23.25</v>
      </c>
      <c r="AS43" s="13">
        <v>1207.5</v>
      </c>
      <c r="AT43" s="14"/>
      <c r="AW43" s="15"/>
    </row>
    <row r="44" spans="1:49" x14ac:dyDescent="0.25">
      <c r="A44" s="1" t="s">
        <v>55</v>
      </c>
      <c r="B44" s="12">
        <v>18.75</v>
      </c>
      <c r="C44" s="12">
        <v>28.5</v>
      </c>
      <c r="D44" s="12">
        <v>39.75</v>
      </c>
      <c r="E44" s="12">
        <v>60.75</v>
      </c>
      <c r="F44" s="12">
        <v>198.25</v>
      </c>
      <c r="G44" s="12">
        <v>38.75</v>
      </c>
      <c r="H44" s="12">
        <v>55.75</v>
      </c>
      <c r="I44" s="12">
        <v>25.75</v>
      </c>
      <c r="J44" s="12">
        <v>40.25</v>
      </c>
      <c r="K44" s="12">
        <v>14.5</v>
      </c>
      <c r="L44" s="12">
        <v>23.25</v>
      </c>
      <c r="M44" s="12">
        <v>31.5</v>
      </c>
      <c r="N44" s="12">
        <v>14.75</v>
      </c>
      <c r="O44" s="12">
        <v>7</v>
      </c>
      <c r="P44" s="12">
        <v>9.5</v>
      </c>
      <c r="Q44" s="12">
        <v>4.25</v>
      </c>
      <c r="R44" s="12">
        <v>7.5</v>
      </c>
      <c r="S44" s="12">
        <v>29</v>
      </c>
      <c r="T44" s="12">
        <v>49.25</v>
      </c>
      <c r="U44" s="12">
        <v>66.75</v>
      </c>
      <c r="V44" s="12">
        <v>91</v>
      </c>
      <c r="W44" s="12">
        <v>52.5</v>
      </c>
      <c r="X44" s="12">
        <v>35.5</v>
      </c>
      <c r="Y44" s="12">
        <v>86.25</v>
      </c>
      <c r="Z44" s="12">
        <v>32.25</v>
      </c>
      <c r="AA44" s="12">
        <v>231.5</v>
      </c>
      <c r="AB44" s="12">
        <v>235.25</v>
      </c>
      <c r="AC44" s="12">
        <v>1077.25</v>
      </c>
      <c r="AD44" s="12">
        <v>322.5</v>
      </c>
      <c r="AE44" s="12">
        <v>118</v>
      </c>
      <c r="AF44" s="12">
        <v>114.25</v>
      </c>
      <c r="AG44" s="12">
        <v>51</v>
      </c>
      <c r="AH44" s="12">
        <v>51</v>
      </c>
      <c r="AI44" s="12">
        <v>82.75</v>
      </c>
      <c r="AJ44" s="12">
        <v>29.5</v>
      </c>
      <c r="AK44" s="12">
        <v>16.75</v>
      </c>
      <c r="AL44" s="12">
        <v>96.75</v>
      </c>
      <c r="AM44" s="12">
        <v>15.75</v>
      </c>
      <c r="AN44" s="12">
        <v>45.25</v>
      </c>
      <c r="AO44" s="12">
        <v>14.25</v>
      </c>
      <c r="AP44" s="12">
        <v>21.75</v>
      </c>
      <c r="AQ44" s="12">
        <v>20</v>
      </c>
      <c r="AR44" s="12">
        <v>136</v>
      </c>
      <c r="AS44" s="13">
        <v>3740.75</v>
      </c>
      <c r="AT44" s="14"/>
      <c r="AW44" s="15"/>
    </row>
    <row r="45" spans="1:49" x14ac:dyDescent="0.25">
      <c r="A45" s="1" t="s">
        <v>56</v>
      </c>
      <c r="B45" s="12">
        <v>9.25</v>
      </c>
      <c r="C45" s="12">
        <v>18</v>
      </c>
      <c r="D45" s="12">
        <v>11.25</v>
      </c>
      <c r="E45" s="12">
        <v>10.5</v>
      </c>
      <c r="F45" s="12">
        <v>46.25</v>
      </c>
      <c r="G45" s="12">
        <v>8.75</v>
      </c>
      <c r="H45" s="12">
        <v>18.75</v>
      </c>
      <c r="I45" s="12">
        <v>12.75</v>
      </c>
      <c r="J45" s="12">
        <v>20.75</v>
      </c>
      <c r="K45" s="12">
        <v>9.5</v>
      </c>
      <c r="L45" s="12">
        <v>9.25</v>
      </c>
      <c r="M45" s="12">
        <v>16.5</v>
      </c>
      <c r="N45" s="12">
        <v>4.25</v>
      </c>
      <c r="O45" s="12">
        <v>7.75</v>
      </c>
      <c r="P45" s="12">
        <v>5.25</v>
      </c>
      <c r="Q45" s="12">
        <v>4.5</v>
      </c>
      <c r="R45" s="12">
        <v>4.5</v>
      </c>
      <c r="S45" s="12">
        <v>3.5</v>
      </c>
      <c r="T45" s="12">
        <v>16</v>
      </c>
      <c r="U45" s="12">
        <v>13</v>
      </c>
      <c r="V45" s="12">
        <v>19</v>
      </c>
      <c r="W45" s="12">
        <v>7</v>
      </c>
      <c r="X45" s="12">
        <v>5.25</v>
      </c>
      <c r="Y45" s="12">
        <v>14.5</v>
      </c>
      <c r="Z45" s="12">
        <v>6.25</v>
      </c>
      <c r="AA45" s="12">
        <v>76.5</v>
      </c>
      <c r="AB45" s="12">
        <v>75.5</v>
      </c>
      <c r="AC45" s="12">
        <v>567</v>
      </c>
      <c r="AD45" s="12">
        <v>173.5</v>
      </c>
      <c r="AE45" s="12">
        <v>72</v>
      </c>
      <c r="AF45" s="12">
        <v>64.75</v>
      </c>
      <c r="AG45" s="12">
        <v>43.75</v>
      </c>
      <c r="AH45" s="12">
        <v>61.75</v>
      </c>
      <c r="AI45" s="12">
        <v>77.5</v>
      </c>
      <c r="AJ45" s="12">
        <v>26.75</v>
      </c>
      <c r="AK45" s="12">
        <v>0.75</v>
      </c>
      <c r="AL45" s="12">
        <v>10.75</v>
      </c>
      <c r="AM45" s="12">
        <v>4.75</v>
      </c>
      <c r="AN45" s="12">
        <v>16.25</v>
      </c>
      <c r="AO45" s="12">
        <v>12.5</v>
      </c>
      <c r="AP45" s="12">
        <v>21.5</v>
      </c>
      <c r="AQ45" s="12">
        <v>207.5</v>
      </c>
      <c r="AR45" s="12">
        <v>14.25</v>
      </c>
      <c r="AS45" s="13">
        <v>1829.5</v>
      </c>
      <c r="AT45" s="14"/>
      <c r="AW45" s="15"/>
    </row>
    <row r="46" spans="1:49" x14ac:dyDescent="0.25">
      <c r="A46" s="11" t="s">
        <v>49</v>
      </c>
      <c r="B46" s="14">
        <v>1239.75</v>
      </c>
      <c r="C46" s="14">
        <v>1983.25</v>
      </c>
      <c r="D46" s="14">
        <v>1450.25</v>
      </c>
      <c r="E46" s="14">
        <v>1479.25</v>
      </c>
      <c r="F46" s="14">
        <v>3753</v>
      </c>
      <c r="G46" s="14">
        <v>1603</v>
      </c>
      <c r="H46" s="14">
        <v>2621.5</v>
      </c>
      <c r="I46" s="14">
        <v>1763.5</v>
      </c>
      <c r="J46" s="14">
        <v>2360.75</v>
      </c>
      <c r="K46" s="14">
        <v>1863.25</v>
      </c>
      <c r="L46" s="14">
        <v>2726.75</v>
      </c>
      <c r="M46" s="14">
        <v>4355</v>
      </c>
      <c r="N46" s="14">
        <v>1523.25</v>
      </c>
      <c r="O46" s="14">
        <v>2006.75</v>
      </c>
      <c r="P46" s="14">
        <v>1198.25</v>
      </c>
      <c r="Q46" s="14">
        <v>737.5</v>
      </c>
      <c r="R46" s="14">
        <v>999.25</v>
      </c>
      <c r="S46" s="14">
        <v>1995.75</v>
      </c>
      <c r="T46" s="14">
        <v>1373.5</v>
      </c>
      <c r="U46" s="14">
        <v>1215.25</v>
      </c>
      <c r="V46" s="14">
        <v>1897.5</v>
      </c>
      <c r="W46" s="14">
        <v>965.75</v>
      </c>
      <c r="X46" s="14">
        <v>781.75</v>
      </c>
      <c r="Y46" s="14">
        <v>1850</v>
      </c>
      <c r="Z46" s="14">
        <v>1979.25</v>
      </c>
      <c r="AA46" s="14">
        <v>5086.25</v>
      </c>
      <c r="AB46" s="14">
        <v>3946</v>
      </c>
      <c r="AC46" s="14">
        <v>20897.25</v>
      </c>
      <c r="AD46" s="14">
        <v>7201.5</v>
      </c>
      <c r="AE46" s="14">
        <v>4792.75</v>
      </c>
      <c r="AF46" s="14">
        <v>5365.25</v>
      </c>
      <c r="AG46" s="14">
        <v>2883.75</v>
      </c>
      <c r="AH46" s="14">
        <v>5026.25</v>
      </c>
      <c r="AI46" s="14">
        <v>2402.75</v>
      </c>
      <c r="AJ46" s="14">
        <v>954</v>
      </c>
      <c r="AK46" s="14">
        <v>833.75</v>
      </c>
      <c r="AL46" s="14">
        <v>2952.25</v>
      </c>
      <c r="AM46" s="14">
        <v>427.75</v>
      </c>
      <c r="AN46" s="14">
        <v>1484.75</v>
      </c>
      <c r="AO46" s="14">
        <v>640.75</v>
      </c>
      <c r="AP46" s="14">
        <v>1098.75</v>
      </c>
      <c r="AQ46" s="14">
        <v>5248.25</v>
      </c>
      <c r="AR46" s="14">
        <v>1689.75</v>
      </c>
      <c r="AS46" s="14">
        <v>118654.75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62</v>
      </c>
      <c r="D1" s="10"/>
      <c r="G1" s="20">
        <f>'Weekday OD'!G1</f>
        <v>40148</v>
      </c>
    </row>
    <row r="3" spans="1:10" x14ac:dyDescent="0.25">
      <c r="A3" t="s">
        <v>50</v>
      </c>
    </row>
    <row r="4" spans="1:10" x14ac:dyDescent="0.25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5">
      <c r="A5" s="1" t="s">
        <v>25</v>
      </c>
      <c r="B5" s="4">
        <v>71.400000000000006</v>
      </c>
      <c r="C5" s="4">
        <v>50.5</v>
      </c>
      <c r="D5" s="4">
        <v>218.25</v>
      </c>
      <c r="E5" s="4">
        <v>185.05</v>
      </c>
      <c r="F5" s="4">
        <v>553.75</v>
      </c>
      <c r="G5" s="4">
        <v>965.25</v>
      </c>
      <c r="H5" s="4">
        <v>743.1</v>
      </c>
      <c r="I5" s="4">
        <v>1138.95</v>
      </c>
      <c r="J5" s="5">
        <v>3926.25</v>
      </c>
    </row>
    <row r="6" spans="1:10" x14ac:dyDescent="0.25">
      <c r="A6" s="1" t="s">
        <v>26</v>
      </c>
      <c r="B6" s="4">
        <v>50.6</v>
      </c>
      <c r="C6" s="4">
        <v>54.45</v>
      </c>
      <c r="D6" s="4">
        <v>129.75</v>
      </c>
      <c r="E6" s="4">
        <v>170.45</v>
      </c>
      <c r="F6" s="4">
        <v>694.75</v>
      </c>
      <c r="G6" s="4">
        <v>1240.45</v>
      </c>
      <c r="H6" s="4">
        <v>1030.75</v>
      </c>
      <c r="I6" s="4">
        <v>2094.35</v>
      </c>
      <c r="J6" s="5">
        <v>5465.5499999999993</v>
      </c>
    </row>
    <row r="7" spans="1:10" x14ac:dyDescent="0.25">
      <c r="A7" s="1" t="s">
        <v>27</v>
      </c>
      <c r="B7" s="4">
        <v>318.25</v>
      </c>
      <c r="C7" s="4">
        <v>188.55</v>
      </c>
      <c r="D7" s="4">
        <v>83.05</v>
      </c>
      <c r="E7" s="4">
        <v>172.65</v>
      </c>
      <c r="F7" s="4">
        <v>783.45</v>
      </c>
      <c r="G7" s="4">
        <v>1118.75</v>
      </c>
      <c r="H7" s="4">
        <v>711.2</v>
      </c>
      <c r="I7" s="4">
        <v>1936</v>
      </c>
      <c r="J7" s="5">
        <v>5311.9</v>
      </c>
    </row>
    <row r="8" spans="1:10" x14ac:dyDescent="0.25">
      <c r="A8" s="1" t="s">
        <v>28</v>
      </c>
      <c r="B8" s="4">
        <v>143.85</v>
      </c>
      <c r="C8" s="4">
        <v>153.44999999999999</v>
      </c>
      <c r="D8" s="4">
        <v>175</v>
      </c>
      <c r="E8" s="4">
        <v>48.9</v>
      </c>
      <c r="F8" s="4">
        <v>484.8</v>
      </c>
      <c r="G8" s="4">
        <v>668.85</v>
      </c>
      <c r="H8" s="4">
        <v>476.5</v>
      </c>
      <c r="I8" s="4">
        <v>1157.55</v>
      </c>
      <c r="J8" s="5">
        <v>3308.8999999999996</v>
      </c>
    </row>
    <row r="9" spans="1:10" x14ac:dyDescent="0.25">
      <c r="A9" s="1">
        <v>16</v>
      </c>
      <c r="B9" s="4">
        <v>503</v>
      </c>
      <c r="C9" s="4">
        <v>568.29999999999995</v>
      </c>
      <c r="D9" s="4">
        <v>961.35</v>
      </c>
      <c r="E9" s="4">
        <v>516</v>
      </c>
      <c r="F9" s="4">
        <v>25.65</v>
      </c>
      <c r="G9" s="4">
        <v>238.1</v>
      </c>
      <c r="H9" s="4">
        <v>231.6</v>
      </c>
      <c r="I9" s="4">
        <v>658.35</v>
      </c>
      <c r="J9" s="5">
        <v>3702.35</v>
      </c>
    </row>
    <row r="10" spans="1:10" x14ac:dyDescent="0.25">
      <c r="A10" s="1">
        <v>24</v>
      </c>
      <c r="B10" s="4">
        <v>736.45</v>
      </c>
      <c r="C10" s="4">
        <v>921.4</v>
      </c>
      <c r="D10" s="4">
        <v>1361.8</v>
      </c>
      <c r="E10" s="4">
        <v>685.6</v>
      </c>
      <c r="F10" s="4">
        <v>226.15</v>
      </c>
      <c r="G10" s="4">
        <v>33</v>
      </c>
      <c r="H10" s="4">
        <v>179.75</v>
      </c>
      <c r="I10" s="4">
        <v>578.5</v>
      </c>
      <c r="J10" s="5">
        <v>4722.6499999999996</v>
      </c>
    </row>
    <row r="11" spans="1:10" x14ac:dyDescent="0.25">
      <c r="A11" s="1" t="s">
        <v>29</v>
      </c>
      <c r="B11" s="4">
        <v>637.65</v>
      </c>
      <c r="C11" s="4">
        <v>761.75</v>
      </c>
      <c r="D11" s="4">
        <v>923.7</v>
      </c>
      <c r="E11" s="4">
        <v>414.35</v>
      </c>
      <c r="F11" s="4">
        <v>215.9</v>
      </c>
      <c r="G11" s="4">
        <v>188.8</v>
      </c>
      <c r="H11" s="4">
        <v>20.5</v>
      </c>
      <c r="I11" s="4">
        <v>138.4</v>
      </c>
      <c r="J11" s="5">
        <v>3301.0500000000006</v>
      </c>
    </row>
    <row r="12" spans="1:10" x14ac:dyDescent="0.25">
      <c r="A12" s="1" t="s">
        <v>30</v>
      </c>
      <c r="B12" s="4">
        <v>960.7</v>
      </c>
      <c r="C12" s="4">
        <v>1141.0999999999999</v>
      </c>
      <c r="D12" s="4">
        <v>2768.2</v>
      </c>
      <c r="E12" s="4">
        <v>1048.3</v>
      </c>
      <c r="F12" s="4">
        <v>602.54999999999995</v>
      </c>
      <c r="G12" s="4">
        <v>603.9</v>
      </c>
      <c r="H12" s="4">
        <v>139.55000000000001</v>
      </c>
      <c r="I12" s="4">
        <v>43.05</v>
      </c>
      <c r="J12" s="5">
        <v>7307.35</v>
      </c>
    </row>
    <row r="13" spans="1:10" s="3" customFormat="1" x14ac:dyDescent="0.25">
      <c r="A13" s="3" t="s">
        <v>49</v>
      </c>
      <c r="B13" s="5">
        <v>3421.8999999999996</v>
      </c>
      <c r="C13" s="5">
        <v>3839.5</v>
      </c>
      <c r="D13" s="5">
        <v>6621.0999999999995</v>
      </c>
      <c r="E13" s="5">
        <v>3241.3</v>
      </c>
      <c r="F13" s="5">
        <v>3587</v>
      </c>
      <c r="G13" s="5">
        <v>5057.0999999999995</v>
      </c>
      <c r="H13" s="5">
        <v>3532.9500000000003</v>
      </c>
      <c r="I13" s="5">
        <v>7745.1500000000005</v>
      </c>
      <c r="J13" s="5">
        <v>37046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 x14ac:dyDescent="0.25">
      <c r="A17" s="1" t="s">
        <v>25</v>
      </c>
      <c r="B17" s="4">
        <v>30</v>
      </c>
      <c r="C17" s="4">
        <v>12</v>
      </c>
      <c r="D17" s="4">
        <v>68.75</v>
      </c>
      <c r="E17" s="4">
        <v>42</v>
      </c>
      <c r="F17" s="4">
        <v>199.5</v>
      </c>
      <c r="G17" s="4">
        <v>258</v>
      </c>
      <c r="H17" s="4">
        <v>139</v>
      </c>
      <c r="I17" s="4">
        <v>306.25</v>
      </c>
      <c r="J17" s="5">
        <v>1055.5</v>
      </c>
    </row>
    <row r="18" spans="1:10" x14ac:dyDescent="0.25">
      <c r="A18" s="1" t="s">
        <v>26</v>
      </c>
      <c r="B18" s="4">
        <v>9.75</v>
      </c>
      <c r="C18" s="4">
        <v>22.5</v>
      </c>
      <c r="D18" s="4">
        <v>30.75</v>
      </c>
      <c r="E18" s="4">
        <v>35.75</v>
      </c>
      <c r="F18" s="4">
        <v>251</v>
      </c>
      <c r="G18" s="4">
        <v>337.25</v>
      </c>
      <c r="H18" s="4">
        <v>287.5</v>
      </c>
      <c r="I18" s="4">
        <v>961.75</v>
      </c>
      <c r="J18" s="5">
        <v>1936.25</v>
      </c>
    </row>
    <row r="19" spans="1:10" x14ac:dyDescent="0.25">
      <c r="A19" s="1" t="s">
        <v>27</v>
      </c>
      <c r="B19" s="4">
        <v>83</v>
      </c>
      <c r="C19" s="4">
        <v>26.75</v>
      </c>
      <c r="D19" s="4">
        <v>95</v>
      </c>
      <c r="E19" s="4">
        <v>74.75</v>
      </c>
      <c r="F19" s="4">
        <v>686.25</v>
      </c>
      <c r="G19" s="4">
        <v>992</v>
      </c>
      <c r="H19" s="4">
        <v>625.25</v>
      </c>
      <c r="I19" s="4">
        <v>1548.75</v>
      </c>
      <c r="J19" s="5">
        <v>4131.75</v>
      </c>
    </row>
    <row r="20" spans="1:10" x14ac:dyDescent="0.25">
      <c r="A20" s="1" t="s">
        <v>28</v>
      </c>
      <c r="B20" s="4">
        <v>31.5</v>
      </c>
      <c r="C20" s="4">
        <v>21.25</v>
      </c>
      <c r="D20" s="4">
        <v>77.5</v>
      </c>
      <c r="E20" s="4">
        <v>43.5</v>
      </c>
      <c r="F20" s="4">
        <v>330.75</v>
      </c>
      <c r="G20" s="4">
        <v>403.75</v>
      </c>
      <c r="H20" s="4">
        <v>173.25</v>
      </c>
      <c r="I20" s="4">
        <v>423</v>
      </c>
      <c r="J20" s="5">
        <v>1504.5</v>
      </c>
    </row>
    <row r="21" spans="1:10" x14ac:dyDescent="0.25">
      <c r="A21" s="1">
        <v>16</v>
      </c>
      <c r="B21" s="4">
        <v>193.25</v>
      </c>
      <c r="C21" s="4">
        <v>150.5</v>
      </c>
      <c r="D21" s="4">
        <v>805.25</v>
      </c>
      <c r="E21" s="4">
        <v>355.5</v>
      </c>
      <c r="F21" s="4">
        <v>36.25</v>
      </c>
      <c r="G21" s="4">
        <v>164.25</v>
      </c>
      <c r="H21" s="4">
        <v>170.25</v>
      </c>
      <c r="I21" s="4">
        <v>370.5</v>
      </c>
      <c r="J21" s="5">
        <v>2245.75</v>
      </c>
    </row>
    <row r="22" spans="1:10" x14ac:dyDescent="0.25">
      <c r="A22" s="1">
        <v>24</v>
      </c>
      <c r="B22" s="4">
        <v>199.25</v>
      </c>
      <c r="C22" s="4">
        <v>209.25</v>
      </c>
      <c r="D22" s="4">
        <v>1099.5</v>
      </c>
      <c r="E22" s="4">
        <v>402.75</v>
      </c>
      <c r="F22" s="4">
        <v>156.25</v>
      </c>
      <c r="G22" s="4">
        <v>36.5</v>
      </c>
      <c r="H22" s="4">
        <v>145.25</v>
      </c>
      <c r="I22" s="4">
        <v>355.75</v>
      </c>
      <c r="J22" s="5">
        <v>2604.5</v>
      </c>
    </row>
    <row r="23" spans="1:10" x14ac:dyDescent="0.25">
      <c r="A23" s="1" t="s">
        <v>29</v>
      </c>
      <c r="B23" s="4">
        <v>114.75</v>
      </c>
      <c r="C23" s="4">
        <v>133</v>
      </c>
      <c r="D23" s="4">
        <v>750.5</v>
      </c>
      <c r="E23" s="4">
        <v>156</v>
      </c>
      <c r="F23" s="4">
        <v>128.75</v>
      </c>
      <c r="G23" s="4">
        <v>127.5</v>
      </c>
      <c r="H23" s="4">
        <v>19</v>
      </c>
      <c r="I23" s="4">
        <v>71.25</v>
      </c>
      <c r="J23" s="5">
        <v>1500.75</v>
      </c>
    </row>
    <row r="24" spans="1:10" x14ac:dyDescent="0.25">
      <c r="A24" s="1" t="s">
        <v>30</v>
      </c>
      <c r="B24" s="4">
        <v>259.75</v>
      </c>
      <c r="C24" s="4">
        <v>288.75</v>
      </c>
      <c r="D24" s="4">
        <v>2042.5</v>
      </c>
      <c r="E24" s="4">
        <v>390</v>
      </c>
      <c r="F24" s="4">
        <v>325.75</v>
      </c>
      <c r="G24" s="4">
        <v>339.5</v>
      </c>
      <c r="H24" s="4">
        <v>77.25</v>
      </c>
      <c r="I24" s="4">
        <v>38.75</v>
      </c>
      <c r="J24" s="5">
        <v>3762.25</v>
      </c>
    </row>
    <row r="25" spans="1:10" s="3" customFormat="1" x14ac:dyDescent="0.25">
      <c r="A25" s="3" t="s">
        <v>49</v>
      </c>
      <c r="B25" s="5">
        <v>921.25</v>
      </c>
      <c r="C25" s="5">
        <v>864</v>
      </c>
      <c r="D25" s="5">
        <v>4969.75</v>
      </c>
      <c r="E25" s="5">
        <v>1500.25</v>
      </c>
      <c r="F25" s="5">
        <v>2114.5</v>
      </c>
      <c r="G25" s="5">
        <v>2658.75</v>
      </c>
      <c r="H25" s="5">
        <v>1636.75</v>
      </c>
      <c r="I25" s="5">
        <v>4076</v>
      </c>
      <c r="J25" s="5">
        <v>18741.25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 x14ac:dyDescent="0.25">
      <c r="A29" s="1" t="s">
        <v>25</v>
      </c>
      <c r="B29" s="4">
        <v>38.25</v>
      </c>
      <c r="C29" s="4">
        <v>5.25</v>
      </c>
      <c r="D29" s="4">
        <v>40.5</v>
      </c>
      <c r="E29" s="4">
        <v>28.75</v>
      </c>
      <c r="F29" s="4">
        <v>141.25</v>
      </c>
      <c r="G29" s="4">
        <v>168</v>
      </c>
      <c r="H29" s="4">
        <v>75.25</v>
      </c>
      <c r="I29" s="4">
        <v>185.5</v>
      </c>
      <c r="J29" s="5">
        <v>682.75</v>
      </c>
    </row>
    <row r="30" spans="1:10" x14ac:dyDescent="0.25">
      <c r="A30" s="1" t="s">
        <v>26</v>
      </c>
      <c r="B30" s="4">
        <v>5.75</v>
      </c>
      <c r="C30" s="4">
        <v>23.25</v>
      </c>
      <c r="D30" s="4">
        <v>22.5</v>
      </c>
      <c r="E30" s="4">
        <v>24.75</v>
      </c>
      <c r="F30" s="4">
        <v>164.75</v>
      </c>
      <c r="G30" s="4">
        <v>216.75</v>
      </c>
      <c r="H30" s="4">
        <v>164.25</v>
      </c>
      <c r="I30" s="4">
        <v>625</v>
      </c>
      <c r="J30" s="5">
        <v>1247</v>
      </c>
    </row>
    <row r="31" spans="1:10" x14ac:dyDescent="0.25">
      <c r="A31" s="1" t="s">
        <v>27</v>
      </c>
      <c r="B31" s="4">
        <v>42</v>
      </c>
      <c r="C31" s="4">
        <v>12.25</v>
      </c>
      <c r="D31" s="4">
        <v>118.75</v>
      </c>
      <c r="E31" s="4">
        <v>50.75</v>
      </c>
      <c r="F31" s="4">
        <v>511.75</v>
      </c>
      <c r="G31" s="4">
        <v>727.75</v>
      </c>
      <c r="H31" s="4">
        <v>421.75</v>
      </c>
      <c r="I31" s="4">
        <v>1076.75</v>
      </c>
      <c r="J31" s="5">
        <v>2961.75</v>
      </c>
    </row>
    <row r="32" spans="1:10" x14ac:dyDescent="0.25">
      <c r="A32" s="1" t="s">
        <v>28</v>
      </c>
      <c r="B32" s="4">
        <v>24.5</v>
      </c>
      <c r="C32" s="4">
        <v>13.75</v>
      </c>
      <c r="D32" s="4">
        <v>63.5</v>
      </c>
      <c r="E32" s="4">
        <v>55.5</v>
      </c>
      <c r="F32" s="4">
        <v>266.25</v>
      </c>
      <c r="G32" s="4">
        <v>297</v>
      </c>
      <c r="H32" s="4">
        <v>134.5</v>
      </c>
      <c r="I32" s="4">
        <v>354.25</v>
      </c>
      <c r="J32" s="5">
        <v>1209.25</v>
      </c>
    </row>
    <row r="33" spans="1:10" x14ac:dyDescent="0.25">
      <c r="A33" s="1">
        <v>16</v>
      </c>
      <c r="B33" s="4">
        <v>143.75</v>
      </c>
      <c r="C33" s="4">
        <v>94.75</v>
      </c>
      <c r="D33" s="4">
        <v>625.25</v>
      </c>
      <c r="E33" s="4">
        <v>287.75</v>
      </c>
      <c r="F33" s="4">
        <v>38.25</v>
      </c>
      <c r="G33" s="4">
        <v>121.5</v>
      </c>
      <c r="H33" s="4">
        <v>106.75</v>
      </c>
      <c r="I33" s="4">
        <v>264.25</v>
      </c>
      <c r="J33" s="5">
        <v>1682.25</v>
      </c>
    </row>
    <row r="34" spans="1:10" x14ac:dyDescent="0.25">
      <c r="A34" s="1">
        <v>24</v>
      </c>
      <c r="B34" s="4">
        <v>157</v>
      </c>
      <c r="C34" s="4">
        <v>126.75</v>
      </c>
      <c r="D34" s="4">
        <v>837.25</v>
      </c>
      <c r="E34" s="4">
        <v>325.5</v>
      </c>
      <c r="F34" s="4">
        <v>101.75</v>
      </c>
      <c r="G34" s="4">
        <v>40.75</v>
      </c>
      <c r="H34" s="4">
        <v>95.75</v>
      </c>
      <c r="I34" s="4">
        <v>237.5</v>
      </c>
      <c r="J34" s="5">
        <v>1922.25</v>
      </c>
    </row>
    <row r="35" spans="1:10" x14ac:dyDescent="0.25">
      <c r="A35" s="1" t="s">
        <v>29</v>
      </c>
      <c r="B35" s="4">
        <v>78.25</v>
      </c>
      <c r="C35" s="4">
        <v>80</v>
      </c>
      <c r="D35" s="4">
        <v>561.25</v>
      </c>
      <c r="E35" s="4">
        <v>138</v>
      </c>
      <c r="F35" s="4">
        <v>95.75</v>
      </c>
      <c r="G35" s="4">
        <v>81.75</v>
      </c>
      <c r="H35" s="4">
        <v>21.25</v>
      </c>
      <c r="I35" s="4">
        <v>44.25</v>
      </c>
      <c r="J35" s="5">
        <v>1100.5</v>
      </c>
    </row>
    <row r="36" spans="1:10" x14ac:dyDescent="0.25">
      <c r="A36" s="1" t="s">
        <v>30</v>
      </c>
      <c r="B36" s="4">
        <v>194.5</v>
      </c>
      <c r="C36" s="4">
        <v>181.25</v>
      </c>
      <c r="D36" s="4">
        <v>1590</v>
      </c>
      <c r="E36" s="4">
        <v>303</v>
      </c>
      <c r="F36" s="4">
        <v>231.75</v>
      </c>
      <c r="G36" s="4">
        <v>222.5</v>
      </c>
      <c r="H36" s="4">
        <v>51.25</v>
      </c>
      <c r="I36" s="4">
        <v>32.25</v>
      </c>
      <c r="J36" s="5">
        <v>2806.5</v>
      </c>
    </row>
    <row r="37" spans="1:10" s="3" customFormat="1" x14ac:dyDescent="0.25">
      <c r="A37" s="3" t="s">
        <v>49</v>
      </c>
      <c r="B37" s="5">
        <v>684</v>
      </c>
      <c r="C37" s="5">
        <v>537.25</v>
      </c>
      <c r="D37" s="5">
        <v>3859</v>
      </c>
      <c r="E37" s="5">
        <v>1214</v>
      </c>
      <c r="F37" s="5">
        <v>1551.5</v>
      </c>
      <c r="G37" s="5">
        <v>1876</v>
      </c>
      <c r="H37" s="5">
        <v>1070.75</v>
      </c>
      <c r="I37" s="5">
        <v>2819.75</v>
      </c>
      <c r="J37" s="5">
        <v>13612.25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Fast Pass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2019-10-05T07:27:21Z</dcterms:modified>
</cp:coreProperties>
</file>