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 s="1"/>
  <c r="AX17"/>
  <c r="BB13"/>
  <c r="AX27"/>
  <c r="AY17"/>
  <c r="BB14"/>
  <c r="AY27" s="1"/>
  <c r="AZ17"/>
  <c r="BB15"/>
  <c r="AZ27"/>
  <c r="BA17"/>
  <c r="BB16"/>
  <c r="BA27" s="1"/>
  <c r="BB17"/>
  <c r="BB27" s="1"/>
  <c r="AW18"/>
  <c r="AW19" s="1"/>
  <c r="BC12"/>
  <c r="AX18"/>
  <c r="AX19" s="1"/>
  <c r="BC13"/>
  <c r="AX28"/>
  <c r="AY18"/>
  <c r="AY19"/>
  <c r="BC14"/>
  <c r="AY28"/>
  <c r="AZ18"/>
  <c r="BC15"/>
  <c r="AZ28" s="1"/>
  <c r="BA18"/>
  <c r="BA19" s="1"/>
  <c r="BC16"/>
  <c r="BB18"/>
  <c r="BB19" s="1"/>
  <c r="BC17"/>
  <c r="BB28"/>
  <c r="BC18"/>
  <c r="BC28"/>
  <c r="AZ19"/>
  <c r="BD17"/>
  <c r="BD14"/>
  <c r="BD13"/>
  <c r="BD12"/>
  <c r="AW5"/>
  <c r="AW4"/>
  <c r="AZ3"/>
  <c r="AW3"/>
  <c r="G1"/>
  <c r="AW12" i="3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A12"/>
  <c r="AW26"/>
  <c r="AX16"/>
  <c r="BA13"/>
  <c r="AX26"/>
  <c r="AY16"/>
  <c r="BA14"/>
  <c r="AY26" s="1"/>
  <c r="AZ16"/>
  <c r="BA15"/>
  <c r="AZ26"/>
  <c r="BA16"/>
  <c r="BA26"/>
  <c r="AW17"/>
  <c r="BB12"/>
  <c r="AX17"/>
  <c r="AX19" s="1"/>
  <c r="BB13"/>
  <c r="AX27"/>
  <c r="AY17"/>
  <c r="BB14"/>
  <c r="AY27" s="1"/>
  <c r="AZ17"/>
  <c r="BB15"/>
  <c r="AZ27"/>
  <c r="BA17"/>
  <c r="BB16"/>
  <c r="BA27" s="1"/>
  <c r="BB17"/>
  <c r="BB27" s="1"/>
  <c r="AW18"/>
  <c r="AW19" s="1"/>
  <c r="BD19" s="1"/>
  <c r="BC12"/>
  <c r="AW28"/>
  <c r="AX18"/>
  <c r="BC13"/>
  <c r="AX28" s="1"/>
  <c r="AY18"/>
  <c r="AY19" s="1"/>
  <c r="BC14"/>
  <c r="AZ18"/>
  <c r="BC15"/>
  <c r="AZ28"/>
  <c r="BA18"/>
  <c r="BC16"/>
  <c r="BA28" s="1"/>
  <c r="BB18"/>
  <c r="BC17"/>
  <c r="BB28"/>
  <c r="BC18"/>
  <c r="BC28"/>
  <c r="BA19"/>
  <c r="BD16"/>
  <c r="BD12"/>
  <c r="AW5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A12"/>
  <c r="AW26"/>
  <c r="AX16"/>
  <c r="BA13"/>
  <c r="AY16"/>
  <c r="BD16" s="1"/>
  <c r="BA14"/>
  <c r="AY26"/>
  <c r="AZ16"/>
  <c r="BA15"/>
  <c r="AZ26" s="1"/>
  <c r="BA16"/>
  <c r="BA26" s="1"/>
  <c r="AW17"/>
  <c r="AW19" s="1"/>
  <c r="BB12"/>
  <c r="AW27"/>
  <c r="AX17"/>
  <c r="BB13"/>
  <c r="AX27" s="1"/>
  <c r="AY17"/>
  <c r="AY27" s="1"/>
  <c r="BB14"/>
  <c r="AZ17"/>
  <c r="BB15"/>
  <c r="AZ27"/>
  <c r="BA17"/>
  <c r="BB16"/>
  <c r="BA27" s="1"/>
  <c r="BB17"/>
  <c r="BB27" s="1"/>
  <c r="AW18"/>
  <c r="AW28" s="1"/>
  <c r="BC12"/>
  <c r="AX18"/>
  <c r="AX19" s="1"/>
  <c r="BC13"/>
  <c r="AX28"/>
  <c r="AY18"/>
  <c r="AY28"/>
  <c r="BC14"/>
  <c r="AZ18"/>
  <c r="BC15"/>
  <c r="AZ28"/>
  <c r="BA18"/>
  <c r="BC16"/>
  <c r="BA28" s="1"/>
  <c r="BB18"/>
  <c r="BC17"/>
  <c r="BB28"/>
  <c r="BC18"/>
  <c r="BC28"/>
  <c r="AZ19"/>
  <c r="BD15"/>
  <c r="BD13"/>
  <c r="AW5"/>
  <c r="AW4"/>
  <c r="AZ3"/>
  <c r="AW3"/>
  <c r="AZ4"/>
  <c r="BD12"/>
  <c r="BD14"/>
  <c r="BD18"/>
  <c r="BC19"/>
  <c r="BA19"/>
  <c r="AZ3" i="3"/>
  <c r="BD13"/>
  <c r="BD15"/>
  <c r="BB19"/>
  <c r="AZ19"/>
  <c r="AZ4" i="2"/>
  <c r="BD16"/>
  <c r="BD18"/>
  <c r="BC19"/>
  <c r="BB19" i="1"/>
  <c r="AX26"/>
  <c r="AZ4" i="3"/>
  <c r="BC19"/>
  <c r="AW27"/>
  <c r="AW28" i="2"/>
  <c r="BA3" i="3" l="1"/>
  <c r="BA4"/>
  <c r="BD28" i="1"/>
  <c r="BD19" i="2"/>
  <c r="BD17" i="1"/>
  <c r="AY19"/>
  <c r="BD19" s="1"/>
  <c r="BD17" i="3"/>
  <c r="BD14"/>
  <c r="BD18"/>
  <c r="AY28"/>
  <c r="BD28" s="1"/>
  <c r="BD15" i="2"/>
  <c r="BA28"/>
  <c r="BD28" s="1"/>
  <c r="BA4" i="1" l="1"/>
  <c r="BA3"/>
  <c r="BA4" i="2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<sst xmlns="http://schemas.openxmlformats.org/spreadsheetml/2006/main" count="400" uniqueCount="63">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</sst>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40299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6.9</v>
      </c>
      <c r="C3" s="12">
        <v>119.15</v>
      </c>
      <c r="D3" s="12">
        <v>110.45</v>
      </c>
      <c r="E3" s="12">
        <v>95.6</v>
      </c>
      <c r="F3" s="12">
        <v>369.1</v>
      </c>
      <c r="G3" s="12">
        <v>85.55</v>
      </c>
      <c r="H3" s="12">
        <v>140.05000000000001</v>
      </c>
      <c r="I3" s="12">
        <v>144.4</v>
      </c>
      <c r="J3" s="12">
        <v>182</v>
      </c>
      <c r="K3" s="12">
        <v>40.65</v>
      </c>
      <c r="L3" s="12">
        <v>107.45</v>
      </c>
      <c r="M3" s="12">
        <v>81.05</v>
      </c>
      <c r="N3" s="12">
        <v>41.25</v>
      </c>
      <c r="O3" s="12">
        <v>40.049999999999997</v>
      </c>
      <c r="P3" s="12">
        <v>39</v>
      </c>
      <c r="Q3" s="12">
        <v>21.4</v>
      </c>
      <c r="R3" s="12">
        <v>13.55</v>
      </c>
      <c r="S3" s="12">
        <v>35.049999999999997</v>
      </c>
      <c r="T3" s="12">
        <v>23.25</v>
      </c>
      <c r="U3" s="12">
        <v>15.6</v>
      </c>
      <c r="V3" s="12">
        <v>22.8</v>
      </c>
      <c r="W3" s="12">
        <v>10.050000000000001</v>
      </c>
      <c r="X3" s="12">
        <v>5.95</v>
      </c>
      <c r="Y3" s="12">
        <v>17</v>
      </c>
      <c r="Z3" s="12">
        <v>23.25</v>
      </c>
      <c r="AA3" s="12">
        <v>242.25</v>
      </c>
      <c r="AB3" s="12">
        <v>225.25</v>
      </c>
      <c r="AC3" s="12">
        <v>293.45</v>
      </c>
      <c r="AD3" s="12">
        <v>232.2</v>
      </c>
      <c r="AE3" s="12">
        <v>128.94999999999999</v>
      </c>
      <c r="AF3" s="12">
        <v>119.6</v>
      </c>
      <c r="AG3" s="12">
        <v>30.55</v>
      </c>
      <c r="AH3" s="12">
        <v>59.7</v>
      </c>
      <c r="AI3" s="12">
        <v>48.4</v>
      </c>
      <c r="AJ3" s="12">
        <v>13.4</v>
      </c>
      <c r="AK3" s="12">
        <v>8.25</v>
      </c>
      <c r="AL3" s="12">
        <v>22.7</v>
      </c>
      <c r="AM3" s="12">
        <v>5.55</v>
      </c>
      <c r="AN3" s="12">
        <v>35.1</v>
      </c>
      <c r="AO3" s="12">
        <v>11.95</v>
      </c>
      <c r="AP3" s="12">
        <v>13.25</v>
      </c>
      <c r="AQ3" s="12">
        <v>22.7</v>
      </c>
      <c r="AR3" s="12">
        <v>22.25</v>
      </c>
      <c r="AS3" s="13">
        <v>3326.0499999999993</v>
      </c>
      <c r="AT3" s="14"/>
      <c r="AV3" s="9" t="s">
        <v>38</v>
      </c>
      <c r="AW3" s="12">
        <f>SUM(B3:Z27,AK3:AN27,B38:Z41,AK38:AN41)</f>
        <v>76726.799999999857</v>
      </c>
      <c r="AY3" s="9" t="s">
        <v>39</v>
      </c>
      <c r="AZ3" s="15">
        <f>SUM(AW12:AW18,AX12:BC12)</f>
        <v>210779.35000000003</v>
      </c>
      <c r="BA3" s="16">
        <f>AZ3/BD$19</f>
        <v>0.63500350897911551</v>
      </c>
    </row>
    <row r="4" spans="1:56">
      <c r="A4" s="1" t="s">
        <v>3</v>
      </c>
      <c r="B4" s="12">
        <v>131.15</v>
      </c>
      <c r="C4" s="12">
        <v>11.1</v>
      </c>
      <c r="D4" s="12">
        <v>104.6</v>
      </c>
      <c r="E4" s="12">
        <v>89.05</v>
      </c>
      <c r="F4" s="12">
        <v>813.65</v>
      </c>
      <c r="G4" s="12">
        <v>132.85</v>
      </c>
      <c r="H4" s="12">
        <v>272.89999999999998</v>
      </c>
      <c r="I4" s="12">
        <v>423.95</v>
      </c>
      <c r="J4" s="12">
        <v>584.95000000000005</v>
      </c>
      <c r="K4" s="12">
        <v>92.65</v>
      </c>
      <c r="L4" s="12">
        <v>137.85</v>
      </c>
      <c r="M4" s="12">
        <v>151.30000000000001</v>
      </c>
      <c r="N4" s="12">
        <v>51.5</v>
      </c>
      <c r="O4" s="12">
        <v>48.45</v>
      </c>
      <c r="P4" s="12">
        <v>80</v>
      </c>
      <c r="Q4" s="12">
        <v>30.35</v>
      </c>
      <c r="R4" s="12">
        <v>34.15</v>
      </c>
      <c r="S4" s="12">
        <v>72.45</v>
      </c>
      <c r="T4" s="12">
        <v>40.049999999999997</v>
      </c>
      <c r="U4" s="12">
        <v>22.2</v>
      </c>
      <c r="V4" s="12">
        <v>34.85</v>
      </c>
      <c r="W4" s="12">
        <v>7.9</v>
      </c>
      <c r="X4" s="12">
        <v>11.5</v>
      </c>
      <c r="Y4" s="12">
        <v>28.05</v>
      </c>
      <c r="Z4" s="12">
        <v>41.4</v>
      </c>
      <c r="AA4" s="12">
        <v>788.8</v>
      </c>
      <c r="AB4" s="12">
        <v>761.45</v>
      </c>
      <c r="AC4" s="12">
        <v>703.65</v>
      </c>
      <c r="AD4" s="12">
        <v>608.1</v>
      </c>
      <c r="AE4" s="12">
        <v>147.30000000000001</v>
      </c>
      <c r="AF4" s="12">
        <v>149.80000000000001</v>
      </c>
      <c r="AG4" s="12">
        <v>47.9</v>
      </c>
      <c r="AH4" s="12">
        <v>89.45</v>
      </c>
      <c r="AI4" s="12">
        <v>122.5</v>
      </c>
      <c r="AJ4" s="12">
        <v>24.85</v>
      </c>
      <c r="AK4" s="12">
        <v>9.85</v>
      </c>
      <c r="AL4" s="12">
        <v>40.049999999999997</v>
      </c>
      <c r="AM4" s="12">
        <v>8.3000000000000007</v>
      </c>
      <c r="AN4" s="12">
        <v>42.2</v>
      </c>
      <c r="AO4" s="12">
        <v>24.4</v>
      </c>
      <c r="AP4" s="12">
        <v>28.1</v>
      </c>
      <c r="AQ4" s="12">
        <v>48.9</v>
      </c>
      <c r="AR4" s="12">
        <v>54.5</v>
      </c>
      <c r="AS4" s="13">
        <v>7148.95</v>
      </c>
      <c r="AT4" s="14"/>
      <c r="AV4" s="9" t="s">
        <v>40</v>
      </c>
      <c r="AW4" s="12">
        <f>SUM(AA28:AJ37, AA42:AJ45, AO28:AR37, AO42:AR45)</f>
        <v>94492.64999999998</v>
      </c>
      <c r="AY4" s="9" t="s">
        <v>41</v>
      </c>
      <c r="AZ4" s="15">
        <f>SUM(AX13:BB18)</f>
        <v>114447.84999999999</v>
      </c>
      <c r="BA4" s="16">
        <f>AZ4/BD$19</f>
        <v>0.34479082673476052</v>
      </c>
    </row>
    <row r="5" spans="1:56">
      <c r="A5" s="1" t="s">
        <v>4</v>
      </c>
      <c r="B5" s="12">
        <v>112.4</v>
      </c>
      <c r="C5" s="12">
        <v>81.400000000000006</v>
      </c>
      <c r="D5" s="12">
        <v>6.2</v>
      </c>
      <c r="E5" s="12">
        <v>60.6</v>
      </c>
      <c r="F5" s="12">
        <v>637.6</v>
      </c>
      <c r="G5" s="12">
        <v>77.55</v>
      </c>
      <c r="H5" s="12">
        <v>129.75</v>
      </c>
      <c r="I5" s="12">
        <v>233.95</v>
      </c>
      <c r="J5" s="12">
        <v>266.60000000000002</v>
      </c>
      <c r="K5" s="12">
        <v>90.5</v>
      </c>
      <c r="L5" s="12">
        <v>66.650000000000006</v>
      </c>
      <c r="M5" s="12">
        <v>76.3</v>
      </c>
      <c r="N5" s="12">
        <v>26.7</v>
      </c>
      <c r="O5" s="12">
        <v>17.45</v>
      </c>
      <c r="P5" s="12">
        <v>31.95</v>
      </c>
      <c r="Q5" s="12">
        <v>7.9</v>
      </c>
      <c r="R5" s="12">
        <v>11.3</v>
      </c>
      <c r="S5" s="12">
        <v>33.450000000000003</v>
      </c>
      <c r="T5" s="12">
        <v>24.85</v>
      </c>
      <c r="U5" s="12">
        <v>18.100000000000001</v>
      </c>
      <c r="V5" s="12">
        <v>25</v>
      </c>
      <c r="W5" s="12">
        <v>7.9</v>
      </c>
      <c r="X5" s="12">
        <v>8.9499999999999993</v>
      </c>
      <c r="Y5" s="12">
        <v>30.7</v>
      </c>
      <c r="Z5" s="12">
        <v>14.4</v>
      </c>
      <c r="AA5" s="12">
        <v>493.9</v>
      </c>
      <c r="AB5" s="12">
        <v>545.95000000000005</v>
      </c>
      <c r="AC5" s="12">
        <v>359.5</v>
      </c>
      <c r="AD5" s="12">
        <v>309.45</v>
      </c>
      <c r="AE5" s="12">
        <v>68.400000000000006</v>
      </c>
      <c r="AF5" s="12">
        <v>50.4</v>
      </c>
      <c r="AG5" s="12">
        <v>24</v>
      </c>
      <c r="AH5" s="12">
        <v>35.15</v>
      </c>
      <c r="AI5" s="12">
        <v>52.5</v>
      </c>
      <c r="AJ5" s="12">
        <v>5.5</v>
      </c>
      <c r="AK5" s="12">
        <v>5.15</v>
      </c>
      <c r="AL5" s="12">
        <v>16.45</v>
      </c>
      <c r="AM5" s="12">
        <v>4.25</v>
      </c>
      <c r="AN5" s="12">
        <v>13.4</v>
      </c>
      <c r="AO5" s="12">
        <v>7.9</v>
      </c>
      <c r="AP5" s="12">
        <v>3.3</v>
      </c>
      <c r="AQ5" s="12">
        <v>44.6</v>
      </c>
      <c r="AR5" s="12">
        <v>22.45</v>
      </c>
      <c r="AS5" s="13">
        <v>4160.4000000000005</v>
      </c>
      <c r="AT5" s="14"/>
      <c r="AV5" s="9" t="s">
        <v>42</v>
      </c>
      <c r="AW5" s="12">
        <f>SUM(AA3:AJ27,B28:Z37,AA38:AJ41,AK28:AN37, B42:Z45, AK42:AN45, AO3:AR27, AO38:AR41)</f>
        <v>160714.70000000007</v>
      </c>
    </row>
    <row r="6" spans="1:56">
      <c r="A6" s="1" t="s">
        <v>5</v>
      </c>
      <c r="B6" s="12">
        <v>78.150000000000006</v>
      </c>
      <c r="C6" s="12">
        <v>69.3</v>
      </c>
      <c r="D6" s="12">
        <v>63.8</v>
      </c>
      <c r="E6" s="12">
        <v>7.4</v>
      </c>
      <c r="F6" s="12">
        <v>184.3</v>
      </c>
      <c r="G6" s="12">
        <v>49.7</v>
      </c>
      <c r="H6" s="12">
        <v>91.8</v>
      </c>
      <c r="I6" s="12">
        <v>197.7</v>
      </c>
      <c r="J6" s="12">
        <v>238.35</v>
      </c>
      <c r="K6" s="12">
        <v>68.2</v>
      </c>
      <c r="L6" s="12">
        <v>71.2</v>
      </c>
      <c r="M6" s="12">
        <v>71.150000000000006</v>
      </c>
      <c r="N6" s="12">
        <v>24</v>
      </c>
      <c r="O6" s="12">
        <v>24.3</v>
      </c>
      <c r="P6" s="12">
        <v>18.55</v>
      </c>
      <c r="Q6" s="12">
        <v>7.8</v>
      </c>
      <c r="R6" s="12">
        <v>10.6</v>
      </c>
      <c r="S6" s="12">
        <v>30.75</v>
      </c>
      <c r="T6" s="12">
        <v>15.2</v>
      </c>
      <c r="U6" s="12">
        <v>13.8</v>
      </c>
      <c r="V6" s="12">
        <v>21.85</v>
      </c>
      <c r="W6" s="12">
        <v>12.25</v>
      </c>
      <c r="X6" s="12">
        <v>9</v>
      </c>
      <c r="Y6" s="12">
        <v>18.149999999999999</v>
      </c>
      <c r="Z6" s="12">
        <v>16.899999999999999</v>
      </c>
      <c r="AA6" s="12">
        <v>583.6</v>
      </c>
      <c r="AB6" s="12">
        <v>608.54999999999995</v>
      </c>
      <c r="AC6" s="12">
        <v>360.5</v>
      </c>
      <c r="AD6" s="12">
        <v>368.4</v>
      </c>
      <c r="AE6" s="12">
        <v>126.95</v>
      </c>
      <c r="AF6" s="12">
        <v>82.45</v>
      </c>
      <c r="AG6" s="12">
        <v>26.85</v>
      </c>
      <c r="AH6" s="12">
        <v>32.799999999999997</v>
      </c>
      <c r="AI6" s="12">
        <v>39.200000000000003</v>
      </c>
      <c r="AJ6" s="12">
        <v>5.15</v>
      </c>
      <c r="AK6" s="12">
        <v>7.55</v>
      </c>
      <c r="AL6" s="12">
        <v>14.3</v>
      </c>
      <c r="AM6" s="12">
        <v>3.65</v>
      </c>
      <c r="AN6" s="12">
        <v>14.2</v>
      </c>
      <c r="AO6" s="12">
        <v>5</v>
      </c>
      <c r="AP6" s="12">
        <v>5.45</v>
      </c>
      <c r="AQ6" s="12">
        <v>67.650000000000006</v>
      </c>
      <c r="AR6" s="12">
        <v>24.85</v>
      </c>
      <c r="AS6" s="13">
        <v>3791.3</v>
      </c>
      <c r="AT6" s="14"/>
      <c r="AW6" s="12"/>
    </row>
    <row r="7" spans="1:56">
      <c r="A7" s="1" t="s">
        <v>6</v>
      </c>
      <c r="B7" s="12">
        <v>402.6</v>
      </c>
      <c r="C7" s="12">
        <v>816.6</v>
      </c>
      <c r="D7" s="12">
        <v>643</v>
      </c>
      <c r="E7" s="12">
        <v>199.8</v>
      </c>
      <c r="F7" s="12">
        <v>16.7</v>
      </c>
      <c r="G7" s="12">
        <v>308.60000000000002</v>
      </c>
      <c r="H7" s="12">
        <v>435.25</v>
      </c>
      <c r="I7" s="12">
        <v>445.05</v>
      </c>
      <c r="J7" s="12">
        <v>526.4</v>
      </c>
      <c r="K7" s="12">
        <v>228.7</v>
      </c>
      <c r="L7" s="12">
        <v>278.35000000000002</v>
      </c>
      <c r="M7" s="12">
        <v>252.85</v>
      </c>
      <c r="N7" s="12">
        <v>139.19999999999999</v>
      </c>
      <c r="O7" s="12">
        <v>134.65</v>
      </c>
      <c r="P7" s="12">
        <v>121.05</v>
      </c>
      <c r="Q7" s="12">
        <v>87</v>
      </c>
      <c r="R7" s="12">
        <v>129.15</v>
      </c>
      <c r="S7" s="12">
        <v>283.14999999999998</v>
      </c>
      <c r="T7" s="12">
        <v>113.3</v>
      </c>
      <c r="U7" s="12">
        <v>136.69999999999999</v>
      </c>
      <c r="V7" s="12">
        <v>133.44999999999999</v>
      </c>
      <c r="W7" s="12">
        <v>84.95</v>
      </c>
      <c r="X7" s="12">
        <v>60.05</v>
      </c>
      <c r="Y7" s="12">
        <v>55.05</v>
      </c>
      <c r="Z7" s="12">
        <v>78.2</v>
      </c>
      <c r="AA7" s="12">
        <v>705.45</v>
      </c>
      <c r="AB7" s="12">
        <v>684.05</v>
      </c>
      <c r="AC7" s="12">
        <v>857.7</v>
      </c>
      <c r="AD7" s="12">
        <v>687.65</v>
      </c>
      <c r="AE7" s="12">
        <v>316.7</v>
      </c>
      <c r="AF7" s="12">
        <v>304.95</v>
      </c>
      <c r="AG7" s="12">
        <v>123.8</v>
      </c>
      <c r="AH7" s="12">
        <v>102.35</v>
      </c>
      <c r="AI7" s="12">
        <v>131.55000000000001</v>
      </c>
      <c r="AJ7" s="12">
        <v>31.25</v>
      </c>
      <c r="AK7" s="12">
        <v>51.65</v>
      </c>
      <c r="AL7" s="12">
        <v>135.25</v>
      </c>
      <c r="AM7" s="12">
        <v>34.15</v>
      </c>
      <c r="AN7" s="12">
        <v>80.099999999999994</v>
      </c>
      <c r="AO7" s="12">
        <v>30.85</v>
      </c>
      <c r="AP7" s="12">
        <v>26.6</v>
      </c>
      <c r="AQ7" s="12">
        <v>172.25</v>
      </c>
      <c r="AR7" s="12">
        <v>136.44999999999999</v>
      </c>
      <c r="AS7" s="13">
        <v>10722.550000000001</v>
      </c>
      <c r="AT7" s="14"/>
      <c r="AW7" s="12"/>
    </row>
    <row r="8" spans="1:56">
      <c r="A8" s="1" t="s">
        <v>7</v>
      </c>
      <c r="B8" s="12">
        <v>84.85</v>
      </c>
      <c r="C8" s="12">
        <v>107.15</v>
      </c>
      <c r="D8" s="12">
        <v>70</v>
      </c>
      <c r="E8" s="12">
        <v>46.7</v>
      </c>
      <c r="F8" s="12">
        <v>265.2</v>
      </c>
      <c r="G8" s="12">
        <v>7.05</v>
      </c>
      <c r="H8" s="12">
        <v>87.05</v>
      </c>
      <c r="I8" s="12">
        <v>165.25</v>
      </c>
      <c r="J8" s="12">
        <v>201.05</v>
      </c>
      <c r="K8" s="12">
        <v>66.05</v>
      </c>
      <c r="L8" s="12">
        <v>102.85</v>
      </c>
      <c r="M8" s="12">
        <v>94.45</v>
      </c>
      <c r="N8" s="12">
        <v>33.4</v>
      </c>
      <c r="O8" s="12">
        <v>43.35</v>
      </c>
      <c r="P8" s="12">
        <v>35.75</v>
      </c>
      <c r="Q8" s="12">
        <v>20.100000000000001</v>
      </c>
      <c r="R8" s="12">
        <v>24.8</v>
      </c>
      <c r="S8" s="12">
        <v>46.15</v>
      </c>
      <c r="T8" s="12">
        <v>23.35</v>
      </c>
      <c r="U8" s="12">
        <v>23.2</v>
      </c>
      <c r="V8" s="12">
        <v>28.4</v>
      </c>
      <c r="W8" s="12">
        <v>9.9499999999999993</v>
      </c>
      <c r="X8" s="12">
        <v>9.65</v>
      </c>
      <c r="Y8" s="12">
        <v>15.25</v>
      </c>
      <c r="Z8" s="12">
        <v>32.299999999999997</v>
      </c>
      <c r="AA8" s="12">
        <v>443</v>
      </c>
      <c r="AB8" s="12">
        <v>486</v>
      </c>
      <c r="AC8" s="12">
        <v>355.35</v>
      </c>
      <c r="AD8" s="12">
        <v>366.4</v>
      </c>
      <c r="AE8" s="12">
        <v>152.44999999999999</v>
      </c>
      <c r="AF8" s="12">
        <v>108.2</v>
      </c>
      <c r="AG8" s="12">
        <v>26.2</v>
      </c>
      <c r="AH8" s="12">
        <v>43.7</v>
      </c>
      <c r="AI8" s="12">
        <v>43.8</v>
      </c>
      <c r="AJ8" s="12">
        <v>6</v>
      </c>
      <c r="AK8" s="12">
        <v>7.35</v>
      </c>
      <c r="AL8" s="12">
        <v>28.7</v>
      </c>
      <c r="AM8" s="12">
        <v>6.3</v>
      </c>
      <c r="AN8" s="12">
        <v>28.75</v>
      </c>
      <c r="AO8" s="12">
        <v>6.6</v>
      </c>
      <c r="AP8" s="12">
        <v>5.5</v>
      </c>
      <c r="AQ8" s="12">
        <v>43.45</v>
      </c>
      <c r="AR8" s="12">
        <v>21.2</v>
      </c>
      <c r="AS8" s="13">
        <v>3822.2499999999991</v>
      </c>
      <c r="AT8" s="14"/>
      <c r="AW8" s="15"/>
    </row>
    <row r="9" spans="1:56">
      <c r="A9" s="1" t="s">
        <v>8</v>
      </c>
      <c r="B9" s="12">
        <v>148.75</v>
      </c>
      <c r="C9" s="12">
        <v>263.3</v>
      </c>
      <c r="D9" s="12">
        <v>114.25</v>
      </c>
      <c r="E9" s="12">
        <v>94.6</v>
      </c>
      <c r="F9" s="12">
        <v>412.25</v>
      </c>
      <c r="G9" s="12">
        <v>84.25</v>
      </c>
      <c r="H9" s="12">
        <v>13.35</v>
      </c>
      <c r="I9" s="12">
        <v>170.1</v>
      </c>
      <c r="J9" s="12">
        <v>249.5</v>
      </c>
      <c r="K9" s="12">
        <v>85.75</v>
      </c>
      <c r="L9" s="12">
        <v>180.2</v>
      </c>
      <c r="M9" s="12">
        <v>198.7</v>
      </c>
      <c r="N9" s="12">
        <v>120.4</v>
      </c>
      <c r="O9" s="12">
        <v>106.65</v>
      </c>
      <c r="P9" s="12">
        <v>119.45</v>
      </c>
      <c r="Q9" s="12">
        <v>69.55</v>
      </c>
      <c r="R9" s="12">
        <v>81.3</v>
      </c>
      <c r="S9" s="12">
        <v>135.44999999999999</v>
      </c>
      <c r="T9" s="12">
        <v>131.9</v>
      </c>
      <c r="U9" s="12">
        <v>108.9</v>
      </c>
      <c r="V9" s="12">
        <v>120.05</v>
      </c>
      <c r="W9" s="12">
        <v>46.9</v>
      </c>
      <c r="X9" s="12">
        <v>43.15</v>
      </c>
      <c r="Y9" s="12">
        <v>60.75</v>
      </c>
      <c r="Z9" s="12">
        <v>64.599999999999994</v>
      </c>
      <c r="AA9" s="12">
        <v>848.6</v>
      </c>
      <c r="AB9" s="12">
        <v>875.45</v>
      </c>
      <c r="AC9" s="12">
        <v>727</v>
      </c>
      <c r="AD9" s="12">
        <v>720.7</v>
      </c>
      <c r="AE9" s="12">
        <v>268.75</v>
      </c>
      <c r="AF9" s="12">
        <v>204.45</v>
      </c>
      <c r="AG9" s="12">
        <v>80.3</v>
      </c>
      <c r="AH9" s="12">
        <v>90.7</v>
      </c>
      <c r="AI9" s="12">
        <v>94</v>
      </c>
      <c r="AJ9" s="12">
        <v>23.95</v>
      </c>
      <c r="AK9" s="12">
        <v>29.05</v>
      </c>
      <c r="AL9" s="12">
        <v>78.75</v>
      </c>
      <c r="AM9" s="12">
        <v>35.049999999999997</v>
      </c>
      <c r="AN9" s="12">
        <v>180.25</v>
      </c>
      <c r="AO9" s="12">
        <v>24.95</v>
      </c>
      <c r="AP9" s="12">
        <v>22.6</v>
      </c>
      <c r="AQ9" s="12">
        <v>81.05</v>
      </c>
      <c r="AR9" s="12">
        <v>40.5</v>
      </c>
      <c r="AS9" s="13">
        <v>7650.1500000000005</v>
      </c>
      <c r="AT9" s="14"/>
      <c r="AW9" s="15"/>
    </row>
    <row r="10" spans="1:56">
      <c r="A10" s="1">
        <v>19</v>
      </c>
      <c r="B10" s="12">
        <v>150.5</v>
      </c>
      <c r="C10" s="12">
        <v>416.2</v>
      </c>
      <c r="D10" s="12">
        <v>230.1</v>
      </c>
      <c r="E10" s="12">
        <v>208.05</v>
      </c>
      <c r="F10" s="12">
        <v>409.7</v>
      </c>
      <c r="G10" s="12">
        <v>167.6</v>
      </c>
      <c r="H10" s="12">
        <v>160</v>
      </c>
      <c r="I10" s="12">
        <v>11.95</v>
      </c>
      <c r="J10" s="12">
        <v>69.349999999999994</v>
      </c>
      <c r="K10" s="12">
        <v>47.65</v>
      </c>
      <c r="L10" s="12">
        <v>127.85</v>
      </c>
      <c r="M10" s="12">
        <v>177.45</v>
      </c>
      <c r="N10" s="12">
        <v>198.65</v>
      </c>
      <c r="O10" s="12">
        <v>199.05</v>
      </c>
      <c r="P10" s="12">
        <v>209.6</v>
      </c>
      <c r="Q10" s="12">
        <v>151.25</v>
      </c>
      <c r="R10" s="12">
        <v>175.45</v>
      </c>
      <c r="S10" s="12">
        <v>387.8</v>
      </c>
      <c r="T10" s="12">
        <v>275</v>
      </c>
      <c r="U10" s="12">
        <v>314.39999999999998</v>
      </c>
      <c r="V10" s="12">
        <v>248.4</v>
      </c>
      <c r="W10" s="12">
        <v>144.25</v>
      </c>
      <c r="X10" s="12">
        <v>103.85</v>
      </c>
      <c r="Y10" s="12">
        <v>139.6</v>
      </c>
      <c r="Z10" s="12">
        <v>55</v>
      </c>
      <c r="AA10" s="12">
        <v>747.2</v>
      </c>
      <c r="AB10" s="12">
        <v>725.55</v>
      </c>
      <c r="AC10" s="12">
        <v>593.20000000000005</v>
      </c>
      <c r="AD10" s="12">
        <v>656</v>
      </c>
      <c r="AE10" s="12">
        <v>265.39999999999998</v>
      </c>
      <c r="AF10" s="12">
        <v>234.45</v>
      </c>
      <c r="AG10" s="12">
        <v>133.25</v>
      </c>
      <c r="AH10" s="12">
        <v>117.9</v>
      </c>
      <c r="AI10" s="12">
        <v>140.55000000000001</v>
      </c>
      <c r="AJ10" s="12">
        <v>66.099999999999994</v>
      </c>
      <c r="AK10" s="12">
        <v>59.95</v>
      </c>
      <c r="AL10" s="12">
        <v>235.1</v>
      </c>
      <c r="AM10" s="12">
        <v>103.05</v>
      </c>
      <c r="AN10" s="12">
        <v>231.55</v>
      </c>
      <c r="AO10" s="12">
        <v>64.7</v>
      </c>
      <c r="AP10" s="12">
        <v>38.049999999999997</v>
      </c>
      <c r="AQ10" s="12">
        <v>44.65</v>
      </c>
      <c r="AR10" s="12">
        <v>88.4</v>
      </c>
      <c r="AS10" s="13">
        <v>9323.7499999999982</v>
      </c>
      <c r="AT10" s="14"/>
      <c r="AV10" s="17"/>
      <c r="AW10" s="15"/>
      <c r="BC10" s="11"/>
    </row>
    <row r="11" spans="1:56">
      <c r="A11" s="1">
        <v>12</v>
      </c>
      <c r="B11" s="12">
        <v>196.3</v>
      </c>
      <c r="C11" s="12">
        <v>565.29999999999995</v>
      </c>
      <c r="D11" s="12">
        <v>272.45</v>
      </c>
      <c r="E11" s="12">
        <v>248.5</v>
      </c>
      <c r="F11" s="12">
        <v>454.75</v>
      </c>
      <c r="G11" s="12">
        <v>206.85</v>
      </c>
      <c r="H11" s="12">
        <v>233.9</v>
      </c>
      <c r="I11" s="12">
        <v>66.5</v>
      </c>
      <c r="J11" s="12">
        <v>18.8</v>
      </c>
      <c r="K11" s="12">
        <v>46.95</v>
      </c>
      <c r="L11" s="12">
        <v>215.45</v>
      </c>
      <c r="M11" s="12">
        <v>334.2</v>
      </c>
      <c r="N11" s="12">
        <v>342.55</v>
      </c>
      <c r="O11" s="12">
        <v>342.8</v>
      </c>
      <c r="P11" s="12">
        <v>295.60000000000002</v>
      </c>
      <c r="Q11" s="12">
        <v>209.6</v>
      </c>
      <c r="R11" s="12">
        <v>237</v>
      </c>
      <c r="S11" s="12">
        <v>463.1</v>
      </c>
      <c r="T11" s="12">
        <v>316.5</v>
      </c>
      <c r="U11" s="12">
        <v>351.3</v>
      </c>
      <c r="V11" s="12">
        <v>309.05</v>
      </c>
      <c r="W11" s="12">
        <v>182.5</v>
      </c>
      <c r="X11" s="12">
        <v>156.69999999999999</v>
      </c>
      <c r="Y11" s="12">
        <v>194.85</v>
      </c>
      <c r="Z11" s="12">
        <v>83.2</v>
      </c>
      <c r="AA11" s="12">
        <v>890.55</v>
      </c>
      <c r="AB11" s="12">
        <v>864.75</v>
      </c>
      <c r="AC11" s="12">
        <v>806.4</v>
      </c>
      <c r="AD11" s="12">
        <v>748.3</v>
      </c>
      <c r="AE11" s="12">
        <v>270.85000000000002</v>
      </c>
      <c r="AF11" s="12">
        <v>253.8</v>
      </c>
      <c r="AG11" s="12">
        <v>155.19999999999999</v>
      </c>
      <c r="AH11" s="12">
        <v>140.55000000000001</v>
      </c>
      <c r="AI11" s="12">
        <v>185.7</v>
      </c>
      <c r="AJ11" s="12">
        <v>96.05</v>
      </c>
      <c r="AK11" s="12">
        <v>99.4</v>
      </c>
      <c r="AL11" s="12">
        <v>308.14999999999998</v>
      </c>
      <c r="AM11" s="12">
        <v>124.55</v>
      </c>
      <c r="AN11" s="12">
        <v>285.39999999999998</v>
      </c>
      <c r="AO11" s="12">
        <v>77.95</v>
      </c>
      <c r="AP11" s="12">
        <v>63.8</v>
      </c>
      <c r="AQ11" s="12">
        <v>86.25</v>
      </c>
      <c r="AR11" s="12">
        <v>113.55</v>
      </c>
      <c r="AS11" s="13">
        <v>11915.899999999998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39.299999999999997</v>
      </c>
      <c r="C12" s="12">
        <v>87.3</v>
      </c>
      <c r="D12" s="12">
        <v>84.4</v>
      </c>
      <c r="E12" s="12">
        <v>69.55</v>
      </c>
      <c r="F12" s="12">
        <v>233.05</v>
      </c>
      <c r="G12" s="12">
        <v>66.349999999999994</v>
      </c>
      <c r="H12" s="12">
        <v>87.45</v>
      </c>
      <c r="I12" s="12">
        <v>48.6</v>
      </c>
      <c r="J12" s="12">
        <v>48.65</v>
      </c>
      <c r="K12" s="12">
        <v>7.45</v>
      </c>
      <c r="L12" s="12">
        <v>160.30000000000001</v>
      </c>
      <c r="M12" s="12">
        <v>237.2</v>
      </c>
      <c r="N12" s="12">
        <v>253.35</v>
      </c>
      <c r="O12" s="12">
        <v>248.8</v>
      </c>
      <c r="P12" s="12">
        <v>173.15</v>
      </c>
      <c r="Q12" s="12">
        <v>98.55</v>
      </c>
      <c r="R12" s="12">
        <v>122.55</v>
      </c>
      <c r="S12" s="12">
        <v>173.35</v>
      </c>
      <c r="T12" s="12">
        <v>33.85</v>
      </c>
      <c r="U12" s="12">
        <v>28.65</v>
      </c>
      <c r="V12" s="12">
        <v>29.9</v>
      </c>
      <c r="W12" s="12">
        <v>11.65</v>
      </c>
      <c r="X12" s="12">
        <v>14.1</v>
      </c>
      <c r="Y12" s="12">
        <v>36.549999999999997</v>
      </c>
      <c r="Z12" s="12">
        <v>39.200000000000003</v>
      </c>
      <c r="AA12" s="12">
        <v>588.4</v>
      </c>
      <c r="AB12" s="12">
        <v>586.25</v>
      </c>
      <c r="AC12" s="12">
        <v>528.85</v>
      </c>
      <c r="AD12" s="12">
        <v>432.8</v>
      </c>
      <c r="AE12" s="12">
        <v>148.94999999999999</v>
      </c>
      <c r="AF12" s="12">
        <v>126.5</v>
      </c>
      <c r="AG12" s="12">
        <v>46.45</v>
      </c>
      <c r="AH12" s="12">
        <v>72.400000000000006</v>
      </c>
      <c r="AI12" s="12">
        <v>97.65</v>
      </c>
      <c r="AJ12" s="12">
        <v>9.75</v>
      </c>
      <c r="AK12" s="12">
        <v>94.8</v>
      </c>
      <c r="AL12" s="12">
        <v>209.85</v>
      </c>
      <c r="AM12" s="12">
        <v>11.9</v>
      </c>
      <c r="AN12" s="12">
        <v>44.7</v>
      </c>
      <c r="AO12" s="12">
        <v>14.4</v>
      </c>
      <c r="AP12" s="12">
        <v>7.7</v>
      </c>
      <c r="AQ12" s="12">
        <v>21.05</v>
      </c>
      <c r="AR12" s="12">
        <v>19.600000000000001</v>
      </c>
      <c r="AS12" s="13">
        <v>5495.2499999999991</v>
      </c>
      <c r="AT12" s="14"/>
      <c r="AV12" s="17" t="s">
        <v>43</v>
      </c>
      <c r="AW12" s="22">
        <f>SUM(AA28:AD31)</f>
        <v>4904.6500000000005</v>
      </c>
      <c r="AX12" s="22">
        <f>SUM(Z28:Z31,H28:K31)</f>
        <v>14606.3</v>
      </c>
      <c r="AY12" s="22">
        <f>SUM(AE28:AJ31)</f>
        <v>29830.450000000004</v>
      </c>
      <c r="AZ12" s="22">
        <f>SUM(B28:G31)</f>
        <v>11045.850000000002</v>
      </c>
      <c r="BA12" s="22">
        <f>SUM(AM28:AN31,T28:Y31)</f>
        <v>17847.7</v>
      </c>
      <c r="BB12" s="22">
        <f>SUM(AK28:AL31,L28:S31)</f>
        <v>21015.850000000002</v>
      </c>
      <c r="BC12" s="23">
        <f>SUM(AO28:AR31)</f>
        <v>8378.15</v>
      </c>
      <c r="BD12" s="22">
        <f t="shared" ref="BD12:BD19" si="0">SUM(AW12:BC12)</f>
        <v>107628.95000000001</v>
      </c>
    </row>
    <row r="13" spans="1:56">
      <c r="A13" s="1" t="s">
        <v>10</v>
      </c>
      <c r="B13" s="12">
        <v>111.2</v>
      </c>
      <c r="C13" s="12">
        <v>125.5</v>
      </c>
      <c r="D13" s="12">
        <v>64.650000000000006</v>
      </c>
      <c r="E13" s="12">
        <v>74.2</v>
      </c>
      <c r="F13" s="12">
        <v>297.75</v>
      </c>
      <c r="G13" s="12">
        <v>104</v>
      </c>
      <c r="H13" s="12">
        <v>201.9</v>
      </c>
      <c r="I13" s="12">
        <v>150.19999999999999</v>
      </c>
      <c r="J13" s="12">
        <v>232.15</v>
      </c>
      <c r="K13" s="12">
        <v>158.69999999999999</v>
      </c>
      <c r="L13" s="12">
        <v>12.65</v>
      </c>
      <c r="M13" s="12">
        <v>274.60000000000002</v>
      </c>
      <c r="N13" s="12">
        <v>238.35</v>
      </c>
      <c r="O13" s="12">
        <v>276.85000000000002</v>
      </c>
      <c r="P13" s="12">
        <v>251.25</v>
      </c>
      <c r="Q13" s="12">
        <v>107.45</v>
      </c>
      <c r="R13" s="12">
        <v>88.95</v>
      </c>
      <c r="S13" s="12">
        <v>145.35</v>
      </c>
      <c r="T13" s="12">
        <v>50.6</v>
      </c>
      <c r="U13" s="12">
        <v>34.85</v>
      </c>
      <c r="V13" s="12">
        <v>48.05</v>
      </c>
      <c r="W13" s="12">
        <v>24.45</v>
      </c>
      <c r="X13" s="12">
        <v>30.85</v>
      </c>
      <c r="Y13" s="12">
        <v>57.1</v>
      </c>
      <c r="Z13" s="12">
        <v>119.7</v>
      </c>
      <c r="AA13" s="12">
        <v>717.1</v>
      </c>
      <c r="AB13" s="12">
        <v>645.79999999999995</v>
      </c>
      <c r="AC13" s="12">
        <v>692.4</v>
      </c>
      <c r="AD13" s="12">
        <v>607.29999999999995</v>
      </c>
      <c r="AE13" s="12">
        <v>210.1</v>
      </c>
      <c r="AF13" s="12">
        <v>156.5</v>
      </c>
      <c r="AG13" s="12">
        <v>60.8</v>
      </c>
      <c r="AH13" s="12">
        <v>87.45</v>
      </c>
      <c r="AI13" s="12">
        <v>111.15</v>
      </c>
      <c r="AJ13" s="12">
        <v>13.65</v>
      </c>
      <c r="AK13" s="12">
        <v>51.5</v>
      </c>
      <c r="AL13" s="12">
        <v>150.1</v>
      </c>
      <c r="AM13" s="12">
        <v>9.85</v>
      </c>
      <c r="AN13" s="12">
        <v>66.099999999999994</v>
      </c>
      <c r="AO13" s="12">
        <v>14.75</v>
      </c>
      <c r="AP13" s="12">
        <v>17.7</v>
      </c>
      <c r="AQ13" s="12">
        <v>39.85</v>
      </c>
      <c r="AR13" s="12">
        <v>22.45</v>
      </c>
      <c r="AS13" s="13">
        <v>6955.8499999999995</v>
      </c>
      <c r="AT13" s="14"/>
      <c r="AV13" s="17" t="s">
        <v>44</v>
      </c>
      <c r="AW13" s="22">
        <f>SUM(AA27:AD27,AA9:AD12)</f>
        <v>14717.349999999999</v>
      </c>
      <c r="AX13" s="22">
        <f>SUM(Z27,Z9:Z12,H9:K12,H27:K27)</f>
        <v>1862.2000000000005</v>
      </c>
      <c r="AY13" s="22">
        <f>SUM(AE9:AJ12,AE27:AJ27)</f>
        <v>3760.05</v>
      </c>
      <c r="AZ13" s="22">
        <f>SUM(B9:G12,B27:G27)</f>
        <v>5419.75</v>
      </c>
      <c r="BA13" s="22">
        <f>SUM(T9:Y12,AM9:AN12,T27:Y27,AM27:AN27)</f>
        <v>4539.7</v>
      </c>
      <c r="BB13" s="22">
        <f>SUM(L9:S12,AK9:AL12,L27:S27,AK27:AL27)</f>
        <v>8087.1000000000022</v>
      </c>
      <c r="BC13" s="23">
        <f>SUM(AO9:AR12,AO27:AR27)</f>
        <v>886.15</v>
      </c>
      <c r="BD13" s="22">
        <f t="shared" si="0"/>
        <v>39272.300000000003</v>
      </c>
    </row>
    <row r="14" spans="1:56">
      <c r="A14" s="1" t="s">
        <v>11</v>
      </c>
      <c r="B14" s="12">
        <v>81.900000000000006</v>
      </c>
      <c r="C14" s="12">
        <v>153.35</v>
      </c>
      <c r="D14" s="12">
        <v>74.75</v>
      </c>
      <c r="E14" s="12">
        <v>74.349999999999994</v>
      </c>
      <c r="F14" s="12">
        <v>274.95</v>
      </c>
      <c r="G14" s="12">
        <v>107.4</v>
      </c>
      <c r="H14" s="12">
        <v>218.45</v>
      </c>
      <c r="I14" s="12">
        <v>211.1</v>
      </c>
      <c r="J14" s="12">
        <v>357.85</v>
      </c>
      <c r="K14" s="12">
        <v>222.1</v>
      </c>
      <c r="L14" s="12">
        <v>291.25</v>
      </c>
      <c r="M14" s="12">
        <v>10.199999999999999</v>
      </c>
      <c r="N14" s="12">
        <v>146.4</v>
      </c>
      <c r="O14" s="12">
        <v>199.3</v>
      </c>
      <c r="P14" s="12">
        <v>212.75</v>
      </c>
      <c r="Q14" s="12">
        <v>127.65</v>
      </c>
      <c r="R14" s="12">
        <v>142.80000000000001</v>
      </c>
      <c r="S14" s="12">
        <v>233.1</v>
      </c>
      <c r="T14" s="12">
        <v>80.7</v>
      </c>
      <c r="U14" s="12">
        <v>84.3</v>
      </c>
      <c r="V14" s="12">
        <v>87.75</v>
      </c>
      <c r="W14" s="12">
        <v>45.15</v>
      </c>
      <c r="X14" s="12">
        <v>34.799999999999997</v>
      </c>
      <c r="Y14" s="12">
        <v>75.150000000000006</v>
      </c>
      <c r="Z14" s="12">
        <v>105.35</v>
      </c>
      <c r="AA14" s="12">
        <v>490</v>
      </c>
      <c r="AB14" s="12">
        <v>396.35</v>
      </c>
      <c r="AC14" s="12">
        <v>460.4</v>
      </c>
      <c r="AD14" s="12">
        <v>347.25</v>
      </c>
      <c r="AE14" s="12">
        <v>123.35</v>
      </c>
      <c r="AF14" s="12">
        <v>104.2</v>
      </c>
      <c r="AG14" s="12">
        <v>51.35</v>
      </c>
      <c r="AH14" s="12">
        <v>63.6</v>
      </c>
      <c r="AI14" s="12">
        <v>75.25</v>
      </c>
      <c r="AJ14" s="12">
        <v>12.25</v>
      </c>
      <c r="AK14" s="12">
        <v>78.2</v>
      </c>
      <c r="AL14" s="12">
        <v>386.15</v>
      </c>
      <c r="AM14" s="12">
        <v>42.2</v>
      </c>
      <c r="AN14" s="12">
        <v>134.5</v>
      </c>
      <c r="AO14" s="12">
        <v>13.5</v>
      </c>
      <c r="AP14" s="12">
        <v>15.45</v>
      </c>
      <c r="AQ14" s="12">
        <v>39.85</v>
      </c>
      <c r="AR14" s="12">
        <v>28.3</v>
      </c>
      <c r="AS14" s="13">
        <v>6515.0000000000009</v>
      </c>
      <c r="AT14" s="14"/>
      <c r="AV14" s="17" t="s">
        <v>45</v>
      </c>
      <c r="AW14" s="22">
        <f>SUM(AA32:AD37)</f>
        <v>28964.899999999994</v>
      </c>
      <c r="AX14" s="22">
        <f>SUM(H32:K37,Z32:Z37)</f>
        <v>3610.6499999999996</v>
      </c>
      <c r="AY14" s="22">
        <f>SUM(AE32:AJ37)</f>
        <v>8519.5000000000018</v>
      </c>
      <c r="AZ14" s="22">
        <f>SUM(B32:G37)</f>
        <v>2675.0000000000005</v>
      </c>
      <c r="BA14" s="22">
        <f>SUM(T32:Y37,AM32:AN37)</f>
        <v>2044.8000000000004</v>
      </c>
      <c r="BB14" s="22">
        <f>SUM(L32:S37,AK32:AL37)</f>
        <v>2903.7000000000003</v>
      </c>
      <c r="BC14" s="23">
        <f>SUM(AO32:AR37)</f>
        <v>2399.6</v>
      </c>
      <c r="BD14" s="22">
        <f t="shared" si="0"/>
        <v>51118.149999999994</v>
      </c>
    </row>
    <row r="15" spans="1:56">
      <c r="A15" s="1" t="s">
        <v>12</v>
      </c>
      <c r="B15" s="12">
        <v>43.1</v>
      </c>
      <c r="C15" s="12">
        <v>53.1</v>
      </c>
      <c r="D15" s="12">
        <v>29.15</v>
      </c>
      <c r="E15" s="12">
        <v>28.2</v>
      </c>
      <c r="F15" s="12">
        <v>141.1</v>
      </c>
      <c r="G15" s="12">
        <v>39.1</v>
      </c>
      <c r="H15" s="12">
        <v>128.1</v>
      </c>
      <c r="I15" s="12">
        <v>214.5</v>
      </c>
      <c r="J15" s="12">
        <v>359.35</v>
      </c>
      <c r="K15" s="12">
        <v>262.60000000000002</v>
      </c>
      <c r="L15" s="12">
        <v>244.7</v>
      </c>
      <c r="M15" s="12">
        <v>149.1</v>
      </c>
      <c r="N15" s="12">
        <v>7.25</v>
      </c>
      <c r="O15" s="12">
        <v>105.95</v>
      </c>
      <c r="P15" s="12">
        <v>143.6</v>
      </c>
      <c r="Q15" s="12">
        <v>72.45</v>
      </c>
      <c r="R15" s="12">
        <v>81.45</v>
      </c>
      <c r="S15" s="12">
        <v>162.94999999999999</v>
      </c>
      <c r="T15" s="12">
        <v>25.75</v>
      </c>
      <c r="U15" s="12">
        <v>23.8</v>
      </c>
      <c r="V15" s="12">
        <v>23.85</v>
      </c>
      <c r="W15" s="12">
        <v>7.05</v>
      </c>
      <c r="X15" s="12">
        <v>11.2</v>
      </c>
      <c r="Y15" s="12">
        <v>21.4</v>
      </c>
      <c r="Z15" s="12">
        <v>41.55</v>
      </c>
      <c r="AA15" s="12">
        <v>612.25</v>
      </c>
      <c r="AB15" s="12">
        <v>567.85</v>
      </c>
      <c r="AC15" s="12">
        <v>426.35</v>
      </c>
      <c r="AD15" s="12">
        <v>356.1</v>
      </c>
      <c r="AE15" s="12">
        <v>96.35</v>
      </c>
      <c r="AF15" s="12">
        <v>67</v>
      </c>
      <c r="AG15" s="12">
        <v>38.799999999999997</v>
      </c>
      <c r="AH15" s="12">
        <v>49.35</v>
      </c>
      <c r="AI15" s="12">
        <v>64.849999999999994</v>
      </c>
      <c r="AJ15" s="12">
        <v>7.7</v>
      </c>
      <c r="AK15" s="12">
        <v>39.4</v>
      </c>
      <c r="AL15" s="12">
        <v>116.85</v>
      </c>
      <c r="AM15" s="12">
        <v>4.3</v>
      </c>
      <c r="AN15" s="12">
        <v>30.45</v>
      </c>
      <c r="AO15" s="12">
        <v>10.25</v>
      </c>
      <c r="AP15" s="12">
        <v>10.4</v>
      </c>
      <c r="AQ15" s="12">
        <v>24.95</v>
      </c>
      <c r="AR15" s="12">
        <v>17.2</v>
      </c>
      <c r="AS15" s="13">
        <v>4960.7500000000009</v>
      </c>
      <c r="AT15" s="14"/>
      <c r="AV15" s="17" t="s">
        <v>46</v>
      </c>
      <c r="AW15" s="22">
        <f>SUM(AA3:AD8)</f>
        <v>12070.6</v>
      </c>
      <c r="AX15" s="22">
        <f>SUM(H3:K8,Z3:Z8)</f>
        <v>5559.6499999999987</v>
      </c>
      <c r="AY15" s="22">
        <f>SUM(AE3:AJ8)</f>
        <v>2922.7</v>
      </c>
      <c r="AZ15" s="22">
        <f>SUM(B3:G8)</f>
        <v>6465.8</v>
      </c>
      <c r="BA15" s="22">
        <f>SUM(T3:Y8,AM3:AN8)</f>
        <v>1414.2000000000003</v>
      </c>
      <c r="BB15" s="22">
        <f>SUM(L3:S8,AK3:AL8)</f>
        <v>3688.4000000000005</v>
      </c>
      <c r="BC15" s="23">
        <f>SUM(AO3:AR8)</f>
        <v>850.1500000000002</v>
      </c>
      <c r="BD15" s="22">
        <f t="shared" si="0"/>
        <v>32971.5</v>
      </c>
    </row>
    <row r="16" spans="1:56">
      <c r="A16" s="1" t="s">
        <v>13</v>
      </c>
      <c r="B16" s="12">
        <v>39.799999999999997</v>
      </c>
      <c r="C16" s="12">
        <v>46.55</v>
      </c>
      <c r="D16" s="12">
        <v>16.95</v>
      </c>
      <c r="E16" s="12">
        <v>21.95</v>
      </c>
      <c r="F16" s="12">
        <v>134.19999999999999</v>
      </c>
      <c r="G16" s="12">
        <v>41</v>
      </c>
      <c r="H16" s="12">
        <v>116.6</v>
      </c>
      <c r="I16" s="12">
        <v>205.85</v>
      </c>
      <c r="J16" s="12">
        <v>341.25</v>
      </c>
      <c r="K16" s="12">
        <v>246</v>
      </c>
      <c r="L16" s="12">
        <v>272.8</v>
      </c>
      <c r="M16" s="12">
        <v>204.15</v>
      </c>
      <c r="N16" s="12">
        <v>102.3</v>
      </c>
      <c r="O16" s="12">
        <v>9</v>
      </c>
      <c r="P16" s="12">
        <v>174</v>
      </c>
      <c r="Q16" s="12">
        <v>121.3</v>
      </c>
      <c r="R16" s="12">
        <v>132.44999999999999</v>
      </c>
      <c r="S16" s="12">
        <v>226.55</v>
      </c>
      <c r="T16" s="12">
        <v>24.6</v>
      </c>
      <c r="U16" s="12">
        <v>15.85</v>
      </c>
      <c r="V16" s="12">
        <v>17.149999999999999</v>
      </c>
      <c r="W16" s="12">
        <v>5.45</v>
      </c>
      <c r="X16" s="12">
        <v>7.7</v>
      </c>
      <c r="Y16" s="12">
        <v>12.7</v>
      </c>
      <c r="Z16" s="12">
        <v>38.950000000000003</v>
      </c>
      <c r="AA16" s="12">
        <v>528.5</v>
      </c>
      <c r="AB16" s="12">
        <v>557.79999999999995</v>
      </c>
      <c r="AC16" s="12">
        <v>392</v>
      </c>
      <c r="AD16" s="12">
        <v>338.35</v>
      </c>
      <c r="AE16" s="12">
        <v>75.400000000000006</v>
      </c>
      <c r="AF16" s="12">
        <v>58.35</v>
      </c>
      <c r="AG16" s="12">
        <v>25.6</v>
      </c>
      <c r="AH16" s="12">
        <v>43.75</v>
      </c>
      <c r="AI16" s="12">
        <v>78.349999999999994</v>
      </c>
      <c r="AJ16" s="12">
        <v>13.2</v>
      </c>
      <c r="AK16" s="12">
        <v>60.65</v>
      </c>
      <c r="AL16" s="12">
        <v>276.5</v>
      </c>
      <c r="AM16" s="12">
        <v>4.5999999999999996</v>
      </c>
      <c r="AN16" s="12">
        <v>18.75</v>
      </c>
      <c r="AO16" s="12">
        <v>8.0500000000000007</v>
      </c>
      <c r="AP16" s="12">
        <v>9.8000000000000007</v>
      </c>
      <c r="AQ16" s="12">
        <v>13.05</v>
      </c>
      <c r="AR16" s="12">
        <v>10.3</v>
      </c>
      <c r="AS16" s="13">
        <v>5088.1000000000013</v>
      </c>
      <c r="AT16" s="14"/>
      <c r="AV16" s="17" t="s">
        <v>47</v>
      </c>
      <c r="AW16" s="22">
        <f>SUM(AA21:AD26,AA40:AD41)</f>
        <v>18368.45</v>
      </c>
      <c r="AX16" s="22">
        <f>SUM(H21:K26,H40:K41,Z21:Z26,Z40:Z41)</f>
        <v>4568.3999999999996</v>
      </c>
      <c r="AY16" s="22">
        <f>SUM(AE21:AJ26,AE40:AJ41)</f>
        <v>2160.7000000000003</v>
      </c>
      <c r="AZ16" s="22">
        <f>SUM(B21:G26,B40:G41)</f>
        <v>1442.1</v>
      </c>
      <c r="BA16" s="22">
        <f>SUM(T21:Y26,T40:Y41,AM21:AN26,AM40:AN41)</f>
        <v>5124.699999999998</v>
      </c>
      <c r="BB16" s="22">
        <f>SUM(L21:S26,L40:S41,AK21:AL26,AK40:AL41)</f>
        <v>1733.7</v>
      </c>
      <c r="BC16" s="23">
        <f>SUM(AO21:AR26,AO40:AR41)</f>
        <v>985.24999999999989</v>
      </c>
      <c r="BD16" s="22">
        <f t="shared" si="0"/>
        <v>34383.299999999996</v>
      </c>
    </row>
    <row r="17" spans="1:56">
      <c r="A17" s="1" t="s">
        <v>14</v>
      </c>
      <c r="B17" s="12">
        <v>42.55</v>
      </c>
      <c r="C17" s="12">
        <v>86.4</v>
      </c>
      <c r="D17" s="12">
        <v>32.700000000000003</v>
      </c>
      <c r="E17" s="12">
        <v>19</v>
      </c>
      <c r="F17" s="12">
        <v>118.3</v>
      </c>
      <c r="G17" s="12">
        <v>39.85</v>
      </c>
      <c r="H17" s="12">
        <v>125.6</v>
      </c>
      <c r="I17" s="12">
        <v>219.8</v>
      </c>
      <c r="J17" s="12">
        <v>281.8</v>
      </c>
      <c r="K17" s="12">
        <v>163.44999999999999</v>
      </c>
      <c r="L17" s="12">
        <v>262.55</v>
      </c>
      <c r="M17" s="12">
        <v>208.05</v>
      </c>
      <c r="N17" s="12">
        <v>150.44999999999999</v>
      </c>
      <c r="O17" s="12">
        <v>181.85</v>
      </c>
      <c r="P17" s="12">
        <v>7.5</v>
      </c>
      <c r="Q17" s="12">
        <v>111.25</v>
      </c>
      <c r="R17" s="12">
        <v>190.85</v>
      </c>
      <c r="S17" s="12">
        <v>357</v>
      </c>
      <c r="T17" s="12">
        <v>28.85</v>
      </c>
      <c r="U17" s="12">
        <v>27.95</v>
      </c>
      <c r="V17" s="12">
        <v>28.55</v>
      </c>
      <c r="W17" s="12">
        <v>8.8000000000000007</v>
      </c>
      <c r="X17" s="12">
        <v>8.4</v>
      </c>
      <c r="Y17" s="12">
        <v>18.350000000000001</v>
      </c>
      <c r="Z17" s="12">
        <v>34.5</v>
      </c>
      <c r="AA17" s="12">
        <v>363.1</v>
      </c>
      <c r="AB17" s="12">
        <v>334.4</v>
      </c>
      <c r="AC17" s="12">
        <v>250.1</v>
      </c>
      <c r="AD17" s="12">
        <v>230.95</v>
      </c>
      <c r="AE17" s="12">
        <v>64.05</v>
      </c>
      <c r="AF17" s="12">
        <v>40.65</v>
      </c>
      <c r="AG17" s="12">
        <v>24.15</v>
      </c>
      <c r="AH17" s="12">
        <v>32.200000000000003</v>
      </c>
      <c r="AI17" s="12">
        <v>48.45</v>
      </c>
      <c r="AJ17" s="12">
        <v>7.05</v>
      </c>
      <c r="AK17" s="12">
        <v>22.35</v>
      </c>
      <c r="AL17" s="12">
        <v>89.15</v>
      </c>
      <c r="AM17" s="12">
        <v>9.35</v>
      </c>
      <c r="AN17" s="12">
        <v>41.6</v>
      </c>
      <c r="AO17" s="12">
        <v>7.05</v>
      </c>
      <c r="AP17" s="12">
        <v>10.8</v>
      </c>
      <c r="AQ17" s="12">
        <v>11.7</v>
      </c>
      <c r="AR17" s="12">
        <v>10.9</v>
      </c>
      <c r="AS17" s="13">
        <v>4352.3500000000004</v>
      </c>
      <c r="AT17" s="14"/>
      <c r="AV17" s="1" t="s">
        <v>48</v>
      </c>
      <c r="AW17" s="23">
        <f>SUM(AA13:AD20,AA38:AD39)</f>
        <v>20996.150000000005</v>
      </c>
      <c r="AX17" s="23">
        <f>SUM(H13:K20,H38:K39,Z13:Z20,Z38:Z39)</f>
        <v>8212.85</v>
      </c>
      <c r="AY17" s="23">
        <f>SUM(AE13:AJ20,AE38:AJ39)</f>
        <v>3053.9499999999994</v>
      </c>
      <c r="AZ17" s="23">
        <f>SUM(B13:G20,B38:G39)</f>
        <v>3801.35</v>
      </c>
      <c r="BA17" s="23">
        <f>SUM(T13:Y20,T38:Y39,AM13:AN20,AM38:AN39)</f>
        <v>1771</v>
      </c>
      <c r="BB17" s="23">
        <f>SUM(L13:S20,L38:S39,AK13:AL20,AK38:AL39)</f>
        <v>13035.9</v>
      </c>
      <c r="BC17" s="23">
        <f>SUM(AO13:AR20,AO38:AR39)</f>
        <v>686.24999999999989</v>
      </c>
      <c r="BD17" s="22">
        <f t="shared" si="0"/>
        <v>51557.450000000012</v>
      </c>
    </row>
    <row r="18" spans="1:56">
      <c r="A18" s="1" t="s">
        <v>15</v>
      </c>
      <c r="B18" s="12">
        <v>18.7</v>
      </c>
      <c r="C18" s="12">
        <v>26.55</v>
      </c>
      <c r="D18" s="12">
        <v>8.1</v>
      </c>
      <c r="E18" s="12">
        <v>8.1999999999999993</v>
      </c>
      <c r="F18" s="12">
        <v>85.05</v>
      </c>
      <c r="G18" s="12">
        <v>21.15</v>
      </c>
      <c r="H18" s="12">
        <v>65.3</v>
      </c>
      <c r="I18" s="12">
        <v>144.4</v>
      </c>
      <c r="J18" s="12">
        <v>202.3</v>
      </c>
      <c r="K18" s="12">
        <v>90.35</v>
      </c>
      <c r="L18" s="12">
        <v>108.8</v>
      </c>
      <c r="M18" s="12">
        <v>116.95</v>
      </c>
      <c r="N18" s="12">
        <v>73.3</v>
      </c>
      <c r="O18" s="12">
        <v>117.8</v>
      </c>
      <c r="P18" s="12">
        <v>99.65</v>
      </c>
      <c r="Q18" s="12">
        <v>6.05</v>
      </c>
      <c r="R18" s="12">
        <v>68.099999999999994</v>
      </c>
      <c r="S18" s="12">
        <v>162.85</v>
      </c>
      <c r="T18" s="12">
        <v>15.5</v>
      </c>
      <c r="U18" s="12">
        <v>11.3</v>
      </c>
      <c r="V18" s="12">
        <v>11.2</v>
      </c>
      <c r="W18" s="12">
        <v>3.8</v>
      </c>
      <c r="X18" s="12">
        <v>2.65</v>
      </c>
      <c r="Y18" s="12">
        <v>8.35</v>
      </c>
      <c r="Z18" s="12">
        <v>17.600000000000001</v>
      </c>
      <c r="AA18" s="12">
        <v>370.4</v>
      </c>
      <c r="AB18" s="12">
        <v>308.8</v>
      </c>
      <c r="AC18" s="12">
        <v>217.9</v>
      </c>
      <c r="AD18" s="12">
        <v>189.5</v>
      </c>
      <c r="AE18" s="12">
        <v>50.9</v>
      </c>
      <c r="AF18" s="12">
        <v>38.6</v>
      </c>
      <c r="AG18" s="12">
        <v>9.85</v>
      </c>
      <c r="AH18" s="12">
        <v>18.350000000000001</v>
      </c>
      <c r="AI18" s="12">
        <v>32.4</v>
      </c>
      <c r="AJ18" s="12">
        <v>7.7</v>
      </c>
      <c r="AK18" s="12">
        <v>24.15</v>
      </c>
      <c r="AL18" s="12">
        <v>62.55</v>
      </c>
      <c r="AM18" s="12">
        <v>2.35</v>
      </c>
      <c r="AN18" s="12">
        <v>12.5</v>
      </c>
      <c r="AO18" s="12">
        <v>6.55</v>
      </c>
      <c r="AP18" s="12">
        <v>5.45</v>
      </c>
      <c r="AQ18" s="12">
        <v>5.4</v>
      </c>
      <c r="AR18" s="12">
        <v>7.15</v>
      </c>
      <c r="AS18" s="13">
        <v>2864.5</v>
      </c>
      <c r="AT18" s="14"/>
      <c r="AV18" s="9" t="s">
        <v>58</v>
      </c>
      <c r="AW18" s="22">
        <f>SUM(AA42:AD45)</f>
        <v>8032.95</v>
      </c>
      <c r="AX18" s="22">
        <f>SUM(Z42:Z45,H42:K45)</f>
        <v>921.1</v>
      </c>
      <c r="AY18" s="22">
        <f>SUM(AE42:AJ45)</f>
        <v>2562.8999999999996</v>
      </c>
      <c r="AZ18" s="22">
        <f>SUM(B42:G45)</f>
        <v>900.44999999999993</v>
      </c>
      <c r="BA18" s="22">
        <f>SUM(T42:Y45, AM42:AN45)</f>
        <v>1023.15</v>
      </c>
      <c r="BB18" s="22">
        <f>SUM(AK42:AL45,L42:S45)</f>
        <v>662.40000000000009</v>
      </c>
      <c r="BC18" s="22">
        <f>SUM(AO42:AR45)</f>
        <v>899.55000000000007</v>
      </c>
      <c r="BD18" s="22">
        <f t="shared" si="0"/>
        <v>15002.499999999998</v>
      </c>
    </row>
    <row r="19" spans="1:56">
      <c r="A19" s="1" t="s">
        <v>16</v>
      </c>
      <c r="B19" s="12">
        <v>16.350000000000001</v>
      </c>
      <c r="C19" s="12">
        <v>32.25</v>
      </c>
      <c r="D19" s="12">
        <v>11.25</v>
      </c>
      <c r="E19" s="12">
        <v>11.65</v>
      </c>
      <c r="F19" s="12">
        <v>130.1</v>
      </c>
      <c r="G19" s="12">
        <v>28.1</v>
      </c>
      <c r="H19" s="12">
        <v>75.25</v>
      </c>
      <c r="I19" s="12">
        <v>179</v>
      </c>
      <c r="J19" s="12">
        <v>235.7</v>
      </c>
      <c r="K19" s="12">
        <v>120.45</v>
      </c>
      <c r="L19" s="12">
        <v>94.35</v>
      </c>
      <c r="M19" s="12">
        <v>156.25</v>
      </c>
      <c r="N19" s="12">
        <v>87.35</v>
      </c>
      <c r="O19" s="12">
        <v>133.6</v>
      </c>
      <c r="P19" s="12">
        <v>198.7</v>
      </c>
      <c r="Q19" s="12">
        <v>72.650000000000006</v>
      </c>
      <c r="R19" s="12">
        <v>10.9</v>
      </c>
      <c r="S19" s="12">
        <v>173.3</v>
      </c>
      <c r="T19" s="12">
        <v>19.899999999999999</v>
      </c>
      <c r="U19" s="12">
        <v>18.399999999999999</v>
      </c>
      <c r="V19" s="12">
        <v>13.85</v>
      </c>
      <c r="W19" s="12">
        <v>2.95</v>
      </c>
      <c r="X19" s="12">
        <v>4.4000000000000004</v>
      </c>
      <c r="Y19" s="12">
        <v>9.5</v>
      </c>
      <c r="Z19" s="12">
        <v>19.3</v>
      </c>
      <c r="AA19" s="12">
        <v>650.4</v>
      </c>
      <c r="AB19" s="12">
        <v>550.70000000000005</v>
      </c>
      <c r="AC19" s="12">
        <v>271</v>
      </c>
      <c r="AD19" s="12">
        <v>195.1</v>
      </c>
      <c r="AE19" s="12">
        <v>41.65</v>
      </c>
      <c r="AF19" s="12">
        <v>22.8</v>
      </c>
      <c r="AG19" s="12">
        <v>10.85</v>
      </c>
      <c r="AH19" s="12">
        <v>22.85</v>
      </c>
      <c r="AI19" s="12">
        <v>41.55</v>
      </c>
      <c r="AJ19" s="12">
        <v>9.3000000000000007</v>
      </c>
      <c r="AK19" s="12">
        <v>18.3</v>
      </c>
      <c r="AL19" s="12">
        <v>55.15</v>
      </c>
      <c r="AM19" s="12">
        <v>3.65</v>
      </c>
      <c r="AN19" s="12">
        <v>12.85</v>
      </c>
      <c r="AO19" s="12">
        <v>5</v>
      </c>
      <c r="AP19" s="12">
        <v>4.55</v>
      </c>
      <c r="AQ19" s="12">
        <v>18.2</v>
      </c>
      <c r="AR19" s="12">
        <v>6.25</v>
      </c>
      <c r="AS19" s="13">
        <v>3795.650000000001</v>
      </c>
      <c r="AT19" s="14"/>
      <c r="AV19" s="9" t="s">
        <v>49</v>
      </c>
      <c r="AW19" s="22">
        <f>SUM(AW12:AW18)</f>
        <v>108055.05</v>
      </c>
      <c r="AX19" s="22">
        <f t="shared" ref="AX19:BC19" si="1">SUM(AX12:AX18)</f>
        <v>39341.149999999994</v>
      </c>
      <c r="AY19" s="22">
        <f t="shared" si="1"/>
        <v>52810.25</v>
      </c>
      <c r="AZ19" s="22">
        <f t="shared" si="1"/>
        <v>31750.3</v>
      </c>
      <c r="BA19" s="22">
        <f t="shared" si="1"/>
        <v>33765.25</v>
      </c>
      <c r="BB19" s="22">
        <f t="shared" si="1"/>
        <v>51127.05</v>
      </c>
      <c r="BC19" s="22">
        <f t="shared" si="1"/>
        <v>15085.099999999999</v>
      </c>
      <c r="BD19" s="22">
        <f t="shared" si="0"/>
        <v>331934.14999999997</v>
      </c>
    </row>
    <row r="20" spans="1:56">
      <c r="A20" s="1" t="s">
        <v>17</v>
      </c>
      <c r="B20" s="12">
        <v>37.4</v>
      </c>
      <c r="C20" s="12">
        <v>79.55</v>
      </c>
      <c r="D20" s="12">
        <v>35.6</v>
      </c>
      <c r="E20" s="12">
        <v>30.2</v>
      </c>
      <c r="F20" s="12">
        <v>298.60000000000002</v>
      </c>
      <c r="G20" s="12">
        <v>51.25</v>
      </c>
      <c r="H20" s="12">
        <v>134.35</v>
      </c>
      <c r="I20" s="12">
        <v>391.3</v>
      </c>
      <c r="J20" s="12">
        <v>446.15</v>
      </c>
      <c r="K20" s="12">
        <v>175.2</v>
      </c>
      <c r="L20" s="12">
        <v>148.5</v>
      </c>
      <c r="M20" s="12">
        <v>222.05</v>
      </c>
      <c r="N20" s="12">
        <v>160.55000000000001</v>
      </c>
      <c r="O20" s="12">
        <v>231.35</v>
      </c>
      <c r="P20" s="12">
        <v>355.6</v>
      </c>
      <c r="Q20" s="12">
        <v>192.3</v>
      </c>
      <c r="R20" s="12">
        <v>167.6</v>
      </c>
      <c r="S20" s="12">
        <v>23.5</v>
      </c>
      <c r="T20" s="12">
        <v>39.15</v>
      </c>
      <c r="U20" s="12">
        <v>30.65</v>
      </c>
      <c r="V20" s="12">
        <v>25.7</v>
      </c>
      <c r="W20" s="12">
        <v>8.1999999999999993</v>
      </c>
      <c r="X20" s="12">
        <v>9.3000000000000007</v>
      </c>
      <c r="Y20" s="12">
        <v>26.55</v>
      </c>
      <c r="Z20" s="12">
        <v>23.45</v>
      </c>
      <c r="AA20" s="12">
        <v>1336.8</v>
      </c>
      <c r="AB20" s="12">
        <v>1068.2</v>
      </c>
      <c r="AC20" s="12">
        <v>486.1</v>
      </c>
      <c r="AD20" s="12">
        <v>356.15</v>
      </c>
      <c r="AE20" s="12">
        <v>88</v>
      </c>
      <c r="AF20" s="12">
        <v>42.95</v>
      </c>
      <c r="AG20" s="12">
        <v>22.35</v>
      </c>
      <c r="AH20" s="12">
        <v>32.4</v>
      </c>
      <c r="AI20" s="12">
        <v>60.25</v>
      </c>
      <c r="AJ20" s="12">
        <v>7</v>
      </c>
      <c r="AK20" s="12">
        <v>26.2</v>
      </c>
      <c r="AL20" s="12">
        <v>90.65</v>
      </c>
      <c r="AM20" s="12">
        <v>6.1</v>
      </c>
      <c r="AN20" s="12">
        <v>33.75</v>
      </c>
      <c r="AO20" s="12">
        <v>6.95</v>
      </c>
      <c r="AP20" s="12">
        <v>8.75</v>
      </c>
      <c r="AQ20" s="12">
        <v>47.15</v>
      </c>
      <c r="AR20" s="12">
        <v>10.5</v>
      </c>
      <c r="AS20" s="13">
        <v>7074.2999999999993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26.4</v>
      </c>
      <c r="C21" s="12">
        <v>41.1</v>
      </c>
      <c r="D21" s="12">
        <v>22.85</v>
      </c>
      <c r="E21" s="12">
        <v>14.8</v>
      </c>
      <c r="F21" s="12">
        <v>112.25</v>
      </c>
      <c r="G21" s="12">
        <v>27.65</v>
      </c>
      <c r="H21" s="12">
        <v>136.30000000000001</v>
      </c>
      <c r="I21" s="12">
        <v>262.75</v>
      </c>
      <c r="J21" s="12">
        <v>323.7</v>
      </c>
      <c r="K21" s="12">
        <v>28.5</v>
      </c>
      <c r="L21" s="12">
        <v>54.45</v>
      </c>
      <c r="M21" s="12">
        <v>80.7</v>
      </c>
      <c r="N21" s="12">
        <v>29.2</v>
      </c>
      <c r="O21" s="12">
        <v>26.55</v>
      </c>
      <c r="P21" s="12">
        <v>32.1</v>
      </c>
      <c r="Q21" s="12">
        <v>17.7</v>
      </c>
      <c r="R21" s="12">
        <v>19.899999999999999</v>
      </c>
      <c r="S21" s="12">
        <v>36.700000000000003</v>
      </c>
      <c r="T21" s="12">
        <v>13.05</v>
      </c>
      <c r="U21" s="12">
        <v>124.05</v>
      </c>
      <c r="V21" s="12">
        <v>310.89999999999998</v>
      </c>
      <c r="W21" s="12">
        <v>106.45</v>
      </c>
      <c r="X21" s="12">
        <v>53.55</v>
      </c>
      <c r="Y21" s="12">
        <v>95.9</v>
      </c>
      <c r="Z21" s="12">
        <v>14.25</v>
      </c>
      <c r="AA21" s="12">
        <v>759.85</v>
      </c>
      <c r="AB21" s="12">
        <v>723.65</v>
      </c>
      <c r="AC21" s="12">
        <v>373.45</v>
      </c>
      <c r="AD21" s="12">
        <v>351.7</v>
      </c>
      <c r="AE21" s="12">
        <v>83.75</v>
      </c>
      <c r="AF21" s="12">
        <v>63.1</v>
      </c>
      <c r="AG21" s="12">
        <v>37.15</v>
      </c>
      <c r="AH21" s="12">
        <v>38.5</v>
      </c>
      <c r="AI21" s="12">
        <v>70.400000000000006</v>
      </c>
      <c r="AJ21" s="12">
        <v>20.75</v>
      </c>
      <c r="AK21" s="12">
        <v>8.4</v>
      </c>
      <c r="AL21" s="12">
        <v>12.8</v>
      </c>
      <c r="AM21" s="12">
        <v>66.150000000000006</v>
      </c>
      <c r="AN21" s="12">
        <v>295.75</v>
      </c>
      <c r="AO21" s="12">
        <v>15.4</v>
      </c>
      <c r="AP21" s="12">
        <v>19.75</v>
      </c>
      <c r="AQ21" s="12">
        <v>68.3</v>
      </c>
      <c r="AR21" s="12">
        <v>23.9</v>
      </c>
      <c r="AS21" s="13">
        <v>5044.4999999999982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13.4</v>
      </c>
      <c r="C22" s="12">
        <v>22.1</v>
      </c>
      <c r="D22" s="12">
        <v>17.399999999999999</v>
      </c>
      <c r="E22" s="12">
        <v>14.8</v>
      </c>
      <c r="F22" s="12">
        <v>128.94999999999999</v>
      </c>
      <c r="G22" s="12">
        <v>23.5</v>
      </c>
      <c r="H22" s="12">
        <v>104.45</v>
      </c>
      <c r="I22" s="12">
        <v>305.25</v>
      </c>
      <c r="J22" s="12">
        <v>336.8</v>
      </c>
      <c r="K22" s="12">
        <v>29.25</v>
      </c>
      <c r="L22" s="12">
        <v>26.2</v>
      </c>
      <c r="M22" s="12">
        <v>80.45</v>
      </c>
      <c r="N22" s="12">
        <v>21.05</v>
      </c>
      <c r="O22" s="12">
        <v>13.95</v>
      </c>
      <c r="P22" s="12">
        <v>24.7</v>
      </c>
      <c r="Q22" s="12">
        <v>12.35</v>
      </c>
      <c r="R22" s="12">
        <v>18.3</v>
      </c>
      <c r="S22" s="12">
        <v>29.35</v>
      </c>
      <c r="T22" s="12">
        <v>122.85</v>
      </c>
      <c r="U22" s="12">
        <v>10</v>
      </c>
      <c r="V22" s="12">
        <v>108.55</v>
      </c>
      <c r="W22" s="12">
        <v>43.15</v>
      </c>
      <c r="X22" s="12">
        <v>31.2</v>
      </c>
      <c r="Y22" s="12">
        <v>108.65</v>
      </c>
      <c r="Z22" s="12">
        <v>11</v>
      </c>
      <c r="AA22" s="12">
        <v>1280.2</v>
      </c>
      <c r="AB22" s="12">
        <v>1195.4000000000001</v>
      </c>
      <c r="AC22" s="12">
        <v>452.65</v>
      </c>
      <c r="AD22" s="12">
        <v>408.3</v>
      </c>
      <c r="AE22" s="12">
        <v>84.4</v>
      </c>
      <c r="AF22" s="12">
        <v>45.1</v>
      </c>
      <c r="AG22" s="12">
        <v>72.599999999999994</v>
      </c>
      <c r="AH22" s="12">
        <v>35.65</v>
      </c>
      <c r="AI22" s="12">
        <v>92.8</v>
      </c>
      <c r="AJ22" s="12">
        <v>22.95</v>
      </c>
      <c r="AK22" s="12">
        <v>4.2</v>
      </c>
      <c r="AL22" s="12">
        <v>8.9499999999999993</v>
      </c>
      <c r="AM22" s="12">
        <v>33.4</v>
      </c>
      <c r="AN22" s="12">
        <v>125.2</v>
      </c>
      <c r="AO22" s="12">
        <v>23.65</v>
      </c>
      <c r="AP22" s="12">
        <v>22.7</v>
      </c>
      <c r="AQ22" s="12">
        <v>104</v>
      </c>
      <c r="AR22" s="12">
        <v>21.5</v>
      </c>
      <c r="AS22" s="13">
        <v>5691.2999999999984</v>
      </c>
      <c r="AT22" s="14"/>
      <c r="AV22" s="17" t="s">
        <v>43</v>
      </c>
      <c r="AW22" s="22">
        <f>AW12</f>
        <v>4904.6500000000005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22.65</v>
      </c>
      <c r="C23" s="12">
        <v>35.1</v>
      </c>
      <c r="D23" s="12">
        <v>21.85</v>
      </c>
      <c r="E23" s="12">
        <v>19.149999999999999</v>
      </c>
      <c r="F23" s="12">
        <v>134</v>
      </c>
      <c r="G23" s="12">
        <v>29.55</v>
      </c>
      <c r="H23" s="12">
        <v>129.05000000000001</v>
      </c>
      <c r="I23" s="12">
        <v>250.35</v>
      </c>
      <c r="J23" s="12">
        <v>316.85000000000002</v>
      </c>
      <c r="K23" s="12">
        <v>29.9</v>
      </c>
      <c r="L23" s="12">
        <v>43.55</v>
      </c>
      <c r="M23" s="12">
        <v>85.3</v>
      </c>
      <c r="N23" s="12">
        <v>23.15</v>
      </c>
      <c r="O23" s="12">
        <v>16.75</v>
      </c>
      <c r="P23" s="12">
        <v>24.8</v>
      </c>
      <c r="Q23" s="12">
        <v>11.95</v>
      </c>
      <c r="R23" s="12">
        <v>13.1</v>
      </c>
      <c r="S23" s="12">
        <v>23.3</v>
      </c>
      <c r="T23" s="12">
        <v>366.85</v>
      </c>
      <c r="U23" s="12">
        <v>114.85</v>
      </c>
      <c r="V23" s="12">
        <v>13.55</v>
      </c>
      <c r="W23" s="12">
        <v>63.2</v>
      </c>
      <c r="X23" s="12">
        <v>56.15</v>
      </c>
      <c r="Y23" s="12">
        <v>172.85</v>
      </c>
      <c r="Z23" s="12">
        <v>16.45</v>
      </c>
      <c r="AA23" s="12">
        <v>1187.05</v>
      </c>
      <c r="AB23" s="12">
        <v>1064</v>
      </c>
      <c r="AC23" s="12">
        <v>481.05</v>
      </c>
      <c r="AD23" s="12">
        <v>364.45</v>
      </c>
      <c r="AE23" s="12">
        <v>83.4</v>
      </c>
      <c r="AF23" s="12">
        <v>54.1</v>
      </c>
      <c r="AG23" s="12">
        <v>50.4</v>
      </c>
      <c r="AH23" s="12">
        <v>31.05</v>
      </c>
      <c r="AI23" s="12">
        <v>74.7</v>
      </c>
      <c r="AJ23" s="12">
        <v>20.5</v>
      </c>
      <c r="AK23" s="12">
        <v>7.35</v>
      </c>
      <c r="AL23" s="12">
        <v>8.8000000000000007</v>
      </c>
      <c r="AM23" s="12">
        <v>57.05</v>
      </c>
      <c r="AN23" s="12">
        <v>187.4</v>
      </c>
      <c r="AO23" s="12">
        <v>16.2</v>
      </c>
      <c r="AP23" s="12">
        <v>19.25</v>
      </c>
      <c r="AQ23" s="12">
        <v>130</v>
      </c>
      <c r="AR23" s="12">
        <v>24.95</v>
      </c>
      <c r="AS23" s="13">
        <v>5895.9499999999989</v>
      </c>
      <c r="AT23" s="14"/>
      <c r="AV23" s="17" t="s">
        <v>44</v>
      </c>
      <c r="AW23" s="22">
        <f>AW13+AX12</f>
        <v>29323.649999999998</v>
      </c>
      <c r="AX23" s="22">
        <f>AX13</f>
        <v>1862.2000000000005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8.9499999999999993</v>
      </c>
      <c r="C24" s="12">
        <v>9.4</v>
      </c>
      <c r="D24" s="12">
        <v>8.15</v>
      </c>
      <c r="E24" s="12">
        <v>11.7</v>
      </c>
      <c r="F24" s="12">
        <v>90.15</v>
      </c>
      <c r="G24" s="12">
        <v>11.5</v>
      </c>
      <c r="H24" s="12">
        <v>46.65</v>
      </c>
      <c r="I24" s="12">
        <v>140.85</v>
      </c>
      <c r="J24" s="12">
        <v>185.05</v>
      </c>
      <c r="K24" s="12">
        <v>12.05</v>
      </c>
      <c r="L24" s="12">
        <v>23.05</v>
      </c>
      <c r="M24" s="12">
        <v>43.4</v>
      </c>
      <c r="N24" s="12">
        <v>7.9</v>
      </c>
      <c r="O24" s="12">
        <v>7</v>
      </c>
      <c r="P24" s="12">
        <v>7.9</v>
      </c>
      <c r="Q24" s="12">
        <v>3.9</v>
      </c>
      <c r="R24" s="12">
        <v>3.55</v>
      </c>
      <c r="S24" s="12">
        <v>8.3000000000000007</v>
      </c>
      <c r="T24" s="12">
        <v>131.5</v>
      </c>
      <c r="U24" s="12">
        <v>53.5</v>
      </c>
      <c r="V24" s="12">
        <v>80.3</v>
      </c>
      <c r="W24" s="12">
        <v>7.45</v>
      </c>
      <c r="X24" s="12">
        <v>25</v>
      </c>
      <c r="Y24" s="12">
        <v>81.7</v>
      </c>
      <c r="Z24" s="12">
        <v>7.2</v>
      </c>
      <c r="AA24" s="12">
        <v>858</v>
      </c>
      <c r="AB24" s="12">
        <v>721.9</v>
      </c>
      <c r="AC24" s="12">
        <v>259.3</v>
      </c>
      <c r="AD24" s="12">
        <v>217.75</v>
      </c>
      <c r="AE24" s="12">
        <v>36.450000000000003</v>
      </c>
      <c r="AF24" s="12">
        <v>21.95</v>
      </c>
      <c r="AG24" s="12">
        <v>19.25</v>
      </c>
      <c r="AH24" s="12">
        <v>11.2</v>
      </c>
      <c r="AI24" s="12">
        <v>29.65</v>
      </c>
      <c r="AJ24" s="12">
        <v>2.4</v>
      </c>
      <c r="AK24" s="12">
        <v>0.95</v>
      </c>
      <c r="AL24" s="12">
        <v>2.9</v>
      </c>
      <c r="AM24" s="12">
        <v>14.9</v>
      </c>
      <c r="AN24" s="12">
        <v>34.200000000000003</v>
      </c>
      <c r="AO24" s="12">
        <v>3.45</v>
      </c>
      <c r="AP24" s="12">
        <v>10.050000000000001</v>
      </c>
      <c r="AQ24" s="12">
        <v>63.5</v>
      </c>
      <c r="AR24" s="12">
        <v>9.9</v>
      </c>
      <c r="AS24" s="13">
        <v>3333.7999999999997</v>
      </c>
      <c r="AT24" s="14"/>
      <c r="AV24" s="17" t="s">
        <v>45</v>
      </c>
      <c r="AW24" s="22">
        <f>AW14+AY12</f>
        <v>58795.35</v>
      </c>
      <c r="AX24" s="22">
        <f>AX14+AY13</f>
        <v>7370.7</v>
      </c>
      <c r="AY24" s="22">
        <f>AY14</f>
        <v>8519.5000000000018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5.7</v>
      </c>
      <c r="C25" s="12">
        <v>11.5</v>
      </c>
      <c r="D25" s="12">
        <v>9.4</v>
      </c>
      <c r="E25" s="12">
        <v>10</v>
      </c>
      <c r="F25" s="12">
        <v>59.55</v>
      </c>
      <c r="G25" s="12">
        <v>10.85</v>
      </c>
      <c r="H25" s="12">
        <v>41.4</v>
      </c>
      <c r="I25" s="12">
        <v>103.95</v>
      </c>
      <c r="J25" s="12">
        <v>157.55000000000001</v>
      </c>
      <c r="K25" s="12">
        <v>11.95</v>
      </c>
      <c r="L25" s="12">
        <v>29.3</v>
      </c>
      <c r="M25" s="12">
        <v>32.25</v>
      </c>
      <c r="N25" s="12">
        <v>10.45</v>
      </c>
      <c r="O25" s="12">
        <v>5.8</v>
      </c>
      <c r="P25" s="12">
        <v>8.5500000000000007</v>
      </c>
      <c r="Q25" s="12">
        <v>3.2</v>
      </c>
      <c r="R25" s="12">
        <v>2.9</v>
      </c>
      <c r="S25" s="12">
        <v>9.4</v>
      </c>
      <c r="T25" s="12">
        <v>58.75</v>
      </c>
      <c r="U25" s="12">
        <v>43.85</v>
      </c>
      <c r="V25" s="12">
        <v>53.25</v>
      </c>
      <c r="W25" s="12">
        <v>25.5</v>
      </c>
      <c r="X25" s="12">
        <v>5.55</v>
      </c>
      <c r="Y25" s="12">
        <v>68.05</v>
      </c>
      <c r="Z25" s="12">
        <v>4.8499999999999996</v>
      </c>
      <c r="AA25" s="12">
        <v>712.55</v>
      </c>
      <c r="AB25" s="12">
        <v>615.70000000000005</v>
      </c>
      <c r="AC25" s="12">
        <v>204.7</v>
      </c>
      <c r="AD25" s="12">
        <v>197.9</v>
      </c>
      <c r="AE25" s="12">
        <v>34.450000000000003</v>
      </c>
      <c r="AF25" s="12">
        <v>21</v>
      </c>
      <c r="AG25" s="12">
        <v>21.95</v>
      </c>
      <c r="AH25" s="12">
        <v>13.95</v>
      </c>
      <c r="AI25" s="12">
        <v>23.95</v>
      </c>
      <c r="AJ25" s="12">
        <v>2.6</v>
      </c>
      <c r="AK25" s="12">
        <v>3.15</v>
      </c>
      <c r="AL25" s="12">
        <v>2.5499999999999998</v>
      </c>
      <c r="AM25" s="12">
        <v>10.8</v>
      </c>
      <c r="AN25" s="12">
        <v>20.6</v>
      </c>
      <c r="AO25" s="12">
        <v>2.65</v>
      </c>
      <c r="AP25" s="12">
        <v>6.15</v>
      </c>
      <c r="AQ25" s="12">
        <v>49.3</v>
      </c>
      <c r="AR25" s="12">
        <v>9.85</v>
      </c>
      <c r="AS25" s="13">
        <v>2737.2999999999997</v>
      </c>
      <c r="AT25" s="14"/>
      <c r="AV25" s="17" t="s">
        <v>46</v>
      </c>
      <c r="AW25" s="22">
        <f>AW15+AZ12</f>
        <v>23116.450000000004</v>
      </c>
      <c r="AX25" s="22">
        <f>AX15+AZ13</f>
        <v>10979.399999999998</v>
      </c>
      <c r="AY25" s="22">
        <f>AY15+AZ14</f>
        <v>5597.7000000000007</v>
      </c>
      <c r="AZ25" s="22">
        <f>AZ15</f>
        <v>6465.8</v>
      </c>
      <c r="BA25" s="22"/>
      <c r="BB25" s="22"/>
      <c r="BC25" s="23"/>
      <c r="BD25" s="22"/>
    </row>
    <row r="26" spans="1:56">
      <c r="A26" s="1" t="s">
        <v>23</v>
      </c>
      <c r="B26" s="12">
        <v>20.6</v>
      </c>
      <c r="C26" s="12">
        <v>23.45</v>
      </c>
      <c r="D26" s="12">
        <v>30.7</v>
      </c>
      <c r="E26" s="12">
        <v>20.25</v>
      </c>
      <c r="F26" s="12">
        <v>65.45</v>
      </c>
      <c r="G26" s="12">
        <v>16.600000000000001</v>
      </c>
      <c r="H26" s="12">
        <v>62.85</v>
      </c>
      <c r="I26" s="12">
        <v>154.55000000000001</v>
      </c>
      <c r="J26" s="12">
        <v>224.4</v>
      </c>
      <c r="K26" s="12">
        <v>39.25</v>
      </c>
      <c r="L26" s="12">
        <v>52.55</v>
      </c>
      <c r="M26" s="12">
        <v>73.849999999999994</v>
      </c>
      <c r="N26" s="12">
        <v>16.600000000000001</v>
      </c>
      <c r="O26" s="12">
        <v>16.600000000000001</v>
      </c>
      <c r="P26" s="12">
        <v>19.3</v>
      </c>
      <c r="Q26" s="12">
        <v>10.15</v>
      </c>
      <c r="R26" s="12">
        <v>9.15</v>
      </c>
      <c r="S26" s="12">
        <v>28.05</v>
      </c>
      <c r="T26" s="12">
        <v>92.7</v>
      </c>
      <c r="U26" s="12">
        <v>97.85</v>
      </c>
      <c r="V26" s="12">
        <v>173.5</v>
      </c>
      <c r="W26" s="12">
        <v>82.2</v>
      </c>
      <c r="X26" s="12">
        <v>71.7</v>
      </c>
      <c r="Y26" s="12">
        <v>9.5500000000000007</v>
      </c>
      <c r="Z26" s="12">
        <v>24.9</v>
      </c>
      <c r="AA26" s="12">
        <v>966.45</v>
      </c>
      <c r="AB26" s="12">
        <v>983.95</v>
      </c>
      <c r="AC26" s="12">
        <v>524.1</v>
      </c>
      <c r="AD26" s="12">
        <v>462.45</v>
      </c>
      <c r="AE26" s="12">
        <v>151.80000000000001</v>
      </c>
      <c r="AF26" s="12">
        <v>102.7</v>
      </c>
      <c r="AG26" s="12">
        <v>49.5</v>
      </c>
      <c r="AH26" s="12">
        <v>45.85</v>
      </c>
      <c r="AI26" s="12">
        <v>40.35</v>
      </c>
      <c r="AJ26" s="12">
        <v>5.2</v>
      </c>
      <c r="AK26" s="12">
        <v>6.6</v>
      </c>
      <c r="AL26" s="12">
        <v>13.15</v>
      </c>
      <c r="AM26" s="12">
        <v>14.75</v>
      </c>
      <c r="AN26" s="12">
        <v>45.65</v>
      </c>
      <c r="AO26" s="12">
        <v>6.7</v>
      </c>
      <c r="AP26" s="12">
        <v>8.5500000000000007</v>
      </c>
      <c r="AQ26" s="12">
        <v>100.25</v>
      </c>
      <c r="AR26" s="12">
        <v>20.350000000000001</v>
      </c>
      <c r="AS26" s="13">
        <v>4985.1000000000004</v>
      </c>
      <c r="AT26" s="14"/>
      <c r="AV26" s="9" t="s">
        <v>47</v>
      </c>
      <c r="AW26" s="22">
        <f>AW16+BA12</f>
        <v>36216.15</v>
      </c>
      <c r="AX26" s="22">
        <f>AX16+BA13</f>
        <v>9108.0999999999985</v>
      </c>
      <c r="AY26" s="22">
        <f>AY16+BA14</f>
        <v>4205.5000000000009</v>
      </c>
      <c r="AZ26" s="22">
        <f>AZ16+BA15</f>
        <v>2856.3</v>
      </c>
      <c r="BA26" s="22">
        <f>BA16</f>
        <v>5124.699999999998</v>
      </c>
      <c r="BB26" s="22"/>
      <c r="BC26" s="22"/>
      <c r="BD26" s="22"/>
    </row>
    <row r="27" spans="1:56">
      <c r="A27" s="1" t="s">
        <v>24</v>
      </c>
      <c r="B27" s="12">
        <v>23.35</v>
      </c>
      <c r="C27" s="12">
        <v>38.25</v>
      </c>
      <c r="D27" s="12">
        <v>12.45</v>
      </c>
      <c r="E27" s="12">
        <v>14.4</v>
      </c>
      <c r="F27" s="12">
        <v>76</v>
      </c>
      <c r="G27" s="12">
        <v>31.65</v>
      </c>
      <c r="H27" s="12">
        <v>63.95</v>
      </c>
      <c r="I27" s="12">
        <v>55.2</v>
      </c>
      <c r="J27" s="12">
        <v>92.4</v>
      </c>
      <c r="K27" s="12">
        <v>35.049999999999997</v>
      </c>
      <c r="L27" s="12">
        <v>123.2</v>
      </c>
      <c r="M27" s="12">
        <v>101.15</v>
      </c>
      <c r="N27" s="12">
        <v>38.35</v>
      </c>
      <c r="O27" s="12">
        <v>39.1</v>
      </c>
      <c r="P27" s="12">
        <v>35.799999999999997</v>
      </c>
      <c r="Q27" s="12">
        <v>19</v>
      </c>
      <c r="R27" s="12">
        <v>16.350000000000001</v>
      </c>
      <c r="S27" s="12">
        <v>19.25</v>
      </c>
      <c r="T27" s="12">
        <v>15.9</v>
      </c>
      <c r="U27" s="12">
        <v>12.5</v>
      </c>
      <c r="V27" s="12">
        <v>17.5</v>
      </c>
      <c r="W27" s="12">
        <v>6.8</v>
      </c>
      <c r="X27" s="12">
        <v>6.55</v>
      </c>
      <c r="Y27" s="12">
        <v>24.45</v>
      </c>
      <c r="Z27" s="12">
        <v>7.65</v>
      </c>
      <c r="AA27" s="12">
        <v>1261.4000000000001</v>
      </c>
      <c r="AB27" s="12">
        <v>993.85</v>
      </c>
      <c r="AC27" s="12">
        <v>642.54999999999995</v>
      </c>
      <c r="AD27" s="12">
        <v>479.55</v>
      </c>
      <c r="AE27" s="12">
        <v>169.5</v>
      </c>
      <c r="AF27" s="12">
        <v>114.45</v>
      </c>
      <c r="AG27" s="12">
        <v>37.049999999999997</v>
      </c>
      <c r="AH27" s="12">
        <v>55.55</v>
      </c>
      <c r="AI27" s="12">
        <v>49.15</v>
      </c>
      <c r="AJ27" s="12">
        <v>10.7</v>
      </c>
      <c r="AK27" s="12">
        <v>8.15</v>
      </c>
      <c r="AL27" s="12">
        <v>25.35</v>
      </c>
      <c r="AM27" s="12">
        <v>4.3</v>
      </c>
      <c r="AN27" s="12">
        <v>32.5</v>
      </c>
      <c r="AO27" s="12">
        <v>8.35</v>
      </c>
      <c r="AP27" s="12">
        <v>14.15</v>
      </c>
      <c r="AQ27" s="12">
        <v>36.35</v>
      </c>
      <c r="AR27" s="12">
        <v>18.100000000000001</v>
      </c>
      <c r="AS27" s="13">
        <v>4887.2500000000009</v>
      </c>
      <c r="AT27" s="14"/>
      <c r="AV27" s="9" t="s">
        <v>48</v>
      </c>
      <c r="AW27" s="22">
        <f>AW17+BB12</f>
        <v>42012.000000000007</v>
      </c>
      <c r="AX27" s="22">
        <f>AX17+BB13</f>
        <v>16299.950000000003</v>
      </c>
      <c r="AY27" s="22">
        <f>AY17+BB14</f>
        <v>5957.65</v>
      </c>
      <c r="AZ27" s="22">
        <f>AZ17+BB15</f>
        <v>7489.75</v>
      </c>
      <c r="BA27" s="22">
        <f>BA17+BB16</f>
        <v>3504.7</v>
      </c>
      <c r="BB27" s="22">
        <f>BB17</f>
        <v>13035.9</v>
      </c>
      <c r="BC27" s="22"/>
      <c r="BD27" s="22"/>
    </row>
    <row r="28" spans="1:56">
      <c r="A28" s="1" t="s">
        <v>25</v>
      </c>
      <c r="B28" s="12">
        <v>261.89999999999998</v>
      </c>
      <c r="C28" s="12">
        <v>761.5</v>
      </c>
      <c r="D28" s="12">
        <v>560.70000000000005</v>
      </c>
      <c r="E28" s="12">
        <v>533.54999999999995</v>
      </c>
      <c r="F28" s="12">
        <v>855.6</v>
      </c>
      <c r="G28" s="12">
        <v>530.70000000000005</v>
      </c>
      <c r="H28" s="12">
        <v>947.4</v>
      </c>
      <c r="I28" s="12">
        <v>959.45</v>
      </c>
      <c r="J28" s="12">
        <v>1159.95</v>
      </c>
      <c r="K28" s="12">
        <v>685.35</v>
      </c>
      <c r="L28" s="12">
        <v>787.55</v>
      </c>
      <c r="M28" s="12">
        <v>522.75</v>
      </c>
      <c r="N28" s="12">
        <v>724</v>
      </c>
      <c r="O28" s="12">
        <v>627.45000000000005</v>
      </c>
      <c r="P28" s="12">
        <v>427.1</v>
      </c>
      <c r="Q28" s="12">
        <v>439.05</v>
      </c>
      <c r="R28" s="12">
        <v>713.7</v>
      </c>
      <c r="S28" s="12">
        <v>1471.65</v>
      </c>
      <c r="T28" s="12">
        <v>875.4</v>
      </c>
      <c r="U28" s="12">
        <v>1540.3</v>
      </c>
      <c r="V28" s="12">
        <v>1382.9</v>
      </c>
      <c r="W28" s="12">
        <v>898.05</v>
      </c>
      <c r="X28" s="12">
        <v>735.6</v>
      </c>
      <c r="Y28" s="12">
        <v>911.95</v>
      </c>
      <c r="Z28" s="12">
        <v>1408.9</v>
      </c>
      <c r="AA28" s="12">
        <v>97.55</v>
      </c>
      <c r="AB28" s="12">
        <v>114.95</v>
      </c>
      <c r="AC28" s="12">
        <v>504.65</v>
      </c>
      <c r="AD28" s="12">
        <v>450.35</v>
      </c>
      <c r="AE28" s="12">
        <v>905.4</v>
      </c>
      <c r="AF28" s="12">
        <v>1499.05</v>
      </c>
      <c r="AG28" s="12">
        <v>1127.3499999999999</v>
      </c>
      <c r="AH28" s="12">
        <v>1534.95</v>
      </c>
      <c r="AI28" s="12">
        <v>1072.05</v>
      </c>
      <c r="AJ28" s="12">
        <v>594.75</v>
      </c>
      <c r="AK28" s="12">
        <v>496.85</v>
      </c>
      <c r="AL28" s="12">
        <v>2006.5</v>
      </c>
      <c r="AM28" s="12">
        <v>406.25</v>
      </c>
      <c r="AN28" s="12">
        <v>710.85</v>
      </c>
      <c r="AO28" s="12">
        <v>486.2</v>
      </c>
      <c r="AP28" s="12">
        <v>401.6</v>
      </c>
      <c r="AQ28" s="12">
        <v>470.9</v>
      </c>
      <c r="AR28" s="12">
        <v>705.65</v>
      </c>
      <c r="AS28" s="13">
        <v>34308.300000000003</v>
      </c>
      <c r="AT28" s="14"/>
      <c r="AV28" s="9" t="s">
        <v>58</v>
      </c>
      <c r="AW28" s="22">
        <f>AW18+BC12</f>
        <v>16411.099999999999</v>
      </c>
      <c r="AX28" s="22">
        <f>AX18+BC13</f>
        <v>1807.25</v>
      </c>
      <c r="AY28" s="22">
        <f>AY18+BC14</f>
        <v>4962.5</v>
      </c>
      <c r="AZ28" s="22">
        <f>AZ18+BC15</f>
        <v>1750.6000000000001</v>
      </c>
      <c r="BA28" s="22">
        <f>BA18+BC16</f>
        <v>2008.3999999999999</v>
      </c>
      <c r="BB28" s="22">
        <f>SUM(BB18,BC17)</f>
        <v>1348.65</v>
      </c>
      <c r="BC28" s="22">
        <f>BC18</f>
        <v>899.55000000000007</v>
      </c>
      <c r="BD28" s="22">
        <f>SUM(AW22:BC28)</f>
        <v>331934.15000000002</v>
      </c>
    </row>
    <row r="29" spans="1:56">
      <c r="A29" s="1" t="s">
        <v>26</v>
      </c>
      <c r="B29" s="12">
        <v>234</v>
      </c>
      <c r="C29" s="12">
        <v>657.3</v>
      </c>
      <c r="D29" s="12">
        <v>536.25</v>
      </c>
      <c r="E29" s="12">
        <v>487.55</v>
      </c>
      <c r="F29" s="12">
        <v>696.5</v>
      </c>
      <c r="G29" s="12">
        <v>506.75</v>
      </c>
      <c r="H29" s="12">
        <v>871.55</v>
      </c>
      <c r="I29" s="12">
        <v>719.3</v>
      </c>
      <c r="J29" s="12">
        <v>868</v>
      </c>
      <c r="K29" s="12">
        <v>564.1</v>
      </c>
      <c r="L29" s="12">
        <v>670.5</v>
      </c>
      <c r="M29" s="12">
        <v>378.45</v>
      </c>
      <c r="N29" s="12">
        <v>585.75</v>
      </c>
      <c r="O29" s="12">
        <v>566</v>
      </c>
      <c r="P29" s="12">
        <v>366.45</v>
      </c>
      <c r="Q29" s="12">
        <v>334.1</v>
      </c>
      <c r="R29" s="12">
        <v>566.5</v>
      </c>
      <c r="S29" s="12">
        <v>1082.5</v>
      </c>
      <c r="T29" s="12">
        <v>730.9</v>
      </c>
      <c r="U29" s="12">
        <v>1189.2</v>
      </c>
      <c r="V29" s="12">
        <v>990.1</v>
      </c>
      <c r="W29" s="12">
        <v>655.6</v>
      </c>
      <c r="X29" s="12">
        <v>554.45000000000005</v>
      </c>
      <c r="Y29" s="12">
        <v>841.85</v>
      </c>
      <c r="Z29" s="12">
        <v>1063.75</v>
      </c>
      <c r="AA29" s="12">
        <v>136.15</v>
      </c>
      <c r="AB29" s="12">
        <v>98.75</v>
      </c>
      <c r="AC29" s="12">
        <v>224.05</v>
      </c>
      <c r="AD29" s="12">
        <v>451.25</v>
      </c>
      <c r="AE29" s="12">
        <v>1189.5999999999999</v>
      </c>
      <c r="AF29" s="12">
        <v>2004.25</v>
      </c>
      <c r="AG29" s="12">
        <v>1532.8</v>
      </c>
      <c r="AH29" s="12">
        <v>2587.75</v>
      </c>
      <c r="AI29" s="12">
        <v>1299.8</v>
      </c>
      <c r="AJ29" s="12">
        <v>752.25</v>
      </c>
      <c r="AK29" s="12">
        <v>433.45</v>
      </c>
      <c r="AL29" s="12">
        <v>1382</v>
      </c>
      <c r="AM29" s="12">
        <v>316.55</v>
      </c>
      <c r="AN29" s="12">
        <v>579.70000000000005</v>
      </c>
      <c r="AO29" s="12">
        <v>600.6</v>
      </c>
      <c r="AP29" s="12">
        <v>460.5</v>
      </c>
      <c r="AQ29" s="12">
        <v>445.15</v>
      </c>
      <c r="AR29" s="12">
        <v>927.45</v>
      </c>
      <c r="AS29" s="13">
        <v>32139.45</v>
      </c>
      <c r="AT29" s="14"/>
      <c r="AW29" s="15"/>
    </row>
    <row r="30" spans="1:56">
      <c r="A30" s="1" t="s">
        <v>27</v>
      </c>
      <c r="B30" s="12">
        <v>233.1</v>
      </c>
      <c r="C30" s="12">
        <v>499.45</v>
      </c>
      <c r="D30" s="12">
        <v>285.3</v>
      </c>
      <c r="E30" s="12">
        <v>278.3</v>
      </c>
      <c r="F30" s="12">
        <v>793.7</v>
      </c>
      <c r="G30" s="12">
        <v>312.75</v>
      </c>
      <c r="H30" s="12">
        <v>633.4</v>
      </c>
      <c r="I30" s="12">
        <v>552.04999999999995</v>
      </c>
      <c r="J30" s="12">
        <v>722.15</v>
      </c>
      <c r="K30" s="12">
        <v>442.7</v>
      </c>
      <c r="L30" s="12">
        <v>553</v>
      </c>
      <c r="M30" s="12">
        <v>438.4</v>
      </c>
      <c r="N30" s="12">
        <v>318.89999999999998</v>
      </c>
      <c r="O30" s="12">
        <v>320.75</v>
      </c>
      <c r="P30" s="12">
        <v>206.3</v>
      </c>
      <c r="Q30" s="12">
        <v>179.95</v>
      </c>
      <c r="R30" s="12">
        <v>210.85</v>
      </c>
      <c r="S30" s="12">
        <v>408.35</v>
      </c>
      <c r="T30" s="12">
        <v>304</v>
      </c>
      <c r="U30" s="12">
        <v>378.85</v>
      </c>
      <c r="V30" s="12">
        <v>381</v>
      </c>
      <c r="W30" s="12">
        <v>207.85</v>
      </c>
      <c r="X30" s="12">
        <v>169.6</v>
      </c>
      <c r="Y30" s="12">
        <v>406</v>
      </c>
      <c r="Z30" s="12">
        <v>589.79999999999995</v>
      </c>
      <c r="AA30" s="12">
        <v>708.8</v>
      </c>
      <c r="AB30" s="12">
        <v>330.55</v>
      </c>
      <c r="AC30" s="12">
        <v>101.45</v>
      </c>
      <c r="AD30" s="12">
        <v>424.4</v>
      </c>
      <c r="AE30" s="12">
        <v>1363.1</v>
      </c>
      <c r="AF30" s="12">
        <v>1851.2</v>
      </c>
      <c r="AG30" s="12">
        <v>1127.9000000000001</v>
      </c>
      <c r="AH30" s="12">
        <v>2598.35</v>
      </c>
      <c r="AI30" s="12">
        <v>980.65</v>
      </c>
      <c r="AJ30" s="12">
        <v>481.75</v>
      </c>
      <c r="AK30" s="12">
        <v>165</v>
      </c>
      <c r="AL30" s="12">
        <v>646.70000000000005</v>
      </c>
      <c r="AM30" s="12">
        <v>147.15</v>
      </c>
      <c r="AN30" s="12">
        <v>343.85</v>
      </c>
      <c r="AO30" s="12">
        <v>356.35</v>
      </c>
      <c r="AP30" s="12">
        <v>266.64999999999998</v>
      </c>
      <c r="AQ30" s="12">
        <v>1341.75</v>
      </c>
      <c r="AR30" s="12">
        <v>533.70000000000005</v>
      </c>
      <c r="AS30" s="13">
        <v>23595.800000000003</v>
      </c>
      <c r="AT30" s="14"/>
      <c r="AW30" s="15"/>
    </row>
    <row r="31" spans="1:56">
      <c r="A31" s="1" t="s">
        <v>28</v>
      </c>
      <c r="B31" s="12">
        <v>188.25</v>
      </c>
      <c r="C31" s="12">
        <v>452.55</v>
      </c>
      <c r="D31" s="12">
        <v>260.75</v>
      </c>
      <c r="E31" s="12">
        <v>271.10000000000002</v>
      </c>
      <c r="F31" s="12">
        <v>521.6</v>
      </c>
      <c r="G31" s="12">
        <v>326.7</v>
      </c>
      <c r="H31" s="12">
        <v>582</v>
      </c>
      <c r="I31" s="12">
        <v>493.25</v>
      </c>
      <c r="J31" s="12">
        <v>527.25</v>
      </c>
      <c r="K31" s="12">
        <v>340.95</v>
      </c>
      <c r="L31" s="12">
        <v>553.85</v>
      </c>
      <c r="M31" s="12">
        <v>293.2</v>
      </c>
      <c r="N31" s="12">
        <v>307.5</v>
      </c>
      <c r="O31" s="12">
        <v>287.7</v>
      </c>
      <c r="P31" s="12">
        <v>199.8</v>
      </c>
      <c r="Q31" s="12">
        <v>170.3</v>
      </c>
      <c r="R31" s="12">
        <v>186.95</v>
      </c>
      <c r="S31" s="12">
        <v>327.2</v>
      </c>
      <c r="T31" s="12">
        <v>294.89999999999998</v>
      </c>
      <c r="U31" s="12">
        <v>353.6</v>
      </c>
      <c r="V31" s="12">
        <v>307.5</v>
      </c>
      <c r="W31" s="12">
        <v>188.85</v>
      </c>
      <c r="X31" s="12">
        <v>163.80000000000001</v>
      </c>
      <c r="Y31" s="12">
        <v>361.85</v>
      </c>
      <c r="Z31" s="12">
        <v>475</v>
      </c>
      <c r="AA31" s="12">
        <v>407.35</v>
      </c>
      <c r="AB31" s="12">
        <v>397.85</v>
      </c>
      <c r="AC31" s="12">
        <v>388.95</v>
      </c>
      <c r="AD31" s="12">
        <v>67.599999999999994</v>
      </c>
      <c r="AE31" s="12">
        <v>764.8</v>
      </c>
      <c r="AF31" s="12">
        <v>1093.75</v>
      </c>
      <c r="AG31" s="12">
        <v>736.15</v>
      </c>
      <c r="AH31" s="12">
        <v>1667.9</v>
      </c>
      <c r="AI31" s="12">
        <v>655.95</v>
      </c>
      <c r="AJ31" s="12">
        <v>408.95</v>
      </c>
      <c r="AK31" s="12">
        <v>173.05</v>
      </c>
      <c r="AL31" s="12">
        <v>485.8</v>
      </c>
      <c r="AM31" s="12">
        <v>138.15</v>
      </c>
      <c r="AN31" s="12">
        <v>381.1</v>
      </c>
      <c r="AO31" s="12">
        <v>311.3</v>
      </c>
      <c r="AP31" s="12">
        <v>229.45</v>
      </c>
      <c r="AQ31" s="12">
        <v>467.95</v>
      </c>
      <c r="AR31" s="12">
        <v>372.95</v>
      </c>
      <c r="AS31" s="13">
        <v>17585.400000000005</v>
      </c>
      <c r="AT31" s="14"/>
      <c r="AW31" s="15"/>
    </row>
    <row r="32" spans="1:56">
      <c r="A32" s="1">
        <v>16</v>
      </c>
      <c r="B32" s="12">
        <v>101.6</v>
      </c>
      <c r="C32" s="12">
        <v>102.55</v>
      </c>
      <c r="D32" s="12">
        <v>62.1</v>
      </c>
      <c r="E32" s="12">
        <v>112.15</v>
      </c>
      <c r="F32" s="12">
        <v>314.5</v>
      </c>
      <c r="G32" s="12">
        <v>147.80000000000001</v>
      </c>
      <c r="H32" s="12">
        <v>255</v>
      </c>
      <c r="I32" s="12">
        <v>257.60000000000002</v>
      </c>
      <c r="J32" s="12">
        <v>250.7</v>
      </c>
      <c r="K32" s="12">
        <v>128</v>
      </c>
      <c r="L32" s="12">
        <v>182.55</v>
      </c>
      <c r="M32" s="12">
        <v>123.8</v>
      </c>
      <c r="N32" s="12">
        <v>94.9</v>
      </c>
      <c r="O32" s="12">
        <v>72.900000000000006</v>
      </c>
      <c r="P32" s="12">
        <v>56.4</v>
      </c>
      <c r="Q32" s="12">
        <v>49.45</v>
      </c>
      <c r="R32" s="12">
        <v>36.9</v>
      </c>
      <c r="S32" s="12">
        <v>86.05</v>
      </c>
      <c r="T32" s="12">
        <v>77.05</v>
      </c>
      <c r="U32" s="12">
        <v>85.2</v>
      </c>
      <c r="V32" s="12">
        <v>81.8</v>
      </c>
      <c r="W32" s="12">
        <v>32.700000000000003</v>
      </c>
      <c r="X32" s="12">
        <v>33.799999999999997</v>
      </c>
      <c r="Y32" s="12">
        <v>134.1</v>
      </c>
      <c r="Z32" s="12">
        <v>163.95</v>
      </c>
      <c r="AA32" s="12">
        <v>900.95</v>
      </c>
      <c r="AB32" s="12">
        <v>1061.4000000000001</v>
      </c>
      <c r="AC32" s="12">
        <v>1612.45</v>
      </c>
      <c r="AD32" s="12">
        <v>863.3</v>
      </c>
      <c r="AE32" s="12">
        <v>30.1</v>
      </c>
      <c r="AF32" s="12">
        <v>344.1</v>
      </c>
      <c r="AG32" s="12">
        <v>363.6</v>
      </c>
      <c r="AH32" s="12">
        <v>851.45</v>
      </c>
      <c r="AI32" s="12">
        <v>262.5</v>
      </c>
      <c r="AJ32" s="12">
        <v>130.80000000000001</v>
      </c>
      <c r="AK32" s="12">
        <v>42.9</v>
      </c>
      <c r="AL32" s="12">
        <v>113.55</v>
      </c>
      <c r="AM32" s="12">
        <v>26.5</v>
      </c>
      <c r="AN32" s="12">
        <v>115.7</v>
      </c>
      <c r="AO32" s="12">
        <v>95.5</v>
      </c>
      <c r="AP32" s="12">
        <v>90.1</v>
      </c>
      <c r="AQ32" s="12">
        <v>170.8</v>
      </c>
      <c r="AR32" s="12">
        <v>150.44999999999999</v>
      </c>
      <c r="AS32" s="13">
        <v>10269.700000000001</v>
      </c>
      <c r="AT32" s="14"/>
      <c r="AW32" s="15"/>
    </row>
    <row r="33" spans="1:49">
      <c r="A33" s="1">
        <v>24</v>
      </c>
      <c r="B33" s="12">
        <v>95.9</v>
      </c>
      <c r="C33" s="12">
        <v>116.05</v>
      </c>
      <c r="D33" s="12">
        <v>45.1</v>
      </c>
      <c r="E33" s="12">
        <v>79.650000000000006</v>
      </c>
      <c r="F33" s="12">
        <v>293.85000000000002</v>
      </c>
      <c r="G33" s="12">
        <v>112.05</v>
      </c>
      <c r="H33" s="12">
        <v>191.1</v>
      </c>
      <c r="I33" s="12">
        <v>222.05</v>
      </c>
      <c r="J33" s="12">
        <v>237.7</v>
      </c>
      <c r="K33" s="12">
        <v>109.5</v>
      </c>
      <c r="L33" s="12">
        <v>147.44999999999999</v>
      </c>
      <c r="M33" s="12">
        <v>99.5</v>
      </c>
      <c r="N33" s="12">
        <v>63.35</v>
      </c>
      <c r="O33" s="12">
        <v>56.6</v>
      </c>
      <c r="P33" s="12">
        <v>36.9</v>
      </c>
      <c r="Q33" s="12">
        <v>33.200000000000003</v>
      </c>
      <c r="R33" s="12">
        <v>23.5</v>
      </c>
      <c r="S33" s="12">
        <v>38.85</v>
      </c>
      <c r="T33" s="12">
        <v>54.85</v>
      </c>
      <c r="U33" s="12">
        <v>40.85</v>
      </c>
      <c r="V33" s="12">
        <v>44.25</v>
      </c>
      <c r="W33" s="12">
        <v>23.2</v>
      </c>
      <c r="X33" s="12">
        <v>19.45</v>
      </c>
      <c r="Y33" s="12">
        <v>99.55</v>
      </c>
      <c r="Z33" s="12">
        <v>121.65</v>
      </c>
      <c r="AA33" s="12">
        <v>1259.45</v>
      </c>
      <c r="AB33" s="12">
        <v>1611.2</v>
      </c>
      <c r="AC33" s="12">
        <v>2174</v>
      </c>
      <c r="AD33" s="12">
        <v>1180.4000000000001</v>
      </c>
      <c r="AE33" s="12">
        <v>342.35</v>
      </c>
      <c r="AF33" s="12">
        <v>47.8</v>
      </c>
      <c r="AG33" s="12">
        <v>308.2</v>
      </c>
      <c r="AH33" s="12">
        <v>882.55</v>
      </c>
      <c r="AI33" s="12">
        <v>269.14999999999998</v>
      </c>
      <c r="AJ33" s="12">
        <v>132.75</v>
      </c>
      <c r="AK33" s="12">
        <v>18.2</v>
      </c>
      <c r="AL33" s="12">
        <v>69</v>
      </c>
      <c r="AM33" s="12">
        <v>19.5</v>
      </c>
      <c r="AN33" s="12">
        <v>81.400000000000006</v>
      </c>
      <c r="AO33" s="12">
        <v>84.15</v>
      </c>
      <c r="AP33" s="12">
        <v>111.25</v>
      </c>
      <c r="AQ33" s="12">
        <v>147.1</v>
      </c>
      <c r="AR33" s="12">
        <v>167.5</v>
      </c>
      <c r="AS33" s="13">
        <v>11312.05</v>
      </c>
      <c r="AT33" s="14"/>
      <c r="AW33" s="15"/>
    </row>
    <row r="34" spans="1:49">
      <c r="A34" s="1" t="s">
        <v>29</v>
      </c>
      <c r="B34" s="12">
        <v>30.15</v>
      </c>
      <c r="C34" s="12">
        <v>37.65</v>
      </c>
      <c r="D34" s="12">
        <v>22.4</v>
      </c>
      <c r="E34" s="12">
        <v>27.15</v>
      </c>
      <c r="F34" s="12">
        <v>114.2</v>
      </c>
      <c r="G34" s="12">
        <v>27.9</v>
      </c>
      <c r="H34" s="12">
        <v>69.849999999999994</v>
      </c>
      <c r="I34" s="12">
        <v>121.85</v>
      </c>
      <c r="J34" s="12">
        <v>140.5</v>
      </c>
      <c r="K34" s="12">
        <v>45</v>
      </c>
      <c r="L34" s="12">
        <v>54.9</v>
      </c>
      <c r="M34" s="12">
        <v>45.45</v>
      </c>
      <c r="N34" s="12">
        <v>36.450000000000003</v>
      </c>
      <c r="O34" s="12">
        <v>24.2</v>
      </c>
      <c r="P34" s="12">
        <v>23.5</v>
      </c>
      <c r="Q34" s="12">
        <v>8.5500000000000007</v>
      </c>
      <c r="R34" s="12">
        <v>10.15</v>
      </c>
      <c r="S34" s="12">
        <v>18.55</v>
      </c>
      <c r="T34" s="12">
        <v>34.65</v>
      </c>
      <c r="U34" s="12">
        <v>60.95</v>
      </c>
      <c r="V34" s="12">
        <v>46.55</v>
      </c>
      <c r="W34" s="12">
        <v>19.649999999999999</v>
      </c>
      <c r="X34" s="12">
        <v>24.1</v>
      </c>
      <c r="Y34" s="12">
        <v>44.4</v>
      </c>
      <c r="Z34" s="12">
        <v>45.2</v>
      </c>
      <c r="AA34" s="12">
        <v>1009.55</v>
      </c>
      <c r="AB34" s="12">
        <v>1178.5</v>
      </c>
      <c r="AC34" s="12">
        <v>1345.75</v>
      </c>
      <c r="AD34" s="12">
        <v>683.75</v>
      </c>
      <c r="AE34" s="12">
        <v>330.7</v>
      </c>
      <c r="AF34" s="12">
        <v>300.64999999999998</v>
      </c>
      <c r="AG34" s="12">
        <v>24.7</v>
      </c>
      <c r="AH34" s="12">
        <v>186.75</v>
      </c>
      <c r="AI34" s="12">
        <v>76.55</v>
      </c>
      <c r="AJ34" s="12">
        <v>55.4</v>
      </c>
      <c r="AK34" s="12">
        <v>11.25</v>
      </c>
      <c r="AL34" s="12">
        <v>44.7</v>
      </c>
      <c r="AM34" s="12">
        <v>11.9</v>
      </c>
      <c r="AN34" s="12">
        <v>45.8</v>
      </c>
      <c r="AO34" s="12">
        <v>39.299999999999997</v>
      </c>
      <c r="AP34" s="12">
        <v>55</v>
      </c>
      <c r="AQ34" s="12">
        <v>76.55</v>
      </c>
      <c r="AR34" s="12">
        <v>97.8</v>
      </c>
      <c r="AS34" s="13">
        <v>6708.4999999999991</v>
      </c>
      <c r="AT34" s="14"/>
      <c r="AW34" s="15"/>
    </row>
    <row r="35" spans="1:49">
      <c r="A35" s="1" t="s">
        <v>30</v>
      </c>
      <c r="B35" s="12">
        <v>53.25</v>
      </c>
      <c r="C35" s="12">
        <v>84.4</v>
      </c>
      <c r="D35" s="12">
        <v>35.450000000000003</v>
      </c>
      <c r="E35" s="12">
        <v>29.6</v>
      </c>
      <c r="F35" s="12">
        <v>84.7</v>
      </c>
      <c r="G35" s="12">
        <v>45.25</v>
      </c>
      <c r="H35" s="12">
        <v>85.5</v>
      </c>
      <c r="I35" s="12">
        <v>112.9</v>
      </c>
      <c r="J35" s="12">
        <v>133.15</v>
      </c>
      <c r="K35" s="12">
        <v>69.5</v>
      </c>
      <c r="L35" s="12">
        <v>86.2</v>
      </c>
      <c r="M35" s="12">
        <v>61.2</v>
      </c>
      <c r="N35" s="12">
        <v>52.4</v>
      </c>
      <c r="O35" s="12">
        <v>43.15</v>
      </c>
      <c r="P35" s="12">
        <v>29.2</v>
      </c>
      <c r="Q35" s="12">
        <v>19.600000000000001</v>
      </c>
      <c r="R35" s="12">
        <v>20.7</v>
      </c>
      <c r="S35" s="12">
        <v>29.8</v>
      </c>
      <c r="T35" s="12">
        <v>37.35</v>
      </c>
      <c r="U35" s="12">
        <v>36.200000000000003</v>
      </c>
      <c r="V35" s="12">
        <v>35.25</v>
      </c>
      <c r="W35" s="12">
        <v>12.35</v>
      </c>
      <c r="X35" s="12">
        <v>12.4</v>
      </c>
      <c r="Y35" s="12">
        <v>37.75</v>
      </c>
      <c r="Z35" s="12">
        <v>73</v>
      </c>
      <c r="AA35" s="12">
        <v>1345</v>
      </c>
      <c r="AB35" s="12">
        <v>1505.65</v>
      </c>
      <c r="AC35" s="12">
        <v>3389.8</v>
      </c>
      <c r="AD35" s="12">
        <v>1571.9</v>
      </c>
      <c r="AE35" s="12">
        <v>782.1</v>
      </c>
      <c r="AF35" s="12">
        <v>896.05</v>
      </c>
      <c r="AG35" s="12">
        <v>182.9</v>
      </c>
      <c r="AH35" s="12">
        <v>43.1</v>
      </c>
      <c r="AI35" s="12">
        <v>152.1</v>
      </c>
      <c r="AJ35" s="12">
        <v>124.1</v>
      </c>
      <c r="AK35" s="12">
        <v>20.399999999999999</v>
      </c>
      <c r="AL35" s="12">
        <v>60.05</v>
      </c>
      <c r="AM35" s="12">
        <v>12.25</v>
      </c>
      <c r="AN35" s="12">
        <v>61.5</v>
      </c>
      <c r="AO35" s="12">
        <v>83.95</v>
      </c>
      <c r="AP35" s="12">
        <v>118.55</v>
      </c>
      <c r="AQ35" s="12">
        <v>61.5</v>
      </c>
      <c r="AR35" s="12">
        <v>144.75</v>
      </c>
      <c r="AS35" s="13">
        <v>11875.9</v>
      </c>
      <c r="AT35" s="14"/>
      <c r="AW35" s="15"/>
    </row>
    <row r="36" spans="1:49">
      <c r="A36" s="1" t="s">
        <v>31</v>
      </c>
      <c r="B36" s="12">
        <v>44.55</v>
      </c>
      <c r="C36" s="12">
        <v>110.75</v>
      </c>
      <c r="D36" s="12">
        <v>49.15</v>
      </c>
      <c r="E36" s="12">
        <v>40</v>
      </c>
      <c r="F36" s="12">
        <v>126.65</v>
      </c>
      <c r="G36" s="12">
        <v>44.65</v>
      </c>
      <c r="H36" s="12">
        <v>101.55</v>
      </c>
      <c r="I36" s="12">
        <v>140.15</v>
      </c>
      <c r="J36" s="12">
        <v>180</v>
      </c>
      <c r="K36" s="12">
        <v>96.55</v>
      </c>
      <c r="L36" s="12">
        <v>111.35</v>
      </c>
      <c r="M36" s="12">
        <v>76.150000000000006</v>
      </c>
      <c r="N36" s="12">
        <v>64.150000000000006</v>
      </c>
      <c r="O36" s="12">
        <v>77.900000000000006</v>
      </c>
      <c r="P36" s="12">
        <v>50.8</v>
      </c>
      <c r="Q36" s="12">
        <v>36.5</v>
      </c>
      <c r="R36" s="12">
        <v>41.6</v>
      </c>
      <c r="S36" s="12">
        <v>57.2</v>
      </c>
      <c r="T36" s="12">
        <v>69.349999999999994</v>
      </c>
      <c r="U36" s="12">
        <v>95.4</v>
      </c>
      <c r="V36" s="12">
        <v>69.45</v>
      </c>
      <c r="W36" s="12">
        <v>27.5</v>
      </c>
      <c r="X36" s="12">
        <v>22.8</v>
      </c>
      <c r="Y36" s="12">
        <v>43.4</v>
      </c>
      <c r="Z36" s="12">
        <v>61.85</v>
      </c>
      <c r="AA36" s="12">
        <v>1020</v>
      </c>
      <c r="AB36" s="12">
        <v>1155.55</v>
      </c>
      <c r="AC36" s="12">
        <v>1164.55</v>
      </c>
      <c r="AD36" s="12">
        <v>677.85</v>
      </c>
      <c r="AE36" s="12">
        <v>278</v>
      </c>
      <c r="AF36" s="12">
        <v>289.5</v>
      </c>
      <c r="AG36" s="12">
        <v>85.65</v>
      </c>
      <c r="AH36" s="12">
        <v>167.4</v>
      </c>
      <c r="AI36" s="12">
        <v>15.3</v>
      </c>
      <c r="AJ36" s="12">
        <v>52.65</v>
      </c>
      <c r="AK36" s="12">
        <v>28.15</v>
      </c>
      <c r="AL36" s="12">
        <v>116.2</v>
      </c>
      <c r="AM36" s="12">
        <v>37</v>
      </c>
      <c r="AN36" s="12">
        <v>77.8</v>
      </c>
      <c r="AO36" s="12">
        <v>65.75</v>
      </c>
      <c r="AP36" s="12">
        <v>106</v>
      </c>
      <c r="AQ36" s="12">
        <v>107.85</v>
      </c>
      <c r="AR36" s="12">
        <v>223.45</v>
      </c>
      <c r="AS36" s="13">
        <v>7508.0499999999993</v>
      </c>
      <c r="AT36" s="14"/>
      <c r="AW36" s="15"/>
    </row>
    <row r="37" spans="1:49">
      <c r="A37" s="1" t="s">
        <v>32</v>
      </c>
      <c r="B37" s="12">
        <v>13</v>
      </c>
      <c r="C37" s="12">
        <v>22.35</v>
      </c>
      <c r="D37" s="12">
        <v>4.1500000000000004</v>
      </c>
      <c r="E37" s="12">
        <v>4.45</v>
      </c>
      <c r="F37" s="12">
        <v>33.200000000000003</v>
      </c>
      <c r="G37" s="12">
        <v>6.7</v>
      </c>
      <c r="H37" s="12">
        <v>21.3</v>
      </c>
      <c r="I37" s="12">
        <v>65.5</v>
      </c>
      <c r="J37" s="12">
        <v>86.5</v>
      </c>
      <c r="K37" s="12">
        <v>10.7</v>
      </c>
      <c r="L37" s="12">
        <v>14.35</v>
      </c>
      <c r="M37" s="12">
        <v>11.45</v>
      </c>
      <c r="N37" s="12">
        <v>6.3</v>
      </c>
      <c r="O37" s="12">
        <v>11.75</v>
      </c>
      <c r="P37" s="12">
        <v>8.3000000000000007</v>
      </c>
      <c r="Q37" s="12">
        <v>7.9</v>
      </c>
      <c r="R37" s="12">
        <v>7.35</v>
      </c>
      <c r="S37" s="12">
        <v>5.7</v>
      </c>
      <c r="T37" s="12">
        <v>20.9</v>
      </c>
      <c r="U37" s="12">
        <v>20.85</v>
      </c>
      <c r="V37" s="12">
        <v>20.6</v>
      </c>
      <c r="W37" s="12">
        <v>3.9</v>
      </c>
      <c r="X37" s="12">
        <v>1.95</v>
      </c>
      <c r="Y37" s="12">
        <v>5.85</v>
      </c>
      <c r="Z37" s="12">
        <v>12.85</v>
      </c>
      <c r="AA37" s="12">
        <v>590.79999999999995</v>
      </c>
      <c r="AB37" s="12">
        <v>676.75</v>
      </c>
      <c r="AC37" s="12">
        <v>568.04999999999995</v>
      </c>
      <c r="AD37" s="12">
        <v>418.3</v>
      </c>
      <c r="AE37" s="12">
        <v>130.1</v>
      </c>
      <c r="AF37" s="12">
        <v>143.9</v>
      </c>
      <c r="AG37" s="12">
        <v>60.35</v>
      </c>
      <c r="AH37" s="12">
        <v>122.85</v>
      </c>
      <c r="AI37" s="12">
        <v>46.1</v>
      </c>
      <c r="AJ37" s="12">
        <v>7.25</v>
      </c>
      <c r="AK37" s="12">
        <v>2</v>
      </c>
      <c r="AL37" s="12">
        <v>22.25</v>
      </c>
      <c r="AM37" s="12">
        <v>7.45</v>
      </c>
      <c r="AN37" s="12">
        <v>17.649999999999999</v>
      </c>
      <c r="AO37" s="12">
        <v>15.55</v>
      </c>
      <c r="AP37" s="12">
        <v>52.25</v>
      </c>
      <c r="AQ37" s="12">
        <v>40.75</v>
      </c>
      <c r="AR37" s="12">
        <v>93.75</v>
      </c>
      <c r="AS37" s="13">
        <v>3443.95</v>
      </c>
      <c r="AT37" s="14"/>
      <c r="AW37" s="15"/>
    </row>
    <row r="38" spans="1:49">
      <c r="A38" s="1" t="s">
        <v>33</v>
      </c>
      <c r="B38" s="12">
        <v>7.95</v>
      </c>
      <c r="C38" s="12">
        <v>7.85</v>
      </c>
      <c r="D38" s="12">
        <v>4.45</v>
      </c>
      <c r="E38" s="12">
        <v>8.3000000000000007</v>
      </c>
      <c r="F38" s="12">
        <v>51.4</v>
      </c>
      <c r="G38" s="12">
        <v>9.0500000000000007</v>
      </c>
      <c r="H38" s="12">
        <v>27.15</v>
      </c>
      <c r="I38" s="12">
        <v>62.6</v>
      </c>
      <c r="J38" s="12">
        <v>96.55</v>
      </c>
      <c r="K38" s="12">
        <v>93.85</v>
      </c>
      <c r="L38" s="12">
        <v>55.55</v>
      </c>
      <c r="M38" s="12">
        <v>78.75</v>
      </c>
      <c r="N38" s="12">
        <v>37.200000000000003</v>
      </c>
      <c r="O38" s="12">
        <v>66.650000000000006</v>
      </c>
      <c r="P38" s="12">
        <v>23.4</v>
      </c>
      <c r="Q38" s="12">
        <v>25.85</v>
      </c>
      <c r="R38" s="12">
        <v>17.850000000000001</v>
      </c>
      <c r="S38" s="12">
        <v>27.45</v>
      </c>
      <c r="T38" s="12">
        <v>7.1</v>
      </c>
      <c r="U38" s="12">
        <v>4.75</v>
      </c>
      <c r="V38" s="12">
        <v>7.4</v>
      </c>
      <c r="W38" s="12">
        <v>0.9</v>
      </c>
      <c r="X38" s="12">
        <v>2.65</v>
      </c>
      <c r="Y38" s="12">
        <v>7.9</v>
      </c>
      <c r="Z38" s="12">
        <v>9.6999999999999993</v>
      </c>
      <c r="AA38" s="12">
        <v>440.4</v>
      </c>
      <c r="AB38" s="12">
        <v>415.2</v>
      </c>
      <c r="AC38" s="12">
        <v>202.95</v>
      </c>
      <c r="AD38" s="12">
        <v>184.1</v>
      </c>
      <c r="AE38" s="12">
        <v>39</v>
      </c>
      <c r="AF38" s="12">
        <v>26.5</v>
      </c>
      <c r="AG38" s="12">
        <v>10.35</v>
      </c>
      <c r="AH38" s="12">
        <v>19.600000000000001</v>
      </c>
      <c r="AI38" s="12">
        <v>28.3</v>
      </c>
      <c r="AJ38" s="12">
        <v>2.95</v>
      </c>
      <c r="AK38" s="12">
        <v>4.8</v>
      </c>
      <c r="AL38" s="12">
        <v>136.05000000000001</v>
      </c>
      <c r="AM38" s="12">
        <v>0.8</v>
      </c>
      <c r="AN38" s="12">
        <v>3.85</v>
      </c>
      <c r="AO38" s="12">
        <v>4.2</v>
      </c>
      <c r="AP38" s="12">
        <v>3.35</v>
      </c>
      <c r="AQ38" s="12">
        <v>17.3</v>
      </c>
      <c r="AR38" s="12">
        <v>3.15</v>
      </c>
      <c r="AS38" s="13">
        <v>2285.1000000000004</v>
      </c>
      <c r="AT38" s="14"/>
      <c r="AW38" s="15"/>
    </row>
    <row r="39" spans="1:49">
      <c r="A39" s="1" t="s">
        <v>34</v>
      </c>
      <c r="B39" s="12">
        <v>24.4</v>
      </c>
      <c r="C39" s="12">
        <v>42.4</v>
      </c>
      <c r="D39" s="12">
        <v>16.149999999999999</v>
      </c>
      <c r="E39" s="12">
        <v>15.15</v>
      </c>
      <c r="F39" s="12">
        <v>138.5</v>
      </c>
      <c r="G39" s="12">
        <v>28.7</v>
      </c>
      <c r="H39" s="12">
        <v>78.900000000000006</v>
      </c>
      <c r="I39" s="12">
        <v>236.3</v>
      </c>
      <c r="J39" s="12">
        <v>295.85000000000002</v>
      </c>
      <c r="K39" s="12">
        <v>209.95</v>
      </c>
      <c r="L39" s="12">
        <v>155.9</v>
      </c>
      <c r="M39" s="12">
        <v>384.4</v>
      </c>
      <c r="N39" s="12">
        <v>116.25</v>
      </c>
      <c r="O39" s="12">
        <v>279.14999999999998</v>
      </c>
      <c r="P39" s="12">
        <v>86.95</v>
      </c>
      <c r="Q39" s="12">
        <v>62.75</v>
      </c>
      <c r="R39" s="12">
        <v>53.5</v>
      </c>
      <c r="S39" s="12">
        <v>88.95</v>
      </c>
      <c r="T39" s="12">
        <v>13.4</v>
      </c>
      <c r="U39" s="12">
        <v>9.5</v>
      </c>
      <c r="V39" s="12">
        <v>9.9499999999999993</v>
      </c>
      <c r="W39" s="12">
        <v>3.4</v>
      </c>
      <c r="X39" s="12">
        <v>4.45</v>
      </c>
      <c r="Y39" s="12">
        <v>15.05</v>
      </c>
      <c r="Z39" s="12">
        <v>24.5</v>
      </c>
      <c r="AA39" s="12">
        <v>1788.4</v>
      </c>
      <c r="AB39" s="12">
        <v>1400.25</v>
      </c>
      <c r="AC39" s="12">
        <v>704.8</v>
      </c>
      <c r="AD39" s="12">
        <v>544.65</v>
      </c>
      <c r="AE39" s="12">
        <v>120.4</v>
      </c>
      <c r="AF39" s="12">
        <v>68.650000000000006</v>
      </c>
      <c r="AG39" s="12">
        <v>58.65</v>
      </c>
      <c r="AH39" s="12">
        <v>64.349999999999994</v>
      </c>
      <c r="AI39" s="12">
        <v>121.7</v>
      </c>
      <c r="AJ39" s="12">
        <v>28.85</v>
      </c>
      <c r="AK39" s="12">
        <v>146.5</v>
      </c>
      <c r="AL39" s="12">
        <v>19.7</v>
      </c>
      <c r="AM39" s="12">
        <v>2.95</v>
      </c>
      <c r="AN39" s="12">
        <v>11.55</v>
      </c>
      <c r="AO39" s="12">
        <v>18.75</v>
      </c>
      <c r="AP39" s="12">
        <v>17.149999999999999</v>
      </c>
      <c r="AQ39" s="12">
        <v>132.15</v>
      </c>
      <c r="AR39" s="12">
        <v>22</v>
      </c>
      <c r="AS39" s="13">
        <v>7665.8499999999976</v>
      </c>
      <c r="AT39" s="14"/>
      <c r="AW39" s="15"/>
    </row>
    <row r="40" spans="1:49">
      <c r="A40" s="1" t="s">
        <v>35</v>
      </c>
      <c r="B40" s="12">
        <v>7.35</v>
      </c>
      <c r="C40" s="12">
        <v>8.0500000000000007</v>
      </c>
      <c r="D40" s="12">
        <v>3.95</v>
      </c>
      <c r="E40" s="12">
        <v>3.8</v>
      </c>
      <c r="F40" s="12">
        <v>33.25</v>
      </c>
      <c r="G40" s="12">
        <v>5.4</v>
      </c>
      <c r="H40" s="12">
        <v>38.200000000000003</v>
      </c>
      <c r="I40" s="12">
        <v>96.85</v>
      </c>
      <c r="J40" s="12">
        <v>126.25</v>
      </c>
      <c r="K40" s="12">
        <v>9.5</v>
      </c>
      <c r="L40" s="12">
        <v>9.35</v>
      </c>
      <c r="M40" s="12">
        <v>42.4</v>
      </c>
      <c r="N40" s="12">
        <v>5.65</v>
      </c>
      <c r="O40" s="12">
        <v>5.4</v>
      </c>
      <c r="P40" s="12">
        <v>8.35</v>
      </c>
      <c r="Q40" s="12">
        <v>4.1500000000000004</v>
      </c>
      <c r="R40" s="12">
        <v>3.15</v>
      </c>
      <c r="S40" s="12">
        <v>6.95</v>
      </c>
      <c r="T40" s="12">
        <v>70.5</v>
      </c>
      <c r="U40" s="12">
        <v>36.75</v>
      </c>
      <c r="V40" s="12">
        <v>56.75</v>
      </c>
      <c r="W40" s="12">
        <v>14</v>
      </c>
      <c r="X40" s="12">
        <v>6.7</v>
      </c>
      <c r="Y40" s="12">
        <v>17.600000000000001</v>
      </c>
      <c r="Z40" s="12">
        <v>5.95</v>
      </c>
      <c r="AA40" s="12">
        <v>346</v>
      </c>
      <c r="AB40" s="12">
        <v>309.89999999999998</v>
      </c>
      <c r="AC40" s="12">
        <v>171.9</v>
      </c>
      <c r="AD40" s="12">
        <v>151.15</v>
      </c>
      <c r="AE40" s="12">
        <v>27.6</v>
      </c>
      <c r="AF40" s="12">
        <v>20.55</v>
      </c>
      <c r="AG40" s="12">
        <v>12.1</v>
      </c>
      <c r="AH40" s="12">
        <v>11.2</v>
      </c>
      <c r="AI40" s="12">
        <v>36.5</v>
      </c>
      <c r="AJ40" s="12">
        <v>8.4</v>
      </c>
      <c r="AK40" s="12">
        <v>0.7</v>
      </c>
      <c r="AL40" s="12">
        <v>2.95</v>
      </c>
      <c r="AM40" s="12">
        <v>2.95</v>
      </c>
      <c r="AN40" s="12">
        <v>61.45</v>
      </c>
      <c r="AO40" s="12">
        <v>5.65</v>
      </c>
      <c r="AP40" s="12">
        <v>8.4499999999999993</v>
      </c>
      <c r="AQ40" s="12">
        <v>29.5</v>
      </c>
      <c r="AR40" s="12">
        <v>8.6</v>
      </c>
      <c r="AS40" s="13">
        <v>1841.8000000000004</v>
      </c>
      <c r="AT40" s="14"/>
      <c r="AW40" s="15"/>
    </row>
    <row r="41" spans="1:49">
      <c r="A41" s="1" t="s">
        <v>36</v>
      </c>
      <c r="B41" s="12">
        <v>42.8</v>
      </c>
      <c r="C41" s="12">
        <v>46.7</v>
      </c>
      <c r="D41" s="12">
        <v>13.55</v>
      </c>
      <c r="E41" s="12">
        <v>15.4</v>
      </c>
      <c r="F41" s="12">
        <v>80.7</v>
      </c>
      <c r="G41" s="12">
        <v>29.75</v>
      </c>
      <c r="H41" s="12">
        <v>189.1</v>
      </c>
      <c r="I41" s="12">
        <v>226.65</v>
      </c>
      <c r="J41" s="12">
        <v>295.10000000000002</v>
      </c>
      <c r="K41" s="12">
        <v>36.1</v>
      </c>
      <c r="L41" s="12">
        <v>65.05</v>
      </c>
      <c r="M41" s="12">
        <v>134.15</v>
      </c>
      <c r="N41" s="12">
        <v>31.4</v>
      </c>
      <c r="O41" s="12">
        <v>19.75</v>
      </c>
      <c r="P41" s="12">
        <v>39.1</v>
      </c>
      <c r="Q41" s="12">
        <v>14.2</v>
      </c>
      <c r="R41" s="12">
        <v>12.1</v>
      </c>
      <c r="S41" s="12">
        <v>31.15</v>
      </c>
      <c r="T41" s="12">
        <v>348.7</v>
      </c>
      <c r="U41" s="12">
        <v>135.4</v>
      </c>
      <c r="V41" s="12">
        <v>190.7</v>
      </c>
      <c r="W41" s="12">
        <v>33.299999999999997</v>
      </c>
      <c r="X41" s="12">
        <v>25.35</v>
      </c>
      <c r="Y41" s="12">
        <v>55.7</v>
      </c>
      <c r="Z41" s="12">
        <v>32.4</v>
      </c>
      <c r="AA41" s="12">
        <v>590.20000000000005</v>
      </c>
      <c r="AB41" s="12">
        <v>548.54999999999995</v>
      </c>
      <c r="AC41" s="12">
        <v>430.2</v>
      </c>
      <c r="AD41" s="12">
        <v>454.05</v>
      </c>
      <c r="AE41" s="12">
        <v>120.8</v>
      </c>
      <c r="AF41" s="12">
        <v>98.05</v>
      </c>
      <c r="AG41" s="12">
        <v>44.85</v>
      </c>
      <c r="AH41" s="12">
        <v>64.599999999999994</v>
      </c>
      <c r="AI41" s="12">
        <v>79.150000000000006</v>
      </c>
      <c r="AJ41" s="12">
        <v>21.4</v>
      </c>
      <c r="AK41" s="12">
        <v>4.7</v>
      </c>
      <c r="AL41" s="12">
        <v>14.6</v>
      </c>
      <c r="AM41" s="12">
        <v>70.8</v>
      </c>
      <c r="AN41" s="12">
        <v>14.55</v>
      </c>
      <c r="AO41" s="12">
        <v>15.95</v>
      </c>
      <c r="AP41" s="12">
        <v>25.7</v>
      </c>
      <c r="AQ41" s="12">
        <v>81.05</v>
      </c>
      <c r="AR41" s="12">
        <v>30.05</v>
      </c>
      <c r="AS41" s="13">
        <v>4853.5500000000011</v>
      </c>
      <c r="AT41" s="14"/>
      <c r="AW41" s="15"/>
    </row>
    <row r="42" spans="1:49">
      <c r="A42" s="1" t="s">
        <v>53</v>
      </c>
      <c r="B42" s="12">
        <v>10.9</v>
      </c>
      <c r="C42" s="12">
        <v>21.35</v>
      </c>
      <c r="D42" s="12">
        <v>7.85</v>
      </c>
      <c r="E42" s="12">
        <v>4.7</v>
      </c>
      <c r="F42" s="12">
        <v>29.5</v>
      </c>
      <c r="G42" s="12">
        <v>5.65</v>
      </c>
      <c r="H42" s="12">
        <v>22.5</v>
      </c>
      <c r="I42" s="12">
        <v>60.9</v>
      </c>
      <c r="J42" s="12">
        <v>74.099999999999994</v>
      </c>
      <c r="K42" s="12">
        <v>14.25</v>
      </c>
      <c r="L42" s="12">
        <v>15.95</v>
      </c>
      <c r="M42" s="12">
        <v>15.15</v>
      </c>
      <c r="N42" s="12">
        <v>9.85</v>
      </c>
      <c r="O42" s="12">
        <v>6.4</v>
      </c>
      <c r="P42" s="12">
        <v>6.8</v>
      </c>
      <c r="Q42" s="12">
        <v>6.25</v>
      </c>
      <c r="R42" s="12">
        <v>5.0999999999999996</v>
      </c>
      <c r="S42" s="12">
        <v>4.9000000000000004</v>
      </c>
      <c r="T42" s="12">
        <v>15</v>
      </c>
      <c r="U42" s="12">
        <v>21.45</v>
      </c>
      <c r="V42" s="12">
        <v>15.25</v>
      </c>
      <c r="W42" s="12">
        <v>3.75</v>
      </c>
      <c r="X42" s="12">
        <v>2.9</v>
      </c>
      <c r="Y42" s="12">
        <v>6.7</v>
      </c>
      <c r="Z42" s="12">
        <v>8.65</v>
      </c>
      <c r="AA42" s="12">
        <v>490.55</v>
      </c>
      <c r="AB42" s="12">
        <v>538.65</v>
      </c>
      <c r="AC42" s="12">
        <v>404.55</v>
      </c>
      <c r="AD42" s="12">
        <v>326.25</v>
      </c>
      <c r="AE42" s="12">
        <v>87.7</v>
      </c>
      <c r="AF42" s="12">
        <v>91.35</v>
      </c>
      <c r="AG42" s="12">
        <v>40.700000000000003</v>
      </c>
      <c r="AH42" s="12">
        <v>92.9</v>
      </c>
      <c r="AI42" s="12">
        <v>65.400000000000006</v>
      </c>
      <c r="AJ42" s="12">
        <v>14</v>
      </c>
      <c r="AK42" s="12">
        <v>4.3499999999999996</v>
      </c>
      <c r="AL42" s="12">
        <v>17.350000000000001</v>
      </c>
      <c r="AM42" s="12">
        <v>5.5</v>
      </c>
      <c r="AN42" s="12">
        <v>17.850000000000001</v>
      </c>
      <c r="AO42" s="12">
        <v>6.45</v>
      </c>
      <c r="AP42" s="12">
        <v>32.75</v>
      </c>
      <c r="AQ42" s="12">
        <v>22.2</v>
      </c>
      <c r="AR42" s="12">
        <v>58.7</v>
      </c>
      <c r="AS42" s="13">
        <v>2712.9999999999991</v>
      </c>
      <c r="AT42" s="14"/>
      <c r="AW42" s="15"/>
    </row>
    <row r="43" spans="1:49">
      <c r="A43" s="1" t="s">
        <v>54</v>
      </c>
      <c r="B43" s="12">
        <v>11.3</v>
      </c>
      <c r="C43" s="12">
        <v>25</v>
      </c>
      <c r="D43" s="12">
        <v>4.3499999999999996</v>
      </c>
      <c r="E43" s="12">
        <v>7.9</v>
      </c>
      <c r="F43" s="12">
        <v>25.25</v>
      </c>
      <c r="G43" s="12">
        <v>5.5</v>
      </c>
      <c r="H43" s="12">
        <v>22.5</v>
      </c>
      <c r="I43" s="12">
        <v>37.950000000000003</v>
      </c>
      <c r="J43" s="12">
        <v>61.5</v>
      </c>
      <c r="K43" s="12">
        <v>11.5</v>
      </c>
      <c r="L43" s="12">
        <v>18.350000000000001</v>
      </c>
      <c r="M43" s="12">
        <v>15.95</v>
      </c>
      <c r="N43" s="12">
        <v>9.5500000000000007</v>
      </c>
      <c r="O43" s="12">
        <v>9.1999999999999993</v>
      </c>
      <c r="P43" s="12">
        <v>9.85</v>
      </c>
      <c r="Q43" s="12">
        <v>4.4000000000000004</v>
      </c>
      <c r="R43" s="12">
        <v>3.8</v>
      </c>
      <c r="S43" s="12">
        <v>9.0500000000000007</v>
      </c>
      <c r="T43" s="12">
        <v>18.600000000000001</v>
      </c>
      <c r="U43" s="12">
        <v>21.25</v>
      </c>
      <c r="V43" s="12">
        <v>18.149999999999999</v>
      </c>
      <c r="W43" s="12">
        <v>9.3000000000000007</v>
      </c>
      <c r="X43" s="12">
        <v>5.0999999999999996</v>
      </c>
      <c r="Y43" s="12">
        <v>9.4499999999999993</v>
      </c>
      <c r="Z43" s="12">
        <v>13.55</v>
      </c>
      <c r="AA43" s="12">
        <v>408.3</v>
      </c>
      <c r="AB43" s="12">
        <v>433.2</v>
      </c>
      <c r="AC43" s="12">
        <v>316.39999999999998</v>
      </c>
      <c r="AD43" s="12">
        <v>262.5</v>
      </c>
      <c r="AE43" s="12">
        <v>94.15</v>
      </c>
      <c r="AF43" s="12">
        <v>122.55</v>
      </c>
      <c r="AG43" s="12">
        <v>57.25</v>
      </c>
      <c r="AH43" s="12">
        <v>134.9</v>
      </c>
      <c r="AI43" s="12">
        <v>120.15</v>
      </c>
      <c r="AJ43" s="12">
        <v>57.75</v>
      </c>
      <c r="AK43" s="12">
        <v>2.7</v>
      </c>
      <c r="AL43" s="12">
        <v>17.25</v>
      </c>
      <c r="AM43" s="12">
        <v>8.0500000000000007</v>
      </c>
      <c r="AN43" s="12">
        <v>22.9</v>
      </c>
      <c r="AO43" s="12">
        <v>37.75</v>
      </c>
      <c r="AP43" s="12">
        <v>6.1</v>
      </c>
      <c r="AQ43" s="12">
        <v>36.35</v>
      </c>
      <c r="AR43" s="12">
        <v>55.4</v>
      </c>
      <c r="AS43" s="13">
        <v>2581.9499999999998</v>
      </c>
      <c r="AT43" s="14"/>
      <c r="AW43" s="15"/>
    </row>
    <row r="44" spans="1:49">
      <c r="A44" s="1" t="s">
        <v>55</v>
      </c>
      <c r="B44" s="12">
        <v>25</v>
      </c>
      <c r="C44" s="12">
        <v>47.75</v>
      </c>
      <c r="D44" s="12">
        <v>51.8</v>
      </c>
      <c r="E44" s="12">
        <v>76.2</v>
      </c>
      <c r="F44" s="12">
        <v>199.5</v>
      </c>
      <c r="G44" s="12">
        <v>52.3</v>
      </c>
      <c r="H44" s="12">
        <v>90.1</v>
      </c>
      <c r="I44" s="12">
        <v>57.2</v>
      </c>
      <c r="J44" s="12">
        <v>89.4</v>
      </c>
      <c r="K44" s="12">
        <v>27.85</v>
      </c>
      <c r="L44" s="12">
        <v>37.1</v>
      </c>
      <c r="M44" s="12">
        <v>39.85</v>
      </c>
      <c r="N44" s="12">
        <v>22.75</v>
      </c>
      <c r="O44" s="12">
        <v>14.95</v>
      </c>
      <c r="P44" s="12">
        <v>11.05</v>
      </c>
      <c r="Q44" s="12">
        <v>6.25</v>
      </c>
      <c r="R44" s="12">
        <v>16.75</v>
      </c>
      <c r="S44" s="12">
        <v>44.75</v>
      </c>
      <c r="T44" s="12">
        <v>73.95</v>
      </c>
      <c r="U44" s="12">
        <v>109.4</v>
      </c>
      <c r="V44" s="12">
        <v>138.05000000000001</v>
      </c>
      <c r="W44" s="12">
        <v>70.95</v>
      </c>
      <c r="X44" s="12">
        <v>57.95</v>
      </c>
      <c r="Y44" s="12">
        <v>116.9</v>
      </c>
      <c r="Z44" s="12">
        <v>51.5</v>
      </c>
      <c r="AA44" s="12">
        <v>435.6</v>
      </c>
      <c r="AB44" s="12">
        <v>438</v>
      </c>
      <c r="AC44" s="12">
        <v>1051.45</v>
      </c>
      <c r="AD44" s="12">
        <v>469.15</v>
      </c>
      <c r="AE44" s="12">
        <v>180.15</v>
      </c>
      <c r="AF44" s="12">
        <v>169.95</v>
      </c>
      <c r="AG44" s="12">
        <v>90.8</v>
      </c>
      <c r="AH44" s="12">
        <v>65.05</v>
      </c>
      <c r="AI44" s="12">
        <v>112.8</v>
      </c>
      <c r="AJ44" s="12">
        <v>40.25</v>
      </c>
      <c r="AK44" s="12">
        <v>16.8</v>
      </c>
      <c r="AL44" s="12">
        <v>122.55</v>
      </c>
      <c r="AM44" s="12">
        <v>33.299999999999997</v>
      </c>
      <c r="AN44" s="12">
        <v>79.7</v>
      </c>
      <c r="AO44" s="12">
        <v>22.7</v>
      </c>
      <c r="AP44" s="12">
        <v>47.55</v>
      </c>
      <c r="AQ44" s="12">
        <v>19.5</v>
      </c>
      <c r="AR44" s="12">
        <v>231.1</v>
      </c>
      <c r="AS44" s="13">
        <v>5155.6500000000015</v>
      </c>
      <c r="AT44" s="14"/>
      <c r="AW44" s="15"/>
    </row>
    <row r="45" spans="1:49">
      <c r="A45" s="1" t="s">
        <v>56</v>
      </c>
      <c r="B45" s="12">
        <v>24.75</v>
      </c>
      <c r="C45" s="12">
        <v>56.35</v>
      </c>
      <c r="D45" s="12">
        <v>20.25</v>
      </c>
      <c r="E45" s="12">
        <v>26.15</v>
      </c>
      <c r="F45" s="12">
        <v>138.55000000000001</v>
      </c>
      <c r="G45" s="12">
        <v>22.6</v>
      </c>
      <c r="H45" s="12">
        <v>40.950000000000003</v>
      </c>
      <c r="I45" s="12">
        <v>88.15</v>
      </c>
      <c r="J45" s="12">
        <v>106.15</v>
      </c>
      <c r="K45" s="12">
        <v>22.5</v>
      </c>
      <c r="L45" s="12">
        <v>24.15</v>
      </c>
      <c r="M45" s="12">
        <v>27.3</v>
      </c>
      <c r="N45" s="12">
        <v>17.600000000000001</v>
      </c>
      <c r="O45" s="12">
        <v>9.4499999999999993</v>
      </c>
      <c r="P45" s="12">
        <v>11.15</v>
      </c>
      <c r="Q45" s="12">
        <v>6.75</v>
      </c>
      <c r="R45" s="12">
        <v>6.15</v>
      </c>
      <c r="S45" s="12">
        <v>8.4499999999999993</v>
      </c>
      <c r="T45" s="12">
        <v>23.4</v>
      </c>
      <c r="U45" s="12">
        <v>19.95</v>
      </c>
      <c r="V45" s="12">
        <v>24.15</v>
      </c>
      <c r="W45" s="12">
        <v>9.1999999999999993</v>
      </c>
      <c r="X45" s="12">
        <v>9.75</v>
      </c>
      <c r="Y45" s="12">
        <v>18.399999999999999</v>
      </c>
      <c r="Z45" s="12">
        <v>19.899999999999999</v>
      </c>
      <c r="AA45" s="12">
        <v>674.2</v>
      </c>
      <c r="AB45" s="12">
        <v>836</v>
      </c>
      <c r="AC45" s="12">
        <v>578.1</v>
      </c>
      <c r="AD45" s="12">
        <v>370.05</v>
      </c>
      <c r="AE45" s="12">
        <v>156.75</v>
      </c>
      <c r="AF45" s="12">
        <v>175.45</v>
      </c>
      <c r="AG45" s="12">
        <v>101.35</v>
      </c>
      <c r="AH45" s="12">
        <v>163.19999999999999</v>
      </c>
      <c r="AI45" s="12">
        <v>225.7</v>
      </c>
      <c r="AJ45" s="12">
        <v>102.65</v>
      </c>
      <c r="AK45" s="12">
        <v>4.45</v>
      </c>
      <c r="AL45" s="12">
        <v>21.95</v>
      </c>
      <c r="AM45" s="12">
        <v>10.55</v>
      </c>
      <c r="AN45" s="12">
        <v>26.35</v>
      </c>
      <c r="AO45" s="12">
        <v>56.9</v>
      </c>
      <c r="AP45" s="12">
        <v>51.1</v>
      </c>
      <c r="AQ45" s="12">
        <v>201.4</v>
      </c>
      <c r="AR45" s="12">
        <v>13.6</v>
      </c>
      <c r="AS45" s="13">
        <v>4551.8999999999996</v>
      </c>
      <c r="AT45" s="14"/>
      <c r="AW45" s="15"/>
    </row>
    <row r="46" spans="1:49">
      <c r="A46" s="11" t="s">
        <v>49</v>
      </c>
      <c r="B46" s="14">
        <v>3273.1000000000008</v>
      </c>
      <c r="C46" s="14">
        <v>6420.9500000000007</v>
      </c>
      <c r="D46" s="14">
        <v>4078.8999999999996</v>
      </c>
      <c r="E46" s="14">
        <v>3513.8000000000006</v>
      </c>
      <c r="F46" s="14">
        <v>10473.850000000004</v>
      </c>
      <c r="G46" s="14">
        <v>3989.7000000000003</v>
      </c>
      <c r="H46" s="14">
        <v>7569.75</v>
      </c>
      <c r="I46" s="14">
        <v>9407.2000000000007</v>
      </c>
      <c r="J46" s="14">
        <v>11929.75</v>
      </c>
      <c r="K46" s="14">
        <v>5317.2000000000007</v>
      </c>
      <c r="L46" s="14">
        <v>6779.1500000000015</v>
      </c>
      <c r="M46" s="14">
        <v>6301.3999999999987</v>
      </c>
      <c r="N46" s="14">
        <v>4847.5999999999985</v>
      </c>
      <c r="O46" s="14">
        <v>5086.3499999999967</v>
      </c>
      <c r="P46" s="14">
        <v>4321.7000000000016</v>
      </c>
      <c r="Q46" s="14">
        <v>3002.0499999999997</v>
      </c>
      <c r="R46" s="14">
        <v>3742.7999999999993</v>
      </c>
      <c r="S46" s="14">
        <v>7047.15</v>
      </c>
      <c r="T46" s="14">
        <v>5153.8999999999996</v>
      </c>
      <c r="U46" s="14">
        <v>5896.3999999999987</v>
      </c>
      <c r="V46" s="14">
        <v>5807.1999999999989</v>
      </c>
      <c r="W46" s="14">
        <v>3173.35</v>
      </c>
      <c r="X46" s="14">
        <v>2634.6999999999994</v>
      </c>
      <c r="Y46" s="14">
        <v>4520.5999999999976</v>
      </c>
      <c r="Z46" s="14">
        <v>5117.2499999999991</v>
      </c>
      <c r="AA46" s="14">
        <v>31075.05</v>
      </c>
      <c r="AB46" s="14">
        <v>30142.500000000007</v>
      </c>
      <c r="AC46" s="14">
        <v>27053.7</v>
      </c>
      <c r="AD46" s="14">
        <v>19783.8</v>
      </c>
      <c r="AE46" s="14">
        <v>10231.050000000001</v>
      </c>
      <c r="AF46" s="14">
        <v>11831.349999999997</v>
      </c>
      <c r="AG46" s="14">
        <v>7191.8000000000011</v>
      </c>
      <c r="AH46" s="14">
        <v>12625.250000000002</v>
      </c>
      <c r="AI46" s="14">
        <v>7468.9499999999989</v>
      </c>
      <c r="AJ46" s="14">
        <v>3461.85</v>
      </c>
      <c r="AK46" s="14">
        <v>2308.7999999999997</v>
      </c>
      <c r="AL46" s="14">
        <v>7690.0500000000011</v>
      </c>
      <c r="AM46" s="14">
        <v>1878.1000000000001</v>
      </c>
      <c r="AN46" s="14">
        <v>4701</v>
      </c>
      <c r="AO46" s="14">
        <v>2724.2</v>
      </c>
      <c r="AP46" s="14">
        <v>2481.3499999999995</v>
      </c>
      <c r="AQ46" s="14">
        <v>5254.1500000000005</v>
      </c>
      <c r="AR46" s="14">
        <v>4625.3999999999996</v>
      </c>
      <c r="AS46" s="14">
        <v>331934.15000000008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40299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</v>
      </c>
      <c r="C3" s="12">
        <v>70.400000000000006</v>
      </c>
      <c r="D3" s="12">
        <v>79.8</v>
      </c>
      <c r="E3" s="12">
        <v>36.4</v>
      </c>
      <c r="F3" s="12">
        <v>214</v>
      </c>
      <c r="G3" s="12">
        <v>67</v>
      </c>
      <c r="H3" s="12">
        <v>71.400000000000006</v>
      </c>
      <c r="I3" s="12">
        <v>43.8</v>
      </c>
      <c r="J3" s="12">
        <v>69.2</v>
      </c>
      <c r="K3" s="12">
        <v>16.600000000000001</v>
      </c>
      <c r="L3" s="12">
        <v>65.599999999999994</v>
      </c>
      <c r="M3" s="12">
        <v>60</v>
      </c>
      <c r="N3" s="12">
        <v>17</v>
      </c>
      <c r="O3" s="12">
        <v>25.4</v>
      </c>
      <c r="P3" s="12">
        <v>23</v>
      </c>
      <c r="Q3" s="12">
        <v>9.4</v>
      </c>
      <c r="R3" s="12">
        <v>8.1999999999999993</v>
      </c>
      <c r="S3" s="12">
        <v>17.8</v>
      </c>
      <c r="T3" s="12">
        <v>16.2</v>
      </c>
      <c r="U3" s="12">
        <v>5.4</v>
      </c>
      <c r="V3" s="12">
        <v>12.6</v>
      </c>
      <c r="W3" s="12">
        <v>5.2</v>
      </c>
      <c r="X3" s="12">
        <v>3</v>
      </c>
      <c r="Y3" s="12">
        <v>13</v>
      </c>
      <c r="Z3" s="12">
        <v>14</v>
      </c>
      <c r="AA3" s="12">
        <v>96.8</v>
      </c>
      <c r="AB3" s="12">
        <v>74.2</v>
      </c>
      <c r="AC3" s="12">
        <v>251.8</v>
      </c>
      <c r="AD3" s="12">
        <v>111.8</v>
      </c>
      <c r="AE3" s="12">
        <v>76.400000000000006</v>
      </c>
      <c r="AF3" s="12">
        <v>100</v>
      </c>
      <c r="AG3" s="12">
        <v>17.600000000000001</v>
      </c>
      <c r="AH3" s="12">
        <v>43.2</v>
      </c>
      <c r="AI3" s="12">
        <v>20.399999999999999</v>
      </c>
      <c r="AJ3" s="12">
        <v>7.2</v>
      </c>
      <c r="AK3" s="12">
        <v>4.5999999999999996</v>
      </c>
      <c r="AL3" s="12">
        <v>10.6</v>
      </c>
      <c r="AM3" s="12">
        <v>5</v>
      </c>
      <c r="AN3" s="12">
        <v>26.6</v>
      </c>
      <c r="AO3" s="12">
        <v>6.8</v>
      </c>
      <c r="AP3" s="12">
        <v>6.8</v>
      </c>
      <c r="AQ3" s="12">
        <v>13.2</v>
      </c>
      <c r="AR3" s="12">
        <v>16.600000000000001</v>
      </c>
      <c r="AS3" s="13">
        <v>1860.9999999999998</v>
      </c>
      <c r="AT3" s="14"/>
      <c r="AV3" s="9" t="s">
        <v>38</v>
      </c>
      <c r="AW3" s="12">
        <f>SUM(B3:Z27,AK3:AN27,B38:Z41,AK38:AN41)</f>
        <v>38535.400000000009</v>
      </c>
      <c r="AY3" s="9" t="s">
        <v>39</v>
      </c>
      <c r="AZ3" s="15">
        <f>SUM(AW12:AW18,AX12:BC12)</f>
        <v>102174.6</v>
      </c>
      <c r="BA3" s="16">
        <f>AZ3/BD$19</f>
        <v>0.59830512246052381</v>
      </c>
    </row>
    <row r="4" spans="1:56">
      <c r="A4" s="1" t="s">
        <v>3</v>
      </c>
      <c r="B4" s="12">
        <v>85.6</v>
      </c>
      <c r="C4" s="12">
        <v>8</v>
      </c>
      <c r="D4" s="12">
        <v>72.8</v>
      </c>
      <c r="E4" s="12">
        <v>58.2</v>
      </c>
      <c r="F4" s="12">
        <v>350.8</v>
      </c>
      <c r="G4" s="12">
        <v>112</v>
      </c>
      <c r="H4" s="12">
        <v>128.19999999999999</v>
      </c>
      <c r="I4" s="12">
        <v>78.2</v>
      </c>
      <c r="J4" s="12">
        <v>149.4</v>
      </c>
      <c r="K4" s="12">
        <v>28.4</v>
      </c>
      <c r="L4" s="12">
        <v>98.2</v>
      </c>
      <c r="M4" s="12">
        <v>137.19999999999999</v>
      </c>
      <c r="N4" s="12">
        <v>30.4</v>
      </c>
      <c r="O4" s="12">
        <v>42.6</v>
      </c>
      <c r="P4" s="12">
        <v>42.2</v>
      </c>
      <c r="Q4" s="12">
        <v>16.399999999999999</v>
      </c>
      <c r="R4" s="12">
        <v>19.600000000000001</v>
      </c>
      <c r="S4" s="12">
        <v>43.2</v>
      </c>
      <c r="T4" s="12">
        <v>23.8</v>
      </c>
      <c r="U4" s="12">
        <v>11.4</v>
      </c>
      <c r="V4" s="12">
        <v>24.2</v>
      </c>
      <c r="W4" s="12">
        <v>7</v>
      </c>
      <c r="X4" s="12">
        <v>10</v>
      </c>
      <c r="Y4" s="12">
        <v>20.8</v>
      </c>
      <c r="Z4" s="12">
        <v>27.2</v>
      </c>
      <c r="AA4" s="12">
        <v>254</v>
      </c>
      <c r="AB4" s="12">
        <v>180.6</v>
      </c>
      <c r="AC4" s="12">
        <v>593</v>
      </c>
      <c r="AD4" s="12">
        <v>217.8</v>
      </c>
      <c r="AE4" s="12">
        <v>99.8</v>
      </c>
      <c r="AF4" s="12">
        <v>111.4</v>
      </c>
      <c r="AG4" s="12">
        <v>36.4</v>
      </c>
      <c r="AH4" s="12">
        <v>57.6</v>
      </c>
      <c r="AI4" s="12">
        <v>46.2</v>
      </c>
      <c r="AJ4" s="12">
        <v>20.399999999999999</v>
      </c>
      <c r="AK4" s="12">
        <v>6</v>
      </c>
      <c r="AL4" s="12">
        <v>22.2</v>
      </c>
      <c r="AM4" s="12">
        <v>5.6</v>
      </c>
      <c r="AN4" s="12">
        <v>32.4</v>
      </c>
      <c r="AO4" s="12">
        <v>13.8</v>
      </c>
      <c r="AP4" s="12">
        <v>16.2</v>
      </c>
      <c r="AQ4" s="12">
        <v>42.4</v>
      </c>
      <c r="AR4" s="12">
        <v>30.8</v>
      </c>
      <c r="AS4" s="13">
        <v>3412.400000000001</v>
      </c>
      <c r="AT4" s="14"/>
      <c r="AV4" s="9" t="s">
        <v>40</v>
      </c>
      <c r="AW4" s="12">
        <f>SUM(AA28:AJ37, AA42:AJ45, AO28:AR37, AO42:AR45)</f>
        <v>54139.600000000006</v>
      </c>
      <c r="AY4" s="9" t="s">
        <v>41</v>
      </c>
      <c r="AZ4" s="15">
        <f>SUM(AX13:BB18)</f>
        <v>63737</v>
      </c>
      <c r="BA4" s="16">
        <f>AZ4/BD$19</f>
        <v>0.37322557260088518</v>
      </c>
    </row>
    <row r="5" spans="1:56">
      <c r="A5" s="1" t="s">
        <v>4</v>
      </c>
      <c r="B5" s="12">
        <v>88.6</v>
      </c>
      <c r="C5" s="12">
        <v>64.400000000000006</v>
      </c>
      <c r="D5" s="12">
        <v>4.4000000000000004</v>
      </c>
      <c r="E5" s="12">
        <v>37.799999999999997</v>
      </c>
      <c r="F5" s="12">
        <v>351.6</v>
      </c>
      <c r="G5" s="12">
        <v>82</v>
      </c>
      <c r="H5" s="12">
        <v>73.2</v>
      </c>
      <c r="I5" s="12">
        <v>55.6</v>
      </c>
      <c r="J5" s="12">
        <v>96.2</v>
      </c>
      <c r="K5" s="12">
        <v>39</v>
      </c>
      <c r="L5" s="12">
        <v>50.4</v>
      </c>
      <c r="M5" s="12">
        <v>67.400000000000006</v>
      </c>
      <c r="N5" s="12">
        <v>14.4</v>
      </c>
      <c r="O5" s="12">
        <v>17.8</v>
      </c>
      <c r="P5" s="12">
        <v>13.4</v>
      </c>
      <c r="Q5" s="12">
        <v>6.2</v>
      </c>
      <c r="R5" s="12">
        <v>8.4</v>
      </c>
      <c r="S5" s="12">
        <v>18.399999999999999</v>
      </c>
      <c r="T5" s="12">
        <v>9.1999999999999993</v>
      </c>
      <c r="U5" s="12">
        <v>6</v>
      </c>
      <c r="V5" s="12">
        <v>17.600000000000001</v>
      </c>
      <c r="W5" s="12">
        <v>6.4</v>
      </c>
      <c r="X5" s="12">
        <v>5.4</v>
      </c>
      <c r="Y5" s="12">
        <v>23.2</v>
      </c>
      <c r="Z5" s="12">
        <v>12.4</v>
      </c>
      <c r="AA5" s="12">
        <v>174</v>
      </c>
      <c r="AB5" s="12">
        <v>108.4</v>
      </c>
      <c r="AC5" s="12">
        <v>343.2</v>
      </c>
      <c r="AD5" s="12">
        <v>147.80000000000001</v>
      </c>
      <c r="AE5" s="12">
        <v>53.8</v>
      </c>
      <c r="AF5" s="12">
        <v>42.6</v>
      </c>
      <c r="AG5" s="12">
        <v>16.8</v>
      </c>
      <c r="AH5" s="12">
        <v>15.2</v>
      </c>
      <c r="AI5" s="12">
        <v>20.2</v>
      </c>
      <c r="AJ5" s="12">
        <v>2.2000000000000002</v>
      </c>
      <c r="AK5" s="12">
        <v>3.8</v>
      </c>
      <c r="AL5" s="12">
        <v>11.4</v>
      </c>
      <c r="AM5" s="12">
        <v>1.4</v>
      </c>
      <c r="AN5" s="12">
        <v>9.6</v>
      </c>
      <c r="AO5" s="12">
        <v>3</v>
      </c>
      <c r="AP5" s="12">
        <v>6.2</v>
      </c>
      <c r="AQ5" s="12">
        <v>38.200000000000003</v>
      </c>
      <c r="AR5" s="12">
        <v>16.399999999999999</v>
      </c>
      <c r="AS5" s="13">
        <v>2183.6</v>
      </c>
      <c r="AT5" s="14"/>
      <c r="AV5" s="9" t="s">
        <v>42</v>
      </c>
      <c r="AW5" s="12">
        <f>SUM(AA3:AJ27,B28:Z37,AA38:AJ41,AK28:AN37, B42:Z45, AK42:AN45, AO3:AR27, AO38:AR41)</f>
        <v>78098.400000000038</v>
      </c>
    </row>
    <row r="6" spans="1:56">
      <c r="A6" s="1" t="s">
        <v>5</v>
      </c>
      <c r="B6" s="12">
        <v>50.8</v>
      </c>
      <c r="C6" s="12">
        <v>51.4</v>
      </c>
      <c r="D6" s="12">
        <v>42.6</v>
      </c>
      <c r="E6" s="12">
        <v>7.2</v>
      </c>
      <c r="F6" s="12">
        <v>110</v>
      </c>
      <c r="G6" s="12">
        <v>44</v>
      </c>
      <c r="H6" s="12">
        <v>57.6</v>
      </c>
      <c r="I6" s="12">
        <v>61.4</v>
      </c>
      <c r="J6" s="12">
        <v>97.8</v>
      </c>
      <c r="K6" s="12">
        <v>42</v>
      </c>
      <c r="L6" s="12">
        <v>61</v>
      </c>
      <c r="M6" s="12">
        <v>67.8</v>
      </c>
      <c r="N6" s="12">
        <v>19.399999999999999</v>
      </c>
      <c r="O6" s="12">
        <v>25.8</v>
      </c>
      <c r="P6" s="12">
        <v>14</v>
      </c>
      <c r="Q6" s="12">
        <v>4.8</v>
      </c>
      <c r="R6" s="12">
        <v>9.1999999999999993</v>
      </c>
      <c r="S6" s="12">
        <v>22</v>
      </c>
      <c r="T6" s="12">
        <v>11.6</v>
      </c>
      <c r="U6" s="12">
        <v>9.1999999999999993</v>
      </c>
      <c r="V6" s="12">
        <v>16.600000000000001</v>
      </c>
      <c r="W6" s="12">
        <v>11</v>
      </c>
      <c r="X6" s="12">
        <v>7</v>
      </c>
      <c r="Y6" s="12">
        <v>16.2</v>
      </c>
      <c r="Z6" s="12">
        <v>12.8</v>
      </c>
      <c r="AA6" s="12">
        <v>247.8</v>
      </c>
      <c r="AB6" s="12">
        <v>167.6</v>
      </c>
      <c r="AC6" s="12">
        <v>402.8</v>
      </c>
      <c r="AD6" s="12">
        <v>231.6</v>
      </c>
      <c r="AE6" s="12">
        <v>120.2</v>
      </c>
      <c r="AF6" s="12">
        <v>97.4</v>
      </c>
      <c r="AG6" s="12">
        <v>30</v>
      </c>
      <c r="AH6" s="12">
        <v>22.8</v>
      </c>
      <c r="AI6" s="12">
        <v>17.399999999999999</v>
      </c>
      <c r="AJ6" s="12">
        <v>3.6</v>
      </c>
      <c r="AK6" s="12">
        <v>7</v>
      </c>
      <c r="AL6" s="12">
        <v>10.6</v>
      </c>
      <c r="AM6" s="12">
        <v>2</v>
      </c>
      <c r="AN6" s="12">
        <v>11.2</v>
      </c>
      <c r="AO6" s="12">
        <v>3.2</v>
      </c>
      <c r="AP6" s="12">
        <v>3.6</v>
      </c>
      <c r="AQ6" s="12">
        <v>50.4</v>
      </c>
      <c r="AR6" s="12">
        <v>15.4</v>
      </c>
      <c r="AS6" s="13">
        <v>2317.7999999999997</v>
      </c>
      <c r="AT6" s="14"/>
      <c r="AW6" s="12"/>
    </row>
    <row r="7" spans="1:56">
      <c r="A7" s="1" t="s">
        <v>6</v>
      </c>
      <c r="B7" s="12">
        <v>212.6</v>
      </c>
      <c r="C7" s="12">
        <v>350.6</v>
      </c>
      <c r="D7" s="12">
        <v>371.6</v>
      </c>
      <c r="E7" s="12">
        <v>109.8</v>
      </c>
      <c r="F7" s="12">
        <v>22.6</v>
      </c>
      <c r="G7" s="12">
        <v>202.8</v>
      </c>
      <c r="H7" s="12">
        <v>255.6</v>
      </c>
      <c r="I7" s="12">
        <v>206.8</v>
      </c>
      <c r="J7" s="12">
        <v>263.60000000000002</v>
      </c>
      <c r="K7" s="12">
        <v>109.6</v>
      </c>
      <c r="L7" s="12">
        <v>155.6</v>
      </c>
      <c r="M7" s="12">
        <v>185.6</v>
      </c>
      <c r="N7" s="12">
        <v>65.8</v>
      </c>
      <c r="O7" s="12">
        <v>82.6</v>
      </c>
      <c r="P7" s="12">
        <v>67.8</v>
      </c>
      <c r="Q7" s="12">
        <v>29.8</v>
      </c>
      <c r="R7" s="12">
        <v>57.4</v>
      </c>
      <c r="S7" s="12">
        <v>177.8</v>
      </c>
      <c r="T7" s="12">
        <v>46.4</v>
      </c>
      <c r="U7" s="12">
        <v>53</v>
      </c>
      <c r="V7" s="12">
        <v>104.8</v>
      </c>
      <c r="W7" s="12">
        <v>49.6</v>
      </c>
      <c r="X7" s="12">
        <v>30</v>
      </c>
      <c r="Y7" s="12">
        <v>41.4</v>
      </c>
      <c r="Z7" s="12">
        <v>58.4</v>
      </c>
      <c r="AA7" s="12">
        <v>465.4</v>
      </c>
      <c r="AB7" s="12">
        <v>308</v>
      </c>
      <c r="AC7" s="12">
        <v>1022.6</v>
      </c>
      <c r="AD7" s="12">
        <v>466</v>
      </c>
      <c r="AE7" s="12">
        <v>245.4</v>
      </c>
      <c r="AF7" s="12">
        <v>174.4</v>
      </c>
      <c r="AG7" s="12">
        <v>69.8</v>
      </c>
      <c r="AH7" s="12">
        <v>55.4</v>
      </c>
      <c r="AI7" s="12">
        <v>92.4</v>
      </c>
      <c r="AJ7" s="12">
        <v>11.2</v>
      </c>
      <c r="AK7" s="12">
        <v>31.8</v>
      </c>
      <c r="AL7" s="12">
        <v>79.8</v>
      </c>
      <c r="AM7" s="12">
        <v>11.4</v>
      </c>
      <c r="AN7" s="12">
        <v>33</v>
      </c>
      <c r="AO7" s="12">
        <v>14</v>
      </c>
      <c r="AP7" s="12">
        <v>14.8</v>
      </c>
      <c r="AQ7" s="12">
        <v>155.80000000000001</v>
      </c>
      <c r="AR7" s="12">
        <v>76.2</v>
      </c>
      <c r="AS7" s="13">
        <v>6639</v>
      </c>
      <c r="AT7" s="14"/>
      <c r="AW7" s="12"/>
    </row>
    <row r="8" spans="1:56">
      <c r="A8" s="1" t="s">
        <v>7</v>
      </c>
      <c r="B8" s="12">
        <v>73.400000000000006</v>
      </c>
      <c r="C8" s="12">
        <v>106</v>
      </c>
      <c r="D8" s="12">
        <v>75.8</v>
      </c>
      <c r="E8" s="12">
        <v>44.8</v>
      </c>
      <c r="F8" s="12">
        <v>158.19999999999999</v>
      </c>
      <c r="G8" s="12">
        <v>4.8</v>
      </c>
      <c r="H8" s="12">
        <v>89.4</v>
      </c>
      <c r="I8" s="12">
        <v>85.8</v>
      </c>
      <c r="J8" s="12">
        <v>122.2</v>
      </c>
      <c r="K8" s="12">
        <v>44</v>
      </c>
      <c r="L8" s="12">
        <v>94</v>
      </c>
      <c r="M8" s="12">
        <v>76</v>
      </c>
      <c r="N8" s="12">
        <v>29.4</v>
      </c>
      <c r="O8" s="12">
        <v>33.200000000000003</v>
      </c>
      <c r="P8" s="12">
        <v>28.2</v>
      </c>
      <c r="Q8" s="12">
        <v>9.8000000000000007</v>
      </c>
      <c r="R8" s="12">
        <v>12</v>
      </c>
      <c r="S8" s="12">
        <v>25</v>
      </c>
      <c r="T8" s="12">
        <v>11.2</v>
      </c>
      <c r="U8" s="12">
        <v>9.6</v>
      </c>
      <c r="V8" s="12">
        <v>20</v>
      </c>
      <c r="W8" s="12">
        <v>8.8000000000000007</v>
      </c>
      <c r="X8" s="12">
        <v>4.8</v>
      </c>
      <c r="Y8" s="12">
        <v>11.2</v>
      </c>
      <c r="Z8" s="12">
        <v>35.799999999999997</v>
      </c>
      <c r="AA8" s="12">
        <v>181.4</v>
      </c>
      <c r="AB8" s="12">
        <v>130.4</v>
      </c>
      <c r="AC8" s="12">
        <v>291.39999999999998</v>
      </c>
      <c r="AD8" s="12">
        <v>214.6</v>
      </c>
      <c r="AE8" s="12">
        <v>165.2</v>
      </c>
      <c r="AF8" s="12">
        <v>104.4</v>
      </c>
      <c r="AG8" s="12">
        <v>21.8</v>
      </c>
      <c r="AH8" s="12">
        <v>25.4</v>
      </c>
      <c r="AI8" s="12">
        <v>16.600000000000001</v>
      </c>
      <c r="AJ8" s="12">
        <v>4.8</v>
      </c>
      <c r="AK8" s="12">
        <v>5.8</v>
      </c>
      <c r="AL8" s="12">
        <v>16.600000000000001</v>
      </c>
      <c r="AM8" s="12">
        <v>4</v>
      </c>
      <c r="AN8" s="12">
        <v>20</v>
      </c>
      <c r="AO8" s="12">
        <v>3.6</v>
      </c>
      <c r="AP8" s="12">
        <v>5</v>
      </c>
      <c r="AQ8" s="12">
        <v>32.799999999999997</v>
      </c>
      <c r="AR8" s="12">
        <v>16.2</v>
      </c>
      <c r="AS8" s="13">
        <v>2473.4</v>
      </c>
      <c r="AT8" s="14"/>
      <c r="AW8" s="15"/>
    </row>
    <row r="9" spans="1:56">
      <c r="A9" s="1" t="s">
        <v>8</v>
      </c>
      <c r="B9" s="12">
        <v>72.8</v>
      </c>
      <c r="C9" s="12">
        <v>118.4</v>
      </c>
      <c r="D9" s="12">
        <v>74.599999999999994</v>
      </c>
      <c r="E9" s="12">
        <v>56.2</v>
      </c>
      <c r="F9" s="12">
        <v>237.8</v>
      </c>
      <c r="G9" s="12">
        <v>90.6</v>
      </c>
      <c r="H9" s="12">
        <v>12.8</v>
      </c>
      <c r="I9" s="12">
        <v>65.400000000000006</v>
      </c>
      <c r="J9" s="12">
        <v>91.4</v>
      </c>
      <c r="K9" s="12">
        <v>41.4</v>
      </c>
      <c r="L9" s="12">
        <v>108.8</v>
      </c>
      <c r="M9" s="12">
        <v>121.8</v>
      </c>
      <c r="N9" s="12">
        <v>48.6</v>
      </c>
      <c r="O9" s="12">
        <v>66.2</v>
      </c>
      <c r="P9" s="12">
        <v>46.8</v>
      </c>
      <c r="Q9" s="12">
        <v>22</v>
      </c>
      <c r="R9" s="12">
        <v>24.2</v>
      </c>
      <c r="S9" s="12">
        <v>41.6</v>
      </c>
      <c r="T9" s="12">
        <v>44.8</v>
      </c>
      <c r="U9" s="12">
        <v>25.8</v>
      </c>
      <c r="V9" s="12">
        <v>64.400000000000006</v>
      </c>
      <c r="W9" s="12">
        <v>20</v>
      </c>
      <c r="X9" s="12">
        <v>18.8</v>
      </c>
      <c r="Y9" s="12">
        <v>37.200000000000003</v>
      </c>
      <c r="Z9" s="12">
        <v>46.6</v>
      </c>
      <c r="AA9" s="12">
        <v>340</v>
      </c>
      <c r="AB9" s="12">
        <v>224.4</v>
      </c>
      <c r="AC9" s="12">
        <v>652</v>
      </c>
      <c r="AD9" s="12">
        <v>365</v>
      </c>
      <c r="AE9" s="12">
        <v>241.6</v>
      </c>
      <c r="AF9" s="12">
        <v>166</v>
      </c>
      <c r="AG9" s="12">
        <v>37.200000000000003</v>
      </c>
      <c r="AH9" s="12">
        <v>37.200000000000003</v>
      </c>
      <c r="AI9" s="12">
        <v>31</v>
      </c>
      <c r="AJ9" s="12">
        <v>6</v>
      </c>
      <c r="AK9" s="12">
        <v>11.4</v>
      </c>
      <c r="AL9" s="12">
        <v>21.6</v>
      </c>
      <c r="AM9" s="12">
        <v>9.4</v>
      </c>
      <c r="AN9" s="12">
        <v>70</v>
      </c>
      <c r="AO9" s="12">
        <v>6.4</v>
      </c>
      <c r="AP9" s="12">
        <v>7.6</v>
      </c>
      <c r="AQ9" s="12">
        <v>58.4</v>
      </c>
      <c r="AR9" s="12">
        <v>24.8</v>
      </c>
      <c r="AS9" s="13">
        <v>3908.9999999999995</v>
      </c>
      <c r="AT9" s="14"/>
      <c r="AW9" s="15"/>
    </row>
    <row r="10" spans="1:56">
      <c r="A10" s="1">
        <v>19</v>
      </c>
      <c r="B10" s="12">
        <v>48.6</v>
      </c>
      <c r="C10" s="12">
        <v>72.599999999999994</v>
      </c>
      <c r="D10" s="12">
        <v>57.2</v>
      </c>
      <c r="E10" s="12">
        <v>60</v>
      </c>
      <c r="F10" s="12">
        <v>196.4</v>
      </c>
      <c r="G10" s="12">
        <v>94.2</v>
      </c>
      <c r="H10" s="12">
        <v>69.8</v>
      </c>
      <c r="I10" s="12">
        <v>9.4</v>
      </c>
      <c r="J10" s="12">
        <v>18.2</v>
      </c>
      <c r="K10" s="12">
        <v>13</v>
      </c>
      <c r="L10" s="12">
        <v>62.4</v>
      </c>
      <c r="M10" s="12">
        <v>64</v>
      </c>
      <c r="N10" s="12">
        <v>32.200000000000003</v>
      </c>
      <c r="O10" s="12">
        <v>48</v>
      </c>
      <c r="P10" s="12">
        <v>43</v>
      </c>
      <c r="Q10" s="12">
        <v>14.6</v>
      </c>
      <c r="R10" s="12">
        <v>20</v>
      </c>
      <c r="S10" s="12">
        <v>42.6</v>
      </c>
      <c r="T10" s="12">
        <v>29.4</v>
      </c>
      <c r="U10" s="12">
        <v>26.8</v>
      </c>
      <c r="V10" s="12">
        <v>51</v>
      </c>
      <c r="W10" s="12">
        <v>19.2</v>
      </c>
      <c r="X10" s="12">
        <v>22.6</v>
      </c>
      <c r="Y10" s="12">
        <v>55.6</v>
      </c>
      <c r="Z10" s="12">
        <v>32.4</v>
      </c>
      <c r="AA10" s="12">
        <v>181.2</v>
      </c>
      <c r="AB10" s="12">
        <v>141</v>
      </c>
      <c r="AC10" s="12">
        <v>394.8</v>
      </c>
      <c r="AD10" s="12">
        <v>269.8</v>
      </c>
      <c r="AE10" s="12">
        <v>185.6</v>
      </c>
      <c r="AF10" s="12">
        <v>130.4</v>
      </c>
      <c r="AG10" s="12">
        <v>34.4</v>
      </c>
      <c r="AH10" s="12">
        <v>31.2</v>
      </c>
      <c r="AI10" s="12">
        <v>38.4</v>
      </c>
      <c r="AJ10" s="12">
        <v>6</v>
      </c>
      <c r="AK10" s="12">
        <v>9.1999999999999993</v>
      </c>
      <c r="AL10" s="12">
        <v>27.2</v>
      </c>
      <c r="AM10" s="12">
        <v>9</v>
      </c>
      <c r="AN10" s="12">
        <v>35.6</v>
      </c>
      <c r="AO10" s="12">
        <v>5.8</v>
      </c>
      <c r="AP10" s="12">
        <v>8.4</v>
      </c>
      <c r="AQ10" s="12">
        <v>25.6</v>
      </c>
      <c r="AR10" s="12">
        <v>26.2</v>
      </c>
      <c r="AS10" s="13">
        <v>2762.9999999999995</v>
      </c>
      <c r="AT10" s="14"/>
      <c r="AV10" s="17"/>
      <c r="AW10" s="15"/>
      <c r="BC10" s="11"/>
    </row>
    <row r="11" spans="1:56">
      <c r="A11" s="1">
        <v>12</v>
      </c>
      <c r="B11" s="12">
        <v>63.2</v>
      </c>
      <c r="C11" s="12">
        <v>126.2</v>
      </c>
      <c r="D11" s="12">
        <v>90.6</v>
      </c>
      <c r="E11" s="12">
        <v>83.2</v>
      </c>
      <c r="F11" s="12">
        <v>232.8</v>
      </c>
      <c r="G11" s="12">
        <v>109.4</v>
      </c>
      <c r="H11" s="12">
        <v>75.599999999999994</v>
      </c>
      <c r="I11" s="12">
        <v>19.8</v>
      </c>
      <c r="J11" s="12">
        <v>8.8000000000000007</v>
      </c>
      <c r="K11" s="12">
        <v>13.6</v>
      </c>
      <c r="L11" s="12">
        <v>93.8</v>
      </c>
      <c r="M11" s="12">
        <v>125.4</v>
      </c>
      <c r="N11" s="12">
        <v>73.8</v>
      </c>
      <c r="O11" s="12">
        <v>108.6</v>
      </c>
      <c r="P11" s="12">
        <v>70.599999999999994</v>
      </c>
      <c r="Q11" s="12">
        <v>33.799999999999997</v>
      </c>
      <c r="R11" s="12">
        <v>47.8</v>
      </c>
      <c r="S11" s="12">
        <v>92.4</v>
      </c>
      <c r="T11" s="12">
        <v>64.8</v>
      </c>
      <c r="U11" s="12">
        <v>32.4</v>
      </c>
      <c r="V11" s="12">
        <v>74.599999999999994</v>
      </c>
      <c r="W11" s="12">
        <v>28.2</v>
      </c>
      <c r="X11" s="12">
        <v>37.200000000000003</v>
      </c>
      <c r="Y11" s="12">
        <v>62.2</v>
      </c>
      <c r="Z11" s="12">
        <v>62.4</v>
      </c>
      <c r="AA11" s="12">
        <v>254.6</v>
      </c>
      <c r="AB11" s="12">
        <v>203.4</v>
      </c>
      <c r="AC11" s="12">
        <v>574.4</v>
      </c>
      <c r="AD11" s="12">
        <v>246.4</v>
      </c>
      <c r="AE11" s="12">
        <v>121.8</v>
      </c>
      <c r="AF11" s="12">
        <v>87.6</v>
      </c>
      <c r="AG11" s="12">
        <v>42</v>
      </c>
      <c r="AH11" s="12">
        <v>65</v>
      </c>
      <c r="AI11" s="12">
        <v>50.8</v>
      </c>
      <c r="AJ11" s="12">
        <v>25.2</v>
      </c>
      <c r="AK11" s="12">
        <v>10.8</v>
      </c>
      <c r="AL11" s="12">
        <v>28.6</v>
      </c>
      <c r="AM11" s="12">
        <v>15.6</v>
      </c>
      <c r="AN11" s="12">
        <v>66.8</v>
      </c>
      <c r="AO11" s="12">
        <v>12.8</v>
      </c>
      <c r="AP11" s="12">
        <v>14.8</v>
      </c>
      <c r="AQ11" s="12">
        <v>50.4</v>
      </c>
      <c r="AR11" s="12">
        <v>38.200000000000003</v>
      </c>
      <c r="AS11" s="13">
        <v>3740.4000000000005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12.6</v>
      </c>
      <c r="C12" s="12">
        <v>28</v>
      </c>
      <c r="D12" s="12">
        <v>42.8</v>
      </c>
      <c r="E12" s="12">
        <v>42.4</v>
      </c>
      <c r="F12" s="12">
        <v>108.6</v>
      </c>
      <c r="G12" s="12">
        <v>46</v>
      </c>
      <c r="H12" s="12">
        <v>44.2</v>
      </c>
      <c r="I12" s="12">
        <v>13</v>
      </c>
      <c r="J12" s="12">
        <v>14.8</v>
      </c>
      <c r="K12" s="12">
        <v>8.4</v>
      </c>
      <c r="L12" s="12">
        <v>89</v>
      </c>
      <c r="M12" s="12">
        <v>123</v>
      </c>
      <c r="N12" s="12">
        <v>107</v>
      </c>
      <c r="O12" s="12">
        <v>145.19999999999999</v>
      </c>
      <c r="P12" s="12">
        <v>50</v>
      </c>
      <c r="Q12" s="12">
        <v>25.4</v>
      </c>
      <c r="R12" s="12">
        <v>50</v>
      </c>
      <c r="S12" s="12">
        <v>72.8</v>
      </c>
      <c r="T12" s="12">
        <v>11.2</v>
      </c>
      <c r="U12" s="12">
        <v>11</v>
      </c>
      <c r="V12" s="12">
        <v>17</v>
      </c>
      <c r="W12" s="12">
        <v>6.6</v>
      </c>
      <c r="X12" s="12">
        <v>11.6</v>
      </c>
      <c r="Y12" s="12">
        <v>35</v>
      </c>
      <c r="Z12" s="12">
        <v>24.4</v>
      </c>
      <c r="AA12" s="12">
        <v>222</v>
      </c>
      <c r="AB12" s="12">
        <v>196.4</v>
      </c>
      <c r="AC12" s="12">
        <v>521.79999999999995</v>
      </c>
      <c r="AD12" s="12">
        <v>249.8</v>
      </c>
      <c r="AE12" s="12">
        <v>135.19999999999999</v>
      </c>
      <c r="AF12" s="12">
        <v>95</v>
      </c>
      <c r="AG12" s="12">
        <v>27.6</v>
      </c>
      <c r="AH12" s="12">
        <v>33</v>
      </c>
      <c r="AI12" s="12">
        <v>41.6</v>
      </c>
      <c r="AJ12" s="12">
        <v>4.5999999999999996</v>
      </c>
      <c r="AK12" s="12">
        <v>59.2</v>
      </c>
      <c r="AL12" s="12">
        <v>85.8</v>
      </c>
      <c r="AM12" s="12">
        <v>5</v>
      </c>
      <c r="AN12" s="12">
        <v>18</v>
      </c>
      <c r="AO12" s="12">
        <v>3.4</v>
      </c>
      <c r="AP12" s="12">
        <v>5.2</v>
      </c>
      <c r="AQ12" s="12">
        <v>17</v>
      </c>
      <c r="AR12" s="12">
        <v>11.4</v>
      </c>
      <c r="AS12" s="13">
        <v>2871.9999999999995</v>
      </c>
      <c r="AT12" s="14"/>
      <c r="AV12" s="17" t="s">
        <v>43</v>
      </c>
      <c r="AW12" s="15">
        <f>SUM(AA28:AD31)</f>
        <v>2493</v>
      </c>
      <c r="AX12" s="15">
        <f>SUM(Z28:Z31,H28:K31)</f>
        <v>7102.7999999999975</v>
      </c>
      <c r="AY12" s="15">
        <f>SUM(AE28:AJ31)</f>
        <v>16029.800000000003</v>
      </c>
      <c r="AZ12" s="15">
        <f>SUM(B28:G31)</f>
        <v>6848.1999999999989</v>
      </c>
      <c r="BA12" s="15">
        <f>SUM(AM28:AN31,T28:Y31)</f>
        <v>6917.5999999999985</v>
      </c>
      <c r="BB12" s="15">
        <f>SUM(AK28:AL31,L28:S31)</f>
        <v>8951.6</v>
      </c>
      <c r="BC12" s="14">
        <f>SUM(AO28:AR31)</f>
        <v>4849.6000000000004</v>
      </c>
      <c r="BD12" s="9">
        <f t="shared" ref="BD12:BD19" si="0">SUM(AW12:BC12)</f>
        <v>53192.599999999991</v>
      </c>
    </row>
    <row r="13" spans="1:56">
      <c r="A13" s="1" t="s">
        <v>10</v>
      </c>
      <c r="B13" s="12">
        <v>71.400000000000006</v>
      </c>
      <c r="C13" s="12">
        <v>99</v>
      </c>
      <c r="D13" s="12">
        <v>47.4</v>
      </c>
      <c r="E13" s="12">
        <v>64.8</v>
      </c>
      <c r="F13" s="12">
        <v>178.8</v>
      </c>
      <c r="G13" s="12">
        <v>100.6</v>
      </c>
      <c r="H13" s="12">
        <v>127.2</v>
      </c>
      <c r="I13" s="12">
        <v>81.2</v>
      </c>
      <c r="J13" s="12">
        <v>180.8</v>
      </c>
      <c r="K13" s="12">
        <v>84.6</v>
      </c>
      <c r="L13" s="12">
        <v>8.6</v>
      </c>
      <c r="M13" s="12">
        <v>179.6</v>
      </c>
      <c r="N13" s="12">
        <v>164</v>
      </c>
      <c r="O13" s="12">
        <v>247.6</v>
      </c>
      <c r="P13" s="12">
        <v>163.4</v>
      </c>
      <c r="Q13" s="12">
        <v>70</v>
      </c>
      <c r="R13" s="12">
        <v>52.6</v>
      </c>
      <c r="S13" s="12">
        <v>85</v>
      </c>
      <c r="T13" s="12">
        <v>39.4</v>
      </c>
      <c r="U13" s="12">
        <v>13.4</v>
      </c>
      <c r="V13" s="12">
        <v>44.8</v>
      </c>
      <c r="W13" s="12">
        <v>22.4</v>
      </c>
      <c r="X13" s="12">
        <v>20.6</v>
      </c>
      <c r="Y13" s="12">
        <v>37</v>
      </c>
      <c r="Z13" s="12">
        <v>96.6</v>
      </c>
      <c r="AA13" s="12">
        <v>265.8</v>
      </c>
      <c r="AB13" s="12">
        <v>208</v>
      </c>
      <c r="AC13" s="12">
        <v>600.20000000000005</v>
      </c>
      <c r="AD13" s="12">
        <v>302</v>
      </c>
      <c r="AE13" s="12">
        <v>174.6</v>
      </c>
      <c r="AF13" s="12">
        <v>152.6</v>
      </c>
      <c r="AG13" s="12">
        <v>32.4</v>
      </c>
      <c r="AH13" s="12">
        <v>59.4</v>
      </c>
      <c r="AI13" s="12">
        <v>53.8</v>
      </c>
      <c r="AJ13" s="12">
        <v>9.4</v>
      </c>
      <c r="AK13" s="12">
        <v>47.2</v>
      </c>
      <c r="AL13" s="12">
        <v>101.8</v>
      </c>
      <c r="AM13" s="12">
        <v>5.4</v>
      </c>
      <c r="AN13" s="12">
        <v>54.6</v>
      </c>
      <c r="AO13" s="12">
        <v>8.8000000000000007</v>
      </c>
      <c r="AP13" s="12">
        <v>10</v>
      </c>
      <c r="AQ13" s="12">
        <v>29.4</v>
      </c>
      <c r="AR13" s="12">
        <v>21.8</v>
      </c>
      <c r="AS13" s="13">
        <v>4418</v>
      </c>
      <c r="AT13" s="14"/>
      <c r="AV13" s="17" t="s">
        <v>44</v>
      </c>
      <c r="AW13" s="15">
        <f>SUM(AA27:AD27,AA9:AD12)</f>
        <v>6812.5999999999995</v>
      </c>
      <c r="AX13" s="15">
        <f>SUM(Z27,Z9:Z12,H9:K12,H27:K27)</f>
        <v>853.80000000000007</v>
      </c>
      <c r="AY13" s="15">
        <f>SUM(AE9:AJ12,AE27:AJ27)</f>
        <v>2065.3999999999996</v>
      </c>
      <c r="AZ13" s="15">
        <f>SUM(B9:G12,B27:G27)</f>
        <v>2315.6</v>
      </c>
      <c r="BA13" s="15">
        <f>SUM(T9:Y12,AM9:AN12,T27:Y27,AM27:AN27)</f>
        <v>1095.8000000000002</v>
      </c>
      <c r="BB13" s="15">
        <f>SUM(L9:S12,AK9:AL12,L27:S27,AK27:AL27)</f>
        <v>2642.3999999999996</v>
      </c>
      <c r="BC13" s="14">
        <f>SUM(AO9:AR12,AO27:AR27)</f>
        <v>371.99999999999994</v>
      </c>
      <c r="BD13" s="9">
        <f t="shared" si="0"/>
        <v>16157.6</v>
      </c>
    </row>
    <row r="14" spans="1:56">
      <c r="A14" s="1" t="s">
        <v>11</v>
      </c>
      <c r="B14" s="12">
        <v>58.4</v>
      </c>
      <c r="C14" s="12">
        <v>145.4</v>
      </c>
      <c r="D14" s="12">
        <v>74.400000000000006</v>
      </c>
      <c r="E14" s="12">
        <v>71.400000000000006</v>
      </c>
      <c r="F14" s="12">
        <v>225.4</v>
      </c>
      <c r="G14" s="12">
        <v>82.4</v>
      </c>
      <c r="H14" s="12">
        <v>136.6</v>
      </c>
      <c r="I14" s="12">
        <v>86.4</v>
      </c>
      <c r="J14" s="12">
        <v>136.4</v>
      </c>
      <c r="K14" s="12">
        <v>110.4</v>
      </c>
      <c r="L14" s="12">
        <v>178.4</v>
      </c>
      <c r="M14" s="12">
        <v>10.199999999999999</v>
      </c>
      <c r="N14" s="12">
        <v>116.4</v>
      </c>
      <c r="O14" s="12">
        <v>199.8</v>
      </c>
      <c r="P14" s="12">
        <v>149.4</v>
      </c>
      <c r="Q14" s="12">
        <v>86.2</v>
      </c>
      <c r="R14" s="12">
        <v>100.4</v>
      </c>
      <c r="S14" s="12">
        <v>252.2</v>
      </c>
      <c r="T14" s="12">
        <v>78</v>
      </c>
      <c r="U14" s="12">
        <v>67.8</v>
      </c>
      <c r="V14" s="12">
        <v>89.8</v>
      </c>
      <c r="W14" s="12">
        <v>52.4</v>
      </c>
      <c r="X14" s="12">
        <v>26.6</v>
      </c>
      <c r="Y14" s="12">
        <v>61.6</v>
      </c>
      <c r="Z14" s="12">
        <v>68.2</v>
      </c>
      <c r="AA14" s="12">
        <v>218.2</v>
      </c>
      <c r="AB14" s="12">
        <v>124.2</v>
      </c>
      <c r="AC14" s="12">
        <v>366.6</v>
      </c>
      <c r="AD14" s="12">
        <v>212</v>
      </c>
      <c r="AE14" s="12">
        <v>82</v>
      </c>
      <c r="AF14" s="12">
        <v>83.8</v>
      </c>
      <c r="AG14" s="12">
        <v>43</v>
      </c>
      <c r="AH14" s="12">
        <v>38.799999999999997</v>
      </c>
      <c r="AI14" s="12">
        <v>49.8</v>
      </c>
      <c r="AJ14" s="12">
        <v>10.8</v>
      </c>
      <c r="AK14" s="12">
        <v>79.2</v>
      </c>
      <c r="AL14" s="12">
        <v>498</v>
      </c>
      <c r="AM14" s="12">
        <v>32.6</v>
      </c>
      <c r="AN14" s="12">
        <v>110.6</v>
      </c>
      <c r="AO14" s="12">
        <v>11.8</v>
      </c>
      <c r="AP14" s="12">
        <v>12.6</v>
      </c>
      <c r="AQ14" s="12">
        <v>29</v>
      </c>
      <c r="AR14" s="12">
        <v>35.799999999999997</v>
      </c>
      <c r="AS14" s="13">
        <v>4703.4000000000015</v>
      </c>
      <c r="AT14" s="14"/>
      <c r="AV14" s="17" t="s">
        <v>45</v>
      </c>
      <c r="AW14" s="15">
        <f>SUM(AA32:AD37)</f>
        <v>16054.999999999996</v>
      </c>
      <c r="AX14" s="15">
        <f>SUM(H32:K37,Z32:Z37)</f>
        <v>2217.400000000001</v>
      </c>
      <c r="AY14" s="15">
        <f>SUM(AE32:AJ37)</f>
        <v>6051.2</v>
      </c>
      <c r="AZ14" s="15">
        <f>SUM(B32:G37)</f>
        <v>2142.4</v>
      </c>
      <c r="BA14" s="15">
        <f>SUM(T32:Y37,AM32:AN37)</f>
        <v>1287.2000000000003</v>
      </c>
      <c r="BB14" s="15">
        <f>SUM(L32:S37,AK32:AL37)</f>
        <v>2027.799999999999</v>
      </c>
      <c r="BC14" s="14">
        <f>SUM(AO32:AR37)</f>
        <v>1999</v>
      </c>
      <c r="BD14" s="9">
        <f t="shared" si="0"/>
        <v>31780</v>
      </c>
    </row>
    <row r="15" spans="1:56">
      <c r="A15" s="1" t="s">
        <v>12</v>
      </c>
      <c r="B15" s="12">
        <v>21.8</v>
      </c>
      <c r="C15" s="12">
        <v>31.2</v>
      </c>
      <c r="D15" s="12">
        <v>17.2</v>
      </c>
      <c r="E15" s="12">
        <v>19</v>
      </c>
      <c r="F15" s="12">
        <v>73.8</v>
      </c>
      <c r="G15" s="12">
        <v>27.4</v>
      </c>
      <c r="H15" s="12">
        <v>54.4</v>
      </c>
      <c r="I15" s="12">
        <v>41</v>
      </c>
      <c r="J15" s="12">
        <v>105</v>
      </c>
      <c r="K15" s="12">
        <v>107</v>
      </c>
      <c r="L15" s="12">
        <v>143.80000000000001</v>
      </c>
      <c r="M15" s="12">
        <v>111.8</v>
      </c>
      <c r="N15" s="12">
        <v>4.4000000000000004</v>
      </c>
      <c r="O15" s="12">
        <v>99.6</v>
      </c>
      <c r="P15" s="12">
        <v>74</v>
      </c>
      <c r="Q15" s="12">
        <v>37.6</v>
      </c>
      <c r="R15" s="12">
        <v>36.799999999999997</v>
      </c>
      <c r="S15" s="12">
        <v>55.2</v>
      </c>
      <c r="T15" s="12">
        <v>11</v>
      </c>
      <c r="U15" s="12">
        <v>5.4</v>
      </c>
      <c r="V15" s="12">
        <v>14.8</v>
      </c>
      <c r="W15" s="12">
        <v>2.2000000000000002</v>
      </c>
      <c r="X15" s="12">
        <v>6.2</v>
      </c>
      <c r="Y15" s="12">
        <v>12.4</v>
      </c>
      <c r="Z15" s="12">
        <v>24.6</v>
      </c>
      <c r="AA15" s="12">
        <v>170.8</v>
      </c>
      <c r="AB15" s="12">
        <v>113.6</v>
      </c>
      <c r="AC15" s="12">
        <v>383.4</v>
      </c>
      <c r="AD15" s="12">
        <v>129.4</v>
      </c>
      <c r="AE15" s="12">
        <v>59.6</v>
      </c>
      <c r="AF15" s="12">
        <v>56.4</v>
      </c>
      <c r="AG15" s="12">
        <v>13</v>
      </c>
      <c r="AH15" s="12">
        <v>30.4</v>
      </c>
      <c r="AI15" s="12">
        <v>29</v>
      </c>
      <c r="AJ15" s="12">
        <v>4.5999999999999996</v>
      </c>
      <c r="AK15" s="12">
        <v>30</v>
      </c>
      <c r="AL15" s="12">
        <v>47</v>
      </c>
      <c r="AM15" s="12">
        <v>1.8</v>
      </c>
      <c r="AN15" s="12">
        <v>17</v>
      </c>
      <c r="AO15" s="12">
        <v>6.6</v>
      </c>
      <c r="AP15" s="12">
        <v>7.6</v>
      </c>
      <c r="AQ15" s="12">
        <v>20.8</v>
      </c>
      <c r="AR15" s="12">
        <v>10</v>
      </c>
      <c r="AS15" s="13">
        <v>2268.6000000000004</v>
      </c>
      <c r="AT15" s="14"/>
      <c r="AV15" s="17" t="s">
        <v>46</v>
      </c>
      <c r="AW15" s="15">
        <f>SUM(AA3:AD8)</f>
        <v>6683</v>
      </c>
      <c r="AX15" s="15">
        <f>SUM(H3:K8,Z3:Z8)</f>
        <v>2445.6000000000004</v>
      </c>
      <c r="AY15" s="15">
        <f>SUM(AE3:AJ8)</f>
        <v>2065.6000000000008</v>
      </c>
      <c r="AZ15" s="15">
        <f>SUM(B3:G8)</f>
        <v>3829.8000000000006</v>
      </c>
      <c r="BA15" s="15">
        <f>SUM(T3:Y8,AM3:AN8)</f>
        <v>845</v>
      </c>
      <c r="BB15" s="15">
        <f>SUM(L3:S8,AK3:AL8)</f>
        <v>2416.7999999999997</v>
      </c>
      <c r="BC15" s="14">
        <f>SUM(AO3:AR8)</f>
        <v>601.4</v>
      </c>
      <c r="BD15" s="9">
        <f t="shared" si="0"/>
        <v>18887.200000000004</v>
      </c>
    </row>
    <row r="16" spans="1:56">
      <c r="A16" s="1" t="s">
        <v>13</v>
      </c>
      <c r="B16" s="12">
        <v>26.8</v>
      </c>
      <c r="C16" s="12">
        <v>45.4</v>
      </c>
      <c r="D16" s="12">
        <v>21</v>
      </c>
      <c r="E16" s="12">
        <v>21.4</v>
      </c>
      <c r="F16" s="12">
        <v>85.6</v>
      </c>
      <c r="G16" s="12">
        <v>33.6</v>
      </c>
      <c r="H16" s="12">
        <v>74.2</v>
      </c>
      <c r="I16" s="12">
        <v>64.2</v>
      </c>
      <c r="J16" s="12">
        <v>123.6</v>
      </c>
      <c r="K16" s="12">
        <v>123.4</v>
      </c>
      <c r="L16" s="12">
        <v>260.2</v>
      </c>
      <c r="M16" s="12">
        <v>193.2</v>
      </c>
      <c r="N16" s="12">
        <v>101.2</v>
      </c>
      <c r="O16" s="12">
        <v>6.8</v>
      </c>
      <c r="P16" s="12">
        <v>122.6</v>
      </c>
      <c r="Q16" s="12">
        <v>90.4</v>
      </c>
      <c r="R16" s="12">
        <v>87.2</v>
      </c>
      <c r="S16" s="12">
        <v>138.6</v>
      </c>
      <c r="T16" s="12">
        <v>15.6</v>
      </c>
      <c r="U16" s="12">
        <v>9.1999999999999993</v>
      </c>
      <c r="V16" s="12">
        <v>12.6</v>
      </c>
      <c r="W16" s="12">
        <v>4.4000000000000004</v>
      </c>
      <c r="X16" s="12">
        <v>4.2</v>
      </c>
      <c r="Y16" s="12">
        <v>9.8000000000000007</v>
      </c>
      <c r="Z16" s="12">
        <v>36.6</v>
      </c>
      <c r="AA16" s="12">
        <v>155.4</v>
      </c>
      <c r="AB16" s="12">
        <v>120.8</v>
      </c>
      <c r="AC16" s="12">
        <v>343.6</v>
      </c>
      <c r="AD16" s="12">
        <v>121</v>
      </c>
      <c r="AE16" s="12">
        <v>47.6</v>
      </c>
      <c r="AF16" s="12">
        <v>40</v>
      </c>
      <c r="AG16" s="12">
        <v>16</v>
      </c>
      <c r="AH16" s="12">
        <v>29.8</v>
      </c>
      <c r="AI16" s="12">
        <v>27</v>
      </c>
      <c r="AJ16" s="12">
        <v>10.4</v>
      </c>
      <c r="AK16" s="12">
        <v>67.400000000000006</v>
      </c>
      <c r="AL16" s="12">
        <v>133.19999999999999</v>
      </c>
      <c r="AM16" s="12">
        <v>3.2</v>
      </c>
      <c r="AN16" s="12">
        <v>21.8</v>
      </c>
      <c r="AO16" s="12">
        <v>4</v>
      </c>
      <c r="AP16" s="12">
        <v>6.2</v>
      </c>
      <c r="AQ16" s="12">
        <v>10.4</v>
      </c>
      <c r="AR16" s="12">
        <v>7.2</v>
      </c>
      <c r="AS16" s="13">
        <v>2876.7999999999997</v>
      </c>
      <c r="AT16" s="14"/>
      <c r="AV16" s="17" t="s">
        <v>47</v>
      </c>
      <c r="AW16" s="15">
        <f>SUM(AA21:AD26,AA40:AD41)</f>
        <v>6593.2</v>
      </c>
      <c r="AX16" s="15">
        <f>SUM(H21:K26,H40:K41,Z21:Z26,Z40:Z41)</f>
        <v>1167</v>
      </c>
      <c r="AY16" s="15">
        <f>SUM(AE21:AJ26,AE40:AJ41)</f>
        <v>1303.5999999999999</v>
      </c>
      <c r="AZ16" s="15">
        <f>SUM(B21:G26,B40:G41)</f>
        <v>880.5999999999998</v>
      </c>
      <c r="BA16" s="15">
        <f>SUM(T21:Y26,T40:Y41,AM21:AN26,AM40:AN41)</f>
        <v>2865</v>
      </c>
      <c r="BB16" s="15">
        <f>SUM(L21:S26,L40:S41,AK21:AL26,AK40:AL41)</f>
        <v>1221</v>
      </c>
      <c r="BC16" s="14">
        <f>SUM(AO21:AR26,AO40:AR41)</f>
        <v>645.40000000000009</v>
      </c>
      <c r="BD16" s="9">
        <f t="shared" si="0"/>
        <v>14675.8</v>
      </c>
    </row>
    <row r="17" spans="1:56">
      <c r="A17" s="1" t="s">
        <v>14</v>
      </c>
      <c r="B17" s="12">
        <v>25</v>
      </c>
      <c r="C17" s="12">
        <v>41.8</v>
      </c>
      <c r="D17" s="12">
        <v>10</v>
      </c>
      <c r="E17" s="12">
        <v>14</v>
      </c>
      <c r="F17" s="12">
        <v>65.8</v>
      </c>
      <c r="G17" s="12">
        <v>30.4</v>
      </c>
      <c r="H17" s="12">
        <v>54.6</v>
      </c>
      <c r="I17" s="12">
        <v>48.6</v>
      </c>
      <c r="J17" s="12">
        <v>78.599999999999994</v>
      </c>
      <c r="K17" s="12">
        <v>43.2</v>
      </c>
      <c r="L17" s="12">
        <v>155.80000000000001</v>
      </c>
      <c r="M17" s="12">
        <v>139.6</v>
      </c>
      <c r="N17" s="12">
        <v>74.599999999999994</v>
      </c>
      <c r="O17" s="12">
        <v>136</v>
      </c>
      <c r="P17" s="12">
        <v>5.2</v>
      </c>
      <c r="Q17" s="12">
        <v>76.400000000000006</v>
      </c>
      <c r="R17" s="12">
        <v>86.6</v>
      </c>
      <c r="S17" s="12">
        <v>152.4</v>
      </c>
      <c r="T17" s="12">
        <v>17</v>
      </c>
      <c r="U17" s="12">
        <v>4</v>
      </c>
      <c r="V17" s="12">
        <v>15.2</v>
      </c>
      <c r="W17" s="12">
        <v>2.8</v>
      </c>
      <c r="X17" s="12">
        <v>3.8</v>
      </c>
      <c r="Y17" s="12">
        <v>8.1999999999999993</v>
      </c>
      <c r="Z17" s="12">
        <v>22</v>
      </c>
      <c r="AA17" s="12">
        <v>99</v>
      </c>
      <c r="AB17" s="12">
        <v>59.6</v>
      </c>
      <c r="AC17" s="12">
        <v>204</v>
      </c>
      <c r="AD17" s="12">
        <v>71</v>
      </c>
      <c r="AE17" s="12">
        <v>43.2</v>
      </c>
      <c r="AF17" s="12">
        <v>36.4</v>
      </c>
      <c r="AG17" s="12">
        <v>12.6</v>
      </c>
      <c r="AH17" s="12">
        <v>20.2</v>
      </c>
      <c r="AI17" s="12">
        <v>18.600000000000001</v>
      </c>
      <c r="AJ17" s="12">
        <v>5</v>
      </c>
      <c r="AK17" s="12">
        <v>22.8</v>
      </c>
      <c r="AL17" s="12">
        <v>54</v>
      </c>
      <c r="AM17" s="12">
        <v>3</v>
      </c>
      <c r="AN17" s="12">
        <v>21.6</v>
      </c>
      <c r="AO17" s="12">
        <v>6.4</v>
      </c>
      <c r="AP17" s="12">
        <v>5.8</v>
      </c>
      <c r="AQ17" s="12">
        <v>8.1999999999999993</v>
      </c>
      <c r="AR17" s="12">
        <v>10.4</v>
      </c>
      <c r="AS17" s="13">
        <v>2013.4</v>
      </c>
      <c r="AT17" s="14"/>
      <c r="AV17" s="1" t="s">
        <v>48</v>
      </c>
      <c r="AW17" s="14">
        <f>SUM(AA13:AD20,AA38:AD39)</f>
        <v>8826.0000000000018</v>
      </c>
      <c r="AX17" s="14">
        <f>SUM(H13:K20,H38:K39,Z13:Z20,Z38:Z39)</f>
        <v>2956.5999999999995</v>
      </c>
      <c r="AY17" s="14">
        <f>SUM(AE13:AJ20,AE38:AJ39)</f>
        <v>2022.0000000000005</v>
      </c>
      <c r="AZ17" s="14">
        <f>SUM(B13:G20,B38:G39)</f>
        <v>2652.0000000000009</v>
      </c>
      <c r="BA17" s="14">
        <f>SUM(T13:Y20,T38:Y39,AM13:AN20,AM38:AN39)</f>
        <v>1265</v>
      </c>
      <c r="BB17" s="14">
        <f>SUM(L13:S20,L38:S39,AK13:AL20,AK38:AL39)</f>
        <v>9083.4</v>
      </c>
      <c r="BC17" s="14">
        <f>SUM(AO13:AR20,AO38:AR39)</f>
        <v>537.19999999999993</v>
      </c>
      <c r="BD17" s="9">
        <f t="shared" si="0"/>
        <v>27342.2</v>
      </c>
    </row>
    <row r="18" spans="1:56">
      <c r="A18" s="1" t="s">
        <v>15</v>
      </c>
      <c r="B18" s="12">
        <v>11.4</v>
      </c>
      <c r="C18" s="12">
        <v>20.399999999999999</v>
      </c>
      <c r="D18" s="12">
        <v>5.2</v>
      </c>
      <c r="E18" s="12">
        <v>6.4</v>
      </c>
      <c r="F18" s="12">
        <v>33.4</v>
      </c>
      <c r="G18" s="12">
        <v>11.8</v>
      </c>
      <c r="H18" s="12">
        <v>26.4</v>
      </c>
      <c r="I18" s="12">
        <v>17.399999999999999</v>
      </c>
      <c r="J18" s="12">
        <v>38.6</v>
      </c>
      <c r="K18" s="12">
        <v>23.4</v>
      </c>
      <c r="L18" s="12">
        <v>61.6</v>
      </c>
      <c r="M18" s="12">
        <v>79.599999999999994</v>
      </c>
      <c r="N18" s="12">
        <v>39.4</v>
      </c>
      <c r="O18" s="12">
        <v>82.4</v>
      </c>
      <c r="P18" s="12">
        <v>72.400000000000006</v>
      </c>
      <c r="Q18" s="12">
        <v>4.2</v>
      </c>
      <c r="R18" s="12">
        <v>43.8</v>
      </c>
      <c r="S18" s="12">
        <v>85.4</v>
      </c>
      <c r="T18" s="12">
        <v>5.6</v>
      </c>
      <c r="U18" s="12">
        <v>3.6</v>
      </c>
      <c r="V18" s="12">
        <v>6.4</v>
      </c>
      <c r="W18" s="12">
        <v>1.6</v>
      </c>
      <c r="X18" s="12">
        <v>1.8</v>
      </c>
      <c r="Y18" s="12">
        <v>6.2</v>
      </c>
      <c r="Z18" s="12">
        <v>7.2</v>
      </c>
      <c r="AA18" s="12">
        <v>72.8</v>
      </c>
      <c r="AB18" s="12">
        <v>42.4</v>
      </c>
      <c r="AC18" s="12">
        <v>127.2</v>
      </c>
      <c r="AD18" s="12">
        <v>50</v>
      </c>
      <c r="AE18" s="12">
        <v>23</v>
      </c>
      <c r="AF18" s="12">
        <v>31.4</v>
      </c>
      <c r="AG18" s="12">
        <v>10.4</v>
      </c>
      <c r="AH18" s="12">
        <v>20.6</v>
      </c>
      <c r="AI18" s="12">
        <v>16.2</v>
      </c>
      <c r="AJ18" s="12">
        <v>4.4000000000000004</v>
      </c>
      <c r="AK18" s="12">
        <v>13.2</v>
      </c>
      <c r="AL18" s="12">
        <v>33.799999999999997</v>
      </c>
      <c r="AM18" s="12">
        <v>1.2</v>
      </c>
      <c r="AN18" s="12">
        <v>10.8</v>
      </c>
      <c r="AO18" s="12">
        <v>4.4000000000000004</v>
      </c>
      <c r="AP18" s="12">
        <v>4.8</v>
      </c>
      <c r="AQ18" s="12">
        <v>5.6</v>
      </c>
      <c r="AR18" s="12">
        <v>4</v>
      </c>
      <c r="AS18" s="13">
        <v>1171.8000000000002</v>
      </c>
      <c r="AT18" s="14"/>
      <c r="AV18" s="9" t="s">
        <v>58</v>
      </c>
      <c r="AW18" s="15">
        <f>SUM(AA42:AD45)</f>
        <v>4012.1999999999994</v>
      </c>
      <c r="AX18" s="9">
        <f>SUM(Z42:Z45,H42:K45)</f>
        <v>373.20000000000005</v>
      </c>
      <c r="AY18" s="9">
        <f>SUM(AE42:AJ45)</f>
        <v>1942.9999999999998</v>
      </c>
      <c r="AZ18" s="9">
        <f>SUM(B42:G45)</f>
        <v>648.19999999999993</v>
      </c>
      <c r="BA18" s="9">
        <f>SUM(T42:Y45, AM42:AN45)</f>
        <v>615.20000000000005</v>
      </c>
      <c r="BB18" s="9">
        <f>SUM(AK42:AL45,L42:S45)</f>
        <v>439.4</v>
      </c>
      <c r="BC18" s="9">
        <f>SUM(AO42:AR45)</f>
        <v>706.8</v>
      </c>
      <c r="BD18" s="9">
        <f t="shared" si="0"/>
        <v>8737.9999999999982</v>
      </c>
    </row>
    <row r="19" spans="1:56">
      <c r="A19" s="1" t="s">
        <v>16</v>
      </c>
      <c r="B19" s="12">
        <v>9.4</v>
      </c>
      <c r="C19" s="12">
        <v>23.2</v>
      </c>
      <c r="D19" s="12">
        <v>10</v>
      </c>
      <c r="E19" s="12">
        <v>10.4</v>
      </c>
      <c r="F19" s="12">
        <v>65</v>
      </c>
      <c r="G19" s="12">
        <v>15.6</v>
      </c>
      <c r="H19" s="12">
        <v>27</v>
      </c>
      <c r="I19" s="12">
        <v>25.4</v>
      </c>
      <c r="J19" s="12">
        <v>49.4</v>
      </c>
      <c r="K19" s="12">
        <v>42.6</v>
      </c>
      <c r="L19" s="12">
        <v>59.6</v>
      </c>
      <c r="M19" s="12">
        <v>93.8</v>
      </c>
      <c r="N19" s="12">
        <v>36.4</v>
      </c>
      <c r="O19" s="12">
        <v>81.2</v>
      </c>
      <c r="P19" s="12">
        <v>88.4</v>
      </c>
      <c r="Q19" s="12">
        <v>40.200000000000003</v>
      </c>
      <c r="R19" s="12">
        <v>7.6</v>
      </c>
      <c r="S19" s="12">
        <v>98</v>
      </c>
      <c r="T19" s="12">
        <v>10.8</v>
      </c>
      <c r="U19" s="12">
        <v>4</v>
      </c>
      <c r="V19" s="12">
        <v>9</v>
      </c>
      <c r="W19" s="12">
        <v>1.4</v>
      </c>
      <c r="X19" s="12">
        <v>1.6</v>
      </c>
      <c r="Y19" s="12">
        <v>8.1999999999999993</v>
      </c>
      <c r="Z19" s="12">
        <v>7.4</v>
      </c>
      <c r="AA19" s="12">
        <v>125</v>
      </c>
      <c r="AB19" s="12">
        <v>64.400000000000006</v>
      </c>
      <c r="AC19" s="12">
        <v>240</v>
      </c>
      <c r="AD19" s="12">
        <v>71</v>
      </c>
      <c r="AE19" s="12">
        <v>24.4</v>
      </c>
      <c r="AF19" s="12">
        <v>20.399999999999999</v>
      </c>
      <c r="AG19" s="12">
        <v>9.4</v>
      </c>
      <c r="AH19" s="12">
        <v>16</v>
      </c>
      <c r="AI19" s="12">
        <v>24.2</v>
      </c>
      <c r="AJ19" s="12">
        <v>10.6</v>
      </c>
      <c r="AK19" s="12">
        <v>9.8000000000000007</v>
      </c>
      <c r="AL19" s="12">
        <v>33.799999999999997</v>
      </c>
      <c r="AM19" s="12">
        <v>0.4</v>
      </c>
      <c r="AN19" s="12">
        <v>13.8</v>
      </c>
      <c r="AO19" s="12">
        <v>3.8</v>
      </c>
      <c r="AP19" s="12">
        <v>4</v>
      </c>
      <c r="AQ19" s="12">
        <v>18.600000000000001</v>
      </c>
      <c r="AR19" s="12">
        <v>9.4</v>
      </c>
      <c r="AS19" s="13">
        <v>1524.6000000000001</v>
      </c>
      <c r="AT19" s="14"/>
      <c r="AV19" s="9" t="s">
        <v>49</v>
      </c>
      <c r="AW19" s="15">
        <f>SUM(AW12:AW18)</f>
        <v>51474.999999999993</v>
      </c>
      <c r="AX19" s="9">
        <f t="shared" ref="AX19:BC19" si="1">SUM(AX12:AX18)</f>
        <v>17116.399999999998</v>
      </c>
      <c r="AY19" s="9">
        <f t="shared" si="1"/>
        <v>31480.600000000006</v>
      </c>
      <c r="AZ19" s="9">
        <f t="shared" si="1"/>
        <v>19316.800000000003</v>
      </c>
      <c r="BA19" s="9">
        <f t="shared" si="1"/>
        <v>14890.8</v>
      </c>
      <c r="BB19" s="9">
        <f t="shared" si="1"/>
        <v>26782.400000000001</v>
      </c>
      <c r="BC19" s="9">
        <f t="shared" si="1"/>
        <v>9711.4</v>
      </c>
      <c r="BD19" s="9">
        <f t="shared" si="0"/>
        <v>170773.4</v>
      </c>
    </row>
    <row r="20" spans="1:56">
      <c r="A20" s="1" t="s">
        <v>17</v>
      </c>
      <c r="B20" s="12">
        <v>21.4</v>
      </c>
      <c r="C20" s="12">
        <v>40.200000000000003</v>
      </c>
      <c r="D20" s="12">
        <v>18.8</v>
      </c>
      <c r="E20" s="12">
        <v>31.8</v>
      </c>
      <c r="F20" s="12">
        <v>233.8</v>
      </c>
      <c r="G20" s="12">
        <v>34.4</v>
      </c>
      <c r="H20" s="12">
        <v>44.8</v>
      </c>
      <c r="I20" s="12">
        <v>51.4</v>
      </c>
      <c r="J20" s="12">
        <v>99.8</v>
      </c>
      <c r="K20" s="12">
        <v>75.400000000000006</v>
      </c>
      <c r="L20" s="12">
        <v>94.8</v>
      </c>
      <c r="M20" s="12">
        <v>242.6</v>
      </c>
      <c r="N20" s="12">
        <v>61</v>
      </c>
      <c r="O20" s="12">
        <v>138.4</v>
      </c>
      <c r="P20" s="12">
        <v>158.80000000000001</v>
      </c>
      <c r="Q20" s="12">
        <v>93</v>
      </c>
      <c r="R20" s="12">
        <v>105.8</v>
      </c>
      <c r="S20" s="12">
        <v>20.399999999999999</v>
      </c>
      <c r="T20" s="12">
        <v>17.399999999999999</v>
      </c>
      <c r="U20" s="12">
        <v>16.8</v>
      </c>
      <c r="V20" s="12">
        <v>20.399999999999999</v>
      </c>
      <c r="W20" s="12">
        <v>7.4</v>
      </c>
      <c r="X20" s="12">
        <v>5.8</v>
      </c>
      <c r="Y20" s="12">
        <v>15.6</v>
      </c>
      <c r="Z20" s="12">
        <v>13.4</v>
      </c>
      <c r="AA20" s="12">
        <v>266.39999999999998</v>
      </c>
      <c r="AB20" s="12">
        <v>151.80000000000001</v>
      </c>
      <c r="AC20" s="12">
        <v>513.6</v>
      </c>
      <c r="AD20" s="12">
        <v>167.6</v>
      </c>
      <c r="AE20" s="12">
        <v>40.200000000000003</v>
      </c>
      <c r="AF20" s="12">
        <v>38.200000000000003</v>
      </c>
      <c r="AG20" s="12">
        <v>15</v>
      </c>
      <c r="AH20" s="12">
        <v>32.799999999999997</v>
      </c>
      <c r="AI20" s="12">
        <v>41.4</v>
      </c>
      <c r="AJ20" s="12">
        <v>6.6</v>
      </c>
      <c r="AK20" s="12">
        <v>20.6</v>
      </c>
      <c r="AL20" s="12">
        <v>63</v>
      </c>
      <c r="AM20" s="12">
        <v>2.8</v>
      </c>
      <c r="AN20" s="12">
        <v>28.2</v>
      </c>
      <c r="AO20" s="12">
        <v>5</v>
      </c>
      <c r="AP20" s="12">
        <v>5</v>
      </c>
      <c r="AQ20" s="12">
        <v>43.2</v>
      </c>
      <c r="AR20" s="12">
        <v>6.4</v>
      </c>
      <c r="AS20" s="13">
        <v>3111.2</v>
      </c>
      <c r="AT20" s="14"/>
      <c r="AV20" s="18"/>
      <c r="AW20" s="15"/>
    </row>
    <row r="21" spans="1:56">
      <c r="A21" s="1" t="s">
        <v>18</v>
      </c>
      <c r="B21" s="12">
        <v>15.2</v>
      </c>
      <c r="C21" s="12">
        <v>25</v>
      </c>
      <c r="D21" s="12">
        <v>8.4</v>
      </c>
      <c r="E21" s="12">
        <v>9.6</v>
      </c>
      <c r="F21" s="12">
        <v>55.8</v>
      </c>
      <c r="G21" s="12">
        <v>13.6</v>
      </c>
      <c r="H21" s="12">
        <v>45.4</v>
      </c>
      <c r="I21" s="12">
        <v>29.6</v>
      </c>
      <c r="J21" s="12">
        <v>66.599999999999994</v>
      </c>
      <c r="K21" s="12">
        <v>9.8000000000000007</v>
      </c>
      <c r="L21" s="12">
        <v>28</v>
      </c>
      <c r="M21" s="12">
        <v>70.599999999999994</v>
      </c>
      <c r="N21" s="12">
        <v>10.4</v>
      </c>
      <c r="O21" s="12">
        <v>15.2</v>
      </c>
      <c r="P21" s="12">
        <v>15</v>
      </c>
      <c r="Q21" s="12">
        <v>9.6</v>
      </c>
      <c r="R21" s="12">
        <v>6.8</v>
      </c>
      <c r="S21" s="12">
        <v>18.600000000000001</v>
      </c>
      <c r="T21" s="12">
        <v>14.6</v>
      </c>
      <c r="U21" s="12">
        <v>74.599999999999994</v>
      </c>
      <c r="V21" s="12">
        <v>167</v>
      </c>
      <c r="W21" s="12">
        <v>53.6</v>
      </c>
      <c r="X21" s="12">
        <v>32.4</v>
      </c>
      <c r="Y21" s="12">
        <v>42.2</v>
      </c>
      <c r="Z21" s="12">
        <v>6.4</v>
      </c>
      <c r="AA21" s="12">
        <v>171.8</v>
      </c>
      <c r="AB21" s="12">
        <v>91.8</v>
      </c>
      <c r="AC21" s="12">
        <v>239.8</v>
      </c>
      <c r="AD21" s="12">
        <v>107.8</v>
      </c>
      <c r="AE21" s="12">
        <v>31.8</v>
      </c>
      <c r="AF21" s="12">
        <v>33.799999999999997</v>
      </c>
      <c r="AG21" s="12">
        <v>20.8</v>
      </c>
      <c r="AH21" s="12">
        <v>23.4</v>
      </c>
      <c r="AI21" s="12">
        <v>26.4</v>
      </c>
      <c r="AJ21" s="12">
        <v>12.4</v>
      </c>
      <c r="AK21" s="12">
        <v>4.5999999999999996</v>
      </c>
      <c r="AL21" s="12">
        <v>8</v>
      </c>
      <c r="AM21" s="12">
        <v>22.8</v>
      </c>
      <c r="AN21" s="12">
        <v>187.8</v>
      </c>
      <c r="AO21" s="12">
        <v>5.8</v>
      </c>
      <c r="AP21" s="12">
        <v>11.6</v>
      </c>
      <c r="AQ21" s="12">
        <v>48.6</v>
      </c>
      <c r="AR21" s="12">
        <v>11.4</v>
      </c>
      <c r="AS21" s="13">
        <v>1904.3999999999999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5.2</v>
      </c>
      <c r="C22" s="12">
        <v>10.6</v>
      </c>
      <c r="D22" s="12">
        <v>5</v>
      </c>
      <c r="E22" s="12">
        <v>10</v>
      </c>
      <c r="F22" s="12">
        <v>51.4</v>
      </c>
      <c r="G22" s="12">
        <v>10.4</v>
      </c>
      <c r="H22" s="12">
        <v>23.2</v>
      </c>
      <c r="I22" s="12">
        <v>28.8</v>
      </c>
      <c r="J22" s="12">
        <v>26.4</v>
      </c>
      <c r="K22" s="12">
        <v>9.8000000000000007</v>
      </c>
      <c r="L22" s="12">
        <v>13.2</v>
      </c>
      <c r="M22" s="12">
        <v>68.400000000000006</v>
      </c>
      <c r="N22" s="12">
        <v>5.8</v>
      </c>
      <c r="O22" s="12">
        <v>7.2</v>
      </c>
      <c r="P22" s="12">
        <v>6</v>
      </c>
      <c r="Q22" s="12">
        <v>2.4</v>
      </c>
      <c r="R22" s="12">
        <v>4.8</v>
      </c>
      <c r="S22" s="12">
        <v>11</v>
      </c>
      <c r="T22" s="12">
        <v>68.599999999999994</v>
      </c>
      <c r="U22" s="12">
        <v>10</v>
      </c>
      <c r="V22" s="12">
        <v>57.2</v>
      </c>
      <c r="W22" s="12">
        <v>20.399999999999999</v>
      </c>
      <c r="X22" s="12">
        <v>14</v>
      </c>
      <c r="Y22" s="12">
        <v>47.6</v>
      </c>
      <c r="Z22" s="12">
        <v>1.6</v>
      </c>
      <c r="AA22" s="12">
        <v>219.2</v>
      </c>
      <c r="AB22" s="12">
        <v>104</v>
      </c>
      <c r="AC22" s="12">
        <v>228</v>
      </c>
      <c r="AD22" s="12">
        <v>120.2</v>
      </c>
      <c r="AE22" s="12">
        <v>35.799999999999997</v>
      </c>
      <c r="AF22" s="12">
        <v>27.2</v>
      </c>
      <c r="AG22" s="12">
        <v>13.2</v>
      </c>
      <c r="AH22" s="12">
        <v>13.4</v>
      </c>
      <c r="AI22" s="12">
        <v>18.8</v>
      </c>
      <c r="AJ22" s="12">
        <v>4.5999999999999996</v>
      </c>
      <c r="AK22" s="12">
        <v>2.2000000000000002</v>
      </c>
      <c r="AL22" s="12">
        <v>6.4</v>
      </c>
      <c r="AM22" s="12">
        <v>15.6</v>
      </c>
      <c r="AN22" s="12">
        <v>55.2</v>
      </c>
      <c r="AO22" s="12">
        <v>4.2</v>
      </c>
      <c r="AP22" s="12">
        <v>6.8</v>
      </c>
      <c r="AQ22" s="12">
        <v>52.4</v>
      </c>
      <c r="AR22" s="12">
        <v>9.4</v>
      </c>
      <c r="AS22" s="13">
        <v>1455.6000000000004</v>
      </c>
      <c r="AT22" s="14"/>
      <c r="AV22" s="17" t="s">
        <v>43</v>
      </c>
      <c r="AW22" s="15">
        <f>AW12</f>
        <v>2493</v>
      </c>
      <c r="AX22" s="15"/>
      <c r="AY22" s="15"/>
    </row>
    <row r="23" spans="1:56">
      <c r="A23" s="1" t="s">
        <v>20</v>
      </c>
      <c r="B23" s="12">
        <v>10.199999999999999</v>
      </c>
      <c r="C23" s="12">
        <v>20</v>
      </c>
      <c r="D23" s="12">
        <v>17</v>
      </c>
      <c r="E23" s="12">
        <v>18</v>
      </c>
      <c r="F23" s="12">
        <v>98.4</v>
      </c>
      <c r="G23" s="12">
        <v>19.600000000000001</v>
      </c>
      <c r="H23" s="12">
        <v>57.6</v>
      </c>
      <c r="I23" s="12">
        <v>48.4</v>
      </c>
      <c r="J23" s="12">
        <v>75.8</v>
      </c>
      <c r="K23" s="12">
        <v>16.600000000000001</v>
      </c>
      <c r="L23" s="12">
        <v>32.4</v>
      </c>
      <c r="M23" s="12">
        <v>77.2</v>
      </c>
      <c r="N23" s="12">
        <v>9.6</v>
      </c>
      <c r="O23" s="12">
        <v>10.6</v>
      </c>
      <c r="P23" s="12">
        <v>17.600000000000001</v>
      </c>
      <c r="Q23" s="12">
        <v>5.4</v>
      </c>
      <c r="R23" s="12">
        <v>7</v>
      </c>
      <c r="S23" s="12">
        <v>15.4</v>
      </c>
      <c r="T23" s="12">
        <v>205.8</v>
      </c>
      <c r="U23" s="12">
        <v>62.6</v>
      </c>
      <c r="V23" s="12">
        <v>8.8000000000000007</v>
      </c>
      <c r="W23" s="12">
        <v>55.4</v>
      </c>
      <c r="X23" s="12">
        <v>41.2</v>
      </c>
      <c r="Y23" s="12">
        <v>95</v>
      </c>
      <c r="Z23" s="12">
        <v>10</v>
      </c>
      <c r="AA23" s="12">
        <v>431.4</v>
      </c>
      <c r="AB23" s="12">
        <v>240.4</v>
      </c>
      <c r="AC23" s="12">
        <v>484.2</v>
      </c>
      <c r="AD23" s="12">
        <v>225</v>
      </c>
      <c r="AE23" s="12">
        <v>64.599999999999994</v>
      </c>
      <c r="AF23" s="12">
        <v>41</v>
      </c>
      <c r="AG23" s="12">
        <v>23.8</v>
      </c>
      <c r="AH23" s="12">
        <v>25.8</v>
      </c>
      <c r="AI23" s="12">
        <v>39</v>
      </c>
      <c r="AJ23" s="12">
        <v>9.1999999999999993</v>
      </c>
      <c r="AK23" s="12">
        <v>6.8</v>
      </c>
      <c r="AL23" s="12">
        <v>7.8</v>
      </c>
      <c r="AM23" s="12">
        <v>18.8</v>
      </c>
      <c r="AN23" s="12">
        <v>74.400000000000006</v>
      </c>
      <c r="AO23" s="12">
        <v>7.8</v>
      </c>
      <c r="AP23" s="12">
        <v>13.2</v>
      </c>
      <c r="AQ23" s="12">
        <v>89.2</v>
      </c>
      <c r="AR23" s="12">
        <v>22.4</v>
      </c>
      <c r="AS23" s="13">
        <v>2860.4000000000005</v>
      </c>
      <c r="AT23" s="14"/>
      <c r="AV23" s="17" t="s">
        <v>44</v>
      </c>
      <c r="AW23" s="15">
        <f>AW13+AX12</f>
        <v>13915.399999999998</v>
      </c>
      <c r="AX23" s="15">
        <f>AX13</f>
        <v>853.80000000000007</v>
      </c>
      <c r="AY23" s="15"/>
      <c r="AZ23" s="15"/>
    </row>
    <row r="24" spans="1:56">
      <c r="A24" s="1" t="s">
        <v>21</v>
      </c>
      <c r="B24" s="12">
        <v>6</v>
      </c>
      <c r="C24" s="12">
        <v>6.8</v>
      </c>
      <c r="D24" s="12">
        <v>8.4</v>
      </c>
      <c r="E24" s="12">
        <v>13.4</v>
      </c>
      <c r="F24" s="12">
        <v>56.2</v>
      </c>
      <c r="G24" s="12">
        <v>11.4</v>
      </c>
      <c r="H24" s="12">
        <v>26.4</v>
      </c>
      <c r="I24" s="12">
        <v>18</v>
      </c>
      <c r="J24" s="12">
        <v>30.8</v>
      </c>
      <c r="K24" s="12">
        <v>9.4</v>
      </c>
      <c r="L24" s="12">
        <v>21.4</v>
      </c>
      <c r="M24" s="12">
        <v>55</v>
      </c>
      <c r="N24" s="12">
        <v>5.6</v>
      </c>
      <c r="O24" s="12">
        <v>5</v>
      </c>
      <c r="P24" s="12">
        <v>3.4</v>
      </c>
      <c r="Q24" s="12">
        <v>2.8</v>
      </c>
      <c r="R24" s="12">
        <v>1.8</v>
      </c>
      <c r="S24" s="12">
        <v>6.2</v>
      </c>
      <c r="T24" s="12">
        <v>68.599999999999994</v>
      </c>
      <c r="U24" s="12">
        <v>19.8</v>
      </c>
      <c r="V24" s="12">
        <v>59.2</v>
      </c>
      <c r="W24" s="12">
        <v>8.6</v>
      </c>
      <c r="X24" s="12">
        <v>19</v>
      </c>
      <c r="Y24" s="12">
        <v>69.8</v>
      </c>
      <c r="Z24" s="12">
        <v>4.5999999999999996</v>
      </c>
      <c r="AA24" s="12">
        <v>271</v>
      </c>
      <c r="AB24" s="12">
        <v>148.80000000000001</v>
      </c>
      <c r="AC24" s="12">
        <v>306.2</v>
      </c>
      <c r="AD24" s="12">
        <v>157.6</v>
      </c>
      <c r="AE24" s="12">
        <v>46.8</v>
      </c>
      <c r="AF24" s="12">
        <v>26.2</v>
      </c>
      <c r="AG24" s="12">
        <v>12.4</v>
      </c>
      <c r="AH24" s="12">
        <v>12.2</v>
      </c>
      <c r="AI24" s="12">
        <v>13.8</v>
      </c>
      <c r="AJ24" s="12">
        <v>2.6</v>
      </c>
      <c r="AK24" s="12">
        <v>1.6</v>
      </c>
      <c r="AL24" s="12">
        <v>2.2000000000000002</v>
      </c>
      <c r="AM24" s="12">
        <v>4.5999999999999996</v>
      </c>
      <c r="AN24" s="12">
        <v>15.6</v>
      </c>
      <c r="AO24" s="12">
        <v>4</v>
      </c>
      <c r="AP24" s="12">
        <v>2.6</v>
      </c>
      <c r="AQ24" s="12">
        <v>62.8</v>
      </c>
      <c r="AR24" s="12">
        <v>12.2</v>
      </c>
      <c r="AS24" s="13">
        <v>1640.7999999999997</v>
      </c>
      <c r="AT24" s="14"/>
      <c r="AV24" s="17" t="s">
        <v>45</v>
      </c>
      <c r="AW24" s="15">
        <f>AW14+AY12</f>
        <v>32084.799999999999</v>
      </c>
      <c r="AX24" s="15">
        <f>AX14+AY13</f>
        <v>4282.8000000000011</v>
      </c>
      <c r="AY24" s="15">
        <f>AY14</f>
        <v>6051.2</v>
      </c>
      <c r="AZ24" s="15"/>
      <c r="BA24" s="15"/>
    </row>
    <row r="25" spans="1:56">
      <c r="A25" s="1" t="s">
        <v>22</v>
      </c>
      <c r="B25" s="12">
        <v>4.4000000000000004</v>
      </c>
      <c r="C25" s="12">
        <v>8.6</v>
      </c>
      <c r="D25" s="12">
        <v>5.8</v>
      </c>
      <c r="E25" s="12">
        <v>7.8</v>
      </c>
      <c r="F25" s="12">
        <v>33.4</v>
      </c>
      <c r="G25" s="12">
        <v>6.2</v>
      </c>
      <c r="H25" s="12">
        <v>18.399999999999999</v>
      </c>
      <c r="I25" s="12">
        <v>19</v>
      </c>
      <c r="J25" s="12">
        <v>39.200000000000003</v>
      </c>
      <c r="K25" s="12">
        <v>7.6</v>
      </c>
      <c r="L25" s="12">
        <v>22.2</v>
      </c>
      <c r="M25" s="12">
        <v>28.4</v>
      </c>
      <c r="N25" s="12">
        <v>5.8</v>
      </c>
      <c r="O25" s="12">
        <v>3.6</v>
      </c>
      <c r="P25" s="12">
        <v>3.6</v>
      </c>
      <c r="Q25" s="12">
        <v>2.4</v>
      </c>
      <c r="R25" s="12">
        <v>1.8</v>
      </c>
      <c r="S25" s="12">
        <v>4.4000000000000004</v>
      </c>
      <c r="T25" s="12">
        <v>31.6</v>
      </c>
      <c r="U25" s="12">
        <v>15.6</v>
      </c>
      <c r="V25" s="12">
        <v>46.2</v>
      </c>
      <c r="W25" s="12">
        <v>16</v>
      </c>
      <c r="X25" s="12">
        <v>4.4000000000000004</v>
      </c>
      <c r="Y25" s="12">
        <v>52.4</v>
      </c>
      <c r="Z25" s="12">
        <v>3</v>
      </c>
      <c r="AA25" s="12">
        <v>196.8</v>
      </c>
      <c r="AB25" s="12">
        <v>106.6</v>
      </c>
      <c r="AC25" s="12">
        <v>220.2</v>
      </c>
      <c r="AD25" s="12">
        <v>96.8</v>
      </c>
      <c r="AE25" s="12">
        <v>32.200000000000003</v>
      </c>
      <c r="AF25" s="12">
        <v>22.6</v>
      </c>
      <c r="AG25" s="12">
        <v>10.199999999999999</v>
      </c>
      <c r="AH25" s="12">
        <v>10</v>
      </c>
      <c r="AI25" s="12">
        <v>8.1999999999999993</v>
      </c>
      <c r="AJ25" s="12">
        <v>2.4</v>
      </c>
      <c r="AK25" s="12">
        <v>3.2</v>
      </c>
      <c r="AL25" s="12">
        <v>3.8</v>
      </c>
      <c r="AM25" s="12">
        <v>4.4000000000000004</v>
      </c>
      <c r="AN25" s="12">
        <v>19.8</v>
      </c>
      <c r="AO25" s="12">
        <v>0.6</v>
      </c>
      <c r="AP25" s="12">
        <v>1.8</v>
      </c>
      <c r="AQ25" s="12">
        <v>37.200000000000003</v>
      </c>
      <c r="AR25" s="12">
        <v>8.4</v>
      </c>
      <c r="AS25" s="13">
        <v>1177</v>
      </c>
      <c r="AT25" s="14"/>
      <c r="AV25" s="17" t="s">
        <v>46</v>
      </c>
      <c r="AW25" s="15">
        <f>AW15+AZ12</f>
        <v>13531.199999999999</v>
      </c>
      <c r="AX25" s="15">
        <f>AX15+AZ13</f>
        <v>4761.2000000000007</v>
      </c>
      <c r="AY25" s="15">
        <f>AY15+AZ14</f>
        <v>4208.0000000000009</v>
      </c>
      <c r="AZ25" s="15">
        <f>AZ15</f>
        <v>3829.8000000000006</v>
      </c>
      <c r="BA25" s="15"/>
      <c r="BB25" s="15"/>
      <c r="BC25" s="14"/>
    </row>
    <row r="26" spans="1:56">
      <c r="A26" s="1" t="s">
        <v>23</v>
      </c>
      <c r="B26" s="12">
        <v>13.6</v>
      </c>
      <c r="C26" s="12">
        <v>17.8</v>
      </c>
      <c r="D26" s="12">
        <v>25.8</v>
      </c>
      <c r="E26" s="12">
        <v>16.399999999999999</v>
      </c>
      <c r="F26" s="12">
        <v>43.6</v>
      </c>
      <c r="G26" s="12">
        <v>11.8</v>
      </c>
      <c r="H26" s="12">
        <v>37.799999999999997</v>
      </c>
      <c r="I26" s="12">
        <v>61.2</v>
      </c>
      <c r="J26" s="12">
        <v>70.400000000000006</v>
      </c>
      <c r="K26" s="12">
        <v>34.799999999999997</v>
      </c>
      <c r="L26" s="12">
        <v>34.200000000000003</v>
      </c>
      <c r="M26" s="12">
        <v>57.4</v>
      </c>
      <c r="N26" s="12">
        <v>12.8</v>
      </c>
      <c r="O26" s="12">
        <v>11.8</v>
      </c>
      <c r="P26" s="12">
        <v>9</v>
      </c>
      <c r="Q26" s="12">
        <v>6.2</v>
      </c>
      <c r="R26" s="12">
        <v>6.4</v>
      </c>
      <c r="S26" s="12">
        <v>13.4</v>
      </c>
      <c r="T26" s="12">
        <v>40.799999999999997</v>
      </c>
      <c r="U26" s="12">
        <v>50</v>
      </c>
      <c r="V26" s="12">
        <v>115.6</v>
      </c>
      <c r="W26" s="12">
        <v>56.2</v>
      </c>
      <c r="X26" s="12">
        <v>60.4</v>
      </c>
      <c r="Y26" s="12">
        <v>9.8000000000000007</v>
      </c>
      <c r="Z26" s="12">
        <v>17.8</v>
      </c>
      <c r="AA26" s="12">
        <v>337.6</v>
      </c>
      <c r="AB26" s="12">
        <v>239.6</v>
      </c>
      <c r="AC26" s="12">
        <v>535</v>
      </c>
      <c r="AD26" s="12">
        <v>297.2</v>
      </c>
      <c r="AE26" s="12">
        <v>154.4</v>
      </c>
      <c r="AF26" s="12">
        <v>113.4</v>
      </c>
      <c r="AG26" s="12">
        <v>28.4</v>
      </c>
      <c r="AH26" s="12">
        <v>16.8</v>
      </c>
      <c r="AI26" s="12">
        <v>18.2</v>
      </c>
      <c r="AJ26" s="12">
        <v>3.6</v>
      </c>
      <c r="AK26" s="12">
        <v>5.2</v>
      </c>
      <c r="AL26" s="12">
        <v>6.8</v>
      </c>
      <c r="AM26" s="12">
        <v>5.8</v>
      </c>
      <c r="AN26" s="12">
        <v>32</v>
      </c>
      <c r="AO26" s="12">
        <v>2.8</v>
      </c>
      <c r="AP26" s="12">
        <v>3</v>
      </c>
      <c r="AQ26" s="12">
        <v>65</v>
      </c>
      <c r="AR26" s="12">
        <v>23</v>
      </c>
      <c r="AS26" s="13">
        <v>2722.8</v>
      </c>
      <c r="AT26" s="14"/>
      <c r="AV26" s="9" t="s">
        <v>47</v>
      </c>
      <c r="AW26" s="15">
        <f>AW16+BA12</f>
        <v>13510.8</v>
      </c>
      <c r="AX26" s="9">
        <f>AX16+BA13</f>
        <v>2262.8000000000002</v>
      </c>
      <c r="AY26" s="9">
        <f>AY16+BA14</f>
        <v>2590.8000000000002</v>
      </c>
      <c r="AZ26" s="9">
        <f>AZ16+BA15</f>
        <v>1725.6</v>
      </c>
      <c r="BA26" s="9">
        <f>BA16</f>
        <v>2865</v>
      </c>
    </row>
    <row r="27" spans="1:56">
      <c r="A27" s="1" t="s">
        <v>24</v>
      </c>
      <c r="B27" s="12">
        <v>13.2</v>
      </c>
      <c r="C27" s="12">
        <v>26</v>
      </c>
      <c r="D27" s="12">
        <v>11</v>
      </c>
      <c r="E27" s="12">
        <v>9</v>
      </c>
      <c r="F27" s="12">
        <v>55</v>
      </c>
      <c r="G27" s="12">
        <v>36.200000000000003</v>
      </c>
      <c r="H27" s="12">
        <v>36.200000000000003</v>
      </c>
      <c r="I27" s="12">
        <v>35.200000000000003</v>
      </c>
      <c r="J27" s="12">
        <v>70</v>
      </c>
      <c r="K27" s="12">
        <v>20.2</v>
      </c>
      <c r="L27" s="12">
        <v>82.6</v>
      </c>
      <c r="M27" s="12">
        <v>61.2</v>
      </c>
      <c r="N27" s="12">
        <v>20.399999999999999</v>
      </c>
      <c r="O27" s="12">
        <v>39.6</v>
      </c>
      <c r="P27" s="12">
        <v>20.2</v>
      </c>
      <c r="Q27" s="12">
        <v>6.8</v>
      </c>
      <c r="R27" s="12">
        <v>8.8000000000000007</v>
      </c>
      <c r="S27" s="12">
        <v>9.4</v>
      </c>
      <c r="T27" s="12">
        <v>5.8</v>
      </c>
      <c r="U27" s="12">
        <v>2.6</v>
      </c>
      <c r="V27" s="12">
        <v>9.4</v>
      </c>
      <c r="W27" s="12">
        <v>6.4</v>
      </c>
      <c r="X27" s="12">
        <v>3</v>
      </c>
      <c r="Y27" s="12">
        <v>14.8</v>
      </c>
      <c r="Z27" s="12">
        <v>6.8</v>
      </c>
      <c r="AA27" s="12">
        <v>421</v>
      </c>
      <c r="AB27" s="12">
        <v>288.2</v>
      </c>
      <c r="AC27" s="12">
        <v>768.6</v>
      </c>
      <c r="AD27" s="12">
        <v>297.8</v>
      </c>
      <c r="AE27" s="12">
        <v>194.4</v>
      </c>
      <c r="AF27" s="12">
        <v>112.2</v>
      </c>
      <c r="AG27" s="12">
        <v>26.2</v>
      </c>
      <c r="AH27" s="12">
        <v>30.2</v>
      </c>
      <c r="AI27" s="12">
        <v>25.4</v>
      </c>
      <c r="AJ27" s="12">
        <v>2.6</v>
      </c>
      <c r="AK27" s="12">
        <v>8.6</v>
      </c>
      <c r="AL27" s="12">
        <v>15.6</v>
      </c>
      <c r="AM27" s="12">
        <v>1.6</v>
      </c>
      <c r="AN27" s="12">
        <v>15.4</v>
      </c>
      <c r="AO27" s="12">
        <v>5.2</v>
      </c>
      <c r="AP27" s="12">
        <v>8.4</v>
      </c>
      <c r="AQ27" s="12">
        <v>30.4</v>
      </c>
      <c r="AR27" s="12">
        <v>11.6</v>
      </c>
      <c r="AS27" s="13">
        <v>2873.1999999999994</v>
      </c>
      <c r="AT27" s="14"/>
      <c r="AV27" s="9" t="s">
        <v>48</v>
      </c>
      <c r="AW27" s="15">
        <f>AW17+BB12</f>
        <v>17777.600000000002</v>
      </c>
      <c r="AX27" s="9">
        <f>AX17+BB13</f>
        <v>5598.9999999999991</v>
      </c>
      <c r="AY27" s="9">
        <f>AY17+BB14</f>
        <v>4049.7999999999993</v>
      </c>
      <c r="AZ27" s="9">
        <f>AZ17+BB15</f>
        <v>5068.8000000000011</v>
      </c>
      <c r="BA27" s="9">
        <f>BA17+BB16</f>
        <v>2486</v>
      </c>
      <c r="BB27" s="9">
        <f>BB17</f>
        <v>9083.4</v>
      </c>
    </row>
    <row r="28" spans="1:56">
      <c r="A28" s="1" t="s">
        <v>25</v>
      </c>
      <c r="B28" s="12">
        <v>125.2</v>
      </c>
      <c r="C28" s="12">
        <v>291.2</v>
      </c>
      <c r="D28" s="12">
        <v>222</v>
      </c>
      <c r="E28" s="12">
        <v>320.60000000000002</v>
      </c>
      <c r="F28" s="12">
        <v>614.20000000000005</v>
      </c>
      <c r="G28" s="12">
        <v>249.6</v>
      </c>
      <c r="H28" s="12">
        <v>426.4</v>
      </c>
      <c r="I28" s="12">
        <v>268.8</v>
      </c>
      <c r="J28" s="12">
        <v>348.4</v>
      </c>
      <c r="K28" s="12">
        <v>244.6</v>
      </c>
      <c r="L28" s="12">
        <v>306.2</v>
      </c>
      <c r="M28" s="12">
        <v>254.2</v>
      </c>
      <c r="N28" s="12">
        <v>195.4</v>
      </c>
      <c r="O28" s="12">
        <v>179.2</v>
      </c>
      <c r="P28" s="12">
        <v>112</v>
      </c>
      <c r="Q28" s="12">
        <v>79</v>
      </c>
      <c r="R28" s="12">
        <v>143</v>
      </c>
      <c r="S28" s="12">
        <v>309.8</v>
      </c>
      <c r="T28" s="12">
        <v>212</v>
      </c>
      <c r="U28" s="12">
        <v>256.8</v>
      </c>
      <c r="V28" s="12">
        <v>574.6</v>
      </c>
      <c r="W28" s="12">
        <v>329.2</v>
      </c>
      <c r="X28" s="12">
        <v>237</v>
      </c>
      <c r="Y28" s="12">
        <v>422.4</v>
      </c>
      <c r="Z28" s="12">
        <v>492.2</v>
      </c>
      <c r="AA28" s="12">
        <v>58</v>
      </c>
      <c r="AB28" s="12">
        <v>41</v>
      </c>
      <c r="AC28" s="12">
        <v>372.2</v>
      </c>
      <c r="AD28" s="12">
        <v>235.2</v>
      </c>
      <c r="AE28" s="12">
        <v>527.6</v>
      </c>
      <c r="AF28" s="12">
        <v>661.6</v>
      </c>
      <c r="AG28" s="12">
        <v>341.8</v>
      </c>
      <c r="AH28" s="12">
        <v>443.2</v>
      </c>
      <c r="AI28" s="12">
        <v>261.39999999999998</v>
      </c>
      <c r="AJ28" s="12">
        <v>89</v>
      </c>
      <c r="AK28" s="12">
        <v>168</v>
      </c>
      <c r="AL28" s="12">
        <v>899.6</v>
      </c>
      <c r="AM28" s="12">
        <v>96.8</v>
      </c>
      <c r="AN28" s="12">
        <v>208.8</v>
      </c>
      <c r="AO28" s="12">
        <v>78.2</v>
      </c>
      <c r="AP28" s="12">
        <v>81</v>
      </c>
      <c r="AQ28" s="12">
        <v>424.8</v>
      </c>
      <c r="AR28" s="12">
        <v>244.8</v>
      </c>
      <c r="AS28" s="13">
        <v>12446.999999999998</v>
      </c>
      <c r="AT28" s="14"/>
      <c r="AV28" s="9" t="s">
        <v>58</v>
      </c>
      <c r="AW28" s="15">
        <f>AW18+BC12</f>
        <v>8861.7999999999993</v>
      </c>
      <c r="AX28" s="9">
        <f>AX18+BC13</f>
        <v>745.2</v>
      </c>
      <c r="AY28" s="9">
        <f>AY18+BC14</f>
        <v>3942</v>
      </c>
      <c r="AZ28" s="9">
        <f>AZ18+BC15</f>
        <v>1249.5999999999999</v>
      </c>
      <c r="BA28" s="9">
        <f>BA18+BC16</f>
        <v>1260.6000000000001</v>
      </c>
      <c r="BB28" s="9">
        <f>SUM(BB18,BC17)</f>
        <v>976.59999999999991</v>
      </c>
      <c r="BC28" s="9">
        <f>BC18</f>
        <v>706.8</v>
      </c>
      <c r="BD28" s="9">
        <f>SUM(AW22:BC28)</f>
        <v>170773.4</v>
      </c>
    </row>
    <row r="29" spans="1:56">
      <c r="A29" s="1" t="s">
        <v>26</v>
      </c>
      <c r="B29" s="12">
        <v>93</v>
      </c>
      <c r="C29" s="12">
        <v>216.2</v>
      </c>
      <c r="D29" s="12">
        <v>138.19999999999999</v>
      </c>
      <c r="E29" s="12">
        <v>194.4</v>
      </c>
      <c r="F29" s="12">
        <v>374</v>
      </c>
      <c r="G29" s="12">
        <v>157.6</v>
      </c>
      <c r="H29" s="12">
        <v>290.60000000000002</v>
      </c>
      <c r="I29" s="12">
        <v>207</v>
      </c>
      <c r="J29" s="12">
        <v>257.60000000000002</v>
      </c>
      <c r="K29" s="12">
        <v>217.8</v>
      </c>
      <c r="L29" s="12">
        <v>239.6</v>
      </c>
      <c r="M29" s="12">
        <v>151.6</v>
      </c>
      <c r="N29" s="12">
        <v>139.19999999999999</v>
      </c>
      <c r="O29" s="12">
        <v>150.4</v>
      </c>
      <c r="P29" s="12">
        <v>67.2</v>
      </c>
      <c r="Q29" s="12">
        <v>50.4</v>
      </c>
      <c r="R29" s="12">
        <v>80</v>
      </c>
      <c r="S29" s="12">
        <v>172.8</v>
      </c>
      <c r="T29" s="12">
        <v>109.2</v>
      </c>
      <c r="U29" s="12">
        <v>137</v>
      </c>
      <c r="V29" s="12">
        <v>264.60000000000002</v>
      </c>
      <c r="W29" s="12">
        <v>135.19999999999999</v>
      </c>
      <c r="X29" s="12">
        <v>103.6</v>
      </c>
      <c r="Y29" s="12">
        <v>270.8</v>
      </c>
      <c r="Z29" s="12">
        <v>342.2</v>
      </c>
      <c r="AA29" s="12">
        <v>35.6</v>
      </c>
      <c r="AB29" s="12">
        <v>30.4</v>
      </c>
      <c r="AC29" s="12">
        <v>69.2</v>
      </c>
      <c r="AD29" s="12">
        <v>123.4</v>
      </c>
      <c r="AE29" s="12">
        <v>497</v>
      </c>
      <c r="AF29" s="12">
        <v>582</v>
      </c>
      <c r="AG29" s="12">
        <v>411</v>
      </c>
      <c r="AH29" s="12">
        <v>1148.2</v>
      </c>
      <c r="AI29" s="12">
        <v>290.60000000000002</v>
      </c>
      <c r="AJ29" s="12">
        <v>114.4</v>
      </c>
      <c r="AK29" s="12">
        <v>94.6</v>
      </c>
      <c r="AL29" s="12">
        <v>282</v>
      </c>
      <c r="AM29" s="12">
        <v>42</v>
      </c>
      <c r="AN29" s="12">
        <v>102.6</v>
      </c>
      <c r="AO29" s="12">
        <v>72.2</v>
      </c>
      <c r="AP29" s="12">
        <v>68.2</v>
      </c>
      <c r="AQ29" s="12">
        <v>305</v>
      </c>
      <c r="AR29" s="12">
        <v>164.4</v>
      </c>
      <c r="AS29" s="13">
        <v>8993</v>
      </c>
      <c r="AT29" s="14"/>
      <c r="AW29" s="15"/>
    </row>
    <row r="30" spans="1:56">
      <c r="A30" s="1" t="s">
        <v>27</v>
      </c>
      <c r="B30" s="12">
        <v>214.4</v>
      </c>
      <c r="C30" s="12">
        <v>518.20000000000005</v>
      </c>
      <c r="D30" s="12">
        <v>302.60000000000002</v>
      </c>
      <c r="E30" s="12">
        <v>364.4</v>
      </c>
      <c r="F30" s="12">
        <v>937.4</v>
      </c>
      <c r="G30" s="12">
        <v>275.8</v>
      </c>
      <c r="H30" s="12">
        <v>590.20000000000005</v>
      </c>
      <c r="I30" s="12">
        <v>418.4</v>
      </c>
      <c r="J30" s="12">
        <v>497.2</v>
      </c>
      <c r="K30" s="12">
        <v>418.4</v>
      </c>
      <c r="L30" s="12">
        <v>526.79999999999995</v>
      </c>
      <c r="M30" s="12">
        <v>409.4</v>
      </c>
      <c r="N30" s="12">
        <v>313.8</v>
      </c>
      <c r="O30" s="12">
        <v>318.60000000000002</v>
      </c>
      <c r="P30" s="12">
        <v>166.6</v>
      </c>
      <c r="Q30" s="12">
        <v>113.2</v>
      </c>
      <c r="R30" s="12">
        <v>205.4</v>
      </c>
      <c r="S30" s="12">
        <v>425</v>
      </c>
      <c r="T30" s="12">
        <v>182.8</v>
      </c>
      <c r="U30" s="12">
        <v>226</v>
      </c>
      <c r="V30" s="12">
        <v>554.20000000000005</v>
      </c>
      <c r="W30" s="12">
        <v>279.39999999999998</v>
      </c>
      <c r="X30" s="12">
        <v>230</v>
      </c>
      <c r="Y30" s="12">
        <v>545.20000000000005</v>
      </c>
      <c r="Z30" s="12">
        <v>764</v>
      </c>
      <c r="AA30" s="12">
        <v>426.8</v>
      </c>
      <c r="AB30" s="12">
        <v>70.599999999999994</v>
      </c>
      <c r="AC30" s="12">
        <v>114.8</v>
      </c>
      <c r="AD30" s="12">
        <v>333.4</v>
      </c>
      <c r="AE30" s="12">
        <v>1560.6</v>
      </c>
      <c r="AF30" s="12">
        <v>1874.4</v>
      </c>
      <c r="AG30" s="12">
        <v>1035.2</v>
      </c>
      <c r="AH30" s="12">
        <v>1929.6</v>
      </c>
      <c r="AI30" s="12">
        <v>952.2</v>
      </c>
      <c r="AJ30" s="12">
        <v>344.4</v>
      </c>
      <c r="AK30" s="12">
        <v>203.8</v>
      </c>
      <c r="AL30" s="12">
        <v>793</v>
      </c>
      <c r="AM30" s="12">
        <v>83.8</v>
      </c>
      <c r="AN30" s="12">
        <v>254.8</v>
      </c>
      <c r="AO30" s="12">
        <v>259.60000000000002</v>
      </c>
      <c r="AP30" s="12">
        <v>242.6</v>
      </c>
      <c r="AQ30" s="12">
        <v>1391.2</v>
      </c>
      <c r="AR30" s="12">
        <v>564.79999999999995</v>
      </c>
      <c r="AS30" s="13">
        <v>22232.999999999996</v>
      </c>
      <c r="AT30" s="14"/>
      <c r="AW30" s="15"/>
    </row>
    <row r="31" spans="1:56">
      <c r="A31" s="1" t="s">
        <v>28</v>
      </c>
      <c r="B31" s="12">
        <v>85.4</v>
      </c>
      <c r="C31" s="12">
        <v>186.4</v>
      </c>
      <c r="D31" s="12">
        <v>143.6</v>
      </c>
      <c r="E31" s="12">
        <v>223.4</v>
      </c>
      <c r="F31" s="12">
        <v>395.4</v>
      </c>
      <c r="G31" s="12">
        <v>205</v>
      </c>
      <c r="H31" s="12">
        <v>347.4</v>
      </c>
      <c r="I31" s="12">
        <v>261.2</v>
      </c>
      <c r="J31" s="12">
        <v>228.4</v>
      </c>
      <c r="K31" s="12">
        <v>178.4</v>
      </c>
      <c r="L31" s="12">
        <v>298.39999999999998</v>
      </c>
      <c r="M31" s="12">
        <v>171.6</v>
      </c>
      <c r="N31" s="12">
        <v>106.2</v>
      </c>
      <c r="O31" s="12">
        <v>110.6</v>
      </c>
      <c r="P31" s="12">
        <v>61.6</v>
      </c>
      <c r="Q31" s="12">
        <v>49.8</v>
      </c>
      <c r="R31" s="12">
        <v>70.8</v>
      </c>
      <c r="S31" s="12">
        <v>171.4</v>
      </c>
      <c r="T31" s="12">
        <v>94.8</v>
      </c>
      <c r="U31" s="12">
        <v>108.4</v>
      </c>
      <c r="V31" s="12">
        <v>227.2</v>
      </c>
      <c r="W31" s="12">
        <v>131.4</v>
      </c>
      <c r="X31" s="12">
        <v>103.6</v>
      </c>
      <c r="Y31" s="12">
        <v>257.60000000000002</v>
      </c>
      <c r="Z31" s="12">
        <v>303.60000000000002</v>
      </c>
      <c r="AA31" s="12">
        <v>170.6</v>
      </c>
      <c r="AB31" s="12">
        <v>84.4</v>
      </c>
      <c r="AC31" s="12">
        <v>274</v>
      </c>
      <c r="AD31" s="12">
        <v>53.4</v>
      </c>
      <c r="AE31" s="12">
        <v>673.2</v>
      </c>
      <c r="AF31" s="12">
        <v>804.2</v>
      </c>
      <c r="AG31" s="12">
        <v>359.2</v>
      </c>
      <c r="AH31" s="12">
        <v>644</v>
      </c>
      <c r="AI31" s="12">
        <v>331.6</v>
      </c>
      <c r="AJ31" s="12">
        <v>153.4</v>
      </c>
      <c r="AK31" s="12">
        <v>75</v>
      </c>
      <c r="AL31" s="12">
        <v>286.39999999999998</v>
      </c>
      <c r="AM31" s="12">
        <v>31.6</v>
      </c>
      <c r="AN31" s="12">
        <v>104.2</v>
      </c>
      <c r="AO31" s="12">
        <v>93</v>
      </c>
      <c r="AP31" s="12">
        <v>137.6</v>
      </c>
      <c r="AQ31" s="12">
        <v>443.4</v>
      </c>
      <c r="AR31" s="12">
        <v>278.8</v>
      </c>
      <c r="AS31" s="13">
        <v>9519.6</v>
      </c>
      <c r="AT31" s="14"/>
      <c r="AW31" s="15"/>
    </row>
    <row r="32" spans="1:56">
      <c r="A32" s="1">
        <v>16</v>
      </c>
      <c r="B32" s="12">
        <v>76.400000000000006</v>
      </c>
      <c r="C32" s="12">
        <v>90.8</v>
      </c>
      <c r="D32" s="12">
        <v>56.8</v>
      </c>
      <c r="E32" s="12">
        <v>134</v>
      </c>
      <c r="F32" s="12">
        <v>255.2</v>
      </c>
      <c r="G32" s="12">
        <v>164.6</v>
      </c>
      <c r="H32" s="12">
        <v>257.60000000000002</v>
      </c>
      <c r="I32" s="12">
        <v>197.4</v>
      </c>
      <c r="J32" s="12">
        <v>145</v>
      </c>
      <c r="K32" s="12">
        <v>116</v>
      </c>
      <c r="L32" s="12">
        <v>156</v>
      </c>
      <c r="M32" s="12">
        <v>85.6</v>
      </c>
      <c r="N32" s="12">
        <v>64</v>
      </c>
      <c r="O32" s="12">
        <v>54.8</v>
      </c>
      <c r="P32" s="12">
        <v>41</v>
      </c>
      <c r="Q32" s="12">
        <v>23</v>
      </c>
      <c r="R32" s="12">
        <v>23.6</v>
      </c>
      <c r="S32" s="12">
        <v>50</v>
      </c>
      <c r="T32" s="12">
        <v>32.6</v>
      </c>
      <c r="U32" s="12">
        <v>39</v>
      </c>
      <c r="V32" s="12">
        <v>87.2</v>
      </c>
      <c r="W32" s="12">
        <v>43.6</v>
      </c>
      <c r="X32" s="12">
        <v>35.799999999999997</v>
      </c>
      <c r="Y32" s="12">
        <v>147.4</v>
      </c>
      <c r="Z32" s="12">
        <v>198.2</v>
      </c>
      <c r="AA32" s="12">
        <v>486.2</v>
      </c>
      <c r="AB32" s="12">
        <v>387</v>
      </c>
      <c r="AC32" s="12">
        <v>1654.8</v>
      </c>
      <c r="AD32" s="12">
        <v>748.4</v>
      </c>
      <c r="AE32" s="12">
        <v>38.200000000000003</v>
      </c>
      <c r="AF32" s="12">
        <v>302.60000000000002</v>
      </c>
      <c r="AG32" s="12">
        <v>325</v>
      </c>
      <c r="AH32" s="12">
        <v>505.6</v>
      </c>
      <c r="AI32" s="12">
        <v>212.4</v>
      </c>
      <c r="AJ32" s="12">
        <v>93.4</v>
      </c>
      <c r="AK32" s="12">
        <v>28.6</v>
      </c>
      <c r="AL32" s="12">
        <v>89.6</v>
      </c>
      <c r="AM32" s="12">
        <v>6.2</v>
      </c>
      <c r="AN32" s="12">
        <v>35.799999999999997</v>
      </c>
      <c r="AO32" s="12">
        <v>63.2</v>
      </c>
      <c r="AP32" s="12">
        <v>90.2</v>
      </c>
      <c r="AQ32" s="12">
        <v>148.19999999999999</v>
      </c>
      <c r="AR32" s="12">
        <v>164</v>
      </c>
      <c r="AS32" s="13">
        <v>7954.9999999999991</v>
      </c>
      <c r="AT32" s="14"/>
      <c r="AW32" s="15"/>
    </row>
    <row r="33" spans="1:49">
      <c r="A33" s="1">
        <v>24</v>
      </c>
      <c r="B33" s="12">
        <v>98.4</v>
      </c>
      <c r="C33" s="12">
        <v>117</v>
      </c>
      <c r="D33" s="12">
        <v>46.2</v>
      </c>
      <c r="E33" s="12">
        <v>99.8</v>
      </c>
      <c r="F33" s="12">
        <v>195.4</v>
      </c>
      <c r="G33" s="12">
        <v>124.4</v>
      </c>
      <c r="H33" s="12">
        <v>188.6</v>
      </c>
      <c r="I33" s="12">
        <v>147.80000000000001</v>
      </c>
      <c r="J33" s="12">
        <v>104.2</v>
      </c>
      <c r="K33" s="12">
        <v>87.6</v>
      </c>
      <c r="L33" s="12">
        <v>157</v>
      </c>
      <c r="M33" s="12">
        <v>96</v>
      </c>
      <c r="N33" s="12">
        <v>53.4</v>
      </c>
      <c r="O33" s="12">
        <v>47</v>
      </c>
      <c r="P33" s="12">
        <v>36.4</v>
      </c>
      <c r="Q33" s="12">
        <v>31.8</v>
      </c>
      <c r="R33" s="12">
        <v>21</v>
      </c>
      <c r="S33" s="12">
        <v>34.6</v>
      </c>
      <c r="T33" s="12">
        <v>36</v>
      </c>
      <c r="U33" s="12">
        <v>26.2</v>
      </c>
      <c r="V33" s="12">
        <v>53.8</v>
      </c>
      <c r="W33" s="12">
        <v>25.4</v>
      </c>
      <c r="X33" s="12">
        <v>25.2</v>
      </c>
      <c r="Y33" s="12">
        <v>113</v>
      </c>
      <c r="Z33" s="12">
        <v>142.19999999999999</v>
      </c>
      <c r="AA33" s="12">
        <v>550.79999999999995</v>
      </c>
      <c r="AB33" s="12">
        <v>411.6</v>
      </c>
      <c r="AC33" s="12">
        <v>2072.6</v>
      </c>
      <c r="AD33" s="12">
        <v>1026.4000000000001</v>
      </c>
      <c r="AE33" s="12">
        <v>314.60000000000002</v>
      </c>
      <c r="AF33" s="12">
        <v>43.4</v>
      </c>
      <c r="AG33" s="12">
        <v>281.39999999999998</v>
      </c>
      <c r="AH33" s="12">
        <v>555</v>
      </c>
      <c r="AI33" s="12">
        <v>265.39999999999998</v>
      </c>
      <c r="AJ33" s="12">
        <v>122.4</v>
      </c>
      <c r="AK33" s="12">
        <v>21.2</v>
      </c>
      <c r="AL33" s="12">
        <v>58</v>
      </c>
      <c r="AM33" s="12">
        <v>9.8000000000000007</v>
      </c>
      <c r="AN33" s="12">
        <v>55</v>
      </c>
      <c r="AO33" s="12">
        <v>88</v>
      </c>
      <c r="AP33" s="12">
        <v>147</v>
      </c>
      <c r="AQ33" s="12">
        <v>133.19999999999999</v>
      </c>
      <c r="AR33" s="12">
        <v>167.2</v>
      </c>
      <c r="AS33" s="13">
        <v>8431.4</v>
      </c>
      <c r="AT33" s="14"/>
      <c r="AW33" s="15"/>
    </row>
    <row r="34" spans="1:49">
      <c r="A34" s="1" t="s">
        <v>29</v>
      </c>
      <c r="B34" s="12">
        <v>23.6</v>
      </c>
      <c r="C34" s="12">
        <v>27.8</v>
      </c>
      <c r="D34" s="12">
        <v>19.2</v>
      </c>
      <c r="E34" s="12">
        <v>27</v>
      </c>
      <c r="F34" s="12">
        <v>69.599999999999994</v>
      </c>
      <c r="G34" s="12">
        <v>24</v>
      </c>
      <c r="H34" s="12">
        <v>40</v>
      </c>
      <c r="I34" s="12">
        <v>31.4</v>
      </c>
      <c r="J34" s="12">
        <v>47.2</v>
      </c>
      <c r="K34" s="12">
        <v>25.6</v>
      </c>
      <c r="L34" s="12">
        <v>32.6</v>
      </c>
      <c r="M34" s="12">
        <v>41</v>
      </c>
      <c r="N34" s="12">
        <v>14.2</v>
      </c>
      <c r="O34" s="12">
        <v>17.2</v>
      </c>
      <c r="P34" s="12">
        <v>12.4</v>
      </c>
      <c r="Q34" s="12">
        <v>7.2</v>
      </c>
      <c r="R34" s="12">
        <v>7.6</v>
      </c>
      <c r="S34" s="12">
        <v>13.4</v>
      </c>
      <c r="T34" s="12">
        <v>17.600000000000001</v>
      </c>
      <c r="U34" s="12">
        <v>11.2</v>
      </c>
      <c r="V34" s="12">
        <v>26.8</v>
      </c>
      <c r="W34" s="12">
        <v>11.8</v>
      </c>
      <c r="X34" s="12">
        <v>11.6</v>
      </c>
      <c r="Y34" s="12">
        <v>24.6</v>
      </c>
      <c r="Z34" s="12">
        <v>27.8</v>
      </c>
      <c r="AA34" s="12">
        <v>274</v>
      </c>
      <c r="AB34" s="12">
        <v>250.2</v>
      </c>
      <c r="AC34" s="12">
        <v>1213.8</v>
      </c>
      <c r="AD34" s="12">
        <v>338.4</v>
      </c>
      <c r="AE34" s="12">
        <v>268.2</v>
      </c>
      <c r="AF34" s="12">
        <v>271.60000000000002</v>
      </c>
      <c r="AG34" s="12">
        <v>24.4</v>
      </c>
      <c r="AH34" s="12">
        <v>84.2</v>
      </c>
      <c r="AI34" s="12">
        <v>50</v>
      </c>
      <c r="AJ34" s="12">
        <v>30.6</v>
      </c>
      <c r="AK34" s="12">
        <v>7.6</v>
      </c>
      <c r="AL34" s="12">
        <v>35.6</v>
      </c>
      <c r="AM34" s="12">
        <v>4.8</v>
      </c>
      <c r="AN34" s="12">
        <v>31.2</v>
      </c>
      <c r="AO34" s="12">
        <v>20.6</v>
      </c>
      <c r="AP34" s="12">
        <v>52.6</v>
      </c>
      <c r="AQ34" s="12">
        <v>71.8</v>
      </c>
      <c r="AR34" s="12">
        <v>62.2</v>
      </c>
      <c r="AS34" s="13">
        <v>3704.1999999999989</v>
      </c>
      <c r="AT34" s="14"/>
      <c r="AW34" s="15"/>
    </row>
    <row r="35" spans="1:49">
      <c r="A35" s="1" t="s">
        <v>30</v>
      </c>
      <c r="B35" s="12">
        <v>35.4</v>
      </c>
      <c r="C35" s="12">
        <v>47.6</v>
      </c>
      <c r="D35" s="12">
        <v>20.399999999999999</v>
      </c>
      <c r="E35" s="12">
        <v>26.2</v>
      </c>
      <c r="F35" s="12">
        <v>65.8</v>
      </c>
      <c r="G35" s="12">
        <v>23</v>
      </c>
      <c r="H35" s="12">
        <v>50.8</v>
      </c>
      <c r="I35" s="12">
        <v>30.8</v>
      </c>
      <c r="J35" s="12">
        <v>57.4</v>
      </c>
      <c r="K35" s="12">
        <v>31.2</v>
      </c>
      <c r="L35" s="12">
        <v>56.8</v>
      </c>
      <c r="M35" s="12">
        <v>35.799999999999997</v>
      </c>
      <c r="N35" s="12">
        <v>28.4</v>
      </c>
      <c r="O35" s="12">
        <v>28.8</v>
      </c>
      <c r="P35" s="12">
        <v>17.399999999999999</v>
      </c>
      <c r="Q35" s="12">
        <v>14</v>
      </c>
      <c r="R35" s="12">
        <v>16.2</v>
      </c>
      <c r="S35" s="12">
        <v>24.4</v>
      </c>
      <c r="T35" s="12">
        <v>22</v>
      </c>
      <c r="U35" s="12">
        <v>15.2</v>
      </c>
      <c r="V35" s="12">
        <v>28.6</v>
      </c>
      <c r="W35" s="12">
        <v>15</v>
      </c>
      <c r="X35" s="12">
        <v>7</v>
      </c>
      <c r="Y35" s="12">
        <v>14.6</v>
      </c>
      <c r="Z35" s="12">
        <v>40.4</v>
      </c>
      <c r="AA35" s="12">
        <v>390.4</v>
      </c>
      <c r="AB35" s="12">
        <v>396.4</v>
      </c>
      <c r="AC35" s="12">
        <v>2565.6</v>
      </c>
      <c r="AD35" s="12">
        <v>626.79999999999995</v>
      </c>
      <c r="AE35" s="12">
        <v>460.8</v>
      </c>
      <c r="AF35" s="12">
        <v>474.2</v>
      </c>
      <c r="AG35" s="12">
        <v>90.4</v>
      </c>
      <c r="AH35" s="12">
        <v>32</v>
      </c>
      <c r="AI35" s="12">
        <v>83.4</v>
      </c>
      <c r="AJ35" s="12">
        <v>73.599999999999994</v>
      </c>
      <c r="AK35" s="12">
        <v>9.8000000000000007</v>
      </c>
      <c r="AL35" s="12">
        <v>31.6</v>
      </c>
      <c r="AM35" s="12">
        <v>4</v>
      </c>
      <c r="AN35" s="12">
        <v>32.6</v>
      </c>
      <c r="AO35" s="12">
        <v>46.8</v>
      </c>
      <c r="AP35" s="12">
        <v>112.8</v>
      </c>
      <c r="AQ35" s="12">
        <v>52.2</v>
      </c>
      <c r="AR35" s="12">
        <v>85</v>
      </c>
      <c r="AS35" s="13">
        <v>6321.6000000000013</v>
      </c>
      <c r="AT35" s="14"/>
      <c r="AW35" s="15"/>
    </row>
    <row r="36" spans="1:49">
      <c r="A36" s="1" t="s">
        <v>31</v>
      </c>
      <c r="B36" s="12">
        <v>22.8</v>
      </c>
      <c r="C36" s="12">
        <v>49.4</v>
      </c>
      <c r="D36" s="12">
        <v>18.399999999999999</v>
      </c>
      <c r="E36" s="12">
        <v>19.399999999999999</v>
      </c>
      <c r="F36" s="12">
        <v>92.8</v>
      </c>
      <c r="G36" s="12">
        <v>23.4</v>
      </c>
      <c r="H36" s="12">
        <v>31.2</v>
      </c>
      <c r="I36" s="12">
        <v>39.4</v>
      </c>
      <c r="J36" s="12">
        <v>49</v>
      </c>
      <c r="K36" s="12">
        <v>40.200000000000003</v>
      </c>
      <c r="L36" s="12">
        <v>44.8</v>
      </c>
      <c r="M36" s="12">
        <v>49</v>
      </c>
      <c r="N36" s="12">
        <v>27.8</v>
      </c>
      <c r="O36" s="12">
        <v>30</v>
      </c>
      <c r="P36" s="12">
        <v>21.6</v>
      </c>
      <c r="Q36" s="12">
        <v>19.2</v>
      </c>
      <c r="R36" s="12">
        <v>23</v>
      </c>
      <c r="S36" s="12">
        <v>38.6</v>
      </c>
      <c r="T36" s="12">
        <v>25.8</v>
      </c>
      <c r="U36" s="12">
        <v>13.2</v>
      </c>
      <c r="V36" s="12">
        <v>38</v>
      </c>
      <c r="W36" s="12">
        <v>18</v>
      </c>
      <c r="X36" s="12">
        <v>10.4</v>
      </c>
      <c r="Y36" s="12">
        <v>24</v>
      </c>
      <c r="Z36" s="12">
        <v>33</v>
      </c>
      <c r="AA36" s="12">
        <v>238.8</v>
      </c>
      <c r="AB36" s="12">
        <v>243.2</v>
      </c>
      <c r="AC36" s="12">
        <v>1101.5999999999999</v>
      </c>
      <c r="AD36" s="12">
        <v>365.8</v>
      </c>
      <c r="AE36" s="12">
        <v>219.8</v>
      </c>
      <c r="AF36" s="12">
        <v>257</v>
      </c>
      <c r="AG36" s="12">
        <v>63</v>
      </c>
      <c r="AH36" s="12">
        <v>94.8</v>
      </c>
      <c r="AI36" s="12">
        <v>12.2</v>
      </c>
      <c r="AJ36" s="12">
        <v>38.200000000000003</v>
      </c>
      <c r="AK36" s="12">
        <v>11.8</v>
      </c>
      <c r="AL36" s="12">
        <v>67.8</v>
      </c>
      <c r="AM36" s="12">
        <v>8</v>
      </c>
      <c r="AN36" s="12">
        <v>39.4</v>
      </c>
      <c r="AO36" s="12">
        <v>36.4</v>
      </c>
      <c r="AP36" s="12">
        <v>93.6</v>
      </c>
      <c r="AQ36" s="12">
        <v>90.2</v>
      </c>
      <c r="AR36" s="12">
        <v>132.80000000000001</v>
      </c>
      <c r="AS36" s="13">
        <v>3916.8000000000006</v>
      </c>
      <c r="AT36" s="14"/>
      <c r="AW36" s="15"/>
    </row>
    <row r="37" spans="1:49">
      <c r="A37" s="1" t="s">
        <v>32</v>
      </c>
      <c r="B37" s="12">
        <v>6.6</v>
      </c>
      <c r="C37" s="12">
        <v>15.6</v>
      </c>
      <c r="D37" s="12">
        <v>1.6</v>
      </c>
      <c r="E37" s="12">
        <v>3.6</v>
      </c>
      <c r="F37" s="12">
        <v>14.6</v>
      </c>
      <c r="G37" s="12">
        <v>5.6</v>
      </c>
      <c r="H37" s="12">
        <v>5.2</v>
      </c>
      <c r="I37" s="12">
        <v>9.4</v>
      </c>
      <c r="J37" s="12">
        <v>27.4</v>
      </c>
      <c r="K37" s="12">
        <v>8.4</v>
      </c>
      <c r="L37" s="12">
        <v>10.6</v>
      </c>
      <c r="M37" s="12">
        <v>7.6</v>
      </c>
      <c r="N37" s="12">
        <v>5.8</v>
      </c>
      <c r="O37" s="12">
        <v>9.6</v>
      </c>
      <c r="P37" s="12">
        <v>5.8</v>
      </c>
      <c r="Q37" s="12">
        <v>6</v>
      </c>
      <c r="R37" s="12">
        <v>9.8000000000000007</v>
      </c>
      <c r="S37" s="12">
        <v>3.6</v>
      </c>
      <c r="T37" s="12">
        <v>10.4</v>
      </c>
      <c r="U37" s="12">
        <v>6.4</v>
      </c>
      <c r="V37" s="12">
        <v>12</v>
      </c>
      <c r="W37" s="12">
        <v>3.4</v>
      </c>
      <c r="X37" s="12">
        <v>3.2</v>
      </c>
      <c r="Y37" s="12">
        <v>3.2</v>
      </c>
      <c r="Z37" s="12">
        <v>7</v>
      </c>
      <c r="AA37" s="12">
        <v>79.8</v>
      </c>
      <c r="AB37" s="12">
        <v>84.8</v>
      </c>
      <c r="AC37" s="12">
        <v>389.2</v>
      </c>
      <c r="AD37" s="12">
        <v>158.4</v>
      </c>
      <c r="AE37" s="12">
        <v>70.8</v>
      </c>
      <c r="AF37" s="12">
        <v>120.6</v>
      </c>
      <c r="AG37" s="12">
        <v>38.799999999999997</v>
      </c>
      <c r="AH37" s="12">
        <v>83.4</v>
      </c>
      <c r="AI37" s="12">
        <v>43.6</v>
      </c>
      <c r="AJ37" s="12">
        <v>6.2</v>
      </c>
      <c r="AK37" s="12">
        <v>2.6</v>
      </c>
      <c r="AL37" s="12">
        <v>8.1999999999999993</v>
      </c>
      <c r="AM37" s="12">
        <v>2.8</v>
      </c>
      <c r="AN37" s="12">
        <v>18.399999999999999</v>
      </c>
      <c r="AO37" s="12">
        <v>10.4</v>
      </c>
      <c r="AP37" s="12">
        <v>46.6</v>
      </c>
      <c r="AQ37" s="12">
        <v>32</v>
      </c>
      <c r="AR37" s="12">
        <v>52</v>
      </c>
      <c r="AS37" s="13">
        <v>1451</v>
      </c>
      <c r="AT37" s="14"/>
      <c r="AW37" s="15"/>
    </row>
    <row r="38" spans="1:49">
      <c r="A38" s="1" t="s">
        <v>33</v>
      </c>
      <c r="B38" s="12">
        <v>5.2</v>
      </c>
      <c r="C38" s="12">
        <v>5</v>
      </c>
      <c r="D38" s="12">
        <v>5</v>
      </c>
      <c r="E38" s="12">
        <v>4.4000000000000004</v>
      </c>
      <c r="F38" s="12">
        <v>32.6</v>
      </c>
      <c r="G38" s="12">
        <v>6</v>
      </c>
      <c r="H38" s="12">
        <v>11.2</v>
      </c>
      <c r="I38" s="12">
        <v>11.6</v>
      </c>
      <c r="J38" s="12">
        <v>15.2</v>
      </c>
      <c r="K38" s="12">
        <v>52.6</v>
      </c>
      <c r="L38" s="12">
        <v>45.8</v>
      </c>
      <c r="M38" s="12">
        <v>78</v>
      </c>
      <c r="N38" s="12">
        <v>29.2</v>
      </c>
      <c r="O38" s="12">
        <v>83.8</v>
      </c>
      <c r="P38" s="12">
        <v>22.6</v>
      </c>
      <c r="Q38" s="12">
        <v>14.2</v>
      </c>
      <c r="R38" s="12">
        <v>9.8000000000000007</v>
      </c>
      <c r="S38" s="12">
        <v>19.600000000000001</v>
      </c>
      <c r="T38" s="12">
        <v>4</v>
      </c>
      <c r="U38" s="12">
        <v>1.4</v>
      </c>
      <c r="V38" s="12">
        <v>5.6</v>
      </c>
      <c r="W38" s="12">
        <v>1.2</v>
      </c>
      <c r="X38" s="12">
        <v>2.6</v>
      </c>
      <c r="Y38" s="12">
        <v>5</v>
      </c>
      <c r="Z38" s="12">
        <v>6.6</v>
      </c>
      <c r="AA38" s="12">
        <v>148.80000000000001</v>
      </c>
      <c r="AB38" s="12">
        <v>81.2</v>
      </c>
      <c r="AC38" s="12">
        <v>205.6</v>
      </c>
      <c r="AD38" s="12">
        <v>88.2</v>
      </c>
      <c r="AE38" s="12">
        <v>26.6</v>
      </c>
      <c r="AF38" s="12">
        <v>20.399999999999999</v>
      </c>
      <c r="AG38" s="12">
        <v>7.8</v>
      </c>
      <c r="AH38" s="12">
        <v>11.2</v>
      </c>
      <c r="AI38" s="12">
        <v>10.199999999999999</v>
      </c>
      <c r="AJ38" s="12">
        <v>1.8</v>
      </c>
      <c r="AK38" s="12">
        <v>5.4</v>
      </c>
      <c r="AL38" s="12">
        <v>93.2</v>
      </c>
      <c r="AM38" s="12">
        <v>0.8</v>
      </c>
      <c r="AN38" s="12">
        <v>4.4000000000000004</v>
      </c>
      <c r="AO38" s="12">
        <v>1</v>
      </c>
      <c r="AP38" s="12">
        <v>2.2000000000000002</v>
      </c>
      <c r="AQ38" s="12">
        <v>15.2</v>
      </c>
      <c r="AR38" s="12">
        <v>4.5999999999999996</v>
      </c>
      <c r="AS38" s="13">
        <v>1206.8000000000004</v>
      </c>
      <c r="AT38" s="14"/>
      <c r="AW38" s="15"/>
    </row>
    <row r="39" spans="1:49">
      <c r="A39" s="1" t="s">
        <v>34</v>
      </c>
      <c r="B39" s="12">
        <v>16</v>
      </c>
      <c r="C39" s="12">
        <v>21.2</v>
      </c>
      <c r="D39" s="12">
        <v>13.8</v>
      </c>
      <c r="E39" s="12">
        <v>8.4</v>
      </c>
      <c r="F39" s="12">
        <v>88.2</v>
      </c>
      <c r="G39" s="12">
        <v>13</v>
      </c>
      <c r="H39" s="12">
        <v>28</v>
      </c>
      <c r="I39" s="12">
        <v>35</v>
      </c>
      <c r="J39" s="12">
        <v>43.6</v>
      </c>
      <c r="K39" s="12">
        <v>78.8</v>
      </c>
      <c r="L39" s="12">
        <v>101</v>
      </c>
      <c r="M39" s="12">
        <v>478.6</v>
      </c>
      <c r="N39" s="12">
        <v>46</v>
      </c>
      <c r="O39" s="12">
        <v>148.80000000000001</v>
      </c>
      <c r="P39" s="12">
        <v>55.8</v>
      </c>
      <c r="Q39" s="12">
        <v>38.799999999999997</v>
      </c>
      <c r="R39" s="12">
        <v>31.8</v>
      </c>
      <c r="S39" s="12">
        <v>66.400000000000006</v>
      </c>
      <c r="T39" s="12">
        <v>10.199999999999999</v>
      </c>
      <c r="U39" s="12">
        <v>7.8</v>
      </c>
      <c r="V39" s="12">
        <v>11.4</v>
      </c>
      <c r="W39" s="12">
        <v>2.6</v>
      </c>
      <c r="X39" s="12">
        <v>4</v>
      </c>
      <c r="Y39" s="12">
        <v>8</v>
      </c>
      <c r="Z39" s="12">
        <v>15</v>
      </c>
      <c r="AA39" s="12">
        <v>809.6</v>
      </c>
      <c r="AB39" s="12">
        <v>254.6</v>
      </c>
      <c r="AC39" s="12">
        <v>793.6</v>
      </c>
      <c r="AD39" s="12">
        <v>283.60000000000002</v>
      </c>
      <c r="AE39" s="12">
        <v>75</v>
      </c>
      <c r="AF39" s="12">
        <v>55</v>
      </c>
      <c r="AG39" s="12">
        <v>36.200000000000003</v>
      </c>
      <c r="AH39" s="12">
        <v>30</v>
      </c>
      <c r="AI39" s="12">
        <v>67</v>
      </c>
      <c r="AJ39" s="12">
        <v>5.4</v>
      </c>
      <c r="AK39" s="12">
        <v>98.6</v>
      </c>
      <c r="AL39" s="12">
        <v>18.600000000000001</v>
      </c>
      <c r="AM39" s="12">
        <v>1.6</v>
      </c>
      <c r="AN39" s="12">
        <v>9.4</v>
      </c>
      <c r="AO39" s="12">
        <v>10.199999999999999</v>
      </c>
      <c r="AP39" s="12">
        <v>6</v>
      </c>
      <c r="AQ39" s="12">
        <v>101.8</v>
      </c>
      <c r="AR39" s="12">
        <v>19.2</v>
      </c>
      <c r="AS39" s="13">
        <v>4047.5999999999995</v>
      </c>
      <c r="AT39" s="14"/>
      <c r="AW39" s="15"/>
    </row>
    <row r="40" spans="1:49">
      <c r="A40" s="1" t="s">
        <v>35</v>
      </c>
      <c r="B40" s="12">
        <v>4.5999999999999996</v>
      </c>
      <c r="C40" s="12">
        <v>4.2</v>
      </c>
      <c r="D40" s="12">
        <v>2</v>
      </c>
      <c r="E40" s="12">
        <v>2.2000000000000002</v>
      </c>
      <c r="F40" s="12">
        <v>11</v>
      </c>
      <c r="G40" s="12">
        <v>2.4</v>
      </c>
      <c r="H40" s="12">
        <v>11.6</v>
      </c>
      <c r="I40" s="12">
        <v>10.8</v>
      </c>
      <c r="J40" s="12">
        <v>17</v>
      </c>
      <c r="K40" s="12">
        <v>2.6</v>
      </c>
      <c r="L40" s="12">
        <v>6.6</v>
      </c>
      <c r="M40" s="12">
        <v>31.2</v>
      </c>
      <c r="N40" s="12">
        <v>1.8</v>
      </c>
      <c r="O40" s="12">
        <v>2.4</v>
      </c>
      <c r="P40" s="12">
        <v>2.2000000000000002</v>
      </c>
      <c r="Q40" s="12">
        <v>2.2000000000000002</v>
      </c>
      <c r="R40" s="12">
        <v>1.2</v>
      </c>
      <c r="S40" s="12">
        <v>3.2</v>
      </c>
      <c r="T40" s="12">
        <v>25.2</v>
      </c>
      <c r="U40" s="12">
        <v>13.2</v>
      </c>
      <c r="V40" s="12">
        <v>17</v>
      </c>
      <c r="W40" s="12">
        <v>6.2</v>
      </c>
      <c r="X40" s="12">
        <v>3.8</v>
      </c>
      <c r="Y40" s="12">
        <v>7.8</v>
      </c>
      <c r="Z40" s="12">
        <v>2</v>
      </c>
      <c r="AA40" s="12">
        <v>85.4</v>
      </c>
      <c r="AB40" s="12">
        <v>38</v>
      </c>
      <c r="AC40" s="12">
        <v>93.6</v>
      </c>
      <c r="AD40" s="12">
        <v>38.799999999999997</v>
      </c>
      <c r="AE40" s="12">
        <v>8.8000000000000007</v>
      </c>
      <c r="AF40" s="12">
        <v>14.2</v>
      </c>
      <c r="AG40" s="12">
        <v>4.5999999999999996</v>
      </c>
      <c r="AH40" s="12">
        <v>3</v>
      </c>
      <c r="AI40" s="12">
        <v>9.1999999999999993</v>
      </c>
      <c r="AJ40" s="12">
        <v>3.2</v>
      </c>
      <c r="AK40" s="12">
        <v>0.4</v>
      </c>
      <c r="AL40" s="12">
        <v>2.4</v>
      </c>
      <c r="AM40" s="12">
        <v>3.6</v>
      </c>
      <c r="AN40" s="12">
        <v>22.4</v>
      </c>
      <c r="AO40" s="12">
        <v>2.4</v>
      </c>
      <c r="AP40" s="12">
        <v>4</v>
      </c>
      <c r="AQ40" s="12">
        <v>18.399999999999999</v>
      </c>
      <c r="AR40" s="12">
        <v>4.5999999999999996</v>
      </c>
      <c r="AS40" s="13">
        <v>551.4</v>
      </c>
      <c r="AT40" s="14"/>
      <c r="AW40" s="15"/>
    </row>
    <row r="41" spans="1:49">
      <c r="A41" s="1" t="s">
        <v>36</v>
      </c>
      <c r="B41" s="12">
        <v>30.6</v>
      </c>
      <c r="C41" s="12">
        <v>35.799999999999997</v>
      </c>
      <c r="D41" s="12">
        <v>12</v>
      </c>
      <c r="E41" s="12">
        <v>14.6</v>
      </c>
      <c r="F41" s="12">
        <v>36.6</v>
      </c>
      <c r="G41" s="12">
        <v>23.8</v>
      </c>
      <c r="H41" s="12">
        <v>95.6</v>
      </c>
      <c r="I41" s="12">
        <v>43</v>
      </c>
      <c r="J41" s="12">
        <v>90.4</v>
      </c>
      <c r="K41" s="12">
        <v>12.2</v>
      </c>
      <c r="L41" s="12">
        <v>55</v>
      </c>
      <c r="M41" s="12">
        <v>113.4</v>
      </c>
      <c r="N41" s="12">
        <v>22</v>
      </c>
      <c r="O41" s="12">
        <v>24.8</v>
      </c>
      <c r="P41" s="12">
        <v>23.6</v>
      </c>
      <c r="Q41" s="12">
        <v>14.2</v>
      </c>
      <c r="R41" s="12">
        <v>17.600000000000001</v>
      </c>
      <c r="S41" s="12">
        <v>28.2</v>
      </c>
      <c r="T41" s="12">
        <v>212.2</v>
      </c>
      <c r="U41" s="12">
        <v>73.2</v>
      </c>
      <c r="V41" s="12">
        <v>81.8</v>
      </c>
      <c r="W41" s="12">
        <v>18.399999999999999</v>
      </c>
      <c r="X41" s="12">
        <v>18.600000000000001</v>
      </c>
      <c r="Y41" s="12">
        <v>38.200000000000003</v>
      </c>
      <c r="Z41" s="12">
        <v>27.4</v>
      </c>
      <c r="AA41" s="12">
        <v>202</v>
      </c>
      <c r="AB41" s="12">
        <v>99</v>
      </c>
      <c r="AC41" s="12">
        <v>324.2</v>
      </c>
      <c r="AD41" s="12">
        <v>135.19999999999999</v>
      </c>
      <c r="AE41" s="12">
        <v>47.4</v>
      </c>
      <c r="AF41" s="12">
        <v>68.599999999999994</v>
      </c>
      <c r="AG41" s="12">
        <v>35.6</v>
      </c>
      <c r="AH41" s="12">
        <v>41.6</v>
      </c>
      <c r="AI41" s="12">
        <v>47.2</v>
      </c>
      <c r="AJ41" s="12">
        <v>20.8</v>
      </c>
      <c r="AK41" s="12">
        <v>5.8</v>
      </c>
      <c r="AL41" s="12">
        <v>11.4</v>
      </c>
      <c r="AM41" s="12">
        <v>30.2</v>
      </c>
      <c r="AN41" s="12">
        <v>21.4</v>
      </c>
      <c r="AO41" s="12">
        <v>16</v>
      </c>
      <c r="AP41" s="12">
        <v>13.4</v>
      </c>
      <c r="AQ41" s="12">
        <v>58.2</v>
      </c>
      <c r="AR41" s="12">
        <v>22.2</v>
      </c>
      <c r="AS41" s="13">
        <v>2363.4</v>
      </c>
      <c r="AT41" s="14"/>
      <c r="AW41" s="15"/>
    </row>
    <row r="42" spans="1:49">
      <c r="A42" s="1" t="s">
        <v>53</v>
      </c>
      <c r="B42" s="12">
        <v>6.2</v>
      </c>
      <c r="C42" s="12">
        <v>12.4</v>
      </c>
      <c r="D42" s="12">
        <v>4</v>
      </c>
      <c r="E42" s="12">
        <v>2.4</v>
      </c>
      <c r="F42" s="12">
        <v>19.399999999999999</v>
      </c>
      <c r="G42" s="12">
        <v>3.2</v>
      </c>
      <c r="H42" s="12">
        <v>6.6</v>
      </c>
      <c r="I42" s="12">
        <v>8.6</v>
      </c>
      <c r="J42" s="12">
        <v>10.4</v>
      </c>
      <c r="K42" s="12">
        <v>5.2</v>
      </c>
      <c r="L42" s="12">
        <v>9</v>
      </c>
      <c r="M42" s="12">
        <v>10</v>
      </c>
      <c r="N42" s="12">
        <v>4.4000000000000004</v>
      </c>
      <c r="O42" s="12">
        <v>3.8</v>
      </c>
      <c r="P42" s="12">
        <v>2.8</v>
      </c>
      <c r="Q42" s="12">
        <v>5</v>
      </c>
      <c r="R42" s="12">
        <v>2.6</v>
      </c>
      <c r="S42" s="12">
        <v>4.8</v>
      </c>
      <c r="T42" s="12">
        <v>7.4</v>
      </c>
      <c r="U42" s="12">
        <v>4.5999999999999996</v>
      </c>
      <c r="V42" s="12">
        <v>12.6</v>
      </c>
      <c r="W42" s="12">
        <v>2.6</v>
      </c>
      <c r="X42" s="12">
        <v>1.2</v>
      </c>
      <c r="Y42" s="12">
        <v>1.8</v>
      </c>
      <c r="Z42" s="12">
        <v>3.8</v>
      </c>
      <c r="AA42" s="12">
        <v>73.400000000000006</v>
      </c>
      <c r="AB42" s="12">
        <v>54.4</v>
      </c>
      <c r="AC42" s="12">
        <v>275.2</v>
      </c>
      <c r="AD42" s="12">
        <v>100</v>
      </c>
      <c r="AE42" s="12">
        <v>54</v>
      </c>
      <c r="AF42" s="12">
        <v>76.8</v>
      </c>
      <c r="AG42" s="12">
        <v>22.6</v>
      </c>
      <c r="AH42" s="12">
        <v>46.8</v>
      </c>
      <c r="AI42" s="12">
        <v>39.200000000000003</v>
      </c>
      <c r="AJ42" s="12">
        <v>8.4</v>
      </c>
      <c r="AK42" s="12">
        <v>1.8</v>
      </c>
      <c r="AL42" s="12">
        <v>9.1999999999999993</v>
      </c>
      <c r="AM42" s="12">
        <v>1.6</v>
      </c>
      <c r="AN42" s="12">
        <v>12.4</v>
      </c>
      <c r="AO42" s="12">
        <v>6.6</v>
      </c>
      <c r="AP42" s="12">
        <v>36</v>
      </c>
      <c r="AQ42" s="12">
        <v>20.2</v>
      </c>
      <c r="AR42" s="12">
        <v>23.4</v>
      </c>
      <c r="AS42" s="13">
        <v>1016.8</v>
      </c>
      <c r="AT42" s="14"/>
      <c r="AW42" s="15"/>
    </row>
    <row r="43" spans="1:49">
      <c r="A43" s="1" t="s">
        <v>54</v>
      </c>
      <c r="B43" s="12">
        <v>6.4</v>
      </c>
      <c r="C43" s="12">
        <v>12.6</v>
      </c>
      <c r="D43" s="12">
        <v>3.8</v>
      </c>
      <c r="E43" s="12">
        <v>3</v>
      </c>
      <c r="F43" s="12">
        <v>16.399999999999999</v>
      </c>
      <c r="G43" s="12">
        <v>4.4000000000000004</v>
      </c>
      <c r="H43" s="12">
        <v>6.4</v>
      </c>
      <c r="I43" s="12">
        <v>7.4</v>
      </c>
      <c r="J43" s="12">
        <v>15.8</v>
      </c>
      <c r="K43" s="12">
        <v>4.5999999999999996</v>
      </c>
      <c r="L43" s="12">
        <v>9.8000000000000007</v>
      </c>
      <c r="M43" s="12">
        <v>11.8</v>
      </c>
      <c r="N43" s="12">
        <v>8</v>
      </c>
      <c r="O43" s="12">
        <v>6.4</v>
      </c>
      <c r="P43" s="12">
        <v>5.2</v>
      </c>
      <c r="Q43" s="12">
        <v>3.4</v>
      </c>
      <c r="R43" s="12">
        <v>3</v>
      </c>
      <c r="S43" s="12">
        <v>5.2</v>
      </c>
      <c r="T43" s="12">
        <v>8.6</v>
      </c>
      <c r="U43" s="12">
        <v>8.4</v>
      </c>
      <c r="V43" s="12">
        <v>14</v>
      </c>
      <c r="W43" s="12">
        <v>4.2</v>
      </c>
      <c r="X43" s="12">
        <v>2.2000000000000002</v>
      </c>
      <c r="Y43" s="12">
        <v>1.8</v>
      </c>
      <c r="Z43" s="12">
        <v>8.6</v>
      </c>
      <c r="AA43" s="12">
        <v>74.599999999999994</v>
      </c>
      <c r="AB43" s="12">
        <v>60.2</v>
      </c>
      <c r="AC43" s="12">
        <v>272.2</v>
      </c>
      <c r="AD43" s="12">
        <v>157.19999999999999</v>
      </c>
      <c r="AE43" s="12">
        <v>86.2</v>
      </c>
      <c r="AF43" s="12">
        <v>150.80000000000001</v>
      </c>
      <c r="AG43" s="12">
        <v>54.4</v>
      </c>
      <c r="AH43" s="12">
        <v>125.8</v>
      </c>
      <c r="AI43" s="12">
        <v>108.4</v>
      </c>
      <c r="AJ43" s="12">
        <v>46.4</v>
      </c>
      <c r="AK43" s="12">
        <v>3.6</v>
      </c>
      <c r="AL43" s="12">
        <v>8.1999999999999993</v>
      </c>
      <c r="AM43" s="12">
        <v>3.4</v>
      </c>
      <c r="AN43" s="12">
        <v>9.6</v>
      </c>
      <c r="AO43" s="12">
        <v>50.4</v>
      </c>
      <c r="AP43" s="12">
        <v>5.6</v>
      </c>
      <c r="AQ43" s="12">
        <v>33.200000000000003</v>
      </c>
      <c r="AR43" s="12">
        <v>36</v>
      </c>
      <c r="AS43" s="13">
        <v>1467.6000000000001</v>
      </c>
      <c r="AT43" s="14"/>
      <c r="AW43" s="15"/>
    </row>
    <row r="44" spans="1:49">
      <c r="A44" s="1" t="s">
        <v>55</v>
      </c>
      <c r="B44" s="12">
        <v>18.399999999999999</v>
      </c>
      <c r="C44" s="12">
        <v>36.6</v>
      </c>
      <c r="D44" s="12">
        <v>32.200000000000003</v>
      </c>
      <c r="E44" s="12">
        <v>49.6</v>
      </c>
      <c r="F44" s="12">
        <v>198.4</v>
      </c>
      <c r="G44" s="12">
        <v>35</v>
      </c>
      <c r="H44" s="12">
        <v>54.2</v>
      </c>
      <c r="I44" s="12">
        <v>31</v>
      </c>
      <c r="J44" s="12">
        <v>46.8</v>
      </c>
      <c r="K44" s="12">
        <v>20.8</v>
      </c>
      <c r="L44" s="12">
        <v>21.6</v>
      </c>
      <c r="M44" s="12">
        <v>24.4</v>
      </c>
      <c r="N44" s="12">
        <v>14.2</v>
      </c>
      <c r="O44" s="12">
        <v>7</v>
      </c>
      <c r="P44" s="12">
        <v>8.8000000000000007</v>
      </c>
      <c r="Q44" s="12">
        <v>3</v>
      </c>
      <c r="R44" s="12">
        <v>12.6</v>
      </c>
      <c r="S44" s="12">
        <v>27.4</v>
      </c>
      <c r="T44" s="12">
        <v>44.6</v>
      </c>
      <c r="U44" s="12">
        <v>42.8</v>
      </c>
      <c r="V44" s="12">
        <v>96.2</v>
      </c>
      <c r="W44" s="12">
        <v>45</v>
      </c>
      <c r="X44" s="12">
        <v>31.2</v>
      </c>
      <c r="Y44" s="12">
        <v>80</v>
      </c>
      <c r="Z44" s="12">
        <v>32.4</v>
      </c>
      <c r="AA44" s="12">
        <v>276.39999999999998</v>
      </c>
      <c r="AB44" s="12">
        <v>192.8</v>
      </c>
      <c r="AC44" s="12">
        <v>963.6</v>
      </c>
      <c r="AD44" s="12">
        <v>367.2</v>
      </c>
      <c r="AE44" s="12">
        <v>134.6</v>
      </c>
      <c r="AF44" s="12">
        <v>121.6</v>
      </c>
      <c r="AG44" s="12">
        <v>59.6</v>
      </c>
      <c r="AH44" s="12">
        <v>60.8</v>
      </c>
      <c r="AI44" s="12">
        <v>88.8</v>
      </c>
      <c r="AJ44" s="12">
        <v>33</v>
      </c>
      <c r="AK44" s="12">
        <v>7.6</v>
      </c>
      <c r="AL44" s="12">
        <v>91.6</v>
      </c>
      <c r="AM44" s="12">
        <v>18.600000000000001</v>
      </c>
      <c r="AN44" s="12">
        <v>41.6</v>
      </c>
      <c r="AO44" s="12">
        <v>19.2</v>
      </c>
      <c r="AP44" s="12">
        <v>31.8</v>
      </c>
      <c r="AQ44" s="12">
        <v>17.2</v>
      </c>
      <c r="AR44" s="12">
        <v>175.8</v>
      </c>
      <c r="AS44" s="13">
        <v>3715.9999999999995</v>
      </c>
      <c r="AT44" s="14"/>
      <c r="AW44" s="15"/>
    </row>
    <row r="45" spans="1:49">
      <c r="A45" s="1" t="s">
        <v>56</v>
      </c>
      <c r="B45" s="12">
        <v>10.4</v>
      </c>
      <c r="C45" s="12">
        <v>30.8</v>
      </c>
      <c r="D45" s="12">
        <v>10.8</v>
      </c>
      <c r="E45" s="12">
        <v>17.8</v>
      </c>
      <c r="F45" s="12">
        <v>97.2</v>
      </c>
      <c r="G45" s="12">
        <v>16.8</v>
      </c>
      <c r="H45" s="12">
        <v>25.4</v>
      </c>
      <c r="I45" s="12">
        <v>24</v>
      </c>
      <c r="J45" s="12">
        <v>33.6</v>
      </c>
      <c r="K45" s="12">
        <v>9.6</v>
      </c>
      <c r="L45" s="12">
        <v>18.8</v>
      </c>
      <c r="M45" s="12">
        <v>27.2</v>
      </c>
      <c r="N45" s="12">
        <v>8</v>
      </c>
      <c r="O45" s="12">
        <v>6.2</v>
      </c>
      <c r="P45" s="12">
        <v>7.6</v>
      </c>
      <c r="Q45" s="12">
        <v>4.2</v>
      </c>
      <c r="R45" s="12">
        <v>5.2</v>
      </c>
      <c r="S45" s="12">
        <v>5.2</v>
      </c>
      <c r="T45" s="12">
        <v>14.6</v>
      </c>
      <c r="U45" s="12">
        <v>10.4</v>
      </c>
      <c r="V45" s="12">
        <v>29</v>
      </c>
      <c r="W45" s="12">
        <v>11.2</v>
      </c>
      <c r="X45" s="12">
        <v>9</v>
      </c>
      <c r="Y45" s="12">
        <v>25.2</v>
      </c>
      <c r="Z45" s="12">
        <v>18</v>
      </c>
      <c r="AA45" s="12">
        <v>183.6</v>
      </c>
      <c r="AB45" s="12">
        <v>127</v>
      </c>
      <c r="AC45" s="12">
        <v>586.79999999999995</v>
      </c>
      <c r="AD45" s="12">
        <v>247.6</v>
      </c>
      <c r="AE45" s="12">
        <v>141</v>
      </c>
      <c r="AF45" s="12">
        <v>154.80000000000001</v>
      </c>
      <c r="AG45" s="12">
        <v>63.6</v>
      </c>
      <c r="AH45" s="12">
        <v>95</v>
      </c>
      <c r="AI45" s="12">
        <v>124</v>
      </c>
      <c r="AJ45" s="12">
        <v>46.4</v>
      </c>
      <c r="AK45" s="12">
        <v>3.6</v>
      </c>
      <c r="AL45" s="12">
        <v>17.2</v>
      </c>
      <c r="AM45" s="12">
        <v>2.8</v>
      </c>
      <c r="AN45" s="12">
        <v>16.600000000000001</v>
      </c>
      <c r="AO45" s="12">
        <v>23.2</v>
      </c>
      <c r="AP45" s="12">
        <v>35.799999999999997</v>
      </c>
      <c r="AQ45" s="12">
        <v>181</v>
      </c>
      <c r="AR45" s="12">
        <v>11.4</v>
      </c>
      <c r="AS45" s="13">
        <v>2537.5999999999995</v>
      </c>
      <c r="AT45" s="14"/>
      <c r="AW45" s="15"/>
    </row>
    <row r="46" spans="1:49">
      <c r="A46" s="11" t="s">
        <v>49</v>
      </c>
      <c r="B46" s="14">
        <v>1907.6000000000004</v>
      </c>
      <c r="C46" s="14">
        <v>3276.2000000000003</v>
      </c>
      <c r="D46" s="14">
        <v>2250.2000000000003</v>
      </c>
      <c r="E46" s="14">
        <v>2374.6</v>
      </c>
      <c r="F46" s="14">
        <v>6852.4</v>
      </c>
      <c r="G46" s="14">
        <v>2655.8</v>
      </c>
      <c r="H46" s="14">
        <v>4134.9999999999991</v>
      </c>
      <c r="I46" s="14">
        <v>3078.0000000000005</v>
      </c>
      <c r="J46" s="14">
        <v>4157.6000000000004</v>
      </c>
      <c r="K46" s="14">
        <v>2628.7999999999993</v>
      </c>
      <c r="L46" s="14">
        <v>4172.0000000000009</v>
      </c>
      <c r="M46" s="14">
        <v>4573.199999999998</v>
      </c>
      <c r="N46" s="14">
        <v>2187.6000000000004</v>
      </c>
      <c r="O46" s="14">
        <v>2909.6000000000008</v>
      </c>
      <c r="P46" s="14">
        <v>1978.5999999999997</v>
      </c>
      <c r="Q46" s="14">
        <v>1184.4000000000003</v>
      </c>
      <c r="R46" s="14">
        <v>1499.1999999999994</v>
      </c>
      <c r="S46" s="14">
        <v>2922.7999999999997</v>
      </c>
      <c r="T46" s="14">
        <v>1969.1999999999998</v>
      </c>
      <c r="U46" s="14">
        <v>1551.2000000000007</v>
      </c>
      <c r="V46" s="14">
        <v>3213.8</v>
      </c>
      <c r="W46" s="14">
        <v>1557.0000000000002</v>
      </c>
      <c r="X46" s="14">
        <v>1235.3999999999999</v>
      </c>
      <c r="Y46" s="14">
        <v>2796.9999999999995</v>
      </c>
      <c r="Z46" s="14">
        <v>3117</v>
      </c>
      <c r="AA46" s="14">
        <v>10404.200000000001</v>
      </c>
      <c r="AB46" s="14">
        <v>6745.4000000000005</v>
      </c>
      <c r="AC46" s="14">
        <v>23950.999999999996</v>
      </c>
      <c r="AD46" s="14">
        <v>10374.4</v>
      </c>
      <c r="AE46" s="14">
        <v>7704</v>
      </c>
      <c r="AF46" s="14">
        <v>7998.6000000000013</v>
      </c>
      <c r="AG46" s="14">
        <v>3875</v>
      </c>
      <c r="AH46" s="14">
        <v>6700</v>
      </c>
      <c r="AI46" s="14">
        <v>3781.5999999999995</v>
      </c>
      <c r="AJ46" s="14">
        <v>1421.4</v>
      </c>
      <c r="AK46" s="14">
        <v>1221.7999999999995</v>
      </c>
      <c r="AL46" s="14">
        <v>4133.1999999999989</v>
      </c>
      <c r="AM46" s="14">
        <v>544.80000000000018</v>
      </c>
      <c r="AN46" s="14">
        <v>2022.4</v>
      </c>
      <c r="AO46" s="14">
        <v>1051.4000000000001</v>
      </c>
      <c r="AP46" s="14">
        <v>1398.9999999999998</v>
      </c>
      <c r="AQ46" s="14">
        <v>4572.1999999999989</v>
      </c>
      <c r="AR46" s="14">
        <v>2688.7999999999997</v>
      </c>
      <c r="AS46" s="14">
        <v>170773.4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40299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4.8</v>
      </c>
      <c r="C3" s="12">
        <v>44.4</v>
      </c>
      <c r="D3" s="12">
        <v>56.6</v>
      </c>
      <c r="E3" s="12">
        <v>25.8</v>
      </c>
      <c r="F3" s="12">
        <v>141.6</v>
      </c>
      <c r="G3" s="12">
        <v>56.2</v>
      </c>
      <c r="H3" s="12">
        <v>48.2</v>
      </c>
      <c r="I3" s="12">
        <v>25.6</v>
      </c>
      <c r="J3" s="12">
        <v>47.6</v>
      </c>
      <c r="K3" s="12">
        <v>21.8</v>
      </c>
      <c r="L3" s="12">
        <v>65</v>
      </c>
      <c r="M3" s="12">
        <v>47.8</v>
      </c>
      <c r="N3" s="12">
        <v>14.2</v>
      </c>
      <c r="O3" s="12">
        <v>21.4</v>
      </c>
      <c r="P3" s="12">
        <v>14</v>
      </c>
      <c r="Q3" s="12">
        <v>9.1999999999999993</v>
      </c>
      <c r="R3" s="12">
        <v>9.4</v>
      </c>
      <c r="S3" s="12">
        <v>15.4</v>
      </c>
      <c r="T3" s="12">
        <v>9</v>
      </c>
      <c r="U3" s="12">
        <v>3</v>
      </c>
      <c r="V3" s="12">
        <v>6.8</v>
      </c>
      <c r="W3" s="12">
        <v>3</v>
      </c>
      <c r="X3" s="12">
        <v>1.8</v>
      </c>
      <c r="Y3" s="12">
        <v>9.8000000000000007</v>
      </c>
      <c r="Z3" s="12">
        <v>13.2</v>
      </c>
      <c r="AA3" s="12">
        <v>76.599999999999994</v>
      </c>
      <c r="AB3" s="12">
        <v>53.4</v>
      </c>
      <c r="AC3" s="12">
        <v>148.80000000000001</v>
      </c>
      <c r="AD3" s="12">
        <v>80.2</v>
      </c>
      <c r="AE3" s="12">
        <v>63</v>
      </c>
      <c r="AF3" s="12">
        <v>68</v>
      </c>
      <c r="AG3" s="12">
        <v>21.2</v>
      </c>
      <c r="AH3" s="12">
        <v>19.399999999999999</v>
      </c>
      <c r="AI3" s="12">
        <v>17</v>
      </c>
      <c r="AJ3" s="12">
        <v>6</v>
      </c>
      <c r="AK3" s="12">
        <v>3.6</v>
      </c>
      <c r="AL3" s="12">
        <v>8.1999999999999993</v>
      </c>
      <c r="AM3" s="12">
        <v>1.8</v>
      </c>
      <c r="AN3" s="12">
        <v>22.6</v>
      </c>
      <c r="AO3" s="12">
        <v>9</v>
      </c>
      <c r="AP3" s="12">
        <v>6.6</v>
      </c>
      <c r="AQ3" s="12">
        <v>21.4</v>
      </c>
      <c r="AR3" s="12">
        <v>8.4</v>
      </c>
      <c r="AS3" s="13">
        <v>1350.8</v>
      </c>
      <c r="AT3" s="14"/>
      <c r="AV3" s="9" t="s">
        <v>38</v>
      </c>
      <c r="AW3" s="12">
        <f>SUM(B3:Z27,AK3:AN27,B38:Z41,AK38:AN41)</f>
        <v>26975.200000000008</v>
      </c>
      <c r="AY3" s="9" t="s">
        <v>39</v>
      </c>
      <c r="AZ3" s="15">
        <f>SUM(AW12:AW18,AX12:BC12)</f>
        <v>80088.400000000009</v>
      </c>
      <c r="BA3" s="16">
        <f>AZ3/BD$19</f>
        <v>0.59612292778201226</v>
      </c>
    </row>
    <row r="4" spans="1:56">
      <c r="A4" s="1" t="s">
        <v>3</v>
      </c>
      <c r="B4" s="12">
        <v>52.2</v>
      </c>
      <c r="C4" s="12">
        <v>7.4</v>
      </c>
      <c r="D4" s="12">
        <v>51.4</v>
      </c>
      <c r="E4" s="12">
        <v>39.4</v>
      </c>
      <c r="F4" s="12">
        <v>200.2</v>
      </c>
      <c r="G4" s="12">
        <v>78.2</v>
      </c>
      <c r="H4" s="12">
        <v>78.599999999999994</v>
      </c>
      <c r="I4" s="12">
        <v>40.200000000000003</v>
      </c>
      <c r="J4" s="12">
        <v>83.8</v>
      </c>
      <c r="K4" s="12">
        <v>37.4</v>
      </c>
      <c r="L4" s="12">
        <v>70.400000000000006</v>
      </c>
      <c r="M4" s="12">
        <v>113.6</v>
      </c>
      <c r="N4" s="12">
        <v>20.399999999999999</v>
      </c>
      <c r="O4" s="12">
        <v>29.2</v>
      </c>
      <c r="P4" s="12">
        <v>29</v>
      </c>
      <c r="Q4" s="12">
        <v>12.6</v>
      </c>
      <c r="R4" s="12">
        <v>17.2</v>
      </c>
      <c r="S4" s="12">
        <v>33.799999999999997</v>
      </c>
      <c r="T4" s="12">
        <v>15.4</v>
      </c>
      <c r="U4" s="12">
        <v>6</v>
      </c>
      <c r="V4" s="12">
        <v>15.6</v>
      </c>
      <c r="W4" s="12">
        <v>5.4</v>
      </c>
      <c r="X4" s="12">
        <v>3.4</v>
      </c>
      <c r="Y4" s="12">
        <v>13</v>
      </c>
      <c r="Z4" s="12">
        <v>15.8</v>
      </c>
      <c r="AA4" s="12">
        <v>221.6</v>
      </c>
      <c r="AB4" s="12">
        <v>105.6</v>
      </c>
      <c r="AC4" s="12">
        <v>357</v>
      </c>
      <c r="AD4" s="12">
        <v>158</v>
      </c>
      <c r="AE4" s="12">
        <v>99</v>
      </c>
      <c r="AF4" s="12">
        <v>94</v>
      </c>
      <c r="AG4" s="12">
        <v>20.2</v>
      </c>
      <c r="AH4" s="12">
        <v>41.2</v>
      </c>
      <c r="AI4" s="12">
        <v>38.6</v>
      </c>
      <c r="AJ4" s="12">
        <v>20.8</v>
      </c>
      <c r="AK4" s="12">
        <v>4</v>
      </c>
      <c r="AL4" s="12">
        <v>17</v>
      </c>
      <c r="AM4" s="12">
        <v>3</v>
      </c>
      <c r="AN4" s="12">
        <v>34.200000000000003</v>
      </c>
      <c r="AO4" s="12">
        <v>9</v>
      </c>
      <c r="AP4" s="12">
        <v>12.4</v>
      </c>
      <c r="AQ4" s="12">
        <v>50.4</v>
      </c>
      <c r="AR4" s="12">
        <v>23.4</v>
      </c>
      <c r="AS4" s="13">
        <v>2379</v>
      </c>
      <c r="AT4" s="14"/>
      <c r="AV4" s="9" t="s">
        <v>40</v>
      </c>
      <c r="AW4" s="12">
        <f>SUM(AA28:AJ37, AA42:AJ45, AO28:AR37, AO42:AR45)</f>
        <v>43556.600000000006</v>
      </c>
      <c r="AY4" s="9" t="s">
        <v>41</v>
      </c>
      <c r="AZ4" s="15">
        <f>SUM(AX13:BB18)</f>
        <v>49288.600000000006</v>
      </c>
      <c r="BA4" s="16">
        <f>AZ4/BD$19</f>
        <v>0.36687041491996958</v>
      </c>
    </row>
    <row r="5" spans="1:56">
      <c r="A5" s="1" t="s">
        <v>4</v>
      </c>
      <c r="B5" s="12">
        <v>55.4</v>
      </c>
      <c r="C5" s="12">
        <v>47</v>
      </c>
      <c r="D5" s="12">
        <v>5.6</v>
      </c>
      <c r="E5" s="12">
        <v>35.4</v>
      </c>
      <c r="F5" s="12">
        <v>227.2</v>
      </c>
      <c r="G5" s="12">
        <v>58.6</v>
      </c>
      <c r="H5" s="12">
        <v>45.2</v>
      </c>
      <c r="I5" s="12">
        <v>37.4</v>
      </c>
      <c r="J5" s="12">
        <v>50.4</v>
      </c>
      <c r="K5" s="12">
        <v>32.200000000000003</v>
      </c>
      <c r="L5" s="12">
        <v>33.200000000000003</v>
      </c>
      <c r="M5" s="12">
        <v>57.6</v>
      </c>
      <c r="N5" s="12">
        <v>9.4</v>
      </c>
      <c r="O5" s="12">
        <v>14.2</v>
      </c>
      <c r="P5" s="12">
        <v>7.8</v>
      </c>
      <c r="Q5" s="12">
        <v>5.8</v>
      </c>
      <c r="R5" s="12">
        <v>7.6</v>
      </c>
      <c r="S5" s="12">
        <v>19.600000000000001</v>
      </c>
      <c r="T5" s="12">
        <v>6</v>
      </c>
      <c r="U5" s="12">
        <v>6.4</v>
      </c>
      <c r="V5" s="12">
        <v>14.4</v>
      </c>
      <c r="W5" s="12">
        <v>4.5999999999999996</v>
      </c>
      <c r="X5" s="12">
        <v>5.6</v>
      </c>
      <c r="Y5" s="12">
        <v>16.600000000000001</v>
      </c>
      <c r="Z5" s="12">
        <v>8</v>
      </c>
      <c r="AA5" s="12">
        <v>131.4</v>
      </c>
      <c r="AB5" s="12">
        <v>75</v>
      </c>
      <c r="AC5" s="12">
        <v>233.2</v>
      </c>
      <c r="AD5" s="12">
        <v>141.80000000000001</v>
      </c>
      <c r="AE5" s="12">
        <v>63.8</v>
      </c>
      <c r="AF5" s="12">
        <v>40.200000000000003</v>
      </c>
      <c r="AG5" s="12">
        <v>11</v>
      </c>
      <c r="AH5" s="12">
        <v>11.2</v>
      </c>
      <c r="AI5" s="12">
        <v>15.8</v>
      </c>
      <c r="AJ5" s="12">
        <v>5.2</v>
      </c>
      <c r="AK5" s="12">
        <v>7.4</v>
      </c>
      <c r="AL5" s="12">
        <v>10.199999999999999</v>
      </c>
      <c r="AM5" s="12">
        <v>1.6</v>
      </c>
      <c r="AN5" s="12">
        <v>5.8</v>
      </c>
      <c r="AO5" s="12">
        <v>1.4</v>
      </c>
      <c r="AP5" s="12">
        <v>4.8</v>
      </c>
      <c r="AQ5" s="12">
        <v>49</v>
      </c>
      <c r="AR5" s="12">
        <v>11.2</v>
      </c>
      <c r="AS5" s="13">
        <v>1631.2000000000003</v>
      </c>
      <c r="AT5" s="14"/>
      <c r="AV5" s="9" t="s">
        <v>42</v>
      </c>
      <c r="AW5" s="12">
        <f>SUM(AA3:AJ27,B28:Z37,AA38:AJ41,AK28:AN37, B42:Z45, AK42:AN45, AO3:AR27, AO38:AR41)</f>
        <v>63816.999999999935</v>
      </c>
    </row>
    <row r="6" spans="1:56">
      <c r="A6" s="1" t="s">
        <v>5</v>
      </c>
      <c r="B6" s="12">
        <v>33.200000000000003</v>
      </c>
      <c r="C6" s="12">
        <v>30.2</v>
      </c>
      <c r="D6" s="12">
        <v>32</v>
      </c>
      <c r="E6" s="12">
        <v>5</v>
      </c>
      <c r="F6" s="12">
        <v>58.8</v>
      </c>
      <c r="G6" s="12">
        <v>38.4</v>
      </c>
      <c r="H6" s="12">
        <v>43.6</v>
      </c>
      <c r="I6" s="12">
        <v>41.8</v>
      </c>
      <c r="J6" s="12">
        <v>64.2</v>
      </c>
      <c r="K6" s="12">
        <v>41.4</v>
      </c>
      <c r="L6" s="12">
        <v>34.6</v>
      </c>
      <c r="M6" s="12">
        <v>62.6</v>
      </c>
      <c r="N6" s="12">
        <v>16.600000000000001</v>
      </c>
      <c r="O6" s="12">
        <v>18.399999999999999</v>
      </c>
      <c r="P6" s="12">
        <v>8.4</v>
      </c>
      <c r="Q6" s="12">
        <v>5.2</v>
      </c>
      <c r="R6" s="12">
        <v>6.8</v>
      </c>
      <c r="S6" s="12">
        <v>24.2</v>
      </c>
      <c r="T6" s="12">
        <v>8</v>
      </c>
      <c r="U6" s="12">
        <v>7.2</v>
      </c>
      <c r="V6" s="12">
        <v>12.4</v>
      </c>
      <c r="W6" s="12">
        <v>9.1999999999999993</v>
      </c>
      <c r="X6" s="12">
        <v>6</v>
      </c>
      <c r="Y6" s="12">
        <v>8.1999999999999993</v>
      </c>
      <c r="Z6" s="12">
        <v>5.8</v>
      </c>
      <c r="AA6" s="12">
        <v>209</v>
      </c>
      <c r="AB6" s="12">
        <v>124.8</v>
      </c>
      <c r="AC6" s="12">
        <v>311.39999999999998</v>
      </c>
      <c r="AD6" s="12">
        <v>241.2</v>
      </c>
      <c r="AE6" s="12">
        <v>120.2</v>
      </c>
      <c r="AF6" s="12">
        <v>91.6</v>
      </c>
      <c r="AG6" s="12">
        <v>16.399999999999999</v>
      </c>
      <c r="AH6" s="12">
        <v>11.4</v>
      </c>
      <c r="AI6" s="12">
        <v>19.8</v>
      </c>
      <c r="AJ6" s="12">
        <v>3</v>
      </c>
      <c r="AK6" s="12">
        <v>2.4</v>
      </c>
      <c r="AL6" s="12">
        <v>10.4</v>
      </c>
      <c r="AM6" s="12">
        <v>1</v>
      </c>
      <c r="AN6" s="12">
        <v>5.6</v>
      </c>
      <c r="AO6" s="12">
        <v>3</v>
      </c>
      <c r="AP6" s="12">
        <v>4.4000000000000004</v>
      </c>
      <c r="AQ6" s="12">
        <v>72.400000000000006</v>
      </c>
      <c r="AR6" s="12">
        <v>15.8</v>
      </c>
      <c r="AS6" s="13">
        <v>1886.0000000000005</v>
      </c>
      <c r="AT6" s="14"/>
      <c r="AW6" s="12"/>
    </row>
    <row r="7" spans="1:56">
      <c r="A7" s="1" t="s">
        <v>6</v>
      </c>
      <c r="B7" s="12">
        <v>157.19999999999999</v>
      </c>
      <c r="C7" s="12">
        <v>189.6</v>
      </c>
      <c r="D7" s="12">
        <v>222</v>
      </c>
      <c r="E7" s="12">
        <v>64</v>
      </c>
      <c r="F7" s="12">
        <v>16.2</v>
      </c>
      <c r="G7" s="12">
        <v>118.4</v>
      </c>
      <c r="H7" s="12">
        <v>154.6</v>
      </c>
      <c r="I7" s="12">
        <v>131.19999999999999</v>
      </c>
      <c r="J7" s="12">
        <v>161.80000000000001</v>
      </c>
      <c r="K7" s="12">
        <v>74.400000000000006</v>
      </c>
      <c r="L7" s="12">
        <v>108</v>
      </c>
      <c r="M7" s="12">
        <v>162</v>
      </c>
      <c r="N7" s="12">
        <v>49.6</v>
      </c>
      <c r="O7" s="12">
        <v>47</v>
      </c>
      <c r="P7" s="12">
        <v>37.200000000000003</v>
      </c>
      <c r="Q7" s="12">
        <v>21</v>
      </c>
      <c r="R7" s="12">
        <v>45</v>
      </c>
      <c r="S7" s="12">
        <v>156.19999999999999</v>
      </c>
      <c r="T7" s="12">
        <v>23.6</v>
      </c>
      <c r="U7" s="12">
        <v>22.6</v>
      </c>
      <c r="V7" s="12">
        <v>57.8</v>
      </c>
      <c r="W7" s="12">
        <v>30.8</v>
      </c>
      <c r="X7" s="12">
        <v>17.399999999999999</v>
      </c>
      <c r="Y7" s="12">
        <v>23</v>
      </c>
      <c r="Z7" s="12">
        <v>41.8</v>
      </c>
      <c r="AA7" s="12">
        <v>354</v>
      </c>
      <c r="AB7" s="12">
        <v>219.8</v>
      </c>
      <c r="AC7" s="12">
        <v>735.4</v>
      </c>
      <c r="AD7" s="12">
        <v>479.8</v>
      </c>
      <c r="AE7" s="12">
        <v>205</v>
      </c>
      <c r="AF7" s="12">
        <v>144.6</v>
      </c>
      <c r="AG7" s="12">
        <v>50.6</v>
      </c>
      <c r="AH7" s="12">
        <v>34.799999999999997</v>
      </c>
      <c r="AI7" s="12">
        <v>52.2</v>
      </c>
      <c r="AJ7" s="12">
        <v>6.2</v>
      </c>
      <c r="AK7" s="12">
        <v>15.2</v>
      </c>
      <c r="AL7" s="12">
        <v>53</v>
      </c>
      <c r="AM7" s="12">
        <v>6</v>
      </c>
      <c r="AN7" s="12">
        <v>16.600000000000001</v>
      </c>
      <c r="AO7" s="12">
        <v>8.4</v>
      </c>
      <c r="AP7" s="12">
        <v>7.4</v>
      </c>
      <c r="AQ7" s="12">
        <v>191.6</v>
      </c>
      <c r="AR7" s="12">
        <v>73.599999999999994</v>
      </c>
      <c r="AS7" s="13">
        <v>4786.6000000000013</v>
      </c>
      <c r="AT7" s="14"/>
      <c r="AW7" s="12"/>
    </row>
    <row r="8" spans="1:56">
      <c r="A8" s="1" t="s">
        <v>7</v>
      </c>
      <c r="B8" s="12">
        <v>57.6</v>
      </c>
      <c r="C8" s="12">
        <v>70.599999999999994</v>
      </c>
      <c r="D8" s="12">
        <v>59.8</v>
      </c>
      <c r="E8" s="12">
        <v>32.799999999999997</v>
      </c>
      <c r="F8" s="12">
        <v>94.2</v>
      </c>
      <c r="G8" s="12">
        <v>3.4</v>
      </c>
      <c r="H8" s="12">
        <v>65.2</v>
      </c>
      <c r="I8" s="12">
        <v>61.4</v>
      </c>
      <c r="J8" s="12">
        <v>76.8</v>
      </c>
      <c r="K8" s="12">
        <v>45</v>
      </c>
      <c r="L8" s="12">
        <v>69.8</v>
      </c>
      <c r="M8" s="12">
        <v>75.599999999999994</v>
      </c>
      <c r="N8" s="12">
        <v>23.8</v>
      </c>
      <c r="O8" s="12">
        <v>25.2</v>
      </c>
      <c r="P8" s="12">
        <v>18.600000000000001</v>
      </c>
      <c r="Q8" s="12">
        <v>9.6</v>
      </c>
      <c r="R8" s="12">
        <v>12.6</v>
      </c>
      <c r="S8" s="12">
        <v>24.4</v>
      </c>
      <c r="T8" s="12">
        <v>9.6</v>
      </c>
      <c r="U8" s="12">
        <v>7</v>
      </c>
      <c r="V8" s="12">
        <v>15.6</v>
      </c>
      <c r="W8" s="12">
        <v>8</v>
      </c>
      <c r="X8" s="12">
        <v>2.8</v>
      </c>
      <c r="Y8" s="12">
        <v>8.6</v>
      </c>
      <c r="Z8" s="12">
        <v>28.4</v>
      </c>
      <c r="AA8" s="12">
        <v>136.6</v>
      </c>
      <c r="AB8" s="12">
        <v>96.4</v>
      </c>
      <c r="AC8" s="12">
        <v>224.6</v>
      </c>
      <c r="AD8" s="12">
        <v>238.8</v>
      </c>
      <c r="AE8" s="12">
        <v>150</v>
      </c>
      <c r="AF8" s="12">
        <v>90.6</v>
      </c>
      <c r="AG8" s="12">
        <v>17.399999999999999</v>
      </c>
      <c r="AH8" s="12">
        <v>20.399999999999999</v>
      </c>
      <c r="AI8" s="12">
        <v>12.6</v>
      </c>
      <c r="AJ8" s="12">
        <v>2.8</v>
      </c>
      <c r="AK8" s="12">
        <v>3.8</v>
      </c>
      <c r="AL8" s="12">
        <v>12</v>
      </c>
      <c r="AM8" s="12">
        <v>2</v>
      </c>
      <c r="AN8" s="12">
        <v>14</v>
      </c>
      <c r="AO8" s="12">
        <v>3.4</v>
      </c>
      <c r="AP8" s="12">
        <v>1.8</v>
      </c>
      <c r="AQ8" s="12">
        <v>41.4</v>
      </c>
      <c r="AR8" s="12">
        <v>15.6</v>
      </c>
      <c r="AS8" s="13">
        <v>1990.6</v>
      </c>
      <c r="AT8" s="14"/>
      <c r="AW8" s="15"/>
    </row>
    <row r="9" spans="1:56">
      <c r="A9" s="1" t="s">
        <v>8</v>
      </c>
      <c r="B9" s="12">
        <v>54.6</v>
      </c>
      <c r="C9" s="12">
        <v>75.599999999999994</v>
      </c>
      <c r="D9" s="12">
        <v>46</v>
      </c>
      <c r="E9" s="12">
        <v>39.4</v>
      </c>
      <c r="F9" s="12">
        <v>137</v>
      </c>
      <c r="G9" s="12">
        <v>60.6</v>
      </c>
      <c r="H9" s="12">
        <v>9.6</v>
      </c>
      <c r="I9" s="12">
        <v>32.6</v>
      </c>
      <c r="J9" s="12">
        <v>57.4</v>
      </c>
      <c r="K9" s="12">
        <v>32.6</v>
      </c>
      <c r="L9" s="12">
        <v>75.2</v>
      </c>
      <c r="M9" s="12">
        <v>109.4</v>
      </c>
      <c r="N9" s="12">
        <v>34.4</v>
      </c>
      <c r="O9" s="12">
        <v>43.4</v>
      </c>
      <c r="P9" s="12">
        <v>34.4</v>
      </c>
      <c r="Q9" s="12">
        <v>16.8</v>
      </c>
      <c r="R9" s="12">
        <v>16.2</v>
      </c>
      <c r="S9" s="12">
        <v>35.200000000000003</v>
      </c>
      <c r="T9" s="12">
        <v>28.4</v>
      </c>
      <c r="U9" s="12">
        <v>20</v>
      </c>
      <c r="V9" s="12">
        <v>43.2</v>
      </c>
      <c r="W9" s="12">
        <v>13.2</v>
      </c>
      <c r="X9" s="12">
        <v>10.4</v>
      </c>
      <c r="Y9" s="12">
        <v>26.6</v>
      </c>
      <c r="Z9" s="12">
        <v>35</v>
      </c>
      <c r="AA9" s="12">
        <v>248.8</v>
      </c>
      <c r="AB9" s="12">
        <v>158.6</v>
      </c>
      <c r="AC9" s="12">
        <v>453.6</v>
      </c>
      <c r="AD9" s="12">
        <v>374.4</v>
      </c>
      <c r="AE9" s="12">
        <v>237</v>
      </c>
      <c r="AF9" s="12">
        <v>161.19999999999999</v>
      </c>
      <c r="AG9" s="12">
        <v>36</v>
      </c>
      <c r="AH9" s="12">
        <v>30.8</v>
      </c>
      <c r="AI9" s="12">
        <v>28.2</v>
      </c>
      <c r="AJ9" s="12">
        <v>6.8</v>
      </c>
      <c r="AK9" s="12">
        <v>7.4</v>
      </c>
      <c r="AL9" s="12">
        <v>16</v>
      </c>
      <c r="AM9" s="12">
        <v>5.2</v>
      </c>
      <c r="AN9" s="12">
        <v>52.4</v>
      </c>
      <c r="AO9" s="12">
        <v>4</v>
      </c>
      <c r="AP9" s="12">
        <v>6.6</v>
      </c>
      <c r="AQ9" s="12">
        <v>77.8</v>
      </c>
      <c r="AR9" s="12">
        <v>21.6</v>
      </c>
      <c r="AS9" s="13">
        <v>3013.6</v>
      </c>
      <c r="AT9" s="14"/>
      <c r="AW9" s="15"/>
    </row>
    <row r="10" spans="1:56">
      <c r="A10" s="1">
        <v>19</v>
      </c>
      <c r="B10" s="12">
        <v>26.2</v>
      </c>
      <c r="C10" s="12">
        <v>44</v>
      </c>
      <c r="D10" s="12">
        <v>33</v>
      </c>
      <c r="E10" s="12">
        <v>37.6</v>
      </c>
      <c r="F10" s="12">
        <v>113</v>
      </c>
      <c r="G10" s="12">
        <v>60.6</v>
      </c>
      <c r="H10" s="12">
        <v>36.6</v>
      </c>
      <c r="I10" s="12">
        <v>6.6</v>
      </c>
      <c r="J10" s="12">
        <v>11.2</v>
      </c>
      <c r="K10" s="12">
        <v>15.2</v>
      </c>
      <c r="L10" s="12">
        <v>63.8</v>
      </c>
      <c r="M10" s="12">
        <v>65.599999999999994</v>
      </c>
      <c r="N10" s="12">
        <v>27.4</v>
      </c>
      <c r="O10" s="12">
        <v>36.200000000000003</v>
      </c>
      <c r="P10" s="12">
        <v>32.4</v>
      </c>
      <c r="Q10" s="12">
        <v>11</v>
      </c>
      <c r="R10" s="12">
        <v>15.6</v>
      </c>
      <c r="S10" s="12">
        <v>31.2</v>
      </c>
      <c r="T10" s="12">
        <v>20.6</v>
      </c>
      <c r="U10" s="12">
        <v>16.399999999999999</v>
      </c>
      <c r="V10" s="12">
        <v>28</v>
      </c>
      <c r="W10" s="12">
        <v>11.6</v>
      </c>
      <c r="X10" s="12">
        <v>10.4</v>
      </c>
      <c r="Y10" s="12">
        <v>29.8</v>
      </c>
      <c r="Z10" s="12">
        <v>21.8</v>
      </c>
      <c r="AA10" s="12">
        <v>130.6</v>
      </c>
      <c r="AB10" s="12">
        <v>94.8</v>
      </c>
      <c r="AC10" s="12">
        <v>260.39999999999998</v>
      </c>
      <c r="AD10" s="12">
        <v>212</v>
      </c>
      <c r="AE10" s="12">
        <v>126</v>
      </c>
      <c r="AF10" s="12">
        <v>85.8</v>
      </c>
      <c r="AG10" s="12">
        <v>21</v>
      </c>
      <c r="AH10" s="12">
        <v>17.399999999999999</v>
      </c>
      <c r="AI10" s="12">
        <v>20.6</v>
      </c>
      <c r="AJ10" s="12">
        <v>5.4</v>
      </c>
      <c r="AK10" s="12">
        <v>4</v>
      </c>
      <c r="AL10" s="12">
        <v>11.6</v>
      </c>
      <c r="AM10" s="12">
        <v>4.8</v>
      </c>
      <c r="AN10" s="12">
        <v>25.6</v>
      </c>
      <c r="AO10" s="12">
        <v>5.8</v>
      </c>
      <c r="AP10" s="12">
        <v>4</v>
      </c>
      <c r="AQ10" s="12">
        <v>39.4</v>
      </c>
      <c r="AR10" s="12">
        <v>13.6</v>
      </c>
      <c r="AS10" s="13">
        <v>1888.5999999999997</v>
      </c>
      <c r="AT10" s="14"/>
      <c r="AV10" s="17"/>
      <c r="AW10" s="15"/>
      <c r="BC10" s="11"/>
    </row>
    <row r="11" spans="1:56">
      <c r="A11" s="1">
        <v>12</v>
      </c>
      <c r="B11" s="12">
        <v>42.8</v>
      </c>
      <c r="C11" s="12">
        <v>58.6</v>
      </c>
      <c r="D11" s="12">
        <v>40.4</v>
      </c>
      <c r="E11" s="12">
        <v>48.4</v>
      </c>
      <c r="F11" s="12">
        <v>136</v>
      </c>
      <c r="G11" s="12">
        <v>56.4</v>
      </c>
      <c r="H11" s="12">
        <v>48.2</v>
      </c>
      <c r="I11" s="12">
        <v>9.6</v>
      </c>
      <c r="J11" s="12">
        <v>6.2</v>
      </c>
      <c r="K11" s="12">
        <v>16.2</v>
      </c>
      <c r="L11" s="12">
        <v>41.2</v>
      </c>
      <c r="M11" s="12">
        <v>90.4</v>
      </c>
      <c r="N11" s="12">
        <v>54.6</v>
      </c>
      <c r="O11" s="12">
        <v>58.8</v>
      </c>
      <c r="P11" s="12">
        <v>36.799999999999997</v>
      </c>
      <c r="Q11" s="12">
        <v>17.8</v>
      </c>
      <c r="R11" s="12">
        <v>23.8</v>
      </c>
      <c r="S11" s="12">
        <v>48.4</v>
      </c>
      <c r="T11" s="12">
        <v>36.6</v>
      </c>
      <c r="U11" s="12">
        <v>15.6</v>
      </c>
      <c r="V11" s="12">
        <v>40.799999999999997</v>
      </c>
      <c r="W11" s="12">
        <v>14</v>
      </c>
      <c r="X11" s="12">
        <v>22</v>
      </c>
      <c r="Y11" s="12">
        <v>41</v>
      </c>
      <c r="Z11" s="12">
        <v>34.4</v>
      </c>
      <c r="AA11" s="12">
        <v>199</v>
      </c>
      <c r="AB11" s="12">
        <v>158.19999999999999</v>
      </c>
      <c r="AC11" s="12">
        <v>414</v>
      </c>
      <c r="AD11" s="12">
        <v>229.6</v>
      </c>
      <c r="AE11" s="12">
        <v>103.6</v>
      </c>
      <c r="AF11" s="12">
        <v>70.599999999999994</v>
      </c>
      <c r="AG11" s="12">
        <v>22.4</v>
      </c>
      <c r="AH11" s="12">
        <v>41.6</v>
      </c>
      <c r="AI11" s="12">
        <v>25.2</v>
      </c>
      <c r="AJ11" s="12">
        <v>17.399999999999999</v>
      </c>
      <c r="AK11" s="12">
        <v>9.1999999999999993</v>
      </c>
      <c r="AL11" s="12">
        <v>14.8</v>
      </c>
      <c r="AM11" s="12">
        <v>6.4</v>
      </c>
      <c r="AN11" s="12">
        <v>38.4</v>
      </c>
      <c r="AO11" s="12">
        <v>7.6</v>
      </c>
      <c r="AP11" s="12">
        <v>9.1999999999999993</v>
      </c>
      <c r="AQ11" s="12">
        <v>69.8</v>
      </c>
      <c r="AR11" s="12">
        <v>24.2</v>
      </c>
      <c r="AS11" s="13">
        <v>2500.1999999999994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22</v>
      </c>
      <c r="C12" s="12">
        <v>36.6</v>
      </c>
      <c r="D12" s="12">
        <v>36.6</v>
      </c>
      <c r="E12" s="12">
        <v>42.8</v>
      </c>
      <c r="F12" s="12">
        <v>76.599999999999994</v>
      </c>
      <c r="G12" s="12">
        <v>47</v>
      </c>
      <c r="H12" s="12">
        <v>33.200000000000003</v>
      </c>
      <c r="I12" s="12">
        <v>15</v>
      </c>
      <c r="J12" s="12">
        <v>14.8</v>
      </c>
      <c r="K12" s="12">
        <v>5.2</v>
      </c>
      <c r="L12" s="12">
        <v>113.6</v>
      </c>
      <c r="M12" s="12">
        <v>109.2</v>
      </c>
      <c r="N12" s="12">
        <v>82.8</v>
      </c>
      <c r="O12" s="12">
        <v>100.8</v>
      </c>
      <c r="P12" s="12">
        <v>41.4</v>
      </c>
      <c r="Q12" s="12">
        <v>31</v>
      </c>
      <c r="R12" s="12">
        <v>30</v>
      </c>
      <c r="S12" s="12">
        <v>60.4</v>
      </c>
      <c r="T12" s="12">
        <v>7.4</v>
      </c>
      <c r="U12" s="12">
        <v>5.6</v>
      </c>
      <c r="V12" s="12">
        <v>15.8</v>
      </c>
      <c r="W12" s="12">
        <v>6.2</v>
      </c>
      <c r="X12" s="12">
        <v>8.1999999999999993</v>
      </c>
      <c r="Y12" s="12">
        <v>29.6</v>
      </c>
      <c r="Z12" s="12">
        <v>23</v>
      </c>
      <c r="AA12" s="12">
        <v>175.8</v>
      </c>
      <c r="AB12" s="12">
        <v>150.19999999999999</v>
      </c>
      <c r="AC12" s="12">
        <v>375.8</v>
      </c>
      <c r="AD12" s="12">
        <v>263.2</v>
      </c>
      <c r="AE12" s="12">
        <v>158.6</v>
      </c>
      <c r="AF12" s="12">
        <v>96.4</v>
      </c>
      <c r="AG12" s="12">
        <v>31.8</v>
      </c>
      <c r="AH12" s="12">
        <v>39.4</v>
      </c>
      <c r="AI12" s="12">
        <v>34.799999999999997</v>
      </c>
      <c r="AJ12" s="12">
        <v>3.8</v>
      </c>
      <c r="AK12" s="12">
        <v>40.200000000000003</v>
      </c>
      <c r="AL12" s="12">
        <v>57.6</v>
      </c>
      <c r="AM12" s="12">
        <v>2.6</v>
      </c>
      <c r="AN12" s="12">
        <v>10</v>
      </c>
      <c r="AO12" s="12">
        <v>6.2</v>
      </c>
      <c r="AP12" s="12">
        <v>4.2</v>
      </c>
      <c r="AQ12" s="12">
        <v>24.4</v>
      </c>
      <c r="AR12" s="12">
        <v>4.8</v>
      </c>
      <c r="AS12" s="13">
        <v>2474.6000000000004</v>
      </c>
      <c r="AT12" s="14"/>
      <c r="AV12" s="17" t="s">
        <v>43</v>
      </c>
      <c r="AW12" s="15">
        <f>SUM(AA28:AD31)</f>
        <v>1663.6</v>
      </c>
      <c r="AX12" s="15">
        <f>SUM(Z28:Z31,H28:K31)</f>
        <v>5276.8</v>
      </c>
      <c r="AY12" s="15">
        <f>SUM(AE28:AJ31)</f>
        <v>12136.800000000001</v>
      </c>
      <c r="AZ12" s="15">
        <f>SUM(B28:G31)</f>
        <v>4992.3999999999996</v>
      </c>
      <c r="BA12" s="15">
        <f>SUM(AM28:AN31,T28:Y31)</f>
        <v>5601.2000000000007</v>
      </c>
      <c r="BB12" s="15">
        <f>SUM(AK28:AL31,L28:S31)</f>
        <v>7039</v>
      </c>
      <c r="BC12" s="14">
        <f>SUM(AO28:AR31)</f>
        <v>4178.2</v>
      </c>
      <c r="BD12" s="9">
        <f t="shared" ref="BD12:BD19" si="0">SUM(AW12:BC12)</f>
        <v>40888</v>
      </c>
    </row>
    <row r="13" spans="1:56">
      <c r="A13" s="1" t="s">
        <v>10</v>
      </c>
      <c r="B13" s="12">
        <v>68.2</v>
      </c>
      <c r="C13" s="12">
        <v>59.4</v>
      </c>
      <c r="D13" s="12">
        <v>31.8</v>
      </c>
      <c r="E13" s="12">
        <v>38.799999999999997</v>
      </c>
      <c r="F13" s="12">
        <v>107</v>
      </c>
      <c r="G13" s="12">
        <v>69</v>
      </c>
      <c r="H13" s="12">
        <v>75.8</v>
      </c>
      <c r="I13" s="12">
        <v>40.799999999999997</v>
      </c>
      <c r="J13" s="12">
        <v>58</v>
      </c>
      <c r="K13" s="12">
        <v>105.4</v>
      </c>
      <c r="L13" s="12">
        <v>12</v>
      </c>
      <c r="M13" s="12">
        <v>140.19999999999999</v>
      </c>
      <c r="N13" s="12">
        <v>97.8</v>
      </c>
      <c r="O13" s="12">
        <v>194.2</v>
      </c>
      <c r="P13" s="12">
        <v>107.4</v>
      </c>
      <c r="Q13" s="12">
        <v>51.8</v>
      </c>
      <c r="R13" s="12">
        <v>38.4</v>
      </c>
      <c r="S13" s="12">
        <v>67.599999999999994</v>
      </c>
      <c r="T13" s="12">
        <v>28.4</v>
      </c>
      <c r="U13" s="12">
        <v>17.2</v>
      </c>
      <c r="V13" s="12">
        <v>18</v>
      </c>
      <c r="W13" s="12">
        <v>11.8</v>
      </c>
      <c r="X13" s="12">
        <v>12.4</v>
      </c>
      <c r="Y13" s="12">
        <v>23.8</v>
      </c>
      <c r="Z13" s="12">
        <v>64</v>
      </c>
      <c r="AA13" s="12">
        <v>209.4</v>
      </c>
      <c r="AB13" s="12">
        <v>116.2</v>
      </c>
      <c r="AC13" s="12">
        <v>399.2</v>
      </c>
      <c r="AD13" s="12">
        <v>264.8</v>
      </c>
      <c r="AE13" s="12">
        <v>189.6</v>
      </c>
      <c r="AF13" s="12">
        <v>149.4</v>
      </c>
      <c r="AG13" s="12">
        <v>25.2</v>
      </c>
      <c r="AH13" s="12">
        <v>46.4</v>
      </c>
      <c r="AI13" s="12">
        <v>40</v>
      </c>
      <c r="AJ13" s="12">
        <v>6.8</v>
      </c>
      <c r="AK13" s="12">
        <v>27.2</v>
      </c>
      <c r="AL13" s="12">
        <v>75.400000000000006</v>
      </c>
      <c r="AM13" s="12">
        <v>5.6</v>
      </c>
      <c r="AN13" s="12">
        <v>39</v>
      </c>
      <c r="AO13" s="12">
        <v>7.6</v>
      </c>
      <c r="AP13" s="12">
        <v>7.6</v>
      </c>
      <c r="AQ13" s="12">
        <v>46</v>
      </c>
      <c r="AR13" s="12">
        <v>15</v>
      </c>
      <c r="AS13" s="13">
        <v>3209.6</v>
      </c>
      <c r="AT13" s="14"/>
      <c r="AV13" s="17" t="s">
        <v>44</v>
      </c>
      <c r="AW13" s="15">
        <f>SUM(AA27:AD27,AA9:AD12)</f>
        <v>5123</v>
      </c>
      <c r="AX13" s="15">
        <f>SUM(Z27,Z9:Z12,H9:K12,H27:K27)</f>
        <v>578.4</v>
      </c>
      <c r="AY13" s="15">
        <f>SUM(AE9:AJ12,AE27:AJ27)</f>
        <v>1883.7999999999997</v>
      </c>
      <c r="AZ13" s="15">
        <f>SUM(B9:G12,B27:G27)</f>
        <v>1477.2</v>
      </c>
      <c r="BA13" s="15">
        <f>SUM(T9:Y12,AM9:AN12,T27:Y27,AM27:AN27)</f>
        <v>702.80000000000007</v>
      </c>
      <c r="BB13" s="15">
        <f>SUM(L9:S12,AK9:AL12,L27:S27,AK27:AL27)</f>
        <v>1954.8</v>
      </c>
      <c r="BC13" s="14">
        <f>SUM(AO9:AR12,AO27:AR27)</f>
        <v>372.99999999999989</v>
      </c>
      <c r="BD13" s="9">
        <f t="shared" si="0"/>
        <v>12092.999999999998</v>
      </c>
    </row>
    <row r="14" spans="1:56">
      <c r="A14" s="1" t="s">
        <v>11</v>
      </c>
      <c r="B14" s="12">
        <v>46.2</v>
      </c>
      <c r="C14" s="12">
        <v>113.8</v>
      </c>
      <c r="D14" s="12">
        <v>46.6</v>
      </c>
      <c r="E14" s="12">
        <v>46</v>
      </c>
      <c r="F14" s="12">
        <v>121.6</v>
      </c>
      <c r="G14" s="12">
        <v>64.599999999999994</v>
      </c>
      <c r="H14" s="12">
        <v>94.8</v>
      </c>
      <c r="I14" s="12">
        <v>60.2</v>
      </c>
      <c r="J14" s="12">
        <v>80.2</v>
      </c>
      <c r="K14" s="12">
        <v>80</v>
      </c>
      <c r="L14" s="12">
        <v>130.4</v>
      </c>
      <c r="M14" s="12">
        <v>6.2</v>
      </c>
      <c r="N14" s="12">
        <v>93.8</v>
      </c>
      <c r="O14" s="12">
        <v>138.80000000000001</v>
      </c>
      <c r="P14" s="12">
        <v>109.6</v>
      </c>
      <c r="Q14" s="12">
        <v>73.400000000000006</v>
      </c>
      <c r="R14" s="12">
        <v>65.599999999999994</v>
      </c>
      <c r="S14" s="12">
        <v>163.4</v>
      </c>
      <c r="T14" s="12">
        <v>65.2</v>
      </c>
      <c r="U14" s="12">
        <v>61.8</v>
      </c>
      <c r="V14" s="12">
        <v>69.8</v>
      </c>
      <c r="W14" s="12">
        <v>36.799999999999997</v>
      </c>
      <c r="X14" s="12">
        <v>27.8</v>
      </c>
      <c r="Y14" s="12">
        <v>52.4</v>
      </c>
      <c r="Z14" s="12">
        <v>48</v>
      </c>
      <c r="AA14" s="12">
        <v>230.8</v>
      </c>
      <c r="AB14" s="12">
        <v>115.8</v>
      </c>
      <c r="AC14" s="12">
        <v>402.4</v>
      </c>
      <c r="AD14" s="12">
        <v>186.2</v>
      </c>
      <c r="AE14" s="12">
        <v>84.8</v>
      </c>
      <c r="AF14" s="12">
        <v>87.8</v>
      </c>
      <c r="AG14" s="12">
        <v>36.200000000000003</v>
      </c>
      <c r="AH14" s="12">
        <v>35</v>
      </c>
      <c r="AI14" s="12">
        <v>40.6</v>
      </c>
      <c r="AJ14" s="12">
        <v>9</v>
      </c>
      <c r="AK14" s="12">
        <v>54.4</v>
      </c>
      <c r="AL14" s="12">
        <v>431.4</v>
      </c>
      <c r="AM14" s="12">
        <v>28.4</v>
      </c>
      <c r="AN14" s="12">
        <v>85.8</v>
      </c>
      <c r="AO14" s="12">
        <v>9.8000000000000007</v>
      </c>
      <c r="AP14" s="12">
        <v>12.6</v>
      </c>
      <c r="AQ14" s="12">
        <v>39.6</v>
      </c>
      <c r="AR14" s="12">
        <v>20.2</v>
      </c>
      <c r="AS14" s="13">
        <v>3807.8000000000006</v>
      </c>
      <c r="AT14" s="14"/>
      <c r="AV14" s="17" t="s">
        <v>45</v>
      </c>
      <c r="AW14" s="15">
        <f>SUM(AA32:AD37)</f>
        <v>11725.599999999999</v>
      </c>
      <c r="AX14" s="15">
        <f>SUM(H32:K37,Z32:Z37)</f>
        <v>1960.8000000000002</v>
      </c>
      <c r="AY14" s="15">
        <f>SUM(AE32:AJ37)</f>
        <v>5198.4000000000005</v>
      </c>
      <c r="AZ14" s="15">
        <f>SUM(B32:G37)</f>
        <v>1687.3999999999992</v>
      </c>
      <c r="BA14" s="15">
        <f>SUM(T32:Y37,AM32:AN37)</f>
        <v>1171.5999999999997</v>
      </c>
      <c r="BB14" s="15">
        <f>SUM(L32:S37,AK32:AL37)</f>
        <v>2060.2000000000003</v>
      </c>
      <c r="BC14" s="14">
        <f>SUM(AO32:AR37)</f>
        <v>2037.2</v>
      </c>
      <c r="BD14" s="9">
        <f t="shared" si="0"/>
        <v>25841.199999999997</v>
      </c>
    </row>
    <row r="15" spans="1:56">
      <c r="A15" s="1" t="s">
        <v>12</v>
      </c>
      <c r="B15" s="12">
        <v>14.4</v>
      </c>
      <c r="C15" s="12">
        <v>18.600000000000001</v>
      </c>
      <c r="D15" s="12">
        <v>12</v>
      </c>
      <c r="E15" s="12">
        <v>18.8</v>
      </c>
      <c r="F15" s="12">
        <v>50.4</v>
      </c>
      <c r="G15" s="12">
        <v>23.4</v>
      </c>
      <c r="H15" s="12">
        <v>38.4</v>
      </c>
      <c r="I15" s="12">
        <v>27.8</v>
      </c>
      <c r="J15" s="12">
        <v>59.8</v>
      </c>
      <c r="K15" s="12">
        <v>77</v>
      </c>
      <c r="L15" s="12">
        <v>105.8</v>
      </c>
      <c r="M15" s="12">
        <v>104.4</v>
      </c>
      <c r="N15" s="12">
        <v>5.8</v>
      </c>
      <c r="O15" s="12">
        <v>67.8</v>
      </c>
      <c r="P15" s="12">
        <v>40</v>
      </c>
      <c r="Q15" s="12">
        <v>23.6</v>
      </c>
      <c r="R15" s="12">
        <v>26.4</v>
      </c>
      <c r="S15" s="12">
        <v>33.6</v>
      </c>
      <c r="T15" s="12">
        <v>8.4</v>
      </c>
      <c r="U15" s="12">
        <v>5.6</v>
      </c>
      <c r="V15" s="12">
        <v>12.2</v>
      </c>
      <c r="W15" s="12">
        <v>3.4</v>
      </c>
      <c r="X15" s="12">
        <v>2.4</v>
      </c>
      <c r="Y15" s="12">
        <v>8.6</v>
      </c>
      <c r="Z15" s="12">
        <v>16.8</v>
      </c>
      <c r="AA15" s="12">
        <v>143.6</v>
      </c>
      <c r="AB15" s="12">
        <v>82.8</v>
      </c>
      <c r="AC15" s="12">
        <v>248</v>
      </c>
      <c r="AD15" s="12">
        <v>115.2</v>
      </c>
      <c r="AE15" s="12">
        <v>65</v>
      </c>
      <c r="AF15" s="12">
        <v>61</v>
      </c>
      <c r="AG15" s="12">
        <v>12.6</v>
      </c>
      <c r="AH15" s="12">
        <v>19.399999999999999</v>
      </c>
      <c r="AI15" s="12">
        <v>25.8</v>
      </c>
      <c r="AJ15" s="12">
        <v>6</v>
      </c>
      <c r="AK15" s="12">
        <v>23.6</v>
      </c>
      <c r="AL15" s="12">
        <v>31.4</v>
      </c>
      <c r="AM15" s="12">
        <v>2.2000000000000002</v>
      </c>
      <c r="AN15" s="12">
        <v>14.8</v>
      </c>
      <c r="AO15" s="12">
        <v>3.4</v>
      </c>
      <c r="AP15" s="12">
        <v>4.2</v>
      </c>
      <c r="AQ15" s="12">
        <v>20.399999999999999</v>
      </c>
      <c r="AR15" s="12">
        <v>8.6</v>
      </c>
      <c r="AS15" s="13">
        <v>1693.4</v>
      </c>
      <c r="AT15" s="14"/>
      <c r="AV15" s="17" t="s">
        <v>46</v>
      </c>
      <c r="AW15" s="15">
        <f>SUM(AA3:AD8)</f>
        <v>5154.4000000000005</v>
      </c>
      <c r="AX15" s="15">
        <f>SUM(H3:K8,Z3:Z8)</f>
        <v>1622.8000000000002</v>
      </c>
      <c r="AY15" s="15">
        <f>SUM(AE3:AJ8)</f>
        <v>1705.1999999999998</v>
      </c>
      <c r="AZ15" s="15">
        <f>SUM(B3:G8)</f>
        <v>2470.8000000000002</v>
      </c>
      <c r="BA15" s="15">
        <f>SUM(T3:Y8,AM3:AN8)</f>
        <v>537.80000000000007</v>
      </c>
      <c r="BB15" s="15">
        <f>SUM(L3:S8,AK3:AL8)</f>
        <v>1887.3999999999999</v>
      </c>
      <c r="BC15" s="14">
        <f>SUM(AO3:AR8)</f>
        <v>645.79999999999995</v>
      </c>
      <c r="BD15" s="9">
        <f t="shared" si="0"/>
        <v>14024.199999999999</v>
      </c>
    </row>
    <row r="16" spans="1:56">
      <c r="A16" s="1" t="s">
        <v>13</v>
      </c>
      <c r="B16" s="12">
        <v>21.6</v>
      </c>
      <c r="C16" s="12">
        <v>33</v>
      </c>
      <c r="D16" s="12">
        <v>9.8000000000000007</v>
      </c>
      <c r="E16" s="12">
        <v>12.2</v>
      </c>
      <c r="F16" s="12">
        <v>55</v>
      </c>
      <c r="G16" s="12">
        <v>22.2</v>
      </c>
      <c r="H16" s="12">
        <v>58.8</v>
      </c>
      <c r="I16" s="12">
        <v>41.6</v>
      </c>
      <c r="J16" s="12">
        <v>70.8</v>
      </c>
      <c r="K16" s="12">
        <v>85.4</v>
      </c>
      <c r="L16" s="12">
        <v>189.4</v>
      </c>
      <c r="M16" s="12">
        <v>142</v>
      </c>
      <c r="N16" s="12">
        <v>74</v>
      </c>
      <c r="O16" s="12">
        <v>6.6</v>
      </c>
      <c r="P16" s="12">
        <v>76.8</v>
      </c>
      <c r="Q16" s="12">
        <v>52</v>
      </c>
      <c r="R16" s="12">
        <v>62.8</v>
      </c>
      <c r="S16" s="12">
        <v>89.2</v>
      </c>
      <c r="T16" s="12">
        <v>8.1999999999999993</v>
      </c>
      <c r="U16" s="12">
        <v>3.8</v>
      </c>
      <c r="V16" s="12">
        <v>10.4</v>
      </c>
      <c r="W16" s="12">
        <v>1.8</v>
      </c>
      <c r="X16" s="12">
        <v>1</v>
      </c>
      <c r="Y16" s="12">
        <v>10.4</v>
      </c>
      <c r="Z16" s="12">
        <v>26.8</v>
      </c>
      <c r="AA16" s="12">
        <v>135</v>
      </c>
      <c r="AB16" s="12">
        <v>87.2</v>
      </c>
      <c r="AC16" s="12">
        <v>255.8</v>
      </c>
      <c r="AD16" s="12">
        <v>111.8</v>
      </c>
      <c r="AE16" s="12">
        <v>59.6</v>
      </c>
      <c r="AF16" s="12">
        <v>53.4</v>
      </c>
      <c r="AG16" s="12">
        <v>14</v>
      </c>
      <c r="AH16" s="12">
        <v>20.2</v>
      </c>
      <c r="AI16" s="12">
        <v>30</v>
      </c>
      <c r="AJ16" s="12">
        <v>5.8</v>
      </c>
      <c r="AK16" s="12">
        <v>48.8</v>
      </c>
      <c r="AL16" s="12">
        <v>99</v>
      </c>
      <c r="AM16" s="12">
        <v>1.4</v>
      </c>
      <c r="AN16" s="12">
        <v>19.399999999999999</v>
      </c>
      <c r="AO16" s="12">
        <v>4.4000000000000004</v>
      </c>
      <c r="AP16" s="12">
        <v>6</v>
      </c>
      <c r="AQ16" s="12">
        <v>16.399999999999999</v>
      </c>
      <c r="AR16" s="12">
        <v>5.8</v>
      </c>
      <c r="AS16" s="13">
        <v>2139.6000000000004</v>
      </c>
      <c r="AT16" s="14"/>
      <c r="AV16" s="17" t="s">
        <v>47</v>
      </c>
      <c r="AW16" s="15">
        <f>SUM(AA21:AD26,AA40:AD41)</f>
        <v>5677.4</v>
      </c>
      <c r="AX16" s="15">
        <f>SUM(H21:K26,H40:K41,Z21:Z26,Z40:Z41)</f>
        <v>788.19999999999993</v>
      </c>
      <c r="AY16" s="15">
        <f>SUM(AE21:AJ26,AE40:AJ41)</f>
        <v>1213.5999999999997</v>
      </c>
      <c r="AZ16" s="15">
        <f>SUM(B21:G26,B40:G41)</f>
        <v>575.20000000000016</v>
      </c>
      <c r="BA16" s="15">
        <f>SUM(T21:Y26,T40:Y41,AM21:AN26,AM40:AN41)</f>
        <v>1990.2000000000003</v>
      </c>
      <c r="BB16" s="15">
        <f>SUM(L21:S26,L40:S41,AK21:AL26,AK40:AL41)</f>
        <v>1067.8</v>
      </c>
      <c r="BC16" s="14">
        <f>SUM(AO21:AR26,AO40:AR41)</f>
        <v>728.4</v>
      </c>
      <c r="BD16" s="9">
        <f t="shared" si="0"/>
        <v>12040.8</v>
      </c>
    </row>
    <row r="17" spans="1:56">
      <c r="A17" s="1" t="s">
        <v>14</v>
      </c>
      <c r="B17" s="12">
        <v>17.600000000000001</v>
      </c>
      <c r="C17" s="12">
        <v>24.6</v>
      </c>
      <c r="D17" s="12">
        <v>7.6</v>
      </c>
      <c r="E17" s="12">
        <v>7.4</v>
      </c>
      <c r="F17" s="12">
        <v>39.6</v>
      </c>
      <c r="G17" s="12">
        <v>17.8</v>
      </c>
      <c r="H17" s="12">
        <v>35.6</v>
      </c>
      <c r="I17" s="12">
        <v>32.6</v>
      </c>
      <c r="J17" s="12">
        <v>43.2</v>
      </c>
      <c r="K17" s="12">
        <v>39.200000000000003</v>
      </c>
      <c r="L17" s="12">
        <v>103.8</v>
      </c>
      <c r="M17" s="12">
        <v>112</v>
      </c>
      <c r="N17" s="12">
        <v>46.8</v>
      </c>
      <c r="O17" s="12">
        <v>87.4</v>
      </c>
      <c r="P17" s="12">
        <v>4.5999999999999996</v>
      </c>
      <c r="Q17" s="12">
        <v>44.6</v>
      </c>
      <c r="R17" s="12">
        <v>63</v>
      </c>
      <c r="S17" s="12">
        <v>103.6</v>
      </c>
      <c r="T17" s="12">
        <v>5.8</v>
      </c>
      <c r="U17" s="12">
        <v>5.2</v>
      </c>
      <c r="V17" s="12">
        <v>10.199999999999999</v>
      </c>
      <c r="W17" s="12">
        <v>3.4</v>
      </c>
      <c r="X17" s="12">
        <v>2</v>
      </c>
      <c r="Y17" s="12">
        <v>4.2</v>
      </c>
      <c r="Z17" s="12">
        <v>14</v>
      </c>
      <c r="AA17" s="12">
        <v>76.8</v>
      </c>
      <c r="AB17" s="12">
        <v>35.6</v>
      </c>
      <c r="AC17" s="12">
        <v>114.6</v>
      </c>
      <c r="AD17" s="12">
        <v>74.8</v>
      </c>
      <c r="AE17" s="12">
        <v>42.4</v>
      </c>
      <c r="AF17" s="12">
        <v>32.799999999999997</v>
      </c>
      <c r="AG17" s="12">
        <v>4.5999999999999996</v>
      </c>
      <c r="AH17" s="12">
        <v>14.2</v>
      </c>
      <c r="AI17" s="12">
        <v>14.8</v>
      </c>
      <c r="AJ17" s="12">
        <v>4.2</v>
      </c>
      <c r="AK17" s="12">
        <v>12.8</v>
      </c>
      <c r="AL17" s="12">
        <v>31.2</v>
      </c>
      <c r="AM17" s="12">
        <v>2.6</v>
      </c>
      <c r="AN17" s="12">
        <v>18.600000000000001</v>
      </c>
      <c r="AO17" s="12">
        <v>2.2000000000000002</v>
      </c>
      <c r="AP17" s="12">
        <v>3.4</v>
      </c>
      <c r="AQ17" s="12">
        <v>10.6</v>
      </c>
      <c r="AR17" s="12">
        <v>3.6</v>
      </c>
      <c r="AS17" s="13">
        <v>1375.5999999999997</v>
      </c>
      <c r="AT17" s="14"/>
      <c r="AV17" s="1" t="s">
        <v>48</v>
      </c>
      <c r="AW17" s="14">
        <f>SUM(AA13:AD20,AA38:AD39)</f>
        <v>7352.8000000000011</v>
      </c>
      <c r="AX17" s="14">
        <f>SUM(H13:K20,H38:K39,Z13:Z20,Z38:Z39)</f>
        <v>1964.9999999999998</v>
      </c>
      <c r="AY17" s="14">
        <f>SUM(AE13:AJ20,AE38:AJ39)</f>
        <v>2009.4</v>
      </c>
      <c r="AZ17" s="14">
        <f>SUM(B13:G20,B38:G39)</f>
        <v>1778.1999999999998</v>
      </c>
      <c r="BA17" s="14">
        <f>SUM(T13:Y20,T38:Y39,AM13:AN20,AM38:AN39)</f>
        <v>990.59999999999968</v>
      </c>
      <c r="BB17" s="14">
        <f>SUM(L13:S20,L38:S39,AK13:AL20,AK38:AL39)</f>
        <v>6588</v>
      </c>
      <c r="BC17" s="14">
        <f>SUM(AO13:AR20,AO38:AR39)</f>
        <v>512.6</v>
      </c>
      <c r="BD17" s="9">
        <f t="shared" si="0"/>
        <v>21196.6</v>
      </c>
    </row>
    <row r="18" spans="1:56">
      <c r="A18" s="1" t="s">
        <v>15</v>
      </c>
      <c r="B18" s="12">
        <v>9.4</v>
      </c>
      <c r="C18" s="12">
        <v>13</v>
      </c>
      <c r="D18" s="12">
        <v>4.4000000000000004</v>
      </c>
      <c r="E18" s="12">
        <v>4.2</v>
      </c>
      <c r="F18" s="12">
        <v>18.399999999999999</v>
      </c>
      <c r="G18" s="12">
        <v>7.2</v>
      </c>
      <c r="H18" s="12">
        <v>15.8</v>
      </c>
      <c r="I18" s="12">
        <v>11.2</v>
      </c>
      <c r="J18" s="12">
        <v>20.399999999999999</v>
      </c>
      <c r="K18" s="12">
        <v>24.6</v>
      </c>
      <c r="L18" s="12">
        <v>55.2</v>
      </c>
      <c r="M18" s="12">
        <v>74.2</v>
      </c>
      <c r="N18" s="12">
        <v>27.2</v>
      </c>
      <c r="O18" s="12">
        <v>54.4</v>
      </c>
      <c r="P18" s="12">
        <v>44</v>
      </c>
      <c r="Q18" s="12">
        <v>7.6</v>
      </c>
      <c r="R18" s="12">
        <v>26.4</v>
      </c>
      <c r="S18" s="12">
        <v>60.8</v>
      </c>
      <c r="T18" s="12">
        <v>6</v>
      </c>
      <c r="U18" s="12">
        <v>1.8</v>
      </c>
      <c r="V18" s="12">
        <v>6.8</v>
      </c>
      <c r="W18" s="12">
        <v>0.2</v>
      </c>
      <c r="X18" s="12">
        <v>1.4</v>
      </c>
      <c r="Y18" s="12">
        <v>4</v>
      </c>
      <c r="Z18" s="12">
        <v>5.8</v>
      </c>
      <c r="AA18" s="12">
        <v>52.4</v>
      </c>
      <c r="AB18" s="12">
        <v>22</v>
      </c>
      <c r="AC18" s="12">
        <v>91.4</v>
      </c>
      <c r="AD18" s="12">
        <v>38.799999999999997</v>
      </c>
      <c r="AE18" s="12">
        <v>27.6</v>
      </c>
      <c r="AF18" s="12">
        <v>23.4</v>
      </c>
      <c r="AG18" s="12">
        <v>4.8</v>
      </c>
      <c r="AH18" s="12">
        <v>7</v>
      </c>
      <c r="AI18" s="12">
        <v>15.2</v>
      </c>
      <c r="AJ18" s="12">
        <v>3.8</v>
      </c>
      <c r="AK18" s="12">
        <v>8</v>
      </c>
      <c r="AL18" s="12">
        <v>15.2</v>
      </c>
      <c r="AM18" s="12">
        <v>2</v>
      </c>
      <c r="AN18" s="12">
        <v>11.8</v>
      </c>
      <c r="AO18" s="12">
        <v>3.8</v>
      </c>
      <c r="AP18" s="12">
        <v>2.2000000000000002</v>
      </c>
      <c r="AQ18" s="12">
        <v>6.6</v>
      </c>
      <c r="AR18" s="12">
        <v>1.8</v>
      </c>
      <c r="AS18" s="13">
        <v>842.19999999999982</v>
      </c>
      <c r="AT18" s="14"/>
      <c r="AV18" s="9" t="s">
        <v>58</v>
      </c>
      <c r="AW18" s="15">
        <f>SUM(AA42:AD45)</f>
        <v>4167.2</v>
      </c>
      <c r="AX18" s="9">
        <f>SUM(Z42:Z45,H42:K45)</f>
        <v>287</v>
      </c>
      <c r="AY18" s="9">
        <f>SUM(AE42:AJ45)</f>
        <v>1774.8</v>
      </c>
      <c r="AZ18" s="9">
        <f>SUM(B42:G45)</f>
        <v>464.79999999999995</v>
      </c>
      <c r="BA18" s="9">
        <f>SUM(T42:Y45, AM42:AN45)</f>
        <v>526.4</v>
      </c>
      <c r="BB18" s="9">
        <f>SUM(AK42:AL45,L42:S45)</f>
        <v>370.00000000000011</v>
      </c>
      <c r="BC18" s="9">
        <f>SUM(AO42:AR45)</f>
        <v>674.8</v>
      </c>
      <c r="BD18" s="9">
        <f t="shared" si="0"/>
        <v>8265</v>
      </c>
    </row>
    <row r="19" spans="1:56">
      <c r="A19" s="1" t="s">
        <v>16</v>
      </c>
      <c r="B19" s="12">
        <v>6.2</v>
      </c>
      <c r="C19" s="12">
        <v>15.6</v>
      </c>
      <c r="D19" s="12">
        <v>8.4</v>
      </c>
      <c r="E19" s="12">
        <v>4.5999999999999996</v>
      </c>
      <c r="F19" s="12">
        <v>37</v>
      </c>
      <c r="G19" s="12">
        <v>12.6</v>
      </c>
      <c r="H19" s="12">
        <v>21</v>
      </c>
      <c r="I19" s="12">
        <v>14.2</v>
      </c>
      <c r="J19" s="12">
        <v>24.8</v>
      </c>
      <c r="K19" s="12">
        <v>33.799999999999997</v>
      </c>
      <c r="L19" s="12">
        <v>43.2</v>
      </c>
      <c r="M19" s="12">
        <v>79.599999999999994</v>
      </c>
      <c r="N19" s="12">
        <v>25.8</v>
      </c>
      <c r="O19" s="12">
        <v>61.8</v>
      </c>
      <c r="P19" s="12">
        <v>55</v>
      </c>
      <c r="Q19" s="12">
        <v>28</v>
      </c>
      <c r="R19" s="12">
        <v>5.4</v>
      </c>
      <c r="S19" s="12">
        <v>63.2</v>
      </c>
      <c r="T19" s="12">
        <v>9.1999999999999993</v>
      </c>
      <c r="U19" s="12">
        <v>5.2</v>
      </c>
      <c r="V19" s="12">
        <v>7.4</v>
      </c>
      <c r="W19" s="12">
        <v>1.8</v>
      </c>
      <c r="X19" s="12">
        <v>2.4</v>
      </c>
      <c r="Y19" s="12">
        <v>6.4</v>
      </c>
      <c r="Z19" s="12">
        <v>10</v>
      </c>
      <c r="AA19" s="12">
        <v>113.8</v>
      </c>
      <c r="AB19" s="12">
        <v>52</v>
      </c>
      <c r="AC19" s="12">
        <v>156</v>
      </c>
      <c r="AD19" s="12">
        <v>74.599999999999994</v>
      </c>
      <c r="AE19" s="12">
        <v>33.200000000000003</v>
      </c>
      <c r="AF19" s="12">
        <v>24</v>
      </c>
      <c r="AG19" s="12">
        <v>4.5999999999999996</v>
      </c>
      <c r="AH19" s="12">
        <v>10.199999999999999</v>
      </c>
      <c r="AI19" s="12">
        <v>19</v>
      </c>
      <c r="AJ19" s="12">
        <v>7.8</v>
      </c>
      <c r="AK19" s="12">
        <v>7.8</v>
      </c>
      <c r="AL19" s="12">
        <v>27.2</v>
      </c>
      <c r="AM19" s="12">
        <v>0.4</v>
      </c>
      <c r="AN19" s="12">
        <v>11.8</v>
      </c>
      <c r="AO19" s="12">
        <v>3.8</v>
      </c>
      <c r="AP19" s="12">
        <v>3.4</v>
      </c>
      <c r="AQ19" s="12">
        <v>17.8</v>
      </c>
      <c r="AR19" s="12">
        <v>6.4</v>
      </c>
      <c r="AS19" s="13">
        <v>1156.4000000000001</v>
      </c>
      <c r="AT19" s="14"/>
      <c r="AV19" s="9" t="s">
        <v>49</v>
      </c>
      <c r="AW19" s="15">
        <f>SUM(AW12:AW18)</f>
        <v>40864</v>
      </c>
      <c r="AX19" s="9">
        <f t="shared" ref="AX19:BC19" si="1">SUM(AX12:AX18)</f>
        <v>12479</v>
      </c>
      <c r="AY19" s="9">
        <f t="shared" si="1"/>
        <v>25922</v>
      </c>
      <c r="AZ19" s="9">
        <f t="shared" si="1"/>
        <v>13446</v>
      </c>
      <c r="BA19" s="9">
        <f t="shared" si="1"/>
        <v>11520.6</v>
      </c>
      <c r="BB19" s="9">
        <f t="shared" si="1"/>
        <v>20967.199999999997</v>
      </c>
      <c r="BC19" s="9">
        <f t="shared" si="1"/>
        <v>9149.9999999999982</v>
      </c>
      <c r="BD19" s="9">
        <f t="shared" si="0"/>
        <v>134348.79999999999</v>
      </c>
    </row>
    <row r="20" spans="1:56">
      <c r="A20" s="1" t="s">
        <v>17</v>
      </c>
      <c r="B20" s="12">
        <v>17.399999999999999</v>
      </c>
      <c r="C20" s="12">
        <v>36.6</v>
      </c>
      <c r="D20" s="12">
        <v>18.8</v>
      </c>
      <c r="E20" s="12">
        <v>20.6</v>
      </c>
      <c r="F20" s="12">
        <v>143.6</v>
      </c>
      <c r="G20" s="12">
        <v>25.2</v>
      </c>
      <c r="H20" s="12">
        <v>42.4</v>
      </c>
      <c r="I20" s="12">
        <v>33.200000000000003</v>
      </c>
      <c r="J20" s="12">
        <v>53.2</v>
      </c>
      <c r="K20" s="12">
        <v>66.599999999999994</v>
      </c>
      <c r="L20" s="12">
        <v>66</v>
      </c>
      <c r="M20" s="12">
        <v>173</v>
      </c>
      <c r="N20" s="12">
        <v>35.4</v>
      </c>
      <c r="O20" s="12">
        <v>88.8</v>
      </c>
      <c r="P20" s="12">
        <v>115.6</v>
      </c>
      <c r="Q20" s="12">
        <v>63.2</v>
      </c>
      <c r="R20" s="12">
        <v>58.6</v>
      </c>
      <c r="S20" s="12">
        <v>18.2</v>
      </c>
      <c r="T20" s="12">
        <v>19.600000000000001</v>
      </c>
      <c r="U20" s="12">
        <v>12.6</v>
      </c>
      <c r="V20" s="12">
        <v>14.8</v>
      </c>
      <c r="W20" s="12">
        <v>4.4000000000000004</v>
      </c>
      <c r="X20" s="12">
        <v>6.6</v>
      </c>
      <c r="Y20" s="12">
        <v>13.8</v>
      </c>
      <c r="Z20" s="12">
        <v>10</v>
      </c>
      <c r="AA20" s="12">
        <v>242</v>
      </c>
      <c r="AB20" s="12">
        <v>108.8</v>
      </c>
      <c r="AC20" s="12">
        <v>369.8</v>
      </c>
      <c r="AD20" s="12">
        <v>182.6</v>
      </c>
      <c r="AE20" s="12">
        <v>64</v>
      </c>
      <c r="AF20" s="12">
        <v>51.6</v>
      </c>
      <c r="AG20" s="12">
        <v>21.4</v>
      </c>
      <c r="AH20" s="12">
        <v>27.2</v>
      </c>
      <c r="AI20" s="12">
        <v>36.6</v>
      </c>
      <c r="AJ20" s="12">
        <v>5</v>
      </c>
      <c r="AK20" s="12">
        <v>14.6</v>
      </c>
      <c r="AL20" s="12">
        <v>46.8</v>
      </c>
      <c r="AM20" s="12">
        <v>5.4</v>
      </c>
      <c r="AN20" s="12">
        <v>25.2</v>
      </c>
      <c r="AO20" s="12">
        <v>1.4</v>
      </c>
      <c r="AP20" s="12">
        <v>3</v>
      </c>
      <c r="AQ20" s="12">
        <v>46.6</v>
      </c>
      <c r="AR20" s="12">
        <v>4.2</v>
      </c>
      <c r="AS20" s="13">
        <v>2414.3999999999992</v>
      </c>
      <c r="AT20" s="14"/>
      <c r="AV20" s="18"/>
      <c r="AW20" s="15"/>
    </row>
    <row r="21" spans="1:56">
      <c r="A21" s="1" t="s">
        <v>18</v>
      </c>
      <c r="B21" s="12">
        <v>10</v>
      </c>
      <c r="C21" s="12">
        <v>19.399999999999999</v>
      </c>
      <c r="D21" s="12">
        <v>5</v>
      </c>
      <c r="E21" s="12">
        <v>8.1999999999999993</v>
      </c>
      <c r="F21" s="12">
        <v>25</v>
      </c>
      <c r="G21" s="12">
        <v>9</v>
      </c>
      <c r="H21" s="12">
        <v>35.799999999999997</v>
      </c>
      <c r="I21" s="12">
        <v>18.600000000000001</v>
      </c>
      <c r="J21" s="12">
        <v>37.6</v>
      </c>
      <c r="K21" s="12">
        <v>6.2</v>
      </c>
      <c r="L21" s="12">
        <v>28</v>
      </c>
      <c r="M21" s="12">
        <v>67</v>
      </c>
      <c r="N21" s="12">
        <v>7.2</v>
      </c>
      <c r="O21" s="12">
        <v>8.4</v>
      </c>
      <c r="P21" s="12">
        <v>7.4</v>
      </c>
      <c r="Q21" s="12">
        <v>6</v>
      </c>
      <c r="R21" s="12">
        <v>5.6</v>
      </c>
      <c r="S21" s="12">
        <v>18.8</v>
      </c>
      <c r="T21" s="12">
        <v>8.8000000000000007</v>
      </c>
      <c r="U21" s="12">
        <v>39.4</v>
      </c>
      <c r="V21" s="12">
        <v>131.19999999999999</v>
      </c>
      <c r="W21" s="12">
        <v>39.6</v>
      </c>
      <c r="X21" s="12">
        <v>18.600000000000001</v>
      </c>
      <c r="Y21" s="12">
        <v>36.200000000000003</v>
      </c>
      <c r="Z21" s="12">
        <v>4.5999999999999996</v>
      </c>
      <c r="AA21" s="12">
        <v>145</v>
      </c>
      <c r="AB21" s="12">
        <v>69</v>
      </c>
      <c r="AC21" s="12">
        <v>163.6</v>
      </c>
      <c r="AD21" s="12">
        <v>100.4</v>
      </c>
      <c r="AE21" s="12">
        <v>35.200000000000003</v>
      </c>
      <c r="AF21" s="12">
        <v>31</v>
      </c>
      <c r="AG21" s="12">
        <v>15.8</v>
      </c>
      <c r="AH21" s="12">
        <v>19.600000000000001</v>
      </c>
      <c r="AI21" s="12">
        <v>29.2</v>
      </c>
      <c r="AJ21" s="12">
        <v>8</v>
      </c>
      <c r="AK21" s="12">
        <v>4</v>
      </c>
      <c r="AL21" s="12">
        <v>8.1999999999999993</v>
      </c>
      <c r="AM21" s="12">
        <v>14.4</v>
      </c>
      <c r="AN21" s="12">
        <v>137.6</v>
      </c>
      <c r="AO21" s="12">
        <v>7.4</v>
      </c>
      <c r="AP21" s="12">
        <v>7.4</v>
      </c>
      <c r="AQ21" s="12">
        <v>52</v>
      </c>
      <c r="AR21" s="12">
        <v>11.8</v>
      </c>
      <c r="AS21" s="13">
        <v>1461.2000000000003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7.4</v>
      </c>
      <c r="D22" s="12">
        <v>5</v>
      </c>
      <c r="E22" s="12">
        <v>7.2</v>
      </c>
      <c r="F22" s="12">
        <v>24.2</v>
      </c>
      <c r="G22" s="12">
        <v>7.2</v>
      </c>
      <c r="H22" s="12">
        <v>18.600000000000001</v>
      </c>
      <c r="I22" s="12">
        <v>19.8</v>
      </c>
      <c r="J22" s="12">
        <v>18.399999999999999</v>
      </c>
      <c r="K22" s="12">
        <v>6.2</v>
      </c>
      <c r="L22" s="12">
        <v>10.199999999999999</v>
      </c>
      <c r="M22" s="12">
        <v>71</v>
      </c>
      <c r="N22" s="12">
        <v>3.8</v>
      </c>
      <c r="O22" s="12">
        <v>4.4000000000000004</v>
      </c>
      <c r="P22" s="12">
        <v>3.8</v>
      </c>
      <c r="Q22" s="12">
        <v>2</v>
      </c>
      <c r="R22" s="12">
        <v>5.8</v>
      </c>
      <c r="S22" s="12">
        <v>15.2</v>
      </c>
      <c r="T22" s="12">
        <v>42.2</v>
      </c>
      <c r="U22" s="12">
        <v>5</v>
      </c>
      <c r="V22" s="12">
        <v>41</v>
      </c>
      <c r="W22" s="12">
        <v>9.1999999999999993</v>
      </c>
      <c r="X22" s="12">
        <v>7</v>
      </c>
      <c r="Y22" s="12">
        <v>40.4</v>
      </c>
      <c r="Z22" s="12">
        <v>1.8</v>
      </c>
      <c r="AA22" s="12">
        <v>183</v>
      </c>
      <c r="AB22" s="12">
        <v>86.2</v>
      </c>
      <c r="AC22" s="12">
        <v>181.2</v>
      </c>
      <c r="AD22" s="12">
        <v>144.6</v>
      </c>
      <c r="AE22" s="12">
        <v>18.600000000000001</v>
      </c>
      <c r="AF22" s="12">
        <v>15</v>
      </c>
      <c r="AG22" s="12">
        <v>9.8000000000000007</v>
      </c>
      <c r="AH22" s="12">
        <v>7.6</v>
      </c>
      <c r="AI22" s="12">
        <v>18.399999999999999</v>
      </c>
      <c r="AJ22" s="12">
        <v>5.2</v>
      </c>
      <c r="AK22" s="12">
        <v>2.4</v>
      </c>
      <c r="AL22" s="12">
        <v>6.6</v>
      </c>
      <c r="AM22" s="12">
        <v>6.4</v>
      </c>
      <c r="AN22" s="12">
        <v>42</v>
      </c>
      <c r="AO22" s="12">
        <v>4</v>
      </c>
      <c r="AP22" s="12">
        <v>3.6</v>
      </c>
      <c r="AQ22" s="12">
        <v>82.6</v>
      </c>
      <c r="AR22" s="12">
        <v>7.2</v>
      </c>
      <c r="AS22" s="13">
        <v>1207.2</v>
      </c>
      <c r="AT22" s="14"/>
      <c r="AV22" s="17" t="s">
        <v>43</v>
      </c>
      <c r="AW22" s="15">
        <f>AW12</f>
        <v>1663.6</v>
      </c>
      <c r="AX22" s="15"/>
      <c r="AY22" s="15"/>
    </row>
    <row r="23" spans="1:56">
      <c r="A23" s="1" t="s">
        <v>20</v>
      </c>
      <c r="B23" s="12">
        <v>8</v>
      </c>
      <c r="C23" s="12">
        <v>12.6</v>
      </c>
      <c r="D23" s="12">
        <v>13.8</v>
      </c>
      <c r="E23" s="12">
        <v>13.8</v>
      </c>
      <c r="F23" s="12">
        <v>57.4</v>
      </c>
      <c r="G23" s="12">
        <v>16</v>
      </c>
      <c r="H23" s="12">
        <v>44.8</v>
      </c>
      <c r="I23" s="12">
        <v>31.6</v>
      </c>
      <c r="J23" s="12">
        <v>47.4</v>
      </c>
      <c r="K23" s="12">
        <v>16</v>
      </c>
      <c r="L23" s="12">
        <v>18.600000000000001</v>
      </c>
      <c r="M23" s="12">
        <v>86.2</v>
      </c>
      <c r="N23" s="12">
        <v>10.199999999999999</v>
      </c>
      <c r="O23" s="12">
        <v>8.6</v>
      </c>
      <c r="P23" s="12">
        <v>11</v>
      </c>
      <c r="Q23" s="12">
        <v>7.2</v>
      </c>
      <c r="R23" s="12">
        <v>5.4</v>
      </c>
      <c r="S23" s="12">
        <v>11.8</v>
      </c>
      <c r="T23" s="12">
        <v>145.4</v>
      </c>
      <c r="U23" s="12">
        <v>46.8</v>
      </c>
      <c r="V23" s="12">
        <v>6.4</v>
      </c>
      <c r="W23" s="12">
        <v>33.6</v>
      </c>
      <c r="X23" s="12">
        <v>26</v>
      </c>
      <c r="Y23" s="12">
        <v>76.2</v>
      </c>
      <c r="Z23" s="12">
        <v>7.4</v>
      </c>
      <c r="AA23" s="12">
        <v>416.4</v>
      </c>
      <c r="AB23" s="12">
        <v>169.4</v>
      </c>
      <c r="AC23" s="12">
        <v>394.4</v>
      </c>
      <c r="AD23" s="12">
        <v>275.39999999999998</v>
      </c>
      <c r="AE23" s="12">
        <v>77</v>
      </c>
      <c r="AF23" s="12">
        <v>54.4</v>
      </c>
      <c r="AG23" s="12">
        <v>22.8</v>
      </c>
      <c r="AH23" s="12">
        <v>16</v>
      </c>
      <c r="AI23" s="12">
        <v>41</v>
      </c>
      <c r="AJ23" s="12">
        <v>7.8</v>
      </c>
      <c r="AK23" s="12">
        <v>4.4000000000000004</v>
      </c>
      <c r="AL23" s="12">
        <v>7.6</v>
      </c>
      <c r="AM23" s="12">
        <v>12.2</v>
      </c>
      <c r="AN23" s="12">
        <v>52</v>
      </c>
      <c r="AO23" s="12">
        <v>9</v>
      </c>
      <c r="AP23" s="12">
        <v>9.6</v>
      </c>
      <c r="AQ23" s="12">
        <v>116.8</v>
      </c>
      <c r="AR23" s="12">
        <v>18.600000000000001</v>
      </c>
      <c r="AS23" s="13">
        <v>2467.0000000000005</v>
      </c>
      <c r="AT23" s="14"/>
      <c r="AV23" s="17" t="s">
        <v>44</v>
      </c>
      <c r="AW23" s="15">
        <f>AW13+AX12</f>
        <v>10399.799999999999</v>
      </c>
      <c r="AX23" s="15">
        <f>AX13</f>
        <v>578.4</v>
      </c>
      <c r="AY23" s="15"/>
      <c r="AZ23" s="15"/>
    </row>
    <row r="24" spans="1:56">
      <c r="A24" s="1" t="s">
        <v>21</v>
      </c>
      <c r="B24" s="12">
        <v>4.5999999999999996</v>
      </c>
      <c r="C24" s="12">
        <v>2.6</v>
      </c>
      <c r="D24" s="12">
        <v>5.2</v>
      </c>
      <c r="E24" s="12">
        <v>11.6</v>
      </c>
      <c r="F24" s="12">
        <v>36.6</v>
      </c>
      <c r="G24" s="12">
        <v>9.4</v>
      </c>
      <c r="H24" s="12">
        <v>16.399999999999999</v>
      </c>
      <c r="I24" s="12">
        <v>16.600000000000001</v>
      </c>
      <c r="J24" s="12">
        <v>17.2</v>
      </c>
      <c r="K24" s="12">
        <v>8</v>
      </c>
      <c r="L24" s="12">
        <v>15.6</v>
      </c>
      <c r="M24" s="12">
        <v>47</v>
      </c>
      <c r="N24" s="12">
        <v>4.2</v>
      </c>
      <c r="O24" s="12">
        <v>3</v>
      </c>
      <c r="P24" s="12">
        <v>3.4</v>
      </c>
      <c r="Q24" s="12">
        <v>0.8</v>
      </c>
      <c r="R24" s="12">
        <v>2.6</v>
      </c>
      <c r="S24" s="12">
        <v>5.4</v>
      </c>
      <c r="T24" s="12">
        <v>46.6</v>
      </c>
      <c r="U24" s="12">
        <v>11.6</v>
      </c>
      <c r="V24" s="12">
        <v>34.4</v>
      </c>
      <c r="W24" s="12">
        <v>4.2</v>
      </c>
      <c r="X24" s="12">
        <v>10.8</v>
      </c>
      <c r="Y24" s="12">
        <v>51.2</v>
      </c>
      <c r="Z24" s="12">
        <v>3.8</v>
      </c>
      <c r="AA24" s="12">
        <v>246.8</v>
      </c>
      <c r="AB24" s="12">
        <v>92.6</v>
      </c>
      <c r="AC24" s="12">
        <v>221.6</v>
      </c>
      <c r="AD24" s="12">
        <v>168.2</v>
      </c>
      <c r="AE24" s="12">
        <v>41.8</v>
      </c>
      <c r="AF24" s="12">
        <v>26.8</v>
      </c>
      <c r="AG24" s="12">
        <v>7.6</v>
      </c>
      <c r="AH24" s="12">
        <v>7.4</v>
      </c>
      <c r="AI24" s="12">
        <v>13</v>
      </c>
      <c r="AJ24" s="12">
        <v>3</v>
      </c>
      <c r="AK24" s="12">
        <v>1.4</v>
      </c>
      <c r="AL24" s="12">
        <v>2</v>
      </c>
      <c r="AM24" s="12">
        <v>4.4000000000000004</v>
      </c>
      <c r="AN24" s="12">
        <v>11.4</v>
      </c>
      <c r="AO24" s="12">
        <v>2.2000000000000002</v>
      </c>
      <c r="AP24" s="12">
        <v>2.2000000000000002</v>
      </c>
      <c r="AQ24" s="12">
        <v>67.2</v>
      </c>
      <c r="AR24" s="12">
        <v>7.2</v>
      </c>
      <c r="AS24" s="13">
        <v>1299.6000000000004</v>
      </c>
      <c r="AT24" s="14"/>
      <c r="AV24" s="17" t="s">
        <v>45</v>
      </c>
      <c r="AW24" s="15">
        <f>AW14+AY12</f>
        <v>23862.400000000001</v>
      </c>
      <c r="AX24" s="15">
        <f>AX14+AY13</f>
        <v>3844.6</v>
      </c>
      <c r="AY24" s="15">
        <f>AY14</f>
        <v>5198.4000000000005</v>
      </c>
      <c r="AZ24" s="15"/>
      <c r="BA24" s="15"/>
    </row>
    <row r="25" spans="1:56">
      <c r="A25" s="1" t="s">
        <v>22</v>
      </c>
      <c r="B25" s="12">
        <v>2.4</v>
      </c>
      <c r="C25" s="12">
        <v>3.8</v>
      </c>
      <c r="D25" s="12">
        <v>4.4000000000000004</v>
      </c>
      <c r="E25" s="12">
        <v>6.6</v>
      </c>
      <c r="F25" s="12">
        <v>15.2</v>
      </c>
      <c r="G25" s="12">
        <v>5.4</v>
      </c>
      <c r="H25" s="12">
        <v>11</v>
      </c>
      <c r="I25" s="12">
        <v>11</v>
      </c>
      <c r="J25" s="12">
        <v>23.4</v>
      </c>
      <c r="K25" s="12">
        <v>7.8</v>
      </c>
      <c r="L25" s="12">
        <v>9.8000000000000007</v>
      </c>
      <c r="M25" s="12">
        <v>30.4</v>
      </c>
      <c r="N25" s="12">
        <v>2.6</v>
      </c>
      <c r="O25" s="12">
        <v>2</v>
      </c>
      <c r="P25" s="12">
        <v>1</v>
      </c>
      <c r="Q25" s="12">
        <v>2</v>
      </c>
      <c r="R25" s="12">
        <v>2.2000000000000002</v>
      </c>
      <c r="S25" s="12">
        <v>4.2</v>
      </c>
      <c r="T25" s="12">
        <v>19.600000000000001</v>
      </c>
      <c r="U25" s="12">
        <v>8</v>
      </c>
      <c r="V25" s="12">
        <v>27</v>
      </c>
      <c r="W25" s="12">
        <v>10.199999999999999</v>
      </c>
      <c r="X25" s="12">
        <v>3.8</v>
      </c>
      <c r="Y25" s="12">
        <v>34</v>
      </c>
      <c r="Z25" s="12">
        <v>2.6</v>
      </c>
      <c r="AA25" s="12">
        <v>186.8</v>
      </c>
      <c r="AB25" s="12">
        <v>69</v>
      </c>
      <c r="AC25" s="12">
        <v>173.4</v>
      </c>
      <c r="AD25" s="12">
        <v>114.8</v>
      </c>
      <c r="AE25" s="12">
        <v>29</v>
      </c>
      <c r="AF25" s="12">
        <v>23.6</v>
      </c>
      <c r="AG25" s="12">
        <v>11.2</v>
      </c>
      <c r="AH25" s="12">
        <v>4.5999999999999996</v>
      </c>
      <c r="AI25" s="12">
        <v>16.8</v>
      </c>
      <c r="AJ25" s="12">
        <v>0.8</v>
      </c>
      <c r="AK25" s="12">
        <v>1.6</v>
      </c>
      <c r="AL25" s="12">
        <v>2.2000000000000002</v>
      </c>
      <c r="AM25" s="12">
        <v>2.2000000000000002</v>
      </c>
      <c r="AN25" s="12">
        <v>12.4</v>
      </c>
      <c r="AO25" s="12">
        <v>1.2</v>
      </c>
      <c r="AP25" s="12">
        <v>1.4</v>
      </c>
      <c r="AQ25" s="12">
        <v>50</v>
      </c>
      <c r="AR25" s="12">
        <v>6</v>
      </c>
      <c r="AS25" s="13">
        <v>957.4</v>
      </c>
      <c r="AT25" s="14"/>
      <c r="AV25" s="17" t="s">
        <v>46</v>
      </c>
      <c r="AW25" s="15">
        <f>AW15+AZ12</f>
        <v>10146.799999999999</v>
      </c>
      <c r="AX25" s="15">
        <f>AX15+AZ13</f>
        <v>3100</v>
      </c>
      <c r="AY25" s="15">
        <f>AY15+AZ14</f>
        <v>3392.599999999999</v>
      </c>
      <c r="AZ25" s="15">
        <f>AZ15</f>
        <v>2470.8000000000002</v>
      </c>
      <c r="BA25" s="15"/>
      <c r="BB25" s="15"/>
      <c r="BC25" s="14"/>
    </row>
    <row r="26" spans="1:56">
      <c r="A26" s="1" t="s">
        <v>23</v>
      </c>
      <c r="B26" s="12">
        <v>10.6</v>
      </c>
      <c r="C26" s="12">
        <v>9.8000000000000007</v>
      </c>
      <c r="D26" s="12">
        <v>19.2</v>
      </c>
      <c r="E26" s="12">
        <v>8.8000000000000007</v>
      </c>
      <c r="F26" s="12">
        <v>29.6</v>
      </c>
      <c r="G26" s="12">
        <v>10.4</v>
      </c>
      <c r="H26" s="12">
        <v>22.4</v>
      </c>
      <c r="I26" s="12">
        <v>39.4</v>
      </c>
      <c r="J26" s="12">
        <v>46.8</v>
      </c>
      <c r="K26" s="12">
        <v>28</v>
      </c>
      <c r="L26" s="12">
        <v>21.4</v>
      </c>
      <c r="M26" s="12">
        <v>66.599999999999994</v>
      </c>
      <c r="N26" s="12">
        <v>6</v>
      </c>
      <c r="O26" s="12">
        <v>9.6</v>
      </c>
      <c r="P26" s="12">
        <v>4.5999999999999996</v>
      </c>
      <c r="Q26" s="12">
        <v>4.5999999999999996</v>
      </c>
      <c r="R26" s="12">
        <v>5.4</v>
      </c>
      <c r="S26" s="12">
        <v>10.6</v>
      </c>
      <c r="T26" s="12">
        <v>31.2</v>
      </c>
      <c r="U26" s="12">
        <v>37.6</v>
      </c>
      <c r="V26" s="12">
        <v>69.400000000000006</v>
      </c>
      <c r="W26" s="12">
        <v>45.6</v>
      </c>
      <c r="X26" s="12">
        <v>42.2</v>
      </c>
      <c r="Y26" s="12">
        <v>6.8</v>
      </c>
      <c r="Z26" s="12">
        <v>13</v>
      </c>
      <c r="AA26" s="12">
        <v>315.2</v>
      </c>
      <c r="AB26" s="12">
        <v>173.4</v>
      </c>
      <c r="AC26" s="12">
        <v>409.4</v>
      </c>
      <c r="AD26" s="12">
        <v>356.2</v>
      </c>
      <c r="AE26" s="12">
        <v>151.4</v>
      </c>
      <c r="AF26" s="12">
        <v>106.2</v>
      </c>
      <c r="AG26" s="12">
        <v>24.8</v>
      </c>
      <c r="AH26" s="12">
        <v>13.8</v>
      </c>
      <c r="AI26" s="12">
        <v>26.4</v>
      </c>
      <c r="AJ26" s="12">
        <v>3.8</v>
      </c>
      <c r="AK26" s="12">
        <v>2.6</v>
      </c>
      <c r="AL26" s="12">
        <v>5.8</v>
      </c>
      <c r="AM26" s="12">
        <v>8</v>
      </c>
      <c r="AN26" s="12">
        <v>22</v>
      </c>
      <c r="AO26" s="12">
        <v>2.8</v>
      </c>
      <c r="AP26" s="12">
        <v>4</v>
      </c>
      <c r="AQ26" s="12">
        <v>104</v>
      </c>
      <c r="AR26" s="12">
        <v>20.2</v>
      </c>
      <c r="AS26" s="13">
        <v>2349.6000000000013</v>
      </c>
      <c r="AT26" s="14"/>
      <c r="AV26" s="9" t="s">
        <v>47</v>
      </c>
      <c r="AW26" s="15">
        <f>AW16+BA12</f>
        <v>11278.6</v>
      </c>
      <c r="AX26" s="9">
        <f>AX16+BA13</f>
        <v>1491</v>
      </c>
      <c r="AY26" s="9">
        <f>AY16+BA14</f>
        <v>2385.1999999999994</v>
      </c>
      <c r="AZ26" s="9">
        <f>AZ16+BA15</f>
        <v>1113.0000000000002</v>
      </c>
      <c r="BA26" s="9">
        <f>BA16</f>
        <v>1990.2000000000003</v>
      </c>
    </row>
    <row r="27" spans="1:56">
      <c r="A27" s="1" t="s">
        <v>24</v>
      </c>
      <c r="B27" s="12">
        <v>12.8</v>
      </c>
      <c r="C27" s="12">
        <v>13</v>
      </c>
      <c r="D27" s="12">
        <v>9.4</v>
      </c>
      <c r="E27" s="12">
        <v>4.4000000000000004</v>
      </c>
      <c r="F27" s="12">
        <v>37</v>
      </c>
      <c r="G27" s="12">
        <v>28.8</v>
      </c>
      <c r="H27" s="12">
        <v>29.2</v>
      </c>
      <c r="I27" s="12">
        <v>22.8</v>
      </c>
      <c r="J27" s="12">
        <v>37.200000000000003</v>
      </c>
      <c r="K27" s="12">
        <v>18</v>
      </c>
      <c r="L27" s="12">
        <v>56.6</v>
      </c>
      <c r="M27" s="12">
        <v>47.2</v>
      </c>
      <c r="N27" s="12">
        <v>10.8</v>
      </c>
      <c r="O27" s="12">
        <v>28.6</v>
      </c>
      <c r="P27" s="12">
        <v>13.4</v>
      </c>
      <c r="Q27" s="12">
        <v>8.6</v>
      </c>
      <c r="R27" s="12">
        <v>10.199999999999999</v>
      </c>
      <c r="S27" s="12">
        <v>10</v>
      </c>
      <c r="T27" s="12">
        <v>4.2</v>
      </c>
      <c r="U27" s="12">
        <v>3.8</v>
      </c>
      <c r="V27" s="12">
        <v>9.4</v>
      </c>
      <c r="W27" s="12">
        <v>3.2</v>
      </c>
      <c r="X27" s="12">
        <v>2.4</v>
      </c>
      <c r="Y27" s="12">
        <v>13</v>
      </c>
      <c r="Z27" s="12">
        <v>6.8</v>
      </c>
      <c r="AA27" s="12">
        <v>295.2</v>
      </c>
      <c r="AB27" s="12">
        <v>178.4</v>
      </c>
      <c r="AC27" s="12">
        <v>479.8</v>
      </c>
      <c r="AD27" s="12">
        <v>270.60000000000002</v>
      </c>
      <c r="AE27" s="12">
        <v>256.39999999999998</v>
      </c>
      <c r="AF27" s="12">
        <v>126.6</v>
      </c>
      <c r="AG27" s="12">
        <v>20.399999999999999</v>
      </c>
      <c r="AH27" s="12">
        <v>27</v>
      </c>
      <c r="AI27" s="12">
        <v>28.6</v>
      </c>
      <c r="AJ27" s="12">
        <v>3</v>
      </c>
      <c r="AK27" s="12">
        <v>7.2</v>
      </c>
      <c r="AL27" s="12">
        <v>12.2</v>
      </c>
      <c r="AM27" s="12">
        <v>0.6</v>
      </c>
      <c r="AN27" s="12">
        <v>19.399999999999999</v>
      </c>
      <c r="AO27" s="12">
        <v>4.4000000000000004</v>
      </c>
      <c r="AP27" s="12">
        <v>4.8</v>
      </c>
      <c r="AQ27" s="12">
        <v>33.4</v>
      </c>
      <c r="AR27" s="12">
        <v>7.2</v>
      </c>
      <c r="AS27" s="13">
        <v>2216</v>
      </c>
      <c r="AT27" s="14"/>
      <c r="AV27" s="9" t="s">
        <v>48</v>
      </c>
      <c r="AW27" s="15">
        <f>AW17+BB12</f>
        <v>14391.800000000001</v>
      </c>
      <c r="AX27" s="9">
        <f>AX17+BB13</f>
        <v>3919.7999999999997</v>
      </c>
      <c r="AY27" s="9">
        <f>AY17+BB14</f>
        <v>4069.6000000000004</v>
      </c>
      <c r="AZ27" s="9">
        <f>AZ17+BB15</f>
        <v>3665.5999999999995</v>
      </c>
      <c r="BA27" s="9">
        <f>BA17+BB16</f>
        <v>2058.3999999999996</v>
      </c>
      <c r="BB27" s="9">
        <f>BB17</f>
        <v>6588</v>
      </c>
    </row>
    <row r="28" spans="1:56">
      <c r="A28" s="1" t="s">
        <v>25</v>
      </c>
      <c r="B28" s="12">
        <v>85.8</v>
      </c>
      <c r="C28" s="12">
        <v>282.60000000000002</v>
      </c>
      <c r="D28" s="12">
        <v>181.2</v>
      </c>
      <c r="E28" s="12">
        <v>309.60000000000002</v>
      </c>
      <c r="F28" s="12">
        <v>512.20000000000005</v>
      </c>
      <c r="G28" s="12">
        <v>204.2</v>
      </c>
      <c r="H28" s="12">
        <v>384.6</v>
      </c>
      <c r="I28" s="12">
        <v>212.8</v>
      </c>
      <c r="J28" s="12">
        <v>264.2</v>
      </c>
      <c r="K28" s="12">
        <v>224.4</v>
      </c>
      <c r="L28" s="12">
        <v>267.2</v>
      </c>
      <c r="M28" s="12">
        <v>255.4</v>
      </c>
      <c r="N28" s="12">
        <v>187.6</v>
      </c>
      <c r="O28" s="12">
        <v>176.4</v>
      </c>
      <c r="P28" s="12">
        <v>104.4</v>
      </c>
      <c r="Q28" s="12">
        <v>70</v>
      </c>
      <c r="R28" s="12">
        <v>157.19999999999999</v>
      </c>
      <c r="S28" s="12">
        <v>369.8</v>
      </c>
      <c r="T28" s="12">
        <v>192.2</v>
      </c>
      <c r="U28" s="12">
        <v>266</v>
      </c>
      <c r="V28" s="12">
        <v>588.79999999999995</v>
      </c>
      <c r="W28" s="12">
        <v>319.60000000000002</v>
      </c>
      <c r="X28" s="12">
        <v>248</v>
      </c>
      <c r="Y28" s="12">
        <v>432</v>
      </c>
      <c r="Z28" s="12">
        <v>427.4</v>
      </c>
      <c r="AA28" s="12">
        <v>63.8</v>
      </c>
      <c r="AB28" s="12">
        <v>20.2</v>
      </c>
      <c r="AC28" s="12">
        <v>220.6</v>
      </c>
      <c r="AD28" s="12">
        <v>174.8</v>
      </c>
      <c r="AE28" s="12">
        <v>449.8</v>
      </c>
      <c r="AF28" s="12">
        <v>518</v>
      </c>
      <c r="AG28" s="12">
        <v>301.8</v>
      </c>
      <c r="AH28" s="12">
        <v>343.6</v>
      </c>
      <c r="AI28" s="12">
        <v>384.4</v>
      </c>
      <c r="AJ28" s="12">
        <v>97.2</v>
      </c>
      <c r="AK28" s="12">
        <v>186.2</v>
      </c>
      <c r="AL28" s="12">
        <v>967</v>
      </c>
      <c r="AM28" s="12">
        <v>103.2</v>
      </c>
      <c r="AN28" s="12">
        <v>229.2</v>
      </c>
      <c r="AO28" s="12">
        <v>80.400000000000006</v>
      </c>
      <c r="AP28" s="12">
        <v>89.4</v>
      </c>
      <c r="AQ28" s="12">
        <v>365.2</v>
      </c>
      <c r="AR28" s="12">
        <v>346.4</v>
      </c>
      <c r="AS28" s="13">
        <v>11664.800000000003</v>
      </c>
      <c r="AT28" s="14"/>
      <c r="AV28" s="9" t="s">
        <v>58</v>
      </c>
      <c r="AW28" s="15">
        <f>AW18+BC12</f>
        <v>8345.4</v>
      </c>
      <c r="AX28" s="9">
        <f>AX18+BC13</f>
        <v>659.99999999999989</v>
      </c>
      <c r="AY28" s="9">
        <f>AY18+BC14</f>
        <v>3812</v>
      </c>
      <c r="AZ28" s="9">
        <f>AZ18+BC15</f>
        <v>1110.5999999999999</v>
      </c>
      <c r="BA28" s="9">
        <f>BA18+BC16</f>
        <v>1254.8</v>
      </c>
      <c r="BB28" s="9">
        <f>SUM(BB18,BC17)</f>
        <v>882.60000000000014</v>
      </c>
      <c r="BC28" s="9">
        <f>BC18</f>
        <v>674.8</v>
      </c>
      <c r="BD28" s="9">
        <f>SUM(AW22:BC28)</f>
        <v>134348.79999999999</v>
      </c>
    </row>
    <row r="29" spans="1:56">
      <c r="A29" s="1" t="s">
        <v>26</v>
      </c>
      <c r="B29" s="12">
        <v>52.4</v>
      </c>
      <c r="C29" s="12">
        <v>105.6</v>
      </c>
      <c r="D29" s="12">
        <v>80.400000000000006</v>
      </c>
      <c r="E29" s="12">
        <v>137.19999999999999</v>
      </c>
      <c r="F29" s="12">
        <v>262</v>
      </c>
      <c r="G29" s="12">
        <v>121.6</v>
      </c>
      <c r="H29" s="12">
        <v>184</v>
      </c>
      <c r="I29" s="12">
        <v>127.6</v>
      </c>
      <c r="J29" s="12">
        <v>186.6</v>
      </c>
      <c r="K29" s="12">
        <v>164.8</v>
      </c>
      <c r="L29" s="12">
        <v>120.2</v>
      </c>
      <c r="M29" s="12">
        <v>125.6</v>
      </c>
      <c r="N29" s="12">
        <v>88.4</v>
      </c>
      <c r="O29" s="12">
        <v>98.4</v>
      </c>
      <c r="P29" s="12">
        <v>42</v>
      </c>
      <c r="Q29" s="12">
        <v>26.6</v>
      </c>
      <c r="R29" s="12">
        <v>58</v>
      </c>
      <c r="S29" s="12">
        <v>114</v>
      </c>
      <c r="T29" s="12">
        <v>74.599999999999994</v>
      </c>
      <c r="U29" s="12">
        <v>93</v>
      </c>
      <c r="V29" s="12">
        <v>163.6</v>
      </c>
      <c r="W29" s="12">
        <v>79.400000000000006</v>
      </c>
      <c r="X29" s="12">
        <v>69.8</v>
      </c>
      <c r="Y29" s="12">
        <v>173</v>
      </c>
      <c r="Z29" s="12">
        <v>202.6</v>
      </c>
      <c r="AA29" s="12">
        <v>22.6</v>
      </c>
      <c r="AB29" s="12">
        <v>28.2</v>
      </c>
      <c r="AC29" s="12">
        <v>47.4</v>
      </c>
      <c r="AD29" s="12">
        <v>88</v>
      </c>
      <c r="AE29" s="12">
        <v>370</v>
      </c>
      <c r="AF29" s="12">
        <v>439</v>
      </c>
      <c r="AG29" s="12">
        <v>277.39999999999998</v>
      </c>
      <c r="AH29" s="12">
        <v>732</v>
      </c>
      <c r="AI29" s="12">
        <v>203.6</v>
      </c>
      <c r="AJ29" s="12">
        <v>77.8</v>
      </c>
      <c r="AK29" s="12">
        <v>47.4</v>
      </c>
      <c r="AL29" s="12">
        <v>183</v>
      </c>
      <c r="AM29" s="12">
        <v>25</v>
      </c>
      <c r="AN29" s="12">
        <v>86.6</v>
      </c>
      <c r="AO29" s="12">
        <v>51.8</v>
      </c>
      <c r="AP29" s="12">
        <v>52</v>
      </c>
      <c r="AQ29" s="12">
        <v>289.60000000000002</v>
      </c>
      <c r="AR29" s="12">
        <v>168.6</v>
      </c>
      <c r="AS29" s="13">
        <v>6141.4000000000005</v>
      </c>
      <c r="AT29" s="14"/>
      <c r="AW29" s="15"/>
    </row>
    <row r="30" spans="1:56">
      <c r="A30" s="1" t="s">
        <v>27</v>
      </c>
      <c r="B30" s="12">
        <v>126.6</v>
      </c>
      <c r="C30" s="12">
        <v>283.39999999999998</v>
      </c>
      <c r="D30" s="12">
        <v>184</v>
      </c>
      <c r="E30" s="12">
        <v>245.6</v>
      </c>
      <c r="F30" s="12">
        <v>618.79999999999995</v>
      </c>
      <c r="G30" s="12">
        <v>204.8</v>
      </c>
      <c r="H30" s="12">
        <v>382.4</v>
      </c>
      <c r="I30" s="12">
        <v>252</v>
      </c>
      <c r="J30" s="12">
        <v>361.6</v>
      </c>
      <c r="K30" s="12">
        <v>318.8</v>
      </c>
      <c r="L30" s="12">
        <v>336.2</v>
      </c>
      <c r="M30" s="12">
        <v>290.39999999999998</v>
      </c>
      <c r="N30" s="12">
        <v>198</v>
      </c>
      <c r="O30" s="12">
        <v>220.8</v>
      </c>
      <c r="P30" s="12">
        <v>96.2</v>
      </c>
      <c r="Q30" s="12">
        <v>87.6</v>
      </c>
      <c r="R30" s="12">
        <v>119.2</v>
      </c>
      <c r="S30" s="12">
        <v>279</v>
      </c>
      <c r="T30" s="12">
        <v>133</v>
      </c>
      <c r="U30" s="12">
        <v>150</v>
      </c>
      <c r="V30" s="12">
        <v>311.39999999999998</v>
      </c>
      <c r="W30" s="12">
        <v>166.2</v>
      </c>
      <c r="X30" s="12">
        <v>143.19999999999999</v>
      </c>
      <c r="Y30" s="12">
        <v>333.6</v>
      </c>
      <c r="Z30" s="12">
        <v>473.8</v>
      </c>
      <c r="AA30" s="12">
        <v>207</v>
      </c>
      <c r="AB30" s="12">
        <v>42.8</v>
      </c>
      <c r="AC30" s="12">
        <v>100.2</v>
      </c>
      <c r="AD30" s="12">
        <v>214.2</v>
      </c>
      <c r="AE30" s="12">
        <v>1220.4000000000001</v>
      </c>
      <c r="AF30" s="12">
        <v>1326</v>
      </c>
      <c r="AG30" s="12">
        <v>653</v>
      </c>
      <c r="AH30" s="12">
        <v>1283</v>
      </c>
      <c r="AI30" s="12">
        <v>606.6</v>
      </c>
      <c r="AJ30" s="12">
        <v>235.8</v>
      </c>
      <c r="AK30" s="12">
        <v>114.4</v>
      </c>
      <c r="AL30" s="12">
        <v>483.2</v>
      </c>
      <c r="AM30" s="12">
        <v>54.4</v>
      </c>
      <c r="AN30" s="12">
        <v>172.4</v>
      </c>
      <c r="AO30" s="12">
        <v>158.6</v>
      </c>
      <c r="AP30" s="12">
        <v>170.6</v>
      </c>
      <c r="AQ30" s="12">
        <v>1005</v>
      </c>
      <c r="AR30" s="12">
        <v>410.8</v>
      </c>
      <c r="AS30" s="13">
        <v>14775</v>
      </c>
      <c r="AT30" s="14"/>
      <c r="AW30" s="15"/>
    </row>
    <row r="31" spans="1:56">
      <c r="A31" s="1" t="s">
        <v>28</v>
      </c>
      <c r="B31" s="12">
        <v>56</v>
      </c>
      <c r="C31" s="12">
        <v>118.2</v>
      </c>
      <c r="D31" s="12">
        <v>103.6</v>
      </c>
      <c r="E31" s="12">
        <v>166.2</v>
      </c>
      <c r="F31" s="12">
        <v>353</v>
      </c>
      <c r="G31" s="12">
        <v>197.4</v>
      </c>
      <c r="H31" s="12">
        <v>312.8</v>
      </c>
      <c r="I31" s="12">
        <v>180.4</v>
      </c>
      <c r="J31" s="12">
        <v>175</v>
      </c>
      <c r="K31" s="12">
        <v>198</v>
      </c>
      <c r="L31" s="12">
        <v>233.4</v>
      </c>
      <c r="M31" s="12">
        <v>138</v>
      </c>
      <c r="N31" s="12">
        <v>78</v>
      </c>
      <c r="O31" s="12">
        <v>93.6</v>
      </c>
      <c r="P31" s="12">
        <v>43.6</v>
      </c>
      <c r="Q31" s="12">
        <v>30</v>
      </c>
      <c r="R31" s="12">
        <v>56.8</v>
      </c>
      <c r="S31" s="12">
        <v>143.80000000000001</v>
      </c>
      <c r="T31" s="12">
        <v>68.400000000000006</v>
      </c>
      <c r="U31" s="12">
        <v>112.8</v>
      </c>
      <c r="V31" s="12">
        <v>212.6</v>
      </c>
      <c r="W31" s="12">
        <v>132.80000000000001</v>
      </c>
      <c r="X31" s="12">
        <v>83.4</v>
      </c>
      <c r="Y31" s="12">
        <v>251.6</v>
      </c>
      <c r="Z31" s="12">
        <v>243</v>
      </c>
      <c r="AA31" s="12">
        <v>117.6</v>
      </c>
      <c r="AB31" s="12">
        <v>69.8</v>
      </c>
      <c r="AC31" s="12">
        <v>187.2</v>
      </c>
      <c r="AD31" s="12">
        <v>59.2</v>
      </c>
      <c r="AE31" s="12">
        <v>604.20000000000005</v>
      </c>
      <c r="AF31" s="12">
        <v>738.2</v>
      </c>
      <c r="AG31" s="12">
        <v>292</v>
      </c>
      <c r="AH31" s="12">
        <v>551.6</v>
      </c>
      <c r="AI31" s="12">
        <v>291.8</v>
      </c>
      <c r="AJ31" s="12">
        <v>139.6</v>
      </c>
      <c r="AK31" s="12">
        <v>86.2</v>
      </c>
      <c r="AL31" s="12">
        <v>265.8</v>
      </c>
      <c r="AM31" s="12">
        <v>40.200000000000003</v>
      </c>
      <c r="AN31" s="12">
        <v>91.2</v>
      </c>
      <c r="AO31" s="12">
        <v>77.400000000000006</v>
      </c>
      <c r="AP31" s="12">
        <v>122.6</v>
      </c>
      <c r="AQ31" s="12">
        <v>474.4</v>
      </c>
      <c r="AR31" s="12">
        <v>315.39999999999998</v>
      </c>
      <c r="AS31" s="13">
        <v>8306.8000000000011</v>
      </c>
      <c r="AT31" s="14"/>
      <c r="AW31" s="15"/>
    </row>
    <row r="32" spans="1:56">
      <c r="A32" s="1">
        <v>16</v>
      </c>
      <c r="B32" s="12">
        <v>62.2</v>
      </c>
      <c r="C32" s="12">
        <v>96</v>
      </c>
      <c r="D32" s="12">
        <v>59</v>
      </c>
      <c r="E32" s="12">
        <v>110.4</v>
      </c>
      <c r="F32" s="12">
        <v>191.2</v>
      </c>
      <c r="G32" s="12">
        <v>130.19999999999999</v>
      </c>
      <c r="H32" s="12">
        <v>250.4</v>
      </c>
      <c r="I32" s="12">
        <v>142</v>
      </c>
      <c r="J32" s="12">
        <v>104.2</v>
      </c>
      <c r="K32" s="12">
        <v>134.19999999999999</v>
      </c>
      <c r="L32" s="12">
        <v>186.6</v>
      </c>
      <c r="M32" s="12">
        <v>94</v>
      </c>
      <c r="N32" s="12">
        <v>73.400000000000006</v>
      </c>
      <c r="O32" s="12">
        <v>71.599999999999994</v>
      </c>
      <c r="P32" s="12">
        <v>45</v>
      </c>
      <c r="Q32" s="12">
        <v>26.8</v>
      </c>
      <c r="R32" s="12">
        <v>34.799999999999997</v>
      </c>
      <c r="S32" s="12">
        <v>73.599999999999994</v>
      </c>
      <c r="T32" s="12">
        <v>33.200000000000003</v>
      </c>
      <c r="U32" s="12">
        <v>23.8</v>
      </c>
      <c r="V32" s="12">
        <v>76</v>
      </c>
      <c r="W32" s="12">
        <v>40.6</v>
      </c>
      <c r="X32" s="12">
        <v>32</v>
      </c>
      <c r="Y32" s="12">
        <v>133.80000000000001</v>
      </c>
      <c r="Z32" s="12">
        <v>257.60000000000002</v>
      </c>
      <c r="AA32" s="12">
        <v>304.39999999999998</v>
      </c>
      <c r="AB32" s="12">
        <v>260.8</v>
      </c>
      <c r="AC32" s="12">
        <v>1293.4000000000001</v>
      </c>
      <c r="AD32" s="12">
        <v>636.6</v>
      </c>
      <c r="AE32" s="12">
        <v>43.4</v>
      </c>
      <c r="AF32" s="12">
        <v>219.8</v>
      </c>
      <c r="AG32" s="12">
        <v>245.2</v>
      </c>
      <c r="AH32" s="12">
        <v>393.6</v>
      </c>
      <c r="AI32" s="12">
        <v>188.4</v>
      </c>
      <c r="AJ32" s="12">
        <v>88</v>
      </c>
      <c r="AK32" s="12">
        <v>28.2</v>
      </c>
      <c r="AL32" s="12">
        <v>100.4</v>
      </c>
      <c r="AM32" s="12">
        <v>11</v>
      </c>
      <c r="AN32" s="12">
        <v>50.6</v>
      </c>
      <c r="AO32" s="12">
        <v>60.6</v>
      </c>
      <c r="AP32" s="12">
        <v>85</v>
      </c>
      <c r="AQ32" s="12">
        <v>198.4</v>
      </c>
      <c r="AR32" s="12">
        <v>163</v>
      </c>
      <c r="AS32" s="13">
        <v>6853.4000000000005</v>
      </c>
      <c r="AT32" s="14"/>
      <c r="AW32" s="15"/>
    </row>
    <row r="33" spans="1:49">
      <c r="A33" s="1">
        <v>24</v>
      </c>
      <c r="B33" s="12">
        <v>74.599999999999994</v>
      </c>
      <c r="C33" s="12">
        <v>108</v>
      </c>
      <c r="D33" s="12">
        <v>51.4</v>
      </c>
      <c r="E33" s="12">
        <v>100.6</v>
      </c>
      <c r="F33" s="12">
        <v>139</v>
      </c>
      <c r="G33" s="12">
        <v>106.2</v>
      </c>
      <c r="H33" s="12">
        <v>177.6</v>
      </c>
      <c r="I33" s="12">
        <v>98.6</v>
      </c>
      <c r="J33" s="12">
        <v>79.2</v>
      </c>
      <c r="K33" s="12">
        <v>100.8</v>
      </c>
      <c r="L33" s="12">
        <v>167.2</v>
      </c>
      <c r="M33" s="12">
        <v>103</v>
      </c>
      <c r="N33" s="12">
        <v>74.2</v>
      </c>
      <c r="O33" s="12">
        <v>53.6</v>
      </c>
      <c r="P33" s="12">
        <v>41.8</v>
      </c>
      <c r="Q33" s="12">
        <v>33.6</v>
      </c>
      <c r="R33" s="12">
        <v>31.6</v>
      </c>
      <c r="S33" s="12">
        <v>61.4</v>
      </c>
      <c r="T33" s="12">
        <v>34.6</v>
      </c>
      <c r="U33" s="12">
        <v>14.8</v>
      </c>
      <c r="V33" s="12">
        <v>68</v>
      </c>
      <c r="W33" s="12">
        <v>31</v>
      </c>
      <c r="X33" s="12">
        <v>25</v>
      </c>
      <c r="Y33" s="12">
        <v>107.4</v>
      </c>
      <c r="Z33" s="12">
        <v>170.2</v>
      </c>
      <c r="AA33" s="12">
        <v>367.6</v>
      </c>
      <c r="AB33" s="12">
        <v>314.8</v>
      </c>
      <c r="AC33" s="12">
        <v>1489</v>
      </c>
      <c r="AD33" s="12">
        <v>791.4</v>
      </c>
      <c r="AE33" s="12">
        <v>232</v>
      </c>
      <c r="AF33" s="12">
        <v>50.4</v>
      </c>
      <c r="AG33" s="12">
        <v>297</v>
      </c>
      <c r="AH33" s="12">
        <v>468.4</v>
      </c>
      <c r="AI33" s="12">
        <v>324</v>
      </c>
      <c r="AJ33" s="12">
        <v>123.8</v>
      </c>
      <c r="AK33" s="12">
        <v>33.4</v>
      </c>
      <c r="AL33" s="12">
        <v>74.599999999999994</v>
      </c>
      <c r="AM33" s="12">
        <v>8</v>
      </c>
      <c r="AN33" s="12">
        <v>59.2</v>
      </c>
      <c r="AO33" s="12">
        <v>77</v>
      </c>
      <c r="AP33" s="12">
        <v>147.80000000000001</v>
      </c>
      <c r="AQ33" s="12">
        <v>190.2</v>
      </c>
      <c r="AR33" s="12">
        <v>215.8</v>
      </c>
      <c r="AS33" s="13">
        <v>7317.7999999999993</v>
      </c>
      <c r="AT33" s="14"/>
      <c r="AW33" s="15"/>
    </row>
    <row r="34" spans="1:49">
      <c r="A34" s="1" t="s">
        <v>29</v>
      </c>
      <c r="B34" s="12">
        <v>15</v>
      </c>
      <c r="C34" s="12">
        <v>21.6</v>
      </c>
      <c r="D34" s="12">
        <v>14</v>
      </c>
      <c r="E34" s="12">
        <v>17.600000000000001</v>
      </c>
      <c r="F34" s="12">
        <v>49.8</v>
      </c>
      <c r="G34" s="12">
        <v>20.6</v>
      </c>
      <c r="H34" s="12">
        <v>35.799999999999997</v>
      </c>
      <c r="I34" s="12">
        <v>23.4</v>
      </c>
      <c r="J34" s="12">
        <v>32.200000000000003</v>
      </c>
      <c r="K34" s="12">
        <v>20</v>
      </c>
      <c r="L34" s="12">
        <v>22.4</v>
      </c>
      <c r="M34" s="12">
        <v>39.6</v>
      </c>
      <c r="N34" s="12">
        <v>8.8000000000000007</v>
      </c>
      <c r="O34" s="12">
        <v>16</v>
      </c>
      <c r="P34" s="12">
        <v>5.6</v>
      </c>
      <c r="Q34" s="12">
        <v>3.6</v>
      </c>
      <c r="R34" s="12">
        <v>7.8</v>
      </c>
      <c r="S34" s="12">
        <v>15.4</v>
      </c>
      <c r="T34" s="12">
        <v>15.2</v>
      </c>
      <c r="U34" s="12">
        <v>15.2</v>
      </c>
      <c r="V34" s="12">
        <v>21.8</v>
      </c>
      <c r="W34" s="12">
        <v>9.6</v>
      </c>
      <c r="X34" s="12">
        <v>8.6</v>
      </c>
      <c r="Y34" s="12">
        <v>21.8</v>
      </c>
      <c r="Z34" s="12">
        <v>24.8</v>
      </c>
      <c r="AA34" s="12">
        <v>208</v>
      </c>
      <c r="AB34" s="12">
        <v>169.2</v>
      </c>
      <c r="AC34" s="12">
        <v>820.2</v>
      </c>
      <c r="AD34" s="12">
        <v>261.8</v>
      </c>
      <c r="AE34" s="12">
        <v>236.8</v>
      </c>
      <c r="AF34" s="12">
        <v>278.39999999999998</v>
      </c>
      <c r="AG34" s="12">
        <v>22.4</v>
      </c>
      <c r="AH34" s="12">
        <v>47.4</v>
      </c>
      <c r="AI34" s="12">
        <v>32.6</v>
      </c>
      <c r="AJ34" s="12">
        <v>22.2</v>
      </c>
      <c r="AK34" s="12">
        <v>9.8000000000000007</v>
      </c>
      <c r="AL34" s="12">
        <v>31.6</v>
      </c>
      <c r="AM34" s="12">
        <v>5.2</v>
      </c>
      <c r="AN34" s="12">
        <v>24</v>
      </c>
      <c r="AO34" s="12">
        <v>16.399999999999999</v>
      </c>
      <c r="AP34" s="12">
        <v>43.2</v>
      </c>
      <c r="AQ34" s="12">
        <v>89.6</v>
      </c>
      <c r="AR34" s="12">
        <v>52</v>
      </c>
      <c r="AS34" s="13">
        <v>2857</v>
      </c>
      <c r="AT34" s="14"/>
      <c r="AW34" s="15"/>
    </row>
    <row r="35" spans="1:49">
      <c r="A35" s="1" t="s">
        <v>30</v>
      </c>
      <c r="B35" s="12">
        <v>19</v>
      </c>
      <c r="C35" s="12">
        <v>36.799999999999997</v>
      </c>
      <c r="D35" s="12">
        <v>11.6</v>
      </c>
      <c r="E35" s="12">
        <v>14.6</v>
      </c>
      <c r="F35" s="12">
        <v>34.200000000000003</v>
      </c>
      <c r="G35" s="12">
        <v>19.399999999999999</v>
      </c>
      <c r="H35" s="12">
        <v>30.8</v>
      </c>
      <c r="I35" s="12">
        <v>20</v>
      </c>
      <c r="J35" s="12">
        <v>40.799999999999997</v>
      </c>
      <c r="K35" s="12">
        <v>36.4</v>
      </c>
      <c r="L35" s="12">
        <v>39.6</v>
      </c>
      <c r="M35" s="12">
        <v>31.2</v>
      </c>
      <c r="N35" s="12">
        <v>16.600000000000001</v>
      </c>
      <c r="O35" s="12">
        <v>20</v>
      </c>
      <c r="P35" s="12">
        <v>10.199999999999999</v>
      </c>
      <c r="Q35" s="12">
        <v>8.8000000000000007</v>
      </c>
      <c r="R35" s="12">
        <v>9.8000000000000007</v>
      </c>
      <c r="S35" s="12">
        <v>21.4</v>
      </c>
      <c r="T35" s="12">
        <v>21.6</v>
      </c>
      <c r="U35" s="12">
        <v>6.8</v>
      </c>
      <c r="V35" s="12">
        <v>15.4</v>
      </c>
      <c r="W35" s="12">
        <v>6.2</v>
      </c>
      <c r="X35" s="12">
        <v>5.2</v>
      </c>
      <c r="Y35" s="12">
        <v>8.1999999999999993</v>
      </c>
      <c r="Z35" s="12">
        <v>29.2</v>
      </c>
      <c r="AA35" s="12">
        <v>284.8</v>
      </c>
      <c r="AB35" s="12">
        <v>239.4</v>
      </c>
      <c r="AC35" s="12">
        <v>1853.8</v>
      </c>
      <c r="AD35" s="12">
        <v>485.6</v>
      </c>
      <c r="AE35" s="12">
        <v>356.8</v>
      </c>
      <c r="AF35" s="12">
        <v>422.8</v>
      </c>
      <c r="AG35" s="12">
        <v>49.6</v>
      </c>
      <c r="AH35" s="12">
        <v>28.4</v>
      </c>
      <c r="AI35" s="12">
        <v>41</v>
      </c>
      <c r="AJ35" s="12">
        <v>65.8</v>
      </c>
      <c r="AK35" s="12">
        <v>10.199999999999999</v>
      </c>
      <c r="AL35" s="12">
        <v>23.2</v>
      </c>
      <c r="AM35" s="12">
        <v>4</v>
      </c>
      <c r="AN35" s="12">
        <v>30.6</v>
      </c>
      <c r="AO35" s="12">
        <v>31.4</v>
      </c>
      <c r="AP35" s="12">
        <v>93.8</v>
      </c>
      <c r="AQ35" s="12">
        <v>67.8</v>
      </c>
      <c r="AR35" s="12">
        <v>63.2</v>
      </c>
      <c r="AS35" s="13">
        <v>4666</v>
      </c>
      <c r="AT35" s="14"/>
      <c r="AW35" s="15"/>
    </row>
    <row r="36" spans="1:49">
      <c r="A36" s="1" t="s">
        <v>31</v>
      </c>
      <c r="B36" s="12">
        <v>24</v>
      </c>
      <c r="C36" s="12">
        <v>32.799999999999997</v>
      </c>
      <c r="D36" s="12">
        <v>13.6</v>
      </c>
      <c r="E36" s="12">
        <v>8.8000000000000007</v>
      </c>
      <c r="F36" s="12">
        <v>50</v>
      </c>
      <c r="G36" s="12">
        <v>14.8</v>
      </c>
      <c r="H36" s="12">
        <v>22.8</v>
      </c>
      <c r="I36" s="12">
        <v>16.2</v>
      </c>
      <c r="J36" s="12">
        <v>28</v>
      </c>
      <c r="K36" s="12">
        <v>28.2</v>
      </c>
      <c r="L36" s="12">
        <v>34.6</v>
      </c>
      <c r="M36" s="12">
        <v>47</v>
      </c>
      <c r="N36" s="12">
        <v>25</v>
      </c>
      <c r="O36" s="12">
        <v>19.2</v>
      </c>
      <c r="P36" s="12">
        <v>10.4</v>
      </c>
      <c r="Q36" s="12">
        <v>12.2</v>
      </c>
      <c r="R36" s="12">
        <v>14.4</v>
      </c>
      <c r="S36" s="12">
        <v>22</v>
      </c>
      <c r="T36" s="12">
        <v>27.4</v>
      </c>
      <c r="U36" s="12">
        <v>13.6</v>
      </c>
      <c r="V36" s="12">
        <v>32.799999999999997</v>
      </c>
      <c r="W36" s="12">
        <v>9.4</v>
      </c>
      <c r="X36" s="12">
        <v>9.4</v>
      </c>
      <c r="Y36" s="12">
        <v>21.8</v>
      </c>
      <c r="Z36" s="12">
        <v>22.8</v>
      </c>
      <c r="AA36" s="12">
        <v>184</v>
      </c>
      <c r="AB36" s="12">
        <v>139.4</v>
      </c>
      <c r="AC36" s="12">
        <v>710.8</v>
      </c>
      <c r="AD36" s="12">
        <v>323.2</v>
      </c>
      <c r="AE36" s="12">
        <v>210</v>
      </c>
      <c r="AF36" s="12">
        <v>264.39999999999998</v>
      </c>
      <c r="AG36" s="12">
        <v>38.799999999999997</v>
      </c>
      <c r="AH36" s="12">
        <v>49.4</v>
      </c>
      <c r="AI36" s="12">
        <v>9.8000000000000007</v>
      </c>
      <c r="AJ36" s="12">
        <v>29.6</v>
      </c>
      <c r="AK36" s="12">
        <v>11.2</v>
      </c>
      <c r="AL36" s="12">
        <v>50.2</v>
      </c>
      <c r="AM36" s="12">
        <v>6.8</v>
      </c>
      <c r="AN36" s="12">
        <v>38.6</v>
      </c>
      <c r="AO36" s="12">
        <v>16.600000000000001</v>
      </c>
      <c r="AP36" s="12">
        <v>89.4</v>
      </c>
      <c r="AQ36" s="12">
        <v>113.2</v>
      </c>
      <c r="AR36" s="12">
        <v>103.2</v>
      </c>
      <c r="AS36" s="13">
        <v>2949.7999999999993</v>
      </c>
      <c r="AT36" s="14"/>
      <c r="AW36" s="15"/>
    </row>
    <row r="37" spans="1:49">
      <c r="A37" s="1" t="s">
        <v>32</v>
      </c>
      <c r="B37" s="12">
        <v>7.2</v>
      </c>
      <c r="C37" s="12">
        <v>13.2</v>
      </c>
      <c r="D37" s="12">
        <v>2.6</v>
      </c>
      <c r="E37" s="12">
        <v>4.2</v>
      </c>
      <c r="F37" s="12">
        <v>8.6</v>
      </c>
      <c r="G37" s="12">
        <v>4.5999999999999996</v>
      </c>
      <c r="H37" s="12">
        <v>5.2</v>
      </c>
      <c r="I37" s="12">
        <v>5.6</v>
      </c>
      <c r="J37" s="12">
        <v>15.2</v>
      </c>
      <c r="K37" s="12">
        <v>4.2</v>
      </c>
      <c r="L37" s="12">
        <v>8</v>
      </c>
      <c r="M37" s="12">
        <v>7</v>
      </c>
      <c r="N37" s="12">
        <v>4.4000000000000004</v>
      </c>
      <c r="O37" s="12">
        <v>5.4</v>
      </c>
      <c r="P37" s="12">
        <v>2.2000000000000002</v>
      </c>
      <c r="Q37" s="12">
        <v>5.6</v>
      </c>
      <c r="R37" s="12">
        <v>5</v>
      </c>
      <c r="S37" s="12">
        <v>6.2</v>
      </c>
      <c r="T37" s="12">
        <v>7</v>
      </c>
      <c r="U37" s="12">
        <v>3.8</v>
      </c>
      <c r="V37" s="12">
        <v>7.8</v>
      </c>
      <c r="W37" s="12">
        <v>2.2000000000000002</v>
      </c>
      <c r="X37" s="12">
        <v>1</v>
      </c>
      <c r="Y37" s="12">
        <v>3.6</v>
      </c>
      <c r="Z37" s="12">
        <v>4.4000000000000004</v>
      </c>
      <c r="AA37" s="12">
        <v>76.8</v>
      </c>
      <c r="AB37" s="12">
        <v>58.4</v>
      </c>
      <c r="AC37" s="12">
        <v>315.60000000000002</v>
      </c>
      <c r="AD37" s="12">
        <v>136.6</v>
      </c>
      <c r="AE37" s="12">
        <v>82</v>
      </c>
      <c r="AF37" s="12">
        <v>105.2</v>
      </c>
      <c r="AG37" s="12">
        <v>22.2</v>
      </c>
      <c r="AH37" s="12">
        <v>70</v>
      </c>
      <c r="AI37" s="12">
        <v>35</v>
      </c>
      <c r="AJ37" s="12">
        <v>3.8</v>
      </c>
      <c r="AK37" s="12">
        <v>3</v>
      </c>
      <c r="AL37" s="12">
        <v>6.8</v>
      </c>
      <c r="AM37" s="12">
        <v>3</v>
      </c>
      <c r="AN37" s="12">
        <v>15</v>
      </c>
      <c r="AO37" s="12">
        <v>4</v>
      </c>
      <c r="AP37" s="12">
        <v>37</v>
      </c>
      <c r="AQ37" s="12">
        <v>32.799999999999997</v>
      </c>
      <c r="AR37" s="12">
        <v>45.8</v>
      </c>
      <c r="AS37" s="13">
        <v>1197.1999999999998</v>
      </c>
      <c r="AT37" s="14"/>
      <c r="AW37" s="15"/>
    </row>
    <row r="38" spans="1:49">
      <c r="A38" s="1" t="s">
        <v>33</v>
      </c>
      <c r="B38" s="12">
        <v>3.2</v>
      </c>
      <c r="C38" s="12">
        <v>5.4</v>
      </c>
      <c r="D38" s="12">
        <v>6</v>
      </c>
      <c r="E38" s="12">
        <v>3.4</v>
      </c>
      <c r="F38" s="12">
        <v>16.399999999999999</v>
      </c>
      <c r="G38" s="12">
        <v>6.8</v>
      </c>
      <c r="H38" s="12">
        <v>9.6</v>
      </c>
      <c r="I38" s="12">
        <v>5.4</v>
      </c>
      <c r="J38" s="12">
        <v>8.6</v>
      </c>
      <c r="K38" s="12">
        <v>43</v>
      </c>
      <c r="L38" s="12">
        <v>26</v>
      </c>
      <c r="M38" s="12">
        <v>62</v>
      </c>
      <c r="N38" s="12">
        <v>25.6</v>
      </c>
      <c r="O38" s="12">
        <v>52.4</v>
      </c>
      <c r="P38" s="12">
        <v>13.6</v>
      </c>
      <c r="Q38" s="12">
        <v>10</v>
      </c>
      <c r="R38" s="12">
        <v>8</v>
      </c>
      <c r="S38" s="12">
        <v>14</v>
      </c>
      <c r="T38" s="12">
        <v>2.2000000000000002</v>
      </c>
      <c r="U38" s="12">
        <v>1.8</v>
      </c>
      <c r="V38" s="12">
        <v>4.4000000000000004</v>
      </c>
      <c r="W38" s="12">
        <v>1.4</v>
      </c>
      <c r="X38" s="12">
        <v>1.4</v>
      </c>
      <c r="Y38" s="12">
        <v>1.8</v>
      </c>
      <c r="Z38" s="12">
        <v>8.4</v>
      </c>
      <c r="AA38" s="12">
        <v>128.19999999999999</v>
      </c>
      <c r="AB38" s="12">
        <v>60.4</v>
      </c>
      <c r="AC38" s="12">
        <v>156.80000000000001</v>
      </c>
      <c r="AD38" s="12">
        <v>115.4</v>
      </c>
      <c r="AE38" s="12">
        <v>28</v>
      </c>
      <c r="AF38" s="12">
        <v>24.4</v>
      </c>
      <c r="AG38" s="12">
        <v>9.1999999999999993</v>
      </c>
      <c r="AH38" s="12">
        <v>8.4</v>
      </c>
      <c r="AI38" s="12">
        <v>18.600000000000001</v>
      </c>
      <c r="AJ38" s="12">
        <v>2</v>
      </c>
      <c r="AK38" s="12">
        <v>2.8</v>
      </c>
      <c r="AL38" s="12">
        <v>64</v>
      </c>
      <c r="AM38" s="12">
        <v>0.8</v>
      </c>
      <c r="AN38" s="12">
        <v>3.6</v>
      </c>
      <c r="AO38" s="12">
        <v>1.2</v>
      </c>
      <c r="AP38" s="12">
        <v>4.4000000000000004</v>
      </c>
      <c r="AQ38" s="12">
        <v>17.600000000000001</v>
      </c>
      <c r="AR38" s="12">
        <v>1.8</v>
      </c>
      <c r="AS38" s="13">
        <v>988.4</v>
      </c>
      <c r="AT38" s="14"/>
      <c r="AW38" s="15"/>
    </row>
    <row r="39" spans="1:49">
      <c r="A39" s="1" t="s">
        <v>34</v>
      </c>
      <c r="B39" s="12">
        <v>7.2</v>
      </c>
      <c r="C39" s="12">
        <v>16.600000000000001</v>
      </c>
      <c r="D39" s="12">
        <v>13.6</v>
      </c>
      <c r="E39" s="12">
        <v>9.4</v>
      </c>
      <c r="F39" s="12">
        <v>54</v>
      </c>
      <c r="G39" s="12">
        <v>14</v>
      </c>
      <c r="H39" s="12">
        <v>16.2</v>
      </c>
      <c r="I39" s="12">
        <v>13.6</v>
      </c>
      <c r="J39" s="12">
        <v>21.8</v>
      </c>
      <c r="K39" s="12">
        <v>66</v>
      </c>
      <c r="L39" s="12">
        <v>74</v>
      </c>
      <c r="M39" s="12">
        <v>446.4</v>
      </c>
      <c r="N39" s="12">
        <v>31.8</v>
      </c>
      <c r="O39" s="12">
        <v>108.6</v>
      </c>
      <c r="P39" s="12">
        <v>36.200000000000003</v>
      </c>
      <c r="Q39" s="12">
        <v>20.6</v>
      </c>
      <c r="R39" s="12">
        <v>26.8</v>
      </c>
      <c r="S39" s="12">
        <v>47.6</v>
      </c>
      <c r="T39" s="12">
        <v>8.6</v>
      </c>
      <c r="U39" s="12">
        <v>5</v>
      </c>
      <c r="V39" s="12">
        <v>9.1999999999999993</v>
      </c>
      <c r="W39" s="12">
        <v>1.8</v>
      </c>
      <c r="X39" s="12">
        <v>2</v>
      </c>
      <c r="Y39" s="12">
        <v>6.4</v>
      </c>
      <c r="Z39" s="12">
        <v>10.4</v>
      </c>
      <c r="AA39" s="12">
        <v>780.6</v>
      </c>
      <c r="AB39" s="12">
        <v>197.4</v>
      </c>
      <c r="AC39" s="12">
        <v>668.6</v>
      </c>
      <c r="AD39" s="12">
        <v>335.2</v>
      </c>
      <c r="AE39" s="12">
        <v>91</v>
      </c>
      <c r="AF39" s="12">
        <v>74.2</v>
      </c>
      <c r="AG39" s="12">
        <v>30.2</v>
      </c>
      <c r="AH39" s="12">
        <v>29.4</v>
      </c>
      <c r="AI39" s="12">
        <v>62.8</v>
      </c>
      <c r="AJ39" s="12">
        <v>8.1999999999999993</v>
      </c>
      <c r="AK39" s="12">
        <v>60.2</v>
      </c>
      <c r="AL39" s="12">
        <v>15.4</v>
      </c>
      <c r="AM39" s="12">
        <v>1.2</v>
      </c>
      <c r="AN39" s="12">
        <v>7.8</v>
      </c>
      <c r="AO39" s="12">
        <v>6.2</v>
      </c>
      <c r="AP39" s="12">
        <v>8.6</v>
      </c>
      <c r="AQ39" s="12">
        <v>111.4</v>
      </c>
      <c r="AR39" s="12">
        <v>13</v>
      </c>
      <c r="AS39" s="13">
        <v>3569.1999999999994</v>
      </c>
      <c r="AT39" s="14"/>
      <c r="AW39" s="15"/>
    </row>
    <row r="40" spans="1:49">
      <c r="A40" s="1" t="s">
        <v>35</v>
      </c>
      <c r="B40" s="12">
        <v>2</v>
      </c>
      <c r="C40" s="12">
        <v>3.2</v>
      </c>
      <c r="D40" s="12">
        <v>2.2000000000000002</v>
      </c>
      <c r="E40" s="12">
        <v>1.6</v>
      </c>
      <c r="F40" s="12">
        <v>7.8</v>
      </c>
      <c r="G40" s="12">
        <v>2.4</v>
      </c>
      <c r="H40" s="12">
        <v>8.4</v>
      </c>
      <c r="I40" s="12">
        <v>5.2</v>
      </c>
      <c r="J40" s="12">
        <v>9</v>
      </c>
      <c r="K40" s="12">
        <v>2.6</v>
      </c>
      <c r="L40" s="12">
        <v>2.8</v>
      </c>
      <c r="M40" s="12">
        <v>27</v>
      </c>
      <c r="N40" s="12">
        <v>1.2</v>
      </c>
      <c r="O40" s="12">
        <v>1</v>
      </c>
      <c r="P40" s="12">
        <v>1</v>
      </c>
      <c r="Q40" s="12">
        <v>1.4</v>
      </c>
      <c r="R40" s="12">
        <v>1.2</v>
      </c>
      <c r="S40" s="12">
        <v>3.6</v>
      </c>
      <c r="T40" s="12">
        <v>13.8</v>
      </c>
      <c r="U40" s="12">
        <v>7</v>
      </c>
      <c r="V40" s="12">
        <v>11.8</v>
      </c>
      <c r="W40" s="12">
        <v>4.2</v>
      </c>
      <c r="X40" s="12">
        <v>1.8</v>
      </c>
      <c r="Y40" s="12">
        <v>8.1999999999999993</v>
      </c>
      <c r="Z40" s="12">
        <v>0.6</v>
      </c>
      <c r="AA40" s="12">
        <v>76</v>
      </c>
      <c r="AB40" s="12">
        <v>24.4</v>
      </c>
      <c r="AC40" s="12">
        <v>71.400000000000006</v>
      </c>
      <c r="AD40" s="12">
        <v>45.6</v>
      </c>
      <c r="AE40" s="12">
        <v>8.6</v>
      </c>
      <c r="AF40" s="12">
        <v>7.8</v>
      </c>
      <c r="AG40" s="12">
        <v>5.4</v>
      </c>
      <c r="AH40" s="12">
        <v>3.8</v>
      </c>
      <c r="AI40" s="12">
        <v>10</v>
      </c>
      <c r="AJ40" s="12">
        <v>2.6</v>
      </c>
      <c r="AK40" s="12">
        <v>0.8</v>
      </c>
      <c r="AL40" s="12">
        <v>2.6</v>
      </c>
      <c r="AM40" s="12">
        <v>2.8</v>
      </c>
      <c r="AN40" s="12">
        <v>18</v>
      </c>
      <c r="AO40" s="12">
        <v>3.4</v>
      </c>
      <c r="AP40" s="12">
        <v>3.8</v>
      </c>
      <c r="AQ40" s="12">
        <v>18.2</v>
      </c>
      <c r="AR40" s="12">
        <v>2.4</v>
      </c>
      <c r="AS40" s="13">
        <v>438.60000000000008</v>
      </c>
      <c r="AT40" s="14"/>
      <c r="AW40" s="15"/>
    </row>
    <row r="41" spans="1:49">
      <c r="A41" s="1" t="s">
        <v>36</v>
      </c>
      <c r="B41" s="12">
        <v>23</v>
      </c>
      <c r="C41" s="12">
        <v>32.200000000000003</v>
      </c>
      <c r="D41" s="12">
        <v>8.1999999999999993</v>
      </c>
      <c r="E41" s="12">
        <v>7.2</v>
      </c>
      <c r="F41" s="12">
        <v>18.600000000000001</v>
      </c>
      <c r="G41" s="12">
        <v>15.4</v>
      </c>
      <c r="H41" s="12">
        <v>71.2</v>
      </c>
      <c r="I41" s="12">
        <v>32.4</v>
      </c>
      <c r="J41" s="12">
        <v>51.6</v>
      </c>
      <c r="K41" s="12">
        <v>9.4</v>
      </c>
      <c r="L41" s="12">
        <v>43.4</v>
      </c>
      <c r="M41" s="12">
        <v>111.2</v>
      </c>
      <c r="N41" s="12">
        <v>19</v>
      </c>
      <c r="O41" s="12">
        <v>22.8</v>
      </c>
      <c r="P41" s="12">
        <v>23.8</v>
      </c>
      <c r="Q41" s="12">
        <v>13.6</v>
      </c>
      <c r="R41" s="12">
        <v>11.2</v>
      </c>
      <c r="S41" s="12">
        <v>27.4</v>
      </c>
      <c r="T41" s="12">
        <v>151.19999999999999</v>
      </c>
      <c r="U41" s="12">
        <v>52.8</v>
      </c>
      <c r="V41" s="12">
        <v>56.6</v>
      </c>
      <c r="W41" s="12">
        <v>13.2</v>
      </c>
      <c r="X41" s="12">
        <v>14</v>
      </c>
      <c r="Y41" s="12">
        <v>29.4</v>
      </c>
      <c r="Z41" s="12">
        <v>15.6</v>
      </c>
      <c r="AA41" s="12">
        <v>162</v>
      </c>
      <c r="AB41" s="12">
        <v>84.2</v>
      </c>
      <c r="AC41" s="12">
        <v>233.8</v>
      </c>
      <c r="AD41" s="12">
        <v>124</v>
      </c>
      <c r="AE41" s="12">
        <v>59</v>
      </c>
      <c r="AF41" s="12">
        <v>55.2</v>
      </c>
      <c r="AG41" s="12">
        <v>28.6</v>
      </c>
      <c r="AH41" s="12">
        <v>32.6</v>
      </c>
      <c r="AI41" s="12">
        <v>42.6</v>
      </c>
      <c r="AJ41" s="12">
        <v>13</v>
      </c>
      <c r="AK41" s="12">
        <v>5.8</v>
      </c>
      <c r="AL41" s="12">
        <v>9.6</v>
      </c>
      <c r="AM41" s="12">
        <v>18</v>
      </c>
      <c r="AN41" s="12">
        <v>15.2</v>
      </c>
      <c r="AO41" s="12">
        <v>13</v>
      </c>
      <c r="AP41" s="12">
        <v>11.2</v>
      </c>
      <c r="AQ41" s="12">
        <v>61.4</v>
      </c>
      <c r="AR41" s="12">
        <v>16.600000000000001</v>
      </c>
      <c r="AS41" s="13">
        <v>1860.1999999999998</v>
      </c>
      <c r="AT41" s="14"/>
      <c r="AW41" s="15"/>
    </row>
    <row r="42" spans="1:49">
      <c r="A42" s="1" t="s">
        <v>53</v>
      </c>
      <c r="B42" s="12">
        <v>8.1999999999999993</v>
      </c>
      <c r="C42" s="12">
        <v>7</v>
      </c>
      <c r="D42" s="12">
        <v>2.4</v>
      </c>
      <c r="E42" s="12">
        <v>1</v>
      </c>
      <c r="F42" s="12">
        <v>7.8</v>
      </c>
      <c r="G42" s="12">
        <v>2.8</v>
      </c>
      <c r="H42" s="12">
        <v>4.5999999999999996</v>
      </c>
      <c r="I42" s="12">
        <v>3.6</v>
      </c>
      <c r="J42" s="12">
        <v>7</v>
      </c>
      <c r="K42" s="12">
        <v>7.4</v>
      </c>
      <c r="L42" s="12">
        <v>6.4</v>
      </c>
      <c r="M42" s="12">
        <v>12</v>
      </c>
      <c r="N42" s="12">
        <v>5.8</v>
      </c>
      <c r="O42" s="12">
        <v>3.2</v>
      </c>
      <c r="P42" s="12">
        <v>2.8</v>
      </c>
      <c r="Q42" s="12">
        <v>3.6</v>
      </c>
      <c r="R42" s="12">
        <v>2.2000000000000002</v>
      </c>
      <c r="S42" s="12">
        <v>3.8</v>
      </c>
      <c r="T42" s="12">
        <v>7.8</v>
      </c>
      <c r="U42" s="12">
        <v>3.4</v>
      </c>
      <c r="V42" s="12">
        <v>5.2</v>
      </c>
      <c r="W42" s="12">
        <v>2.6</v>
      </c>
      <c r="X42" s="12">
        <v>1.8</v>
      </c>
      <c r="Y42" s="12">
        <v>0.8</v>
      </c>
      <c r="Z42" s="12">
        <v>6.2</v>
      </c>
      <c r="AA42" s="12">
        <v>46.4</v>
      </c>
      <c r="AB42" s="12">
        <v>38.200000000000003</v>
      </c>
      <c r="AC42" s="12">
        <v>189.8</v>
      </c>
      <c r="AD42" s="12">
        <v>79.599999999999994</v>
      </c>
      <c r="AE42" s="12">
        <v>56</v>
      </c>
      <c r="AF42" s="12">
        <v>73.400000000000006</v>
      </c>
      <c r="AG42" s="12">
        <v>18.2</v>
      </c>
      <c r="AH42" s="12">
        <v>29</v>
      </c>
      <c r="AI42" s="12">
        <v>32</v>
      </c>
      <c r="AJ42" s="12">
        <v>7.6</v>
      </c>
      <c r="AK42" s="12">
        <v>2.4</v>
      </c>
      <c r="AL42" s="12">
        <v>7.6</v>
      </c>
      <c r="AM42" s="12">
        <v>3</v>
      </c>
      <c r="AN42" s="12">
        <v>12.8</v>
      </c>
      <c r="AO42" s="12">
        <v>6.2</v>
      </c>
      <c r="AP42" s="12">
        <v>26.4</v>
      </c>
      <c r="AQ42" s="12">
        <v>27.6</v>
      </c>
      <c r="AR42" s="12">
        <v>18.2</v>
      </c>
      <c r="AS42" s="13">
        <v>793.80000000000007</v>
      </c>
      <c r="AT42" s="14"/>
      <c r="AW42" s="15"/>
    </row>
    <row r="43" spans="1:49">
      <c r="A43" s="1" t="s">
        <v>54</v>
      </c>
      <c r="B43" s="12">
        <v>6.6</v>
      </c>
      <c r="C43" s="12">
        <v>11.4</v>
      </c>
      <c r="D43" s="12">
        <v>2.8</v>
      </c>
      <c r="E43" s="12">
        <v>3</v>
      </c>
      <c r="F43" s="12">
        <v>6.2</v>
      </c>
      <c r="G43" s="12">
        <v>2.4</v>
      </c>
      <c r="H43" s="12">
        <v>6</v>
      </c>
      <c r="I43" s="12">
        <v>3.6</v>
      </c>
      <c r="J43" s="12">
        <v>10.6</v>
      </c>
      <c r="K43" s="12">
        <v>5.8</v>
      </c>
      <c r="L43" s="12">
        <v>8.1999999999999993</v>
      </c>
      <c r="M43" s="12">
        <v>11.6</v>
      </c>
      <c r="N43" s="12">
        <v>3.4</v>
      </c>
      <c r="O43" s="12">
        <v>5</v>
      </c>
      <c r="P43" s="12">
        <v>4.4000000000000004</v>
      </c>
      <c r="Q43" s="12">
        <v>2.4</v>
      </c>
      <c r="R43" s="12">
        <v>3.8</v>
      </c>
      <c r="S43" s="12">
        <v>3</v>
      </c>
      <c r="T43" s="12">
        <v>4</v>
      </c>
      <c r="U43" s="12">
        <v>4.4000000000000004</v>
      </c>
      <c r="V43" s="12">
        <v>8.1999999999999993</v>
      </c>
      <c r="W43" s="12">
        <v>3</v>
      </c>
      <c r="X43" s="12">
        <v>2.8</v>
      </c>
      <c r="Y43" s="12">
        <v>3.6</v>
      </c>
      <c r="Z43" s="12">
        <v>5.2</v>
      </c>
      <c r="AA43" s="12">
        <v>65.400000000000006</v>
      </c>
      <c r="AB43" s="12">
        <v>43.6</v>
      </c>
      <c r="AC43" s="12">
        <v>202.6</v>
      </c>
      <c r="AD43" s="12">
        <v>142.4</v>
      </c>
      <c r="AE43" s="12">
        <v>93.2</v>
      </c>
      <c r="AF43" s="12">
        <v>141</v>
      </c>
      <c r="AG43" s="12">
        <v>45</v>
      </c>
      <c r="AH43" s="12">
        <v>109.6</v>
      </c>
      <c r="AI43" s="12">
        <v>90.8</v>
      </c>
      <c r="AJ43" s="12">
        <v>39.200000000000003</v>
      </c>
      <c r="AK43" s="12">
        <v>3.2</v>
      </c>
      <c r="AL43" s="12">
        <v>7.8</v>
      </c>
      <c r="AM43" s="12">
        <v>4.4000000000000004</v>
      </c>
      <c r="AN43" s="12">
        <v>12</v>
      </c>
      <c r="AO43" s="12">
        <v>29.4</v>
      </c>
      <c r="AP43" s="12">
        <v>4.4000000000000004</v>
      </c>
      <c r="AQ43" s="12">
        <v>46.4</v>
      </c>
      <c r="AR43" s="12">
        <v>27.4</v>
      </c>
      <c r="AS43" s="13">
        <v>1239.2000000000005</v>
      </c>
      <c r="AT43" s="14"/>
      <c r="AW43" s="15"/>
    </row>
    <row r="44" spans="1:49">
      <c r="A44" s="1" t="s">
        <v>55</v>
      </c>
      <c r="B44" s="12">
        <v>14.4</v>
      </c>
      <c r="C44" s="12">
        <v>28.8</v>
      </c>
      <c r="D44" s="12">
        <v>22.4</v>
      </c>
      <c r="E44" s="12">
        <v>38.6</v>
      </c>
      <c r="F44" s="12">
        <v>134.6</v>
      </c>
      <c r="G44" s="12">
        <v>20</v>
      </c>
      <c r="H44" s="12">
        <v>45.6</v>
      </c>
      <c r="I44" s="12">
        <v>20.8</v>
      </c>
      <c r="J44" s="12">
        <v>41</v>
      </c>
      <c r="K44" s="12">
        <v>16.399999999999999</v>
      </c>
      <c r="L44" s="12">
        <v>16.399999999999999</v>
      </c>
      <c r="M44" s="12">
        <v>30.2</v>
      </c>
      <c r="N44" s="12">
        <v>6</v>
      </c>
      <c r="O44" s="12">
        <v>5.6</v>
      </c>
      <c r="P44" s="12">
        <v>3</v>
      </c>
      <c r="Q44" s="12">
        <v>1</v>
      </c>
      <c r="R44" s="12">
        <v>9</v>
      </c>
      <c r="S44" s="12">
        <v>25.6</v>
      </c>
      <c r="T44" s="12">
        <v>34.799999999999997</v>
      </c>
      <c r="U44" s="12">
        <v>42.8</v>
      </c>
      <c r="V44" s="12">
        <v>80.2</v>
      </c>
      <c r="W44" s="12">
        <v>51</v>
      </c>
      <c r="X44" s="12">
        <v>29.8</v>
      </c>
      <c r="Y44" s="12">
        <v>60.2</v>
      </c>
      <c r="Z44" s="12">
        <v>29.2</v>
      </c>
      <c r="AA44" s="12">
        <v>335.4</v>
      </c>
      <c r="AB44" s="12">
        <v>277</v>
      </c>
      <c r="AC44" s="12">
        <v>1211</v>
      </c>
      <c r="AD44" s="12">
        <v>341</v>
      </c>
      <c r="AE44" s="12">
        <v>111</v>
      </c>
      <c r="AF44" s="12">
        <v>95.2</v>
      </c>
      <c r="AG44" s="12">
        <v>36.200000000000003</v>
      </c>
      <c r="AH44" s="12">
        <v>43</v>
      </c>
      <c r="AI44" s="12">
        <v>66.599999999999994</v>
      </c>
      <c r="AJ44" s="12">
        <v>22.8</v>
      </c>
      <c r="AK44" s="12">
        <v>11</v>
      </c>
      <c r="AL44" s="12">
        <v>69</v>
      </c>
      <c r="AM44" s="12">
        <v>13.2</v>
      </c>
      <c r="AN44" s="12">
        <v>42.8</v>
      </c>
      <c r="AO44" s="12">
        <v>10.6</v>
      </c>
      <c r="AP44" s="12">
        <v>21</v>
      </c>
      <c r="AQ44" s="12">
        <v>28.8</v>
      </c>
      <c r="AR44" s="12">
        <v>104.6</v>
      </c>
      <c r="AS44" s="13">
        <v>3647.6</v>
      </c>
      <c r="AT44" s="14"/>
      <c r="AW44" s="15"/>
    </row>
    <row r="45" spans="1:49">
      <c r="A45" s="1" t="s">
        <v>56</v>
      </c>
      <c r="B45" s="12">
        <v>12</v>
      </c>
      <c r="C45" s="12">
        <v>23.2</v>
      </c>
      <c r="D45" s="12">
        <v>15.4</v>
      </c>
      <c r="E45" s="12">
        <v>14.6</v>
      </c>
      <c r="F45" s="12">
        <v>67.599999999999994</v>
      </c>
      <c r="G45" s="12">
        <v>11.6</v>
      </c>
      <c r="H45" s="12">
        <v>19.399999999999999</v>
      </c>
      <c r="I45" s="12">
        <v>19</v>
      </c>
      <c r="J45" s="12">
        <v>20</v>
      </c>
      <c r="K45" s="12">
        <v>6.2</v>
      </c>
      <c r="L45" s="12">
        <v>18</v>
      </c>
      <c r="M45" s="12">
        <v>21.2</v>
      </c>
      <c r="N45" s="12">
        <v>9.6</v>
      </c>
      <c r="O45" s="12">
        <v>7.8</v>
      </c>
      <c r="P45" s="12">
        <v>5.8</v>
      </c>
      <c r="Q45" s="12">
        <v>4.4000000000000004</v>
      </c>
      <c r="R45" s="12">
        <v>2.8</v>
      </c>
      <c r="S45" s="12">
        <v>3.8</v>
      </c>
      <c r="T45" s="12">
        <v>12</v>
      </c>
      <c r="U45" s="12">
        <v>8.8000000000000007</v>
      </c>
      <c r="V45" s="12">
        <v>17.2</v>
      </c>
      <c r="W45" s="12">
        <v>5.4</v>
      </c>
      <c r="X45" s="12">
        <v>6.6</v>
      </c>
      <c r="Y45" s="12">
        <v>22.2</v>
      </c>
      <c r="Z45" s="12">
        <v>9.4</v>
      </c>
      <c r="AA45" s="12">
        <v>190</v>
      </c>
      <c r="AB45" s="12">
        <v>119.2</v>
      </c>
      <c r="AC45" s="12">
        <v>501</v>
      </c>
      <c r="AD45" s="12">
        <v>384.6</v>
      </c>
      <c r="AE45" s="12">
        <v>177</v>
      </c>
      <c r="AF45" s="12">
        <v>179</v>
      </c>
      <c r="AG45" s="12">
        <v>63</v>
      </c>
      <c r="AH45" s="12">
        <v>77.8</v>
      </c>
      <c r="AI45" s="12">
        <v>133.80000000000001</v>
      </c>
      <c r="AJ45" s="12">
        <v>34.4</v>
      </c>
      <c r="AK45" s="12">
        <v>2</v>
      </c>
      <c r="AL45" s="12">
        <v>15.2</v>
      </c>
      <c r="AM45" s="12">
        <v>4</v>
      </c>
      <c r="AN45" s="12">
        <v>15.6</v>
      </c>
      <c r="AO45" s="12">
        <v>14.2</v>
      </c>
      <c r="AP45" s="12">
        <v>26.2</v>
      </c>
      <c r="AQ45" s="12">
        <v>272</v>
      </c>
      <c r="AR45" s="12">
        <v>11.4</v>
      </c>
      <c r="AS45" s="13">
        <v>2584.4</v>
      </c>
      <c r="AT45" s="14"/>
      <c r="AW45" s="15"/>
    </row>
    <row r="46" spans="1:49">
      <c r="A46" s="11" t="s">
        <v>49</v>
      </c>
      <c r="B46" s="14">
        <v>1360.8000000000002</v>
      </c>
      <c r="C46" s="14">
        <v>2213.1999999999998</v>
      </c>
      <c r="D46" s="14">
        <v>1559.2</v>
      </c>
      <c r="E46" s="14">
        <v>1777.3999999999996</v>
      </c>
      <c r="F46" s="14">
        <v>4530.2000000000007</v>
      </c>
      <c r="G46" s="14">
        <v>2005.2</v>
      </c>
      <c r="H46" s="14">
        <v>3091.2000000000003</v>
      </c>
      <c r="I46" s="14">
        <v>2005</v>
      </c>
      <c r="J46" s="14">
        <v>2669.2</v>
      </c>
      <c r="K46" s="14">
        <v>2310.1999999999998</v>
      </c>
      <c r="L46" s="14">
        <v>3151.4</v>
      </c>
      <c r="M46" s="14">
        <v>3993.5999999999995</v>
      </c>
      <c r="N46" s="14">
        <v>1641.3999999999999</v>
      </c>
      <c r="O46" s="14">
        <v>2140.4</v>
      </c>
      <c r="P46" s="14">
        <v>1349.5999999999997</v>
      </c>
      <c r="Q46" s="14">
        <v>877.20000000000016</v>
      </c>
      <c r="R46" s="14">
        <v>1127.5999999999999</v>
      </c>
      <c r="S46" s="14">
        <v>2359.8000000000002</v>
      </c>
      <c r="T46" s="14">
        <v>1455</v>
      </c>
      <c r="U46" s="14">
        <v>1200.9999999999998</v>
      </c>
      <c r="V46" s="14">
        <v>2409.7999999999997</v>
      </c>
      <c r="W46" s="14">
        <v>1194.8</v>
      </c>
      <c r="X46" s="14">
        <v>940.5999999999998</v>
      </c>
      <c r="Y46" s="14">
        <v>2206.9999999999995</v>
      </c>
      <c r="Z46" s="14">
        <v>2403.3999999999996</v>
      </c>
      <c r="AA46" s="14">
        <v>8496.2000000000007</v>
      </c>
      <c r="AB46" s="14">
        <v>4882.5999999999995</v>
      </c>
      <c r="AC46" s="14">
        <v>17848</v>
      </c>
      <c r="AD46" s="14">
        <v>9637.2000000000007</v>
      </c>
      <c r="AE46" s="14">
        <v>6931</v>
      </c>
      <c r="AF46" s="14">
        <v>6822.3999999999978</v>
      </c>
      <c r="AG46" s="14">
        <v>2918.9999999999991</v>
      </c>
      <c r="AH46" s="14">
        <v>4844.1999999999989</v>
      </c>
      <c r="AI46" s="14">
        <v>3234.6000000000004</v>
      </c>
      <c r="AJ46" s="14">
        <v>1170.8</v>
      </c>
      <c r="AK46" s="14">
        <v>936.2</v>
      </c>
      <c r="AL46" s="14">
        <v>3389.9999999999995</v>
      </c>
      <c r="AM46" s="14">
        <v>438.8</v>
      </c>
      <c r="AN46" s="14">
        <v>1673.5999999999995</v>
      </c>
      <c r="AO46" s="14">
        <v>783.60000000000014</v>
      </c>
      <c r="AP46" s="14">
        <v>1173.6000000000004</v>
      </c>
      <c r="AQ46" s="14">
        <v>4757.2</v>
      </c>
      <c r="AR46" s="14">
        <v>2435.6</v>
      </c>
      <c r="AS46" s="14">
        <v>134348.79999999999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40299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47.949999999999996</v>
      </c>
      <c r="C5" s="4">
        <v>29.15</v>
      </c>
      <c r="D5" s="4">
        <v>115.64999999999999</v>
      </c>
      <c r="E5" s="4">
        <v>134.15</v>
      </c>
      <c r="F5" s="4">
        <v>472.55</v>
      </c>
      <c r="G5" s="4">
        <v>861.2</v>
      </c>
      <c r="H5" s="4">
        <v>717.44999999999993</v>
      </c>
      <c r="I5" s="4">
        <v>1089.3499999999999</v>
      </c>
      <c r="J5" s="5">
        <v>3467.45</v>
      </c>
    </row>
    <row r="6" spans="1:10">
      <c r="A6" s="1" t="s">
        <v>26</v>
      </c>
      <c r="B6" s="4">
        <v>37.9</v>
      </c>
      <c r="C6" s="4">
        <v>48.550000000000004</v>
      </c>
      <c r="D6" s="4">
        <v>73.25</v>
      </c>
      <c r="E6" s="4">
        <v>110.65</v>
      </c>
      <c r="F6" s="4">
        <v>573.29999999999995</v>
      </c>
      <c r="G6" s="4">
        <v>1084.25</v>
      </c>
      <c r="H6" s="4">
        <v>947.05</v>
      </c>
      <c r="I6" s="4">
        <v>1834.8999999999999</v>
      </c>
      <c r="J6" s="5">
        <v>4709.8499999999995</v>
      </c>
    </row>
    <row r="7" spans="1:10">
      <c r="A7" s="1" t="s">
        <v>27</v>
      </c>
      <c r="B7" s="4">
        <v>161.29999999999998</v>
      </c>
      <c r="C7" s="4">
        <v>98.6</v>
      </c>
      <c r="D7" s="4">
        <v>56.75</v>
      </c>
      <c r="E7" s="4">
        <v>91.45</v>
      </c>
      <c r="F7" s="4">
        <v>512.29999999999995</v>
      </c>
      <c r="G7" s="4">
        <v>838.69999999999993</v>
      </c>
      <c r="H7" s="4">
        <v>549.85</v>
      </c>
      <c r="I7" s="4">
        <v>1599.45</v>
      </c>
      <c r="J7" s="5">
        <v>3908.3999999999996</v>
      </c>
    </row>
    <row r="8" spans="1:10">
      <c r="A8" s="1" t="s">
        <v>28</v>
      </c>
      <c r="B8" s="4">
        <v>96.899999999999991</v>
      </c>
      <c r="C8" s="4">
        <v>92.399999999999991</v>
      </c>
      <c r="D8" s="4">
        <v>103.94999999999999</v>
      </c>
      <c r="E8" s="4">
        <v>37.650000000000006</v>
      </c>
      <c r="F8" s="4">
        <v>313.65000000000003</v>
      </c>
      <c r="G8" s="4">
        <v>533.55000000000007</v>
      </c>
      <c r="H8" s="4">
        <v>406.8</v>
      </c>
      <c r="I8" s="4">
        <v>1025.45</v>
      </c>
      <c r="J8" s="5">
        <v>2610.35</v>
      </c>
    </row>
    <row r="9" spans="1:10">
      <c r="A9" s="1">
        <v>16</v>
      </c>
      <c r="B9" s="4">
        <v>417.79999999999995</v>
      </c>
      <c r="C9" s="4">
        <v>444.59999999999997</v>
      </c>
      <c r="D9" s="4">
        <v>624.5</v>
      </c>
      <c r="E9" s="4">
        <v>355.05</v>
      </c>
      <c r="F9" s="4">
        <v>18.8</v>
      </c>
      <c r="G9" s="4">
        <v>166.85</v>
      </c>
      <c r="H9" s="4">
        <v>192.45000000000002</v>
      </c>
      <c r="I9" s="4">
        <v>497.45</v>
      </c>
      <c r="J9" s="5">
        <v>2717.4999999999995</v>
      </c>
    </row>
    <row r="10" spans="1:10">
      <c r="A10" s="1">
        <v>24</v>
      </c>
      <c r="B10" s="4">
        <v>657.55</v>
      </c>
      <c r="C10" s="4">
        <v>796.65</v>
      </c>
      <c r="D10" s="4">
        <v>1008.3</v>
      </c>
      <c r="E10" s="4">
        <v>551.9</v>
      </c>
      <c r="F10" s="4">
        <v>165.1</v>
      </c>
      <c r="G10" s="4">
        <v>33.800000000000004</v>
      </c>
      <c r="H10" s="4">
        <v>148.9</v>
      </c>
      <c r="I10" s="4">
        <v>485.75</v>
      </c>
      <c r="J10" s="5">
        <v>3847.9500000000003</v>
      </c>
    </row>
    <row r="11" spans="1:10">
      <c r="A11" s="1" t="s">
        <v>29</v>
      </c>
      <c r="B11" s="4">
        <v>616.4</v>
      </c>
      <c r="C11" s="4">
        <v>689.8</v>
      </c>
      <c r="D11" s="4">
        <v>698.55</v>
      </c>
      <c r="E11" s="4">
        <v>364.6</v>
      </c>
      <c r="F11" s="4">
        <v>178</v>
      </c>
      <c r="G11" s="4">
        <v>149.25</v>
      </c>
      <c r="H11" s="4">
        <v>18.05</v>
      </c>
      <c r="I11" s="4">
        <v>115.55</v>
      </c>
      <c r="J11" s="5">
        <v>2830.2000000000003</v>
      </c>
    </row>
    <row r="12" spans="1:10">
      <c r="A12" s="1" t="s">
        <v>30</v>
      </c>
      <c r="B12" s="4">
        <v>916.75</v>
      </c>
      <c r="C12" s="4">
        <v>1023.75</v>
      </c>
      <c r="D12" s="4">
        <v>2235.25</v>
      </c>
      <c r="E12" s="4">
        <v>960.45</v>
      </c>
      <c r="F12" s="4">
        <v>465.45000000000005</v>
      </c>
      <c r="G12" s="4">
        <v>505.79999999999995</v>
      </c>
      <c r="H12" s="4">
        <v>118.7</v>
      </c>
      <c r="I12" s="4">
        <v>34.1</v>
      </c>
      <c r="J12" s="5">
        <v>6260.25</v>
      </c>
    </row>
    <row r="13" spans="1:10" s="3" customFormat="1">
      <c r="A13" s="3" t="s">
        <v>49</v>
      </c>
      <c r="B13" s="5">
        <v>2952.5499999999997</v>
      </c>
      <c r="C13" s="5">
        <v>3223.5</v>
      </c>
      <c r="D13" s="5">
        <v>4916.2</v>
      </c>
      <c r="E13" s="5">
        <v>2605.8999999999996</v>
      </c>
      <c r="F13" s="5">
        <v>2699.1499999999996</v>
      </c>
      <c r="G13" s="5">
        <v>4173.4000000000005</v>
      </c>
      <c r="H13" s="5">
        <v>3099.25</v>
      </c>
      <c r="I13" s="5">
        <v>6682</v>
      </c>
      <c r="J13" s="5">
        <v>30351.95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17.600000000000001</v>
      </c>
      <c r="C17" s="4">
        <v>6.2</v>
      </c>
      <c r="D17" s="4">
        <v>42.8</v>
      </c>
      <c r="E17" s="4">
        <v>31.400000000000002</v>
      </c>
      <c r="F17" s="4">
        <v>180.4</v>
      </c>
      <c r="G17" s="4">
        <v>217.8</v>
      </c>
      <c r="H17" s="4">
        <v>123.60000000000001</v>
      </c>
      <c r="I17" s="4">
        <v>270</v>
      </c>
      <c r="J17" s="5">
        <v>889.8</v>
      </c>
    </row>
    <row r="18" spans="1:10">
      <c r="A18" s="1" t="s">
        <v>26</v>
      </c>
      <c r="B18" s="4">
        <v>5.3999999999999995</v>
      </c>
      <c r="C18" s="4">
        <v>13.799999999999999</v>
      </c>
      <c r="D18" s="4">
        <v>17.8</v>
      </c>
      <c r="E18" s="4">
        <v>23.599999999999998</v>
      </c>
      <c r="F18" s="4">
        <v>178</v>
      </c>
      <c r="G18" s="4">
        <v>244.60000000000002</v>
      </c>
      <c r="H18" s="4">
        <v>208.4</v>
      </c>
      <c r="I18" s="4">
        <v>741.59999999999991</v>
      </c>
      <c r="J18" s="5">
        <v>1433.1999999999998</v>
      </c>
    </row>
    <row r="19" spans="1:10">
      <c r="A19" s="1" t="s">
        <v>27</v>
      </c>
      <c r="B19" s="4">
        <v>47</v>
      </c>
      <c r="C19" s="4">
        <v>16.400000000000002</v>
      </c>
      <c r="D19" s="4">
        <v>56.599999999999994</v>
      </c>
      <c r="E19" s="4">
        <v>43</v>
      </c>
      <c r="F19" s="4">
        <v>429.59999999999997</v>
      </c>
      <c r="G19" s="4">
        <v>641.6</v>
      </c>
      <c r="H19" s="4">
        <v>399.8</v>
      </c>
      <c r="I19" s="4">
        <v>1071.5999999999999</v>
      </c>
      <c r="J19" s="5">
        <v>2705.5999999999995</v>
      </c>
    </row>
    <row r="20" spans="1:10">
      <c r="A20" s="1" t="s">
        <v>28</v>
      </c>
      <c r="B20" s="4">
        <v>26</v>
      </c>
      <c r="C20" s="4">
        <v>14.2</v>
      </c>
      <c r="D20" s="4">
        <v>48.400000000000006</v>
      </c>
      <c r="E20" s="4">
        <v>26.4</v>
      </c>
      <c r="F20" s="4">
        <v>222</v>
      </c>
      <c r="G20" s="4">
        <v>288.2</v>
      </c>
      <c r="H20" s="4">
        <v>141.80000000000001</v>
      </c>
      <c r="I20" s="4">
        <v>330.4</v>
      </c>
      <c r="J20" s="5">
        <v>1097.4000000000001</v>
      </c>
    </row>
    <row r="21" spans="1:10">
      <c r="A21" s="1">
        <v>16</v>
      </c>
      <c r="B21" s="4">
        <v>150.19999999999999</v>
      </c>
      <c r="C21" s="4">
        <v>110.80000000000001</v>
      </c>
      <c r="D21" s="4">
        <v>484.40000000000003</v>
      </c>
      <c r="E21" s="4">
        <v>234.8</v>
      </c>
      <c r="F21" s="4">
        <v>25.200000000000003</v>
      </c>
      <c r="G21" s="4">
        <v>114.6</v>
      </c>
      <c r="H21" s="4">
        <v>131.80000000000001</v>
      </c>
      <c r="I21" s="4">
        <v>258.39999999999998</v>
      </c>
      <c r="J21" s="5">
        <v>1510.1999999999998</v>
      </c>
    </row>
    <row r="22" spans="1:10">
      <c r="A22" s="1">
        <v>24</v>
      </c>
      <c r="B22" s="4">
        <v>183.79999999999998</v>
      </c>
      <c r="C22" s="4">
        <v>139.6</v>
      </c>
      <c r="D22" s="4">
        <v>731.19999999999993</v>
      </c>
      <c r="E22" s="4">
        <v>296.39999999999998</v>
      </c>
      <c r="F22" s="4">
        <v>118.8</v>
      </c>
      <c r="G22" s="4">
        <v>25.8</v>
      </c>
      <c r="H22" s="4">
        <v>108.80000000000001</v>
      </c>
      <c r="I22" s="4">
        <v>282.39999999999998</v>
      </c>
      <c r="J22" s="5">
        <v>1886.7999999999997</v>
      </c>
    </row>
    <row r="23" spans="1:10">
      <c r="A23" s="1" t="s">
        <v>29</v>
      </c>
      <c r="B23" s="4">
        <v>104.6</v>
      </c>
      <c r="C23" s="4">
        <v>109</v>
      </c>
      <c r="D23" s="4">
        <v>521</v>
      </c>
      <c r="E23" s="4">
        <v>136.6</v>
      </c>
      <c r="F23" s="4">
        <v>116.4</v>
      </c>
      <c r="G23" s="4">
        <v>101.4</v>
      </c>
      <c r="H23" s="4">
        <v>18</v>
      </c>
      <c r="I23" s="4">
        <v>52.2</v>
      </c>
      <c r="J23" s="5">
        <v>1159.2</v>
      </c>
    </row>
    <row r="24" spans="1:10">
      <c r="A24" s="1" t="s">
        <v>30</v>
      </c>
      <c r="B24" s="4">
        <v>226.20000000000002</v>
      </c>
      <c r="C24" s="4">
        <v>250.2</v>
      </c>
      <c r="D24" s="4">
        <v>1522.6000000000001</v>
      </c>
      <c r="E24" s="4">
        <v>314.2</v>
      </c>
      <c r="F24" s="4">
        <v>236</v>
      </c>
      <c r="G24" s="4">
        <v>252.20000000000002</v>
      </c>
      <c r="H24" s="4">
        <v>54</v>
      </c>
      <c r="I24" s="4">
        <v>22</v>
      </c>
      <c r="J24" s="5">
        <v>2877.3999999999996</v>
      </c>
    </row>
    <row r="25" spans="1:10" s="3" customFormat="1">
      <c r="A25" s="3" t="s">
        <v>49</v>
      </c>
      <c r="B25" s="5">
        <v>760.80000000000007</v>
      </c>
      <c r="C25" s="5">
        <v>660.2</v>
      </c>
      <c r="D25" s="5">
        <v>3424.8</v>
      </c>
      <c r="E25" s="5">
        <v>1106.4000000000001</v>
      </c>
      <c r="F25" s="5">
        <v>1506.4</v>
      </c>
      <c r="G25" s="5">
        <v>1886.2</v>
      </c>
      <c r="H25" s="5">
        <v>1186.1999999999998</v>
      </c>
      <c r="I25" s="5">
        <v>3028.6</v>
      </c>
      <c r="J25" s="5">
        <v>13559.6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23.6</v>
      </c>
      <c r="C29" s="4">
        <v>3.4000000000000004</v>
      </c>
      <c r="D29" s="4">
        <v>22</v>
      </c>
      <c r="E29" s="4">
        <v>24.2</v>
      </c>
      <c r="F29" s="4">
        <v>118.2</v>
      </c>
      <c r="G29" s="4">
        <v>152.19999999999999</v>
      </c>
      <c r="H29" s="4">
        <v>90.6</v>
      </c>
      <c r="I29" s="4">
        <v>186.2</v>
      </c>
      <c r="J29" s="5">
        <v>620.40000000000009</v>
      </c>
    </row>
    <row r="30" spans="1:10">
      <c r="A30" s="1" t="s">
        <v>26</v>
      </c>
      <c r="B30" s="4">
        <v>4</v>
      </c>
      <c r="C30" s="4">
        <v>12.2</v>
      </c>
      <c r="D30" s="4">
        <v>9.6</v>
      </c>
      <c r="E30" s="4">
        <v>18</v>
      </c>
      <c r="F30" s="4">
        <v>107.6</v>
      </c>
      <c r="G30" s="4">
        <v>166.79999999999998</v>
      </c>
      <c r="H30" s="4">
        <v>131</v>
      </c>
      <c r="I30" s="4">
        <v>482.40000000000003</v>
      </c>
      <c r="J30" s="5">
        <v>931.59999999999991</v>
      </c>
    </row>
    <row r="31" spans="1:10">
      <c r="A31" s="1" t="s">
        <v>27</v>
      </c>
      <c r="B31" s="4">
        <v>24.4</v>
      </c>
      <c r="C31" s="4">
        <v>7.4</v>
      </c>
      <c r="D31" s="4">
        <v>57.6</v>
      </c>
      <c r="E31" s="4">
        <v>33.799999999999997</v>
      </c>
      <c r="F31" s="4">
        <v>300.60000000000002</v>
      </c>
      <c r="G31" s="4">
        <v>445.40000000000003</v>
      </c>
      <c r="H31" s="4">
        <v>273.60000000000002</v>
      </c>
      <c r="I31" s="4">
        <v>724</v>
      </c>
      <c r="J31" s="5">
        <v>1866.8000000000002</v>
      </c>
    </row>
    <row r="32" spans="1:10">
      <c r="A32" s="1" t="s">
        <v>28</v>
      </c>
      <c r="B32" s="4">
        <v>17</v>
      </c>
      <c r="C32" s="4">
        <v>9.7999999999999989</v>
      </c>
      <c r="D32" s="4">
        <v>29.400000000000002</v>
      </c>
      <c r="E32" s="4">
        <v>34.6</v>
      </c>
      <c r="F32" s="4">
        <v>169.39999999999998</v>
      </c>
      <c r="G32" s="4">
        <v>227.6</v>
      </c>
      <c r="H32" s="4">
        <v>113.2</v>
      </c>
      <c r="I32" s="4">
        <v>274.60000000000002</v>
      </c>
      <c r="J32" s="5">
        <v>875.6</v>
      </c>
    </row>
    <row r="33" spans="1:10">
      <c r="A33" s="1">
        <v>16</v>
      </c>
      <c r="B33" s="4">
        <v>102.4</v>
      </c>
      <c r="C33" s="4">
        <v>61.8</v>
      </c>
      <c r="D33" s="4">
        <v>380.4</v>
      </c>
      <c r="E33" s="4">
        <v>182</v>
      </c>
      <c r="F33" s="4">
        <v>27</v>
      </c>
      <c r="G33" s="4">
        <v>78.600000000000009</v>
      </c>
      <c r="H33" s="4">
        <v>94</v>
      </c>
      <c r="I33" s="4">
        <v>190.60000000000002</v>
      </c>
      <c r="J33" s="5">
        <v>1116.8</v>
      </c>
    </row>
    <row r="34" spans="1:10">
      <c r="A34" s="1">
        <v>24</v>
      </c>
      <c r="B34" s="4">
        <v>123.39999999999999</v>
      </c>
      <c r="C34" s="4">
        <v>107.2</v>
      </c>
      <c r="D34" s="4">
        <v>558.6</v>
      </c>
      <c r="E34" s="4">
        <v>243.20000000000002</v>
      </c>
      <c r="F34" s="4">
        <v>80.2</v>
      </c>
      <c r="G34" s="4">
        <v>33</v>
      </c>
      <c r="H34" s="4">
        <v>89</v>
      </c>
      <c r="I34" s="4">
        <v>203.2</v>
      </c>
      <c r="J34" s="5">
        <v>1437.8000000000002</v>
      </c>
    </row>
    <row r="35" spans="1:10">
      <c r="A35" s="1" t="s">
        <v>29</v>
      </c>
      <c r="B35" s="4">
        <v>77</v>
      </c>
      <c r="C35" s="4">
        <v>74.2</v>
      </c>
      <c r="D35" s="4">
        <v>389</v>
      </c>
      <c r="E35" s="4">
        <v>106.6</v>
      </c>
      <c r="F35" s="4">
        <v>88</v>
      </c>
      <c r="G35" s="4">
        <v>84.6</v>
      </c>
      <c r="H35" s="4">
        <v>16.2</v>
      </c>
      <c r="I35" s="4">
        <v>25.4</v>
      </c>
      <c r="J35" s="5">
        <v>861.00000000000011</v>
      </c>
    </row>
    <row r="36" spans="1:10">
      <c r="A36" s="1" t="s">
        <v>30</v>
      </c>
      <c r="B36" s="4">
        <v>171.8</v>
      </c>
      <c r="C36" s="4">
        <v>153.6</v>
      </c>
      <c r="D36" s="4">
        <v>1174.5999999999999</v>
      </c>
      <c r="E36" s="4">
        <v>247.20000000000002</v>
      </c>
      <c r="F36" s="4">
        <v>183.6</v>
      </c>
      <c r="G36" s="4">
        <v>189.4</v>
      </c>
      <c r="H36" s="4">
        <v>29</v>
      </c>
      <c r="I36" s="4">
        <v>22.8</v>
      </c>
      <c r="J36" s="5">
        <v>2172</v>
      </c>
    </row>
    <row r="37" spans="1:10" s="3" customFormat="1">
      <c r="A37" s="3" t="s">
        <v>49</v>
      </c>
      <c r="B37" s="5">
        <v>543.6</v>
      </c>
      <c r="C37" s="5">
        <v>429.6</v>
      </c>
      <c r="D37" s="5">
        <v>2621.1999999999998</v>
      </c>
      <c r="E37" s="5">
        <v>889.60000000000014</v>
      </c>
      <c r="F37" s="5">
        <v>1074.6000000000001</v>
      </c>
      <c r="G37" s="5">
        <v>1377.6000000000001</v>
      </c>
      <c r="H37" s="5">
        <v>836.60000000000014</v>
      </c>
      <c r="I37" s="5">
        <v>2109.1999999999998</v>
      </c>
      <c r="J37" s="5">
        <v>9882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2011-02-22T15:56:05Z</dcterms:modified>
</cp:coreProperties>
</file>