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Translink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/>
</workbook>
</file>

<file path=xl/calcChain.xml><?xml version="1.0" encoding="utf-8"?>
<calcChain xmlns="http://schemas.openxmlformats.org/spreadsheetml/2006/main">
  <c r="G1" i="4"/>
  <c r="AW12" i="2"/>
  <c r="AW22" s="1"/>
  <c r="AW13"/>
  <c r="AX12"/>
  <c r="AW23"/>
  <c r="AX13"/>
  <c r="AX23"/>
  <c r="AW14"/>
  <c r="AY12"/>
  <c r="AW24" s="1"/>
  <c r="AX14"/>
  <c r="AY13"/>
  <c r="AX24"/>
  <c r="AY14"/>
  <c r="AY24"/>
  <c r="AW15"/>
  <c r="AZ12"/>
  <c r="AW25" s="1"/>
  <c r="AX15"/>
  <c r="AZ13"/>
  <c r="AX25"/>
  <c r="AY15"/>
  <c r="AZ14"/>
  <c r="AY25" s="1"/>
  <c r="AZ15"/>
  <c r="AZ25" s="1"/>
  <c r="AW16"/>
  <c r="BA12"/>
  <c r="AW26"/>
  <c r="AX16"/>
  <c r="BA13"/>
  <c r="AX26" s="1"/>
  <c r="AY16"/>
  <c r="BA14"/>
  <c r="AY26"/>
  <c r="AZ16"/>
  <c r="BA15"/>
  <c r="AZ26" s="1"/>
  <c r="BA16"/>
  <c r="BA26" s="1"/>
  <c r="AW17"/>
  <c r="BB12"/>
  <c r="AW27"/>
  <c r="AX17"/>
  <c r="BB13"/>
  <c r="AX27" s="1"/>
  <c r="AY17"/>
  <c r="AY19" s="1"/>
  <c r="BB14"/>
  <c r="AY27"/>
  <c r="AZ17"/>
  <c r="BB15"/>
  <c r="AZ27" s="1"/>
  <c r="BA17"/>
  <c r="BD17" s="1"/>
  <c r="BB16"/>
  <c r="BA27"/>
  <c r="BB17"/>
  <c r="BB27"/>
  <c r="AW18"/>
  <c r="AW19"/>
  <c r="BC12"/>
  <c r="AW28"/>
  <c r="AX18"/>
  <c r="BC13"/>
  <c r="AX28" s="1"/>
  <c r="AY18"/>
  <c r="AY28" s="1"/>
  <c r="BC14"/>
  <c r="BD14" s="1"/>
  <c r="AZ18"/>
  <c r="AZ19" s="1"/>
  <c r="BC15"/>
  <c r="AZ28"/>
  <c r="BA18"/>
  <c r="BA19"/>
  <c r="BC16"/>
  <c r="BA28"/>
  <c r="BB18"/>
  <c r="BC17"/>
  <c r="BB28" s="1"/>
  <c r="BC18"/>
  <c r="BC28" s="1"/>
  <c r="AX19"/>
  <c r="BB19"/>
  <c r="BD15"/>
  <c r="BD13"/>
  <c r="BD12"/>
  <c r="AW5"/>
  <c r="AW4"/>
  <c r="AZ3"/>
  <c r="AW3"/>
  <c r="G1"/>
  <c r="AW12" i="3"/>
  <c r="AW22"/>
  <c r="AW13"/>
  <c r="AX12"/>
  <c r="AW23" s="1"/>
  <c r="AX13"/>
  <c r="AX23" s="1"/>
  <c r="AW14"/>
  <c r="AY12"/>
  <c r="AW24"/>
  <c r="AX14"/>
  <c r="AY13"/>
  <c r="AX24" s="1"/>
  <c r="AY14"/>
  <c r="AY24" s="1"/>
  <c r="AW15"/>
  <c r="AZ12"/>
  <c r="AW25"/>
  <c r="AX15"/>
  <c r="AZ13"/>
  <c r="AX25"/>
  <c r="AY15"/>
  <c r="AZ14"/>
  <c r="AY25" s="1"/>
  <c r="AZ15"/>
  <c r="AZ25" s="1"/>
  <c r="AW16"/>
  <c r="BA12"/>
  <c r="AW26"/>
  <c r="AX16"/>
  <c r="BA13"/>
  <c r="AX26" s="1"/>
  <c r="AY16"/>
  <c r="BA14"/>
  <c r="AY26"/>
  <c r="AZ16"/>
  <c r="BA15"/>
  <c r="AZ26" s="1"/>
  <c r="BA16"/>
  <c r="BA26" s="1"/>
  <c r="AW17"/>
  <c r="BD17" s="1"/>
  <c r="BB12"/>
  <c r="BD12" s="1"/>
  <c r="AX17"/>
  <c r="AX19" s="1"/>
  <c r="BB13"/>
  <c r="AX27"/>
  <c r="AY17"/>
  <c r="BB14"/>
  <c r="AY27" s="1"/>
  <c r="AZ17"/>
  <c r="BB15"/>
  <c r="AZ27"/>
  <c r="BA17"/>
  <c r="BB16"/>
  <c r="BA27" s="1"/>
  <c r="BB17"/>
  <c r="BB27" s="1"/>
  <c r="AW18"/>
  <c r="BC12"/>
  <c r="AW28"/>
  <c r="AX18"/>
  <c r="BC13"/>
  <c r="AX28" s="1"/>
  <c r="AY18"/>
  <c r="AY19" s="1"/>
  <c r="BC14"/>
  <c r="AY28"/>
  <c r="AZ18"/>
  <c r="BC15"/>
  <c r="AZ28" s="1"/>
  <c r="BA18"/>
  <c r="BC16"/>
  <c r="BA28"/>
  <c r="BB18"/>
  <c r="BC17"/>
  <c r="BB28" s="1"/>
  <c r="BC18"/>
  <c r="BC28" s="1"/>
  <c r="AW19"/>
  <c r="BA19"/>
  <c r="BD18"/>
  <c r="BD14"/>
  <c r="AW5"/>
  <c r="AW4"/>
  <c r="AW3"/>
  <c r="G1"/>
  <c r="AW12" i="1"/>
  <c r="AW22"/>
  <c r="AW13"/>
  <c r="AX12"/>
  <c r="AW23" s="1"/>
  <c r="AX13"/>
  <c r="AX23" s="1"/>
  <c r="AW14"/>
  <c r="AY12"/>
  <c r="AW24"/>
  <c r="AX14"/>
  <c r="AY13"/>
  <c r="AX24" s="1"/>
  <c r="AY14"/>
  <c r="AY24" s="1"/>
  <c r="AW15"/>
  <c r="AZ12"/>
  <c r="AW25"/>
  <c r="AX15"/>
  <c r="AZ13"/>
  <c r="AX25" s="1"/>
  <c r="AY15"/>
  <c r="AZ14"/>
  <c r="AY25"/>
  <c r="AZ15"/>
  <c r="AZ25"/>
  <c r="AW16"/>
  <c r="BA12"/>
  <c r="AW26" s="1"/>
  <c r="AX16"/>
  <c r="BD16" s="1"/>
  <c r="BA13"/>
  <c r="AY16"/>
  <c r="BA14"/>
  <c r="AY26"/>
  <c r="AZ16"/>
  <c r="BA15"/>
  <c r="AZ26" s="1"/>
  <c r="BA16"/>
  <c r="BA26" s="1"/>
  <c r="AW17"/>
  <c r="BB12"/>
  <c r="AW27"/>
  <c r="AX17"/>
  <c r="BB13"/>
  <c r="AX27" s="1"/>
  <c r="AY17"/>
  <c r="BB14"/>
  <c r="AY27"/>
  <c r="AZ17"/>
  <c r="BB15"/>
  <c r="AZ27" s="1"/>
  <c r="BA17"/>
  <c r="BA19" s="1"/>
  <c r="BB16"/>
  <c r="BA27"/>
  <c r="BB17"/>
  <c r="BB27"/>
  <c r="AW18"/>
  <c r="AW19"/>
  <c r="BC12"/>
  <c r="AW28"/>
  <c r="AX18"/>
  <c r="BC13"/>
  <c r="AX28" s="1"/>
  <c r="AY18"/>
  <c r="AY28" s="1"/>
  <c r="BC14"/>
  <c r="AZ18"/>
  <c r="BC15"/>
  <c r="AZ28"/>
  <c r="BA18"/>
  <c r="BC16"/>
  <c r="BA28" s="1"/>
  <c r="BB18"/>
  <c r="BC17"/>
  <c r="BB28"/>
  <c r="BC18"/>
  <c r="BC28"/>
  <c r="AZ19"/>
  <c r="BD17"/>
  <c r="BD13"/>
  <c r="AW5"/>
  <c r="AW4"/>
  <c r="AZ3"/>
  <c r="AW3"/>
  <c r="AZ4"/>
  <c r="BD12"/>
  <c r="BD14"/>
  <c r="BC19"/>
  <c r="AZ3" i="3"/>
  <c r="BD13"/>
  <c r="BD15"/>
  <c r="BB19"/>
  <c r="AZ19"/>
  <c r="AZ4" i="2"/>
  <c r="BD16"/>
  <c r="BD18"/>
  <c r="BC19"/>
  <c r="BD19" l="1"/>
  <c r="BD28"/>
  <c r="BD18" i="1"/>
  <c r="BD15"/>
  <c r="BB19"/>
  <c r="AX19"/>
  <c r="BD19" s="1"/>
  <c r="BA3" s="1"/>
  <c r="AY19"/>
  <c r="AX26"/>
  <c r="BD28" s="1"/>
  <c r="AZ4" i="3"/>
  <c r="BD16"/>
  <c r="BC19"/>
  <c r="BD19" s="1"/>
  <c r="BA3" s="1"/>
  <c r="AW27"/>
  <c r="BD28" s="1"/>
  <c r="BA4" l="1"/>
  <c r="BA4" i="1"/>
  <c r="BA3" i="2"/>
  <c r="BA4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<sst xmlns="http://schemas.openxmlformats.org/spreadsheetml/2006/main" count="400" uniqueCount="63">
  <si>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</si>
  <si>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</si>
  <si>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</si>
  <si>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</si>
  <si>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</si>
  <si>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</si>
  <si>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</si>
  <si>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</si>
  <si>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</si>
  <si>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</si>
  <si>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</si>
  <si>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</si>
  <si>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</si>
  <si>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</si>
  <si>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</si>
  <si>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</si>
  <si>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</si>
  <si>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</si>
  <si>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</si>
  <si>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</si>
  <si>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</si>
  <si>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</si>
  <si>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</si>
  <si>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</si>
  <si>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</si>
  <si>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</si>
  <si>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</si>
  <si>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</si>
  <si>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</si>
  <si>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</si>
  <si>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</si>
  <si>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</si>
  <si>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</si>
  <si>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</si>
  <si>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</si>
  <si>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</si>
  <si>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</si>
  <si>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</si>
  <si>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</si>
  <si>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</si>
  <si>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</si>
  <si>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</si>
  <si>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</si>
  <si>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</si>
  <si>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</si>
  <si>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</si>
  <si>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</si>
  <si>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</si>
  <si>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</si>
  <si>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</si>
  <si>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</si>
  <si>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</si>
  <si>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</si>
  <si>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</si>
  <si>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</si>
  <si>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</si>
  <si>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</si>
  <si>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</si>
  <si>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</si>
  <si>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</si>
  <si>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</si>
  <si>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</si>
  <si>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Muni Fast Pass Adult/Translink OD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</si>
</sst>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5" sqref="D25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40360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7.0952380952380949</v>
      </c>
      <c r="C3" s="12">
        <v>120.71428571428571</v>
      </c>
      <c r="D3" s="12">
        <v>97.904761904761898</v>
      </c>
      <c r="E3" s="12">
        <v>72.095238095238102</v>
      </c>
      <c r="F3" s="12">
        <v>373.66666666666669</v>
      </c>
      <c r="G3" s="12">
        <v>91.428571428571431</v>
      </c>
      <c r="H3" s="12">
        <v>147.33333333333334</v>
      </c>
      <c r="I3" s="12">
        <v>136.71428571428572</v>
      </c>
      <c r="J3" s="12">
        <v>166.28571428571428</v>
      </c>
      <c r="K3" s="12">
        <v>38.857142857142854</v>
      </c>
      <c r="L3" s="12">
        <v>93.333333333333329</v>
      </c>
      <c r="M3" s="12">
        <v>92.904761904761898</v>
      </c>
      <c r="N3" s="12">
        <v>42.952380952380949</v>
      </c>
      <c r="O3" s="12">
        <v>40.333333333333336</v>
      </c>
      <c r="P3" s="12">
        <v>32.714285714285715</v>
      </c>
      <c r="Q3" s="12">
        <v>22.761904761904763</v>
      </c>
      <c r="R3" s="12">
        <v>19.666666666666668</v>
      </c>
      <c r="S3" s="12">
        <v>32.761904761904759</v>
      </c>
      <c r="T3" s="12">
        <v>21.714285714285715</v>
      </c>
      <c r="U3" s="12">
        <v>14.095238095238095</v>
      </c>
      <c r="V3" s="12">
        <v>21.904761904761905</v>
      </c>
      <c r="W3" s="12">
        <v>8</v>
      </c>
      <c r="X3" s="12">
        <v>6.3809523809523814</v>
      </c>
      <c r="Y3" s="12">
        <v>16.714285714285715</v>
      </c>
      <c r="Z3" s="12">
        <v>21.571428571428573</v>
      </c>
      <c r="AA3" s="12">
        <v>250.61904761904762</v>
      </c>
      <c r="AB3" s="12">
        <v>234.28571428571428</v>
      </c>
      <c r="AC3" s="12">
        <v>301.09523809523807</v>
      </c>
      <c r="AD3" s="12">
        <v>222.1904761904762</v>
      </c>
      <c r="AE3" s="12">
        <v>121</v>
      </c>
      <c r="AF3" s="12">
        <v>121.71428571428571</v>
      </c>
      <c r="AG3" s="12">
        <v>25.523809523809526</v>
      </c>
      <c r="AH3" s="12">
        <v>41.095238095238095</v>
      </c>
      <c r="AI3" s="12">
        <v>30.952380952380953</v>
      </c>
      <c r="AJ3" s="12">
        <v>16.38095238095238</v>
      </c>
      <c r="AK3" s="12">
        <v>7.4761904761904763</v>
      </c>
      <c r="AL3" s="12">
        <v>26.047619047619047</v>
      </c>
      <c r="AM3" s="12">
        <v>6.5238095238095237</v>
      </c>
      <c r="AN3" s="12">
        <v>38.761904761904759</v>
      </c>
      <c r="AO3" s="12">
        <v>12.761904761904763</v>
      </c>
      <c r="AP3" s="12">
        <v>13.095238095238095</v>
      </c>
      <c r="AQ3" s="12">
        <v>27</v>
      </c>
      <c r="AR3" s="12">
        <v>22.428571428571427</v>
      </c>
      <c r="AS3" s="13">
        <v>3258.8571428571431</v>
      </c>
      <c r="AT3" s="14"/>
      <c r="AV3" s="9" t="s">
        <v>38</v>
      </c>
      <c r="AW3" s="12">
        <f>SUM(B3:Z27,AK3:AN27,B38:Z41,AK38:AN41)</f>
        <v>76167.999999999942</v>
      </c>
      <c r="AY3" s="9" t="s">
        <v>39</v>
      </c>
      <c r="AZ3" s="15">
        <f>SUM(AW12:AW18,AX12:BC12)</f>
        <v>214993.33333333334</v>
      </c>
      <c r="BA3" s="16">
        <f>AZ3/BD$19</f>
        <v>0.64583120552888706</v>
      </c>
    </row>
    <row r="4" spans="1:56">
      <c r="A4" s="1" t="s">
        <v>3</v>
      </c>
      <c r="B4" s="12">
        <v>132.52380952380952</v>
      </c>
      <c r="C4" s="12">
        <v>15.285714285714286</v>
      </c>
      <c r="D4" s="12">
        <v>98.428571428571431</v>
      </c>
      <c r="E4" s="12">
        <v>72.761904761904759</v>
      </c>
      <c r="F4" s="12">
        <v>818.52380952380952</v>
      </c>
      <c r="G4" s="12">
        <v>131.8095238095238</v>
      </c>
      <c r="H4" s="12">
        <v>261.71428571428572</v>
      </c>
      <c r="I4" s="12">
        <v>400.71428571428572</v>
      </c>
      <c r="J4" s="12">
        <v>567.42857142857144</v>
      </c>
      <c r="K4" s="12">
        <v>84.857142857142861</v>
      </c>
      <c r="L4" s="12">
        <v>124.57142857142857</v>
      </c>
      <c r="M4" s="12">
        <v>159.52380952380952</v>
      </c>
      <c r="N4" s="12">
        <v>52.476190476190474</v>
      </c>
      <c r="O4" s="12">
        <v>54.571428571428569</v>
      </c>
      <c r="P4" s="12">
        <v>62.952380952380949</v>
      </c>
      <c r="Q4" s="12">
        <v>30.61904761904762</v>
      </c>
      <c r="R4" s="12">
        <v>32.428571428571431</v>
      </c>
      <c r="S4" s="12">
        <v>74.523809523809518</v>
      </c>
      <c r="T4" s="12">
        <v>40.666666666666664</v>
      </c>
      <c r="U4" s="12">
        <v>20.19047619047619</v>
      </c>
      <c r="V4" s="12">
        <v>35.38095238095238</v>
      </c>
      <c r="W4" s="12">
        <v>7.4761904761904763</v>
      </c>
      <c r="X4" s="12">
        <v>14.761904761904763</v>
      </c>
      <c r="Y4" s="12">
        <v>29.61904761904762</v>
      </c>
      <c r="Z4" s="12">
        <v>42.61904761904762</v>
      </c>
      <c r="AA4" s="12">
        <v>811.19047619047615</v>
      </c>
      <c r="AB4" s="12">
        <v>758.57142857142856</v>
      </c>
      <c r="AC4" s="12">
        <v>737.52380952380952</v>
      </c>
      <c r="AD4" s="12">
        <v>604.14285714285711</v>
      </c>
      <c r="AE4" s="12">
        <v>147.66666666666666</v>
      </c>
      <c r="AF4" s="12">
        <v>141.8095238095238</v>
      </c>
      <c r="AG4" s="12">
        <v>47.476190476190474</v>
      </c>
      <c r="AH4" s="12">
        <v>62.523809523809526</v>
      </c>
      <c r="AI4" s="12">
        <v>72.19047619047619</v>
      </c>
      <c r="AJ4" s="12">
        <v>25.523809523809526</v>
      </c>
      <c r="AK4" s="12">
        <v>10.333333333333334</v>
      </c>
      <c r="AL4" s="12">
        <v>38.571428571428569</v>
      </c>
      <c r="AM4" s="12">
        <v>7.0476190476190474</v>
      </c>
      <c r="AN4" s="12">
        <v>45.80952380952381</v>
      </c>
      <c r="AO4" s="12">
        <v>25.857142857142858</v>
      </c>
      <c r="AP4" s="12">
        <v>37.333333333333336</v>
      </c>
      <c r="AQ4" s="12">
        <v>56.714285714285715</v>
      </c>
      <c r="AR4" s="12">
        <v>59.428571428571431</v>
      </c>
      <c r="AS4" s="13">
        <v>7056.142857142856</v>
      </c>
      <c r="AT4" s="14"/>
      <c r="AV4" s="9" t="s">
        <v>40</v>
      </c>
      <c r="AW4" s="12">
        <f>SUM(AA28:AJ37, AA42:AJ45, AO28:AR37, AO42:AR45)</f>
        <v>92288.809523809527</v>
      </c>
      <c r="AY4" s="9" t="s">
        <v>41</v>
      </c>
      <c r="AZ4" s="15">
        <f>SUM(AX13:BB18)</f>
        <v>110767.52380952379</v>
      </c>
      <c r="BA4" s="16">
        <f>AZ4/BD$19</f>
        <v>0.33274112423030688</v>
      </c>
    </row>
    <row r="5" spans="1:56">
      <c r="A5" s="1" t="s">
        <v>4</v>
      </c>
      <c r="B5" s="12">
        <v>103.38095238095238</v>
      </c>
      <c r="C5" s="12">
        <v>85.666666666666671</v>
      </c>
      <c r="D5" s="12">
        <v>7.1428571428571432</v>
      </c>
      <c r="E5" s="12">
        <v>50.333333333333336</v>
      </c>
      <c r="F5" s="12">
        <v>611.90476190476193</v>
      </c>
      <c r="G5" s="12">
        <v>79.19047619047619</v>
      </c>
      <c r="H5" s="12">
        <v>119.0952380952381</v>
      </c>
      <c r="I5" s="12">
        <v>207.42857142857142</v>
      </c>
      <c r="J5" s="12">
        <v>265.71428571428572</v>
      </c>
      <c r="K5" s="12">
        <v>74.095238095238102</v>
      </c>
      <c r="L5" s="12">
        <v>61.095238095238095</v>
      </c>
      <c r="M5" s="12">
        <v>83.19047619047619</v>
      </c>
      <c r="N5" s="12">
        <v>27.19047619047619</v>
      </c>
      <c r="O5" s="12">
        <v>15.619047619047619</v>
      </c>
      <c r="P5" s="12">
        <v>25.19047619047619</v>
      </c>
      <c r="Q5" s="12">
        <v>7.333333333333333</v>
      </c>
      <c r="R5" s="12">
        <v>10.238095238095237</v>
      </c>
      <c r="S5" s="12">
        <v>31.285714285714285</v>
      </c>
      <c r="T5" s="12">
        <v>21</v>
      </c>
      <c r="U5" s="12">
        <v>17.428571428571427</v>
      </c>
      <c r="V5" s="12">
        <v>22.904761904761905</v>
      </c>
      <c r="W5" s="12">
        <v>9.4761904761904763</v>
      </c>
      <c r="X5" s="12">
        <v>7.666666666666667</v>
      </c>
      <c r="Y5" s="12">
        <v>29.857142857142858</v>
      </c>
      <c r="Z5" s="12">
        <v>13.095238095238095</v>
      </c>
      <c r="AA5" s="12">
        <v>498.57142857142856</v>
      </c>
      <c r="AB5" s="12">
        <v>530.61904761904759</v>
      </c>
      <c r="AC5" s="12">
        <v>363.66666666666669</v>
      </c>
      <c r="AD5" s="12">
        <v>307.1904761904762</v>
      </c>
      <c r="AE5" s="12">
        <v>74.904761904761898</v>
      </c>
      <c r="AF5" s="12">
        <v>44.952380952380949</v>
      </c>
      <c r="AG5" s="12">
        <v>27</v>
      </c>
      <c r="AH5" s="12">
        <v>18.476190476190474</v>
      </c>
      <c r="AI5" s="12">
        <v>29.80952380952381</v>
      </c>
      <c r="AJ5" s="12">
        <v>4.9523809523809526</v>
      </c>
      <c r="AK5" s="12">
        <v>5.9047619047619051</v>
      </c>
      <c r="AL5" s="12">
        <v>19.857142857142858</v>
      </c>
      <c r="AM5" s="12">
        <v>3.4761904761904763</v>
      </c>
      <c r="AN5" s="12">
        <v>12.428571428571429</v>
      </c>
      <c r="AO5" s="12">
        <v>7.9047619047619051</v>
      </c>
      <c r="AP5" s="12">
        <v>4.8571428571428568</v>
      </c>
      <c r="AQ5" s="12">
        <v>46.761904761904759</v>
      </c>
      <c r="AR5" s="12">
        <v>20.476190476190474</v>
      </c>
      <c r="AS5" s="13">
        <v>4008.3333333333317</v>
      </c>
      <c r="AT5" s="14"/>
      <c r="AV5" s="9" t="s">
        <v>42</v>
      </c>
      <c r="AW5" s="12">
        <f>SUM(AA3:AJ27,B28:Z37,AA38:AJ41,AK28:AN37, B42:Z45, AK42:AN45, AO3:AR27, AO38:AR41)</f>
        <v>164437.19047619076</v>
      </c>
    </row>
    <row r="6" spans="1:56">
      <c r="A6" s="1" t="s">
        <v>5</v>
      </c>
      <c r="B6" s="12">
        <v>66.952380952380949</v>
      </c>
      <c r="C6" s="12">
        <v>67.142857142857139</v>
      </c>
      <c r="D6" s="12">
        <v>54.571428571428569</v>
      </c>
      <c r="E6" s="12">
        <v>8.1428571428571423</v>
      </c>
      <c r="F6" s="12">
        <v>172.85714285714286</v>
      </c>
      <c r="G6" s="12">
        <v>49.761904761904759</v>
      </c>
      <c r="H6" s="12">
        <v>89.238095238095241</v>
      </c>
      <c r="I6" s="12">
        <v>190.1904761904762</v>
      </c>
      <c r="J6" s="12">
        <v>239.38095238095238</v>
      </c>
      <c r="K6" s="12">
        <v>59.61904761904762</v>
      </c>
      <c r="L6" s="12">
        <v>70.904761904761898</v>
      </c>
      <c r="M6" s="12">
        <v>86.19047619047619</v>
      </c>
      <c r="N6" s="12">
        <v>20.238095238095237</v>
      </c>
      <c r="O6" s="12">
        <v>17.904761904761905</v>
      </c>
      <c r="P6" s="12">
        <v>13.904761904761905</v>
      </c>
      <c r="Q6" s="12">
        <v>7.8095238095238093</v>
      </c>
      <c r="R6" s="12">
        <v>8.8095238095238102</v>
      </c>
      <c r="S6" s="12">
        <v>30.428571428571427</v>
      </c>
      <c r="T6" s="12">
        <v>14.523809523809524</v>
      </c>
      <c r="U6" s="12">
        <v>13.857142857142858</v>
      </c>
      <c r="V6" s="12">
        <v>23.285714285714285</v>
      </c>
      <c r="W6" s="12">
        <v>12.571428571428571</v>
      </c>
      <c r="X6" s="12">
        <v>9</v>
      </c>
      <c r="Y6" s="12">
        <v>19.80952380952381</v>
      </c>
      <c r="Z6" s="12">
        <v>14.523809523809524</v>
      </c>
      <c r="AA6" s="12">
        <v>621.09523809523807</v>
      </c>
      <c r="AB6" s="12">
        <v>626.76190476190482</v>
      </c>
      <c r="AC6" s="12">
        <v>380.90476190476193</v>
      </c>
      <c r="AD6" s="12">
        <v>359</v>
      </c>
      <c r="AE6" s="12">
        <v>131.8095238095238</v>
      </c>
      <c r="AF6" s="12">
        <v>80.80952380952381</v>
      </c>
      <c r="AG6" s="12">
        <v>26.80952380952381</v>
      </c>
      <c r="AH6" s="12">
        <v>14.904761904761905</v>
      </c>
      <c r="AI6" s="12">
        <v>25.095238095238095</v>
      </c>
      <c r="AJ6" s="12">
        <v>5.4285714285714288</v>
      </c>
      <c r="AK6" s="12">
        <v>6.4761904761904763</v>
      </c>
      <c r="AL6" s="12">
        <v>15.428571428571429</v>
      </c>
      <c r="AM6" s="12">
        <v>4.9047619047619051</v>
      </c>
      <c r="AN6" s="12">
        <v>13.619047619047619</v>
      </c>
      <c r="AO6" s="12">
        <v>5.0476190476190474</v>
      </c>
      <c r="AP6" s="12">
        <v>7.1904761904761907</v>
      </c>
      <c r="AQ6" s="12">
        <v>77.19047619047619</v>
      </c>
      <c r="AR6" s="12">
        <v>26.285714285714285</v>
      </c>
      <c r="AS6" s="13">
        <v>3790.3809523809532</v>
      </c>
      <c r="AT6" s="14"/>
      <c r="AW6" s="12"/>
    </row>
    <row r="7" spans="1:56">
      <c r="A7" s="1" t="s">
        <v>6</v>
      </c>
      <c r="B7" s="12">
        <v>399.23809523809524</v>
      </c>
      <c r="C7" s="12">
        <v>848.90476190476193</v>
      </c>
      <c r="D7" s="12">
        <v>617.66666666666663</v>
      </c>
      <c r="E7" s="12">
        <v>189.52380952380952</v>
      </c>
      <c r="F7" s="12">
        <v>21.19047619047619</v>
      </c>
      <c r="G7" s="12">
        <v>324.90476190476193</v>
      </c>
      <c r="H7" s="12">
        <v>434.47619047619048</v>
      </c>
      <c r="I7" s="12">
        <v>465.42857142857144</v>
      </c>
      <c r="J7" s="12">
        <v>569.80952380952385</v>
      </c>
      <c r="K7" s="12">
        <v>240.8095238095238</v>
      </c>
      <c r="L7" s="12">
        <v>280.23809523809524</v>
      </c>
      <c r="M7" s="12">
        <v>253.28571428571428</v>
      </c>
      <c r="N7" s="12">
        <v>166.04761904761904</v>
      </c>
      <c r="O7" s="12">
        <v>156.8095238095238</v>
      </c>
      <c r="P7" s="12">
        <v>140.14285714285714</v>
      </c>
      <c r="Q7" s="12">
        <v>113.33333333333333</v>
      </c>
      <c r="R7" s="12">
        <v>173.52380952380952</v>
      </c>
      <c r="S7" s="12">
        <v>393.8095238095238</v>
      </c>
      <c r="T7" s="12">
        <v>125.57142857142857</v>
      </c>
      <c r="U7" s="12">
        <v>154.76190476190476</v>
      </c>
      <c r="V7" s="12">
        <v>181.71428571428572</v>
      </c>
      <c r="W7" s="12">
        <v>101.85714285714286</v>
      </c>
      <c r="X7" s="12">
        <v>74.666666666666671</v>
      </c>
      <c r="Y7" s="12">
        <v>66.857142857142861</v>
      </c>
      <c r="Z7" s="12">
        <v>72</v>
      </c>
      <c r="AA7" s="12">
        <v>938.52380952380952</v>
      </c>
      <c r="AB7" s="12">
        <v>839.52380952380952</v>
      </c>
      <c r="AC7" s="12">
        <v>1088.952380952381</v>
      </c>
      <c r="AD7" s="12">
        <v>771.38095238095241</v>
      </c>
      <c r="AE7" s="12">
        <v>356.52380952380952</v>
      </c>
      <c r="AF7" s="12">
        <v>319.85714285714283</v>
      </c>
      <c r="AG7" s="12">
        <v>147.52380952380952</v>
      </c>
      <c r="AH7" s="12">
        <v>121.85714285714286</v>
      </c>
      <c r="AI7" s="12">
        <v>144.33333333333334</v>
      </c>
      <c r="AJ7" s="12">
        <v>40.095238095238095</v>
      </c>
      <c r="AK7" s="12">
        <v>64.857142857142861</v>
      </c>
      <c r="AL7" s="12">
        <v>220.23809523809524</v>
      </c>
      <c r="AM7" s="12">
        <v>39.666666666666664</v>
      </c>
      <c r="AN7" s="12">
        <v>109.57142857142857</v>
      </c>
      <c r="AO7" s="12">
        <v>35.476190476190474</v>
      </c>
      <c r="AP7" s="12">
        <v>33.761904761904759</v>
      </c>
      <c r="AQ7" s="12">
        <v>164.33333333333334</v>
      </c>
      <c r="AR7" s="12">
        <v>184.42857142857142</v>
      </c>
      <c r="AS7" s="13">
        <v>12187.476190476193</v>
      </c>
      <c r="AT7" s="14"/>
      <c r="AW7" s="12"/>
    </row>
    <row r="8" spans="1:56">
      <c r="A8" s="1" t="s">
        <v>7</v>
      </c>
      <c r="B8" s="12">
        <v>87.476190476190482</v>
      </c>
      <c r="C8" s="12">
        <v>115.66666666666667</v>
      </c>
      <c r="D8" s="12">
        <v>72.904761904761898</v>
      </c>
      <c r="E8" s="12">
        <v>50.952380952380949</v>
      </c>
      <c r="F8" s="12">
        <v>266.76190476190476</v>
      </c>
      <c r="G8" s="12">
        <v>6.2857142857142856</v>
      </c>
      <c r="H8" s="12">
        <v>80.61904761904762</v>
      </c>
      <c r="I8" s="12">
        <v>172.04761904761904</v>
      </c>
      <c r="J8" s="12">
        <v>214.57142857142858</v>
      </c>
      <c r="K8" s="12">
        <v>68.80952380952381</v>
      </c>
      <c r="L8" s="12">
        <v>100.71428571428571</v>
      </c>
      <c r="M8" s="12">
        <v>104.57142857142857</v>
      </c>
      <c r="N8" s="12">
        <v>36.285714285714285</v>
      </c>
      <c r="O8" s="12">
        <v>45.571428571428569</v>
      </c>
      <c r="P8" s="12">
        <v>35.095238095238095</v>
      </c>
      <c r="Q8" s="12">
        <v>18.714285714285715</v>
      </c>
      <c r="R8" s="12">
        <v>28.047619047619047</v>
      </c>
      <c r="S8" s="12">
        <v>50.095238095238095</v>
      </c>
      <c r="T8" s="12">
        <v>26.476190476190474</v>
      </c>
      <c r="U8" s="12">
        <v>24.952380952380953</v>
      </c>
      <c r="V8" s="12">
        <v>28.333333333333332</v>
      </c>
      <c r="W8" s="12">
        <v>11.619047619047619</v>
      </c>
      <c r="X8" s="12">
        <v>9.1428571428571423</v>
      </c>
      <c r="Y8" s="12">
        <v>13.714285714285714</v>
      </c>
      <c r="Z8" s="12">
        <v>28.904761904761905</v>
      </c>
      <c r="AA8" s="12">
        <v>463.66666666666669</v>
      </c>
      <c r="AB8" s="12">
        <v>496.14285714285717</v>
      </c>
      <c r="AC8" s="12">
        <v>355.09523809523807</v>
      </c>
      <c r="AD8" s="12">
        <v>350.90476190476193</v>
      </c>
      <c r="AE8" s="12">
        <v>161.57142857142858</v>
      </c>
      <c r="AF8" s="12">
        <v>113.61904761904762</v>
      </c>
      <c r="AG8" s="12">
        <v>30.095238095238095</v>
      </c>
      <c r="AH8" s="12">
        <v>27.285714285714285</v>
      </c>
      <c r="AI8" s="12">
        <v>27.61904761904762</v>
      </c>
      <c r="AJ8" s="12">
        <v>8.6666666666666661</v>
      </c>
      <c r="AK8" s="12">
        <v>10.666666666666666</v>
      </c>
      <c r="AL8" s="12">
        <v>32.285714285714285</v>
      </c>
      <c r="AM8" s="12">
        <v>6</v>
      </c>
      <c r="AN8" s="12">
        <v>26.857142857142858</v>
      </c>
      <c r="AO8" s="12">
        <v>4.8571428571428568</v>
      </c>
      <c r="AP8" s="12">
        <v>6.333333333333333</v>
      </c>
      <c r="AQ8" s="12">
        <v>41.333333333333336</v>
      </c>
      <c r="AR8" s="12">
        <v>22.333333333333332</v>
      </c>
      <c r="AS8" s="13">
        <v>3883.666666666667</v>
      </c>
      <c r="AT8" s="14"/>
      <c r="AW8" s="15"/>
    </row>
    <row r="9" spans="1:56">
      <c r="A9" s="1" t="s">
        <v>8</v>
      </c>
      <c r="B9" s="12">
        <v>154.47619047619048</v>
      </c>
      <c r="C9" s="12">
        <v>270.09523809523807</v>
      </c>
      <c r="D9" s="12">
        <v>119.85714285714286</v>
      </c>
      <c r="E9" s="12">
        <v>87.61904761904762</v>
      </c>
      <c r="F9" s="12">
        <v>403.66666666666669</v>
      </c>
      <c r="G9" s="12">
        <v>84.238095238095241</v>
      </c>
      <c r="H9" s="12">
        <v>13.904761904761905</v>
      </c>
      <c r="I9" s="12">
        <v>162.9047619047619</v>
      </c>
      <c r="J9" s="12">
        <v>240.71428571428572</v>
      </c>
      <c r="K9" s="12">
        <v>77.523809523809518</v>
      </c>
      <c r="L9" s="12">
        <v>160.28571428571428</v>
      </c>
      <c r="M9" s="12">
        <v>202.9047619047619</v>
      </c>
      <c r="N9" s="12">
        <v>114.33333333333333</v>
      </c>
      <c r="O9" s="12">
        <v>104.14285714285714</v>
      </c>
      <c r="P9" s="12">
        <v>112.66666666666667</v>
      </c>
      <c r="Q9" s="12">
        <v>66.285714285714292</v>
      </c>
      <c r="R9" s="12">
        <v>75.047619047619051</v>
      </c>
      <c r="S9" s="12">
        <v>126.61904761904762</v>
      </c>
      <c r="T9" s="12">
        <v>129.52380952380952</v>
      </c>
      <c r="U9" s="12">
        <v>101.52380952380952</v>
      </c>
      <c r="V9" s="12">
        <v>125.0952380952381</v>
      </c>
      <c r="W9" s="12">
        <v>44.61904761904762</v>
      </c>
      <c r="X9" s="12">
        <v>40.142857142857146</v>
      </c>
      <c r="Y9" s="12">
        <v>51.19047619047619</v>
      </c>
      <c r="Z9" s="12">
        <v>68.428571428571431</v>
      </c>
      <c r="AA9" s="12">
        <v>889.47619047619048</v>
      </c>
      <c r="AB9" s="12">
        <v>901.90476190476193</v>
      </c>
      <c r="AC9" s="12">
        <v>759.61904761904759</v>
      </c>
      <c r="AD9" s="12">
        <v>698.42857142857144</v>
      </c>
      <c r="AE9" s="12">
        <v>283.42857142857144</v>
      </c>
      <c r="AF9" s="12">
        <v>194.1904761904762</v>
      </c>
      <c r="AG9" s="12">
        <v>83.571428571428569</v>
      </c>
      <c r="AH9" s="12">
        <v>61.428571428571431</v>
      </c>
      <c r="AI9" s="12">
        <v>70.761904761904759</v>
      </c>
      <c r="AJ9" s="12">
        <v>24.095238095238095</v>
      </c>
      <c r="AK9" s="12">
        <v>30.904761904761905</v>
      </c>
      <c r="AL9" s="12">
        <v>92.095238095238102</v>
      </c>
      <c r="AM9" s="12">
        <v>35.095238095238095</v>
      </c>
      <c r="AN9" s="12">
        <v>171.23809523809524</v>
      </c>
      <c r="AO9" s="12">
        <v>22.61904761904762</v>
      </c>
      <c r="AP9" s="12">
        <v>22.238095238095237</v>
      </c>
      <c r="AQ9" s="12">
        <v>86</v>
      </c>
      <c r="AR9" s="12">
        <v>49.19047619047619</v>
      </c>
      <c r="AS9" s="13">
        <v>7614.0952380952403</v>
      </c>
      <c r="AT9" s="14"/>
      <c r="AW9" s="15"/>
    </row>
    <row r="10" spans="1:56">
      <c r="A10" s="1">
        <v>19</v>
      </c>
      <c r="B10" s="12">
        <v>147.38095238095238</v>
      </c>
      <c r="C10" s="12">
        <v>403.42857142857144</v>
      </c>
      <c r="D10" s="12">
        <v>202.71428571428572</v>
      </c>
      <c r="E10" s="12">
        <v>200.85714285714286</v>
      </c>
      <c r="F10" s="12">
        <v>425.61904761904759</v>
      </c>
      <c r="G10" s="12">
        <v>179.57142857142858</v>
      </c>
      <c r="H10" s="12">
        <v>154.23809523809524</v>
      </c>
      <c r="I10" s="12">
        <v>11.095238095238095</v>
      </c>
      <c r="J10" s="12">
        <v>60.80952380952381</v>
      </c>
      <c r="K10" s="12">
        <v>42.38095238095238</v>
      </c>
      <c r="L10" s="12">
        <v>132.28571428571428</v>
      </c>
      <c r="M10" s="12">
        <v>170.71428571428572</v>
      </c>
      <c r="N10" s="12">
        <v>195.95238095238096</v>
      </c>
      <c r="O10" s="12">
        <v>188.52380952380952</v>
      </c>
      <c r="P10" s="12">
        <v>189.1904761904762</v>
      </c>
      <c r="Q10" s="12">
        <v>145.61904761904762</v>
      </c>
      <c r="R10" s="12">
        <v>160.9047619047619</v>
      </c>
      <c r="S10" s="12">
        <v>356.33333333333331</v>
      </c>
      <c r="T10" s="12">
        <v>258.76190476190476</v>
      </c>
      <c r="U10" s="12">
        <v>304.57142857142856</v>
      </c>
      <c r="V10" s="12">
        <v>244.28571428571428</v>
      </c>
      <c r="W10" s="12">
        <v>137.14285714285714</v>
      </c>
      <c r="X10" s="12">
        <v>93.142857142857139</v>
      </c>
      <c r="Y10" s="12">
        <v>132.9047619047619</v>
      </c>
      <c r="Z10" s="12">
        <v>60.571428571428569</v>
      </c>
      <c r="AA10" s="12">
        <v>767.57142857142856</v>
      </c>
      <c r="AB10" s="12">
        <v>734.33333333333337</v>
      </c>
      <c r="AC10" s="12">
        <v>585.66666666666663</v>
      </c>
      <c r="AD10" s="12">
        <v>633.14285714285711</v>
      </c>
      <c r="AE10" s="12">
        <v>242.95238095238096</v>
      </c>
      <c r="AF10" s="12">
        <v>223.1904761904762</v>
      </c>
      <c r="AG10" s="12">
        <v>135.85714285714286</v>
      </c>
      <c r="AH10" s="12">
        <v>96.476190476190482</v>
      </c>
      <c r="AI10" s="12">
        <v>133.33333333333334</v>
      </c>
      <c r="AJ10" s="12">
        <v>67.047619047619051</v>
      </c>
      <c r="AK10" s="12">
        <v>59.333333333333336</v>
      </c>
      <c r="AL10" s="12">
        <v>230.76190476190476</v>
      </c>
      <c r="AM10" s="12">
        <v>106.61904761904762</v>
      </c>
      <c r="AN10" s="12">
        <v>226.9047619047619</v>
      </c>
      <c r="AO10" s="12">
        <v>67.571428571428569</v>
      </c>
      <c r="AP10" s="12">
        <v>36.285714285714285</v>
      </c>
      <c r="AQ10" s="12">
        <v>44.523809523809526</v>
      </c>
      <c r="AR10" s="12">
        <v>100.23809523809524</v>
      </c>
      <c r="AS10" s="13">
        <v>9090.8095238095229</v>
      </c>
      <c r="AT10" s="14"/>
      <c r="AV10" s="17"/>
      <c r="AW10" s="15"/>
      <c r="BC10" s="11"/>
    </row>
    <row r="11" spans="1:56">
      <c r="A11" s="1">
        <v>12</v>
      </c>
      <c r="B11" s="12">
        <v>179.76190476190476</v>
      </c>
      <c r="C11" s="12">
        <v>565.04761904761904</v>
      </c>
      <c r="D11" s="12">
        <v>259.95238095238096</v>
      </c>
      <c r="E11" s="12">
        <v>246.04761904761904</v>
      </c>
      <c r="F11" s="12">
        <v>499.1904761904762</v>
      </c>
      <c r="G11" s="12">
        <v>211.42857142857142</v>
      </c>
      <c r="H11" s="12">
        <v>238.85714285714286</v>
      </c>
      <c r="I11" s="12">
        <v>57.238095238095241</v>
      </c>
      <c r="J11" s="12">
        <v>18.571428571428573</v>
      </c>
      <c r="K11" s="12">
        <v>46.571428571428569</v>
      </c>
      <c r="L11" s="12">
        <v>206.33333333333334</v>
      </c>
      <c r="M11" s="12">
        <v>324.71428571428572</v>
      </c>
      <c r="N11" s="12">
        <v>328.04761904761904</v>
      </c>
      <c r="O11" s="12">
        <v>332.66666666666669</v>
      </c>
      <c r="P11" s="12">
        <v>271.47619047619048</v>
      </c>
      <c r="Q11" s="12">
        <v>210.71428571428572</v>
      </c>
      <c r="R11" s="12">
        <v>218.66666666666666</v>
      </c>
      <c r="S11" s="12">
        <v>444.66666666666669</v>
      </c>
      <c r="T11" s="12">
        <v>309.66666666666669</v>
      </c>
      <c r="U11" s="12">
        <v>324.42857142857144</v>
      </c>
      <c r="V11" s="12">
        <v>320.47619047619048</v>
      </c>
      <c r="W11" s="12">
        <v>176.76190476190476</v>
      </c>
      <c r="X11" s="12">
        <v>155.14285714285714</v>
      </c>
      <c r="Y11" s="12">
        <v>193.1904761904762</v>
      </c>
      <c r="Z11" s="12">
        <v>82</v>
      </c>
      <c r="AA11" s="12">
        <v>884.42857142857144</v>
      </c>
      <c r="AB11" s="12">
        <v>835.66666666666663</v>
      </c>
      <c r="AC11" s="12">
        <v>839.61904761904759</v>
      </c>
      <c r="AD11" s="12">
        <v>758.09523809523807</v>
      </c>
      <c r="AE11" s="12">
        <v>261.71428571428572</v>
      </c>
      <c r="AF11" s="12">
        <v>267.04761904761904</v>
      </c>
      <c r="AG11" s="12">
        <v>144.9047619047619</v>
      </c>
      <c r="AH11" s="12">
        <v>125.57142857142857</v>
      </c>
      <c r="AI11" s="12">
        <v>165.71428571428572</v>
      </c>
      <c r="AJ11" s="12">
        <v>90.238095238095241</v>
      </c>
      <c r="AK11" s="12">
        <v>92.523809523809518</v>
      </c>
      <c r="AL11" s="12">
        <v>302.14285714285717</v>
      </c>
      <c r="AM11" s="12">
        <v>113.57142857142857</v>
      </c>
      <c r="AN11" s="12">
        <v>276.1904761904762</v>
      </c>
      <c r="AO11" s="12">
        <v>81.238095238095241</v>
      </c>
      <c r="AP11" s="12">
        <v>62.523809523809526</v>
      </c>
      <c r="AQ11" s="12">
        <v>81.095238095238102</v>
      </c>
      <c r="AR11" s="12">
        <v>118.52380952380952</v>
      </c>
      <c r="AS11" s="13">
        <v>11722.428571428574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38.142857142857146</v>
      </c>
      <c r="C12" s="12">
        <v>83.952380952380949</v>
      </c>
      <c r="D12" s="12">
        <v>66.238095238095241</v>
      </c>
      <c r="E12" s="12">
        <v>61.238095238095241</v>
      </c>
      <c r="F12" s="12">
        <v>219.71428571428572</v>
      </c>
      <c r="G12" s="12">
        <v>68.285714285714292</v>
      </c>
      <c r="H12" s="12">
        <v>73.142857142857139</v>
      </c>
      <c r="I12" s="12">
        <v>42.428571428571431</v>
      </c>
      <c r="J12" s="12">
        <v>46.047619047619051</v>
      </c>
      <c r="K12" s="12">
        <v>9.5714285714285712</v>
      </c>
      <c r="L12" s="12">
        <v>137.52380952380952</v>
      </c>
      <c r="M12" s="12">
        <v>216.85714285714286</v>
      </c>
      <c r="N12" s="12">
        <v>268.23809523809524</v>
      </c>
      <c r="O12" s="12">
        <v>240.95238095238096</v>
      </c>
      <c r="P12" s="12">
        <v>151.1904761904762</v>
      </c>
      <c r="Q12" s="12">
        <v>108.71428571428571</v>
      </c>
      <c r="R12" s="12">
        <v>116.71428571428571</v>
      </c>
      <c r="S12" s="12">
        <v>172.33333333333334</v>
      </c>
      <c r="T12" s="12">
        <v>30.333333333333332</v>
      </c>
      <c r="U12" s="12">
        <v>21.761904761904763</v>
      </c>
      <c r="V12" s="12">
        <v>28.047619047619047</v>
      </c>
      <c r="W12" s="12">
        <v>13.952380952380953</v>
      </c>
      <c r="X12" s="12">
        <v>19.523809523809526</v>
      </c>
      <c r="Y12" s="12">
        <v>34.61904761904762</v>
      </c>
      <c r="Z12" s="12">
        <v>40.857142857142854</v>
      </c>
      <c r="AA12" s="12">
        <v>593.14285714285711</v>
      </c>
      <c r="AB12" s="12">
        <v>594.95238095238096</v>
      </c>
      <c r="AC12" s="12">
        <v>551.52380952380952</v>
      </c>
      <c r="AD12" s="12">
        <v>429.23809523809524</v>
      </c>
      <c r="AE12" s="12">
        <v>145.23809523809524</v>
      </c>
      <c r="AF12" s="12">
        <v>108.61904761904762</v>
      </c>
      <c r="AG12" s="12">
        <v>52.666666666666664</v>
      </c>
      <c r="AH12" s="12">
        <v>62.523809523809526</v>
      </c>
      <c r="AI12" s="12">
        <v>69.523809523809518</v>
      </c>
      <c r="AJ12" s="12">
        <v>9.7619047619047628</v>
      </c>
      <c r="AK12" s="12">
        <v>85.238095238095241</v>
      </c>
      <c r="AL12" s="12">
        <v>207.66666666666666</v>
      </c>
      <c r="AM12" s="12">
        <v>9.1428571428571423</v>
      </c>
      <c r="AN12" s="12">
        <v>37.333333333333336</v>
      </c>
      <c r="AO12" s="12">
        <v>13.285714285714286</v>
      </c>
      <c r="AP12" s="12">
        <v>11.333333333333334</v>
      </c>
      <c r="AQ12" s="12">
        <v>25.952380952380953</v>
      </c>
      <c r="AR12" s="12">
        <v>20.333333333333332</v>
      </c>
      <c r="AS12" s="13">
        <v>5337.8571428571413</v>
      </c>
      <c r="AT12" s="14"/>
      <c r="AV12" s="17" t="s">
        <v>43</v>
      </c>
      <c r="AW12" s="22">
        <f>SUM(AA28:AD31)</f>
        <v>4959.5714285714284</v>
      </c>
      <c r="AX12" s="22">
        <f>SUM(Z28:Z31,H28:K31)</f>
        <v>14754.714285714288</v>
      </c>
      <c r="AY12" s="22">
        <f>SUM(AE28:AJ31)</f>
        <v>28869.238095238092</v>
      </c>
      <c r="AZ12" s="22">
        <f>SUM(B28:G31)</f>
        <v>12131.428571428576</v>
      </c>
      <c r="BA12" s="22">
        <f>SUM(AM28:AN31,T28:Y31)</f>
        <v>18422.571428571431</v>
      </c>
      <c r="BB12" s="22">
        <f>SUM(AK28:AL31,L28:S31)</f>
        <v>21833.142857142859</v>
      </c>
      <c r="BC12" s="23">
        <f>SUM(AO28:AR31)</f>
        <v>9185.9999999999982</v>
      </c>
      <c r="BD12" s="22">
        <f t="shared" ref="BD12:BD19" si="0">SUM(AW12:BC12)</f>
        <v>110156.66666666667</v>
      </c>
    </row>
    <row r="13" spans="1:56">
      <c r="A13" s="1" t="s">
        <v>10</v>
      </c>
      <c r="B13" s="12">
        <v>92.428571428571431</v>
      </c>
      <c r="C13" s="12">
        <v>116.04761904761905</v>
      </c>
      <c r="D13" s="12">
        <v>61.238095238095241</v>
      </c>
      <c r="E13" s="12">
        <v>68.952380952380949</v>
      </c>
      <c r="F13" s="12">
        <v>281.90476190476193</v>
      </c>
      <c r="G13" s="12">
        <v>103.80952380952381</v>
      </c>
      <c r="H13" s="12">
        <v>164.42857142857142</v>
      </c>
      <c r="I13" s="12">
        <v>145.33333333333334</v>
      </c>
      <c r="J13" s="12">
        <v>221</v>
      </c>
      <c r="K13" s="12">
        <v>131.9047619047619</v>
      </c>
      <c r="L13" s="12">
        <v>12.095238095238095</v>
      </c>
      <c r="M13" s="12">
        <v>245.95238095238096</v>
      </c>
      <c r="N13" s="12">
        <v>212.61904761904762</v>
      </c>
      <c r="O13" s="12">
        <v>274.1904761904762</v>
      </c>
      <c r="P13" s="12">
        <v>230.23809523809524</v>
      </c>
      <c r="Q13" s="12">
        <v>104.57142857142857</v>
      </c>
      <c r="R13" s="12">
        <v>84.19047619047619</v>
      </c>
      <c r="S13" s="12">
        <v>133.9047619047619</v>
      </c>
      <c r="T13" s="12">
        <v>49.952380952380949</v>
      </c>
      <c r="U13" s="12">
        <v>36.238095238095241</v>
      </c>
      <c r="V13" s="12">
        <v>49.666666666666664</v>
      </c>
      <c r="W13" s="12">
        <v>21.428571428571427</v>
      </c>
      <c r="X13" s="12">
        <v>31.238095238095237</v>
      </c>
      <c r="Y13" s="12">
        <v>50.285714285714285</v>
      </c>
      <c r="Z13" s="12">
        <v>101.42857142857143</v>
      </c>
      <c r="AA13" s="12">
        <v>696.23809523809518</v>
      </c>
      <c r="AB13" s="12">
        <v>633</v>
      </c>
      <c r="AC13" s="12">
        <v>698.38095238095241</v>
      </c>
      <c r="AD13" s="12">
        <v>561.33333333333337</v>
      </c>
      <c r="AE13" s="12">
        <v>204.42857142857142</v>
      </c>
      <c r="AF13" s="12">
        <v>138.57142857142858</v>
      </c>
      <c r="AG13" s="12">
        <v>55.714285714285715</v>
      </c>
      <c r="AH13" s="12">
        <v>71.047619047619051</v>
      </c>
      <c r="AI13" s="12">
        <v>65.238095238095241</v>
      </c>
      <c r="AJ13" s="12">
        <v>16</v>
      </c>
      <c r="AK13" s="12">
        <v>52.19047619047619</v>
      </c>
      <c r="AL13" s="12">
        <v>146.14285714285714</v>
      </c>
      <c r="AM13" s="12">
        <v>11.714285714285714</v>
      </c>
      <c r="AN13" s="12">
        <v>60.19047619047619</v>
      </c>
      <c r="AO13" s="12">
        <v>13.095238095238095</v>
      </c>
      <c r="AP13" s="12">
        <v>15.666666666666666</v>
      </c>
      <c r="AQ13" s="12">
        <v>41</v>
      </c>
      <c r="AR13" s="12">
        <v>23.61904761904762</v>
      </c>
      <c r="AS13" s="13">
        <v>6528.6190476190477</v>
      </c>
      <c r="AT13" s="14"/>
      <c r="AV13" s="17" t="s">
        <v>44</v>
      </c>
      <c r="AW13" s="22">
        <f>SUM(AA27:AD27,AA9:AD12)</f>
        <v>14772.142857142857</v>
      </c>
      <c r="AX13" s="22">
        <f>SUM(Z27,Z9:Z12,H9:K12,H27:K27)</f>
        <v>1804.5714285714287</v>
      </c>
      <c r="AY13" s="22">
        <f>SUM(AE9:AJ12,AE27:AJ27)</f>
        <v>3518.4285714285725</v>
      </c>
      <c r="AZ13" s="22">
        <f>SUM(B9:G12,B27:G27)</f>
        <v>5373.2857142857138</v>
      </c>
      <c r="BA13" s="22">
        <f>SUM(T9:Y12,AM9:AN12,T27:Y27,AM27:AN27)</f>
        <v>4378.3333333333321</v>
      </c>
      <c r="BB13" s="22">
        <f>SUM(L9:S12,AK9:AL12,L27:S27,AK27:AL27)</f>
        <v>7756.0952380952376</v>
      </c>
      <c r="BC13" s="23">
        <f>SUM(AO9:AR12,AO27:AR27)</f>
        <v>927.57142857142878</v>
      </c>
      <c r="BD13" s="22">
        <f t="shared" si="0"/>
        <v>38530.428571428572</v>
      </c>
    </row>
    <row r="14" spans="1:56">
      <c r="A14" s="1" t="s">
        <v>11</v>
      </c>
      <c r="B14" s="12">
        <v>94.142857142857139</v>
      </c>
      <c r="C14" s="12">
        <v>164.66666666666666</v>
      </c>
      <c r="D14" s="12">
        <v>81.61904761904762</v>
      </c>
      <c r="E14" s="12">
        <v>90.952380952380949</v>
      </c>
      <c r="F14" s="12">
        <v>262.14285714285717</v>
      </c>
      <c r="G14" s="12">
        <v>118.47619047619048</v>
      </c>
      <c r="H14" s="12">
        <v>221.57142857142858</v>
      </c>
      <c r="I14" s="12">
        <v>210.14285714285714</v>
      </c>
      <c r="J14" s="12">
        <v>345.85714285714283</v>
      </c>
      <c r="K14" s="12">
        <v>204.28571428571428</v>
      </c>
      <c r="L14" s="12">
        <v>253.38095238095238</v>
      </c>
      <c r="M14" s="12">
        <v>9.9523809523809526</v>
      </c>
      <c r="N14" s="12">
        <v>144.14285714285714</v>
      </c>
      <c r="O14" s="12">
        <v>195.66666666666666</v>
      </c>
      <c r="P14" s="12">
        <v>196.8095238095238</v>
      </c>
      <c r="Q14" s="12">
        <v>107.52380952380952</v>
      </c>
      <c r="R14" s="12">
        <v>112.9047619047619</v>
      </c>
      <c r="S14" s="12">
        <v>252.76190476190476</v>
      </c>
      <c r="T14" s="12">
        <v>85.952380952380949</v>
      </c>
      <c r="U14" s="12">
        <v>102.95238095238095</v>
      </c>
      <c r="V14" s="12">
        <v>96.61904761904762</v>
      </c>
      <c r="W14" s="12">
        <v>61.523809523809526</v>
      </c>
      <c r="X14" s="12">
        <v>43.523809523809526</v>
      </c>
      <c r="Y14" s="12">
        <v>87.38095238095238</v>
      </c>
      <c r="Z14" s="12">
        <v>98.476190476190482</v>
      </c>
      <c r="AA14" s="12">
        <v>590.71428571428567</v>
      </c>
      <c r="AB14" s="12">
        <v>459.52380952380952</v>
      </c>
      <c r="AC14" s="12">
        <v>586.33333333333337</v>
      </c>
      <c r="AD14" s="12">
        <v>384.57142857142856</v>
      </c>
      <c r="AE14" s="12">
        <v>130.14285714285714</v>
      </c>
      <c r="AF14" s="12">
        <v>115.23809523809524</v>
      </c>
      <c r="AG14" s="12">
        <v>60.80952380952381</v>
      </c>
      <c r="AH14" s="12">
        <v>50.571428571428569</v>
      </c>
      <c r="AI14" s="12">
        <v>68.428571428571431</v>
      </c>
      <c r="AJ14" s="12">
        <v>15</v>
      </c>
      <c r="AK14" s="12">
        <v>84</v>
      </c>
      <c r="AL14" s="12">
        <v>410.09523809523807</v>
      </c>
      <c r="AM14" s="12">
        <v>34.666666666666664</v>
      </c>
      <c r="AN14" s="12">
        <v>119.28571428571429</v>
      </c>
      <c r="AO14" s="12">
        <v>16.476190476190474</v>
      </c>
      <c r="AP14" s="12">
        <v>20.238095238095237</v>
      </c>
      <c r="AQ14" s="12">
        <v>47.428571428571431</v>
      </c>
      <c r="AR14" s="12">
        <v>47.095238095238095</v>
      </c>
      <c r="AS14" s="13">
        <v>6884.0476190476193</v>
      </c>
      <c r="AT14" s="14"/>
      <c r="AV14" s="17" t="s">
        <v>45</v>
      </c>
      <c r="AW14" s="22">
        <f>SUM(AA32:AD37)</f>
        <v>27904.142857142855</v>
      </c>
      <c r="AX14" s="22">
        <f>SUM(H32:K37,Z32:Z37)</f>
        <v>3378.0952380952381</v>
      </c>
      <c r="AY14" s="22">
        <f>SUM(AE32:AJ37)</f>
        <v>6830.4761904761899</v>
      </c>
      <c r="AZ14" s="22">
        <f>SUM(B32:G37)</f>
        <v>2591.0952380952376</v>
      </c>
      <c r="BA14" s="22">
        <f>SUM(T32:Y37,AM32:AN37)</f>
        <v>1875.9523809523819</v>
      </c>
      <c r="BB14" s="22">
        <f>SUM(L32:S37,AK32:AL37)</f>
        <v>2658.7619047619041</v>
      </c>
      <c r="BC14" s="23">
        <f>SUM(AO32:AR37)</f>
        <v>2410.6190476190473</v>
      </c>
      <c r="BD14" s="22">
        <f t="shared" si="0"/>
        <v>47649.142857142848</v>
      </c>
    </row>
    <row r="15" spans="1:56">
      <c r="A15" s="1" t="s">
        <v>12</v>
      </c>
      <c r="B15" s="12">
        <v>42.428571428571431</v>
      </c>
      <c r="C15" s="12">
        <v>55.285714285714285</v>
      </c>
      <c r="D15" s="12">
        <v>30.428571428571427</v>
      </c>
      <c r="E15" s="12">
        <v>23.428571428571427</v>
      </c>
      <c r="F15" s="12">
        <v>168.14285714285714</v>
      </c>
      <c r="G15" s="12">
        <v>38.333333333333336</v>
      </c>
      <c r="H15" s="12">
        <v>117.33333333333333</v>
      </c>
      <c r="I15" s="12">
        <v>203.14285714285714</v>
      </c>
      <c r="J15" s="12">
        <v>339.90476190476193</v>
      </c>
      <c r="K15" s="12">
        <v>264.14285714285717</v>
      </c>
      <c r="L15" s="12">
        <v>217.42857142857142</v>
      </c>
      <c r="M15" s="12">
        <v>152.42857142857142</v>
      </c>
      <c r="N15" s="12">
        <v>6.9047619047619051</v>
      </c>
      <c r="O15" s="12">
        <v>104.23809523809524</v>
      </c>
      <c r="P15" s="12">
        <v>149.85714285714286</v>
      </c>
      <c r="Q15" s="12">
        <v>76.142857142857139</v>
      </c>
      <c r="R15" s="12">
        <v>82.904761904761898</v>
      </c>
      <c r="S15" s="12">
        <v>144.66666666666666</v>
      </c>
      <c r="T15" s="12">
        <v>28.857142857142858</v>
      </c>
      <c r="U15" s="12">
        <v>24.523809523809526</v>
      </c>
      <c r="V15" s="12">
        <v>26.142857142857142</v>
      </c>
      <c r="W15" s="12">
        <v>9.5238095238095237</v>
      </c>
      <c r="X15" s="12">
        <v>8.2857142857142865</v>
      </c>
      <c r="Y15" s="12">
        <v>19.761904761904763</v>
      </c>
      <c r="Z15" s="12">
        <v>41.523809523809526</v>
      </c>
      <c r="AA15" s="12">
        <v>634.71428571428567</v>
      </c>
      <c r="AB15" s="12">
        <v>564.23809523809518</v>
      </c>
      <c r="AC15" s="12">
        <v>465.42857142857144</v>
      </c>
      <c r="AD15" s="12">
        <v>363.47619047619048</v>
      </c>
      <c r="AE15" s="12">
        <v>97.428571428571431</v>
      </c>
      <c r="AF15" s="12">
        <v>65.761904761904759</v>
      </c>
      <c r="AG15" s="12">
        <v>35.285714285714285</v>
      </c>
      <c r="AH15" s="12">
        <v>37.61904761904762</v>
      </c>
      <c r="AI15" s="12">
        <v>42.095238095238095</v>
      </c>
      <c r="AJ15" s="12">
        <v>9.5238095238095237</v>
      </c>
      <c r="AK15" s="12">
        <v>43.571428571428569</v>
      </c>
      <c r="AL15" s="12">
        <v>124.04761904761905</v>
      </c>
      <c r="AM15" s="12">
        <v>4.666666666666667</v>
      </c>
      <c r="AN15" s="12">
        <v>27.61904761904762</v>
      </c>
      <c r="AO15" s="12">
        <v>8.5238095238095237</v>
      </c>
      <c r="AP15" s="12">
        <v>16.238095238095237</v>
      </c>
      <c r="AQ15" s="12">
        <v>29</v>
      </c>
      <c r="AR15" s="12">
        <v>18.952380952380953</v>
      </c>
      <c r="AS15" s="13">
        <v>4963.9523809523816</v>
      </c>
      <c r="AT15" s="14"/>
      <c r="AV15" s="17" t="s">
        <v>46</v>
      </c>
      <c r="AW15" s="22">
        <f>SUM(AA3:AD8)</f>
        <v>12911.619047619046</v>
      </c>
      <c r="AX15" s="22">
        <f>SUM(H3:K8,Z3:Z8)</f>
        <v>5487.9523809523807</v>
      </c>
      <c r="AY15" s="22">
        <f>SUM(AE3:AJ8)</f>
        <v>2837.8571428571427</v>
      </c>
      <c r="AZ15" s="22">
        <f>SUM(B3:G8)</f>
        <v>6390.7619047619055</v>
      </c>
      <c r="BA15" s="22">
        <f>SUM(T3:Y8,AM3:AN8)</f>
        <v>1572.6190476190482</v>
      </c>
      <c r="BB15" s="22">
        <f>SUM(L3:S8,AK3:AL8)</f>
        <v>4040.8571428571427</v>
      </c>
      <c r="BC15" s="23">
        <f>SUM(AO3:AR8)</f>
        <v>943.19047619047649</v>
      </c>
      <c r="BD15" s="22">
        <f t="shared" si="0"/>
        <v>34184.857142857138</v>
      </c>
    </row>
    <row r="16" spans="1:56">
      <c r="A16" s="1" t="s">
        <v>13</v>
      </c>
      <c r="B16" s="12">
        <v>35.904761904761905</v>
      </c>
      <c r="C16" s="12">
        <v>52.19047619047619</v>
      </c>
      <c r="D16" s="12">
        <v>13.904761904761905</v>
      </c>
      <c r="E16" s="12">
        <v>17.857142857142858</v>
      </c>
      <c r="F16" s="12">
        <v>157.04761904761904</v>
      </c>
      <c r="G16" s="12">
        <v>43.714285714285715</v>
      </c>
      <c r="H16" s="12">
        <v>107.47619047619048</v>
      </c>
      <c r="I16" s="12">
        <v>189.95238095238096</v>
      </c>
      <c r="J16" s="12">
        <v>329.90476190476193</v>
      </c>
      <c r="K16" s="12">
        <v>224.14285714285714</v>
      </c>
      <c r="L16" s="12">
        <v>268.71428571428572</v>
      </c>
      <c r="M16" s="12">
        <v>190.61904761904762</v>
      </c>
      <c r="N16" s="12">
        <v>104.28571428571429</v>
      </c>
      <c r="O16" s="12">
        <v>9</v>
      </c>
      <c r="P16" s="12">
        <v>153.28571428571428</v>
      </c>
      <c r="Q16" s="12">
        <v>124.95238095238095</v>
      </c>
      <c r="R16" s="12">
        <v>127.71428571428571</v>
      </c>
      <c r="S16" s="12">
        <v>219.71428571428572</v>
      </c>
      <c r="T16" s="12">
        <v>27.857142857142858</v>
      </c>
      <c r="U16" s="12">
        <v>16.333333333333332</v>
      </c>
      <c r="V16" s="12">
        <v>21.523809523809526</v>
      </c>
      <c r="W16" s="12">
        <v>5.3809523809523814</v>
      </c>
      <c r="X16" s="12">
        <v>7.0476190476190474</v>
      </c>
      <c r="Y16" s="12">
        <v>11.238095238095237</v>
      </c>
      <c r="Z16" s="12">
        <v>37.952380952380949</v>
      </c>
      <c r="AA16" s="12">
        <v>530.66666666666663</v>
      </c>
      <c r="AB16" s="12">
        <v>536.14285714285711</v>
      </c>
      <c r="AC16" s="12">
        <v>420.14285714285717</v>
      </c>
      <c r="AD16" s="12">
        <v>332.42857142857144</v>
      </c>
      <c r="AE16" s="12">
        <v>80.571428571428569</v>
      </c>
      <c r="AF16" s="12">
        <v>52.285714285714285</v>
      </c>
      <c r="AG16" s="12">
        <v>25</v>
      </c>
      <c r="AH16" s="12">
        <v>32</v>
      </c>
      <c r="AI16" s="12">
        <v>38.285714285714285</v>
      </c>
      <c r="AJ16" s="12">
        <v>13.285714285714286</v>
      </c>
      <c r="AK16" s="12">
        <v>63.38095238095238</v>
      </c>
      <c r="AL16" s="12">
        <v>271.38095238095241</v>
      </c>
      <c r="AM16" s="12">
        <v>6.7142857142857144</v>
      </c>
      <c r="AN16" s="12">
        <v>26.047619047619047</v>
      </c>
      <c r="AO16" s="12">
        <v>9.7142857142857135</v>
      </c>
      <c r="AP16" s="12">
        <v>8.9047619047619051</v>
      </c>
      <c r="AQ16" s="12">
        <v>13.333333333333334</v>
      </c>
      <c r="AR16" s="12">
        <v>14.904761904761905</v>
      </c>
      <c r="AS16" s="13">
        <v>4972.9047619047606</v>
      </c>
      <c r="AT16" s="14"/>
      <c r="AV16" s="17" t="s">
        <v>47</v>
      </c>
      <c r="AW16" s="22">
        <f>SUM(AA21:AD26,AA40:AD41)</f>
        <v>18876.999999999996</v>
      </c>
      <c r="AX16" s="22">
        <f>SUM(H21:K26,H40:K41,Z21:Z26,Z40:Z41)</f>
        <v>4374.857142857144</v>
      </c>
      <c r="AY16" s="22">
        <f>SUM(AE21:AJ26,AE40:AJ41)</f>
        <v>1972.3809523809523</v>
      </c>
      <c r="AZ16" s="22">
        <f>SUM(B21:G26,B40:G41)</f>
        <v>1631.4761904761904</v>
      </c>
      <c r="BA16" s="22">
        <f>SUM(T21:Y26,T40:Y41,AM21:AN26,AM40:AN41)</f>
        <v>5160.4285714285725</v>
      </c>
      <c r="BB16" s="22">
        <f>SUM(L21:S26,L40:S41,AK21:AL26,AK40:AL41)</f>
        <v>1782.7142857142858</v>
      </c>
      <c r="BC16" s="23">
        <f>SUM(AO21:AR26,AO40:AR41)</f>
        <v>1078.3333333333335</v>
      </c>
      <c r="BD16" s="22">
        <f t="shared" si="0"/>
        <v>34877.190476190473</v>
      </c>
    </row>
    <row r="17" spans="1:56">
      <c r="A17" s="1" t="s">
        <v>14</v>
      </c>
      <c r="B17" s="12">
        <v>34.904761904761905</v>
      </c>
      <c r="C17" s="12">
        <v>70.952380952380949</v>
      </c>
      <c r="D17" s="12">
        <v>26.19047619047619</v>
      </c>
      <c r="E17" s="12">
        <v>14.333333333333334</v>
      </c>
      <c r="F17" s="12">
        <v>130.28571428571428</v>
      </c>
      <c r="G17" s="12">
        <v>39.571428571428569</v>
      </c>
      <c r="H17" s="12">
        <v>118</v>
      </c>
      <c r="I17" s="12">
        <v>207.33333333333334</v>
      </c>
      <c r="J17" s="12">
        <v>263.8095238095238</v>
      </c>
      <c r="K17" s="12">
        <v>137.23809523809524</v>
      </c>
      <c r="L17" s="12">
        <v>235.14285714285714</v>
      </c>
      <c r="M17" s="12">
        <v>191.95238095238096</v>
      </c>
      <c r="N17" s="12">
        <v>145.9047619047619</v>
      </c>
      <c r="O17" s="12">
        <v>170.61904761904762</v>
      </c>
      <c r="P17" s="12">
        <v>7.9047619047619051</v>
      </c>
      <c r="Q17" s="12">
        <v>110.23809523809524</v>
      </c>
      <c r="R17" s="12">
        <v>172.47619047619048</v>
      </c>
      <c r="S17" s="12">
        <v>310</v>
      </c>
      <c r="T17" s="12">
        <v>27.666666666666668</v>
      </c>
      <c r="U17" s="12">
        <v>21.238095238095237</v>
      </c>
      <c r="V17" s="12">
        <v>19.476190476190474</v>
      </c>
      <c r="W17" s="12">
        <v>5.8095238095238093</v>
      </c>
      <c r="X17" s="12">
        <v>7.2857142857142856</v>
      </c>
      <c r="Y17" s="12">
        <v>17.80952380952381</v>
      </c>
      <c r="Z17" s="12">
        <v>36.333333333333336</v>
      </c>
      <c r="AA17" s="12">
        <v>365.38095238095241</v>
      </c>
      <c r="AB17" s="12">
        <v>329.42857142857144</v>
      </c>
      <c r="AC17" s="12">
        <v>266.38095238095241</v>
      </c>
      <c r="AD17" s="12">
        <v>220.1904761904762</v>
      </c>
      <c r="AE17" s="12">
        <v>64.80952380952381</v>
      </c>
      <c r="AF17" s="12">
        <v>37.047619047619051</v>
      </c>
      <c r="AG17" s="12">
        <v>21.476190476190474</v>
      </c>
      <c r="AH17" s="12">
        <v>24.38095238095238</v>
      </c>
      <c r="AI17" s="12">
        <v>28.285714285714285</v>
      </c>
      <c r="AJ17" s="12">
        <v>7.8095238095238093</v>
      </c>
      <c r="AK17" s="12">
        <v>25.047619047619047</v>
      </c>
      <c r="AL17" s="12">
        <v>84.238095238095241</v>
      </c>
      <c r="AM17" s="12">
        <v>10</v>
      </c>
      <c r="AN17" s="12">
        <v>28.952380952380953</v>
      </c>
      <c r="AO17" s="12">
        <v>6.5238095238095237</v>
      </c>
      <c r="AP17" s="12">
        <v>9.6190476190476186</v>
      </c>
      <c r="AQ17" s="12">
        <v>13.761904761904763</v>
      </c>
      <c r="AR17" s="12">
        <v>11.761904761904763</v>
      </c>
      <c r="AS17" s="13">
        <v>4077.5714285714284</v>
      </c>
      <c r="AT17" s="14"/>
      <c r="AV17" s="1" t="s">
        <v>48</v>
      </c>
      <c r="AW17" s="23">
        <f>SUM(AA13:AD20,AA38:AD39)</f>
        <v>21742.476190476187</v>
      </c>
      <c r="AX17" s="23">
        <f>SUM(H13:K20,H38:K39,Z13:Z20,Z38:Z39)</f>
        <v>7807.3809523809523</v>
      </c>
      <c r="AY17" s="23">
        <f>SUM(AE13:AJ20,AE38:AJ39)</f>
        <v>2749.7142857142853</v>
      </c>
      <c r="AZ17" s="23">
        <f>SUM(B13:G20,B38:G39)</f>
        <v>4159.6190476190468</v>
      </c>
      <c r="BA17" s="23">
        <f>SUM(T13:Y20,T38:Y39,AM13:AN20,AM38:AN39)</f>
        <v>1790.3333333333333</v>
      </c>
      <c r="BB17" s="23">
        <f>SUM(L13:S20,L38:S39,AK13:AL20,AK38:AL39)</f>
        <v>12656.714285714281</v>
      </c>
      <c r="BC17" s="23">
        <f>SUM(AO13:AR20,AO38:AR39)</f>
        <v>785.61904761904759</v>
      </c>
      <c r="BD17" s="22">
        <f t="shared" si="0"/>
        <v>51691.857142857138</v>
      </c>
    </row>
    <row r="18" spans="1:56">
      <c r="A18" s="1" t="s">
        <v>15</v>
      </c>
      <c r="B18" s="12">
        <v>20.476190476190474</v>
      </c>
      <c r="C18" s="12">
        <v>28</v>
      </c>
      <c r="D18" s="12">
        <v>7.4761904761904763</v>
      </c>
      <c r="E18" s="12">
        <v>10.142857142857142</v>
      </c>
      <c r="F18" s="12">
        <v>109.42857142857143</v>
      </c>
      <c r="G18" s="12">
        <v>20.095238095238095</v>
      </c>
      <c r="H18" s="12">
        <v>62.666666666666664</v>
      </c>
      <c r="I18" s="12">
        <v>145.42857142857142</v>
      </c>
      <c r="J18" s="12">
        <v>204.38095238095238</v>
      </c>
      <c r="K18" s="12">
        <v>100.04761904761905</v>
      </c>
      <c r="L18" s="12">
        <v>109.61904761904762</v>
      </c>
      <c r="M18" s="12">
        <v>103.76190476190476</v>
      </c>
      <c r="N18" s="12">
        <v>74.714285714285708</v>
      </c>
      <c r="O18" s="12">
        <v>121.52380952380952</v>
      </c>
      <c r="P18" s="12">
        <v>110.0952380952381</v>
      </c>
      <c r="Q18" s="12">
        <v>4.8095238095238093</v>
      </c>
      <c r="R18" s="12">
        <v>68</v>
      </c>
      <c r="S18" s="12">
        <v>156.9047619047619</v>
      </c>
      <c r="T18" s="12">
        <v>14.095238095238095</v>
      </c>
      <c r="U18" s="12">
        <v>10.476190476190476</v>
      </c>
      <c r="V18" s="12">
        <v>10.952380952380953</v>
      </c>
      <c r="W18" s="12">
        <v>3.1428571428571428</v>
      </c>
      <c r="X18" s="12">
        <v>1.9047619047619047</v>
      </c>
      <c r="Y18" s="12">
        <v>8.0952380952380949</v>
      </c>
      <c r="Z18" s="12">
        <v>16.142857142857142</v>
      </c>
      <c r="AA18" s="12">
        <v>365.1904761904762</v>
      </c>
      <c r="AB18" s="12">
        <v>315.04761904761904</v>
      </c>
      <c r="AC18" s="12">
        <v>218.28571428571428</v>
      </c>
      <c r="AD18" s="12">
        <v>186.9047619047619</v>
      </c>
      <c r="AE18" s="12">
        <v>50.523809523809526</v>
      </c>
      <c r="AF18" s="12">
        <v>34.047619047619051</v>
      </c>
      <c r="AG18" s="12">
        <v>10.142857142857142</v>
      </c>
      <c r="AH18" s="12">
        <v>12.095238095238095</v>
      </c>
      <c r="AI18" s="12">
        <v>20.857142857142858</v>
      </c>
      <c r="AJ18" s="12">
        <v>7.7142857142857144</v>
      </c>
      <c r="AK18" s="12">
        <v>19</v>
      </c>
      <c r="AL18" s="12">
        <v>56.476190476190474</v>
      </c>
      <c r="AM18" s="12">
        <v>4</v>
      </c>
      <c r="AN18" s="12">
        <v>14</v>
      </c>
      <c r="AO18" s="12">
        <v>5.8095238095238093</v>
      </c>
      <c r="AP18" s="12">
        <v>5.0476190476190474</v>
      </c>
      <c r="AQ18" s="12">
        <v>9.2380952380952372</v>
      </c>
      <c r="AR18" s="12">
        <v>7.0476190476190474</v>
      </c>
      <c r="AS18" s="13">
        <v>2863.8095238095243</v>
      </c>
      <c r="AT18" s="14"/>
      <c r="AV18" s="9" t="s">
        <v>58</v>
      </c>
      <c r="AW18" s="22">
        <f>SUM(AA42:AD45)</f>
        <v>8629.2857142857138</v>
      </c>
      <c r="AX18" s="22">
        <f>SUM(Z42:Z45,H42:K45)</f>
        <v>949.19047619047615</v>
      </c>
      <c r="AY18" s="22">
        <f>SUM(AE42:AJ45)</f>
        <v>2511.6666666666661</v>
      </c>
      <c r="AZ18" s="22">
        <f>SUM(B42:G45)</f>
        <v>938.38095238095241</v>
      </c>
      <c r="BA18" s="22">
        <f>SUM(T42:Y45, AM42:AN45)</f>
        <v>1064.3809523809521</v>
      </c>
      <c r="BB18" s="22">
        <f>SUM(AK42:AL45,L42:S45)</f>
        <v>723.14285714285711</v>
      </c>
      <c r="BC18" s="22">
        <f>SUM(AO42:AR45)</f>
        <v>987.80952380952385</v>
      </c>
      <c r="BD18" s="22">
        <f t="shared" si="0"/>
        <v>15803.857142857141</v>
      </c>
    </row>
    <row r="19" spans="1:56">
      <c r="A19" s="1" t="s">
        <v>16</v>
      </c>
      <c r="B19" s="12">
        <v>22.571428571428573</v>
      </c>
      <c r="C19" s="12">
        <v>33.714285714285715</v>
      </c>
      <c r="D19" s="12">
        <v>12.095238095238095</v>
      </c>
      <c r="E19" s="12">
        <v>9.1904761904761898</v>
      </c>
      <c r="F19" s="12">
        <v>176.47619047619048</v>
      </c>
      <c r="G19" s="12">
        <v>32.571428571428569</v>
      </c>
      <c r="H19" s="12">
        <v>70.61904761904762</v>
      </c>
      <c r="I19" s="12">
        <v>167.33333333333334</v>
      </c>
      <c r="J19" s="12">
        <v>210.95238095238096</v>
      </c>
      <c r="K19" s="12">
        <v>112</v>
      </c>
      <c r="L19" s="12">
        <v>90.904761904761898</v>
      </c>
      <c r="M19" s="12">
        <v>116.76190476190476</v>
      </c>
      <c r="N19" s="12">
        <v>85</v>
      </c>
      <c r="O19" s="12">
        <v>136.57142857142858</v>
      </c>
      <c r="P19" s="12">
        <v>188</v>
      </c>
      <c r="Q19" s="12">
        <v>69.761904761904759</v>
      </c>
      <c r="R19" s="12">
        <v>9.9523809523809526</v>
      </c>
      <c r="S19" s="12">
        <v>168.95238095238096</v>
      </c>
      <c r="T19" s="12">
        <v>17.904761904761905</v>
      </c>
      <c r="U19" s="12">
        <v>17.285714285714285</v>
      </c>
      <c r="V19" s="12">
        <v>15.142857142857142</v>
      </c>
      <c r="W19" s="12">
        <v>4.333333333333333</v>
      </c>
      <c r="X19" s="12">
        <v>4.2380952380952381</v>
      </c>
      <c r="Y19" s="12">
        <v>10.619047619047619</v>
      </c>
      <c r="Z19" s="12">
        <v>17.38095238095238</v>
      </c>
      <c r="AA19" s="12">
        <v>645.14285714285711</v>
      </c>
      <c r="AB19" s="12">
        <v>530.76190476190482</v>
      </c>
      <c r="AC19" s="12">
        <v>297.66666666666669</v>
      </c>
      <c r="AD19" s="12">
        <v>206.42857142857142</v>
      </c>
      <c r="AE19" s="12">
        <v>42.19047619047619</v>
      </c>
      <c r="AF19" s="12">
        <v>20.904761904761905</v>
      </c>
      <c r="AG19" s="12">
        <v>11.333333333333334</v>
      </c>
      <c r="AH19" s="12">
        <v>17.904761904761905</v>
      </c>
      <c r="AI19" s="12">
        <v>25.857142857142858</v>
      </c>
      <c r="AJ19" s="12">
        <v>9.5714285714285712</v>
      </c>
      <c r="AK19" s="12">
        <v>16.095238095238095</v>
      </c>
      <c r="AL19" s="12">
        <v>57.904761904761905</v>
      </c>
      <c r="AM19" s="12">
        <v>2.8571428571428572</v>
      </c>
      <c r="AN19" s="12">
        <v>13.857142857142858</v>
      </c>
      <c r="AO19" s="12">
        <v>5.7619047619047619</v>
      </c>
      <c r="AP19" s="12">
        <v>4.7142857142857144</v>
      </c>
      <c r="AQ19" s="12">
        <v>21.904761904761905</v>
      </c>
      <c r="AR19" s="12">
        <v>5.8095238095238093</v>
      </c>
      <c r="AS19" s="13">
        <v>3736.9999999999995</v>
      </c>
      <c r="AT19" s="14"/>
      <c r="AV19" s="9" t="s">
        <v>49</v>
      </c>
      <c r="AW19" s="22">
        <f>SUM(AW12:AW18)</f>
        <v>109796.23809523808</v>
      </c>
      <c r="AX19" s="22">
        <f t="shared" ref="AX19:BC19" si="1">SUM(AX12:AX18)</f>
        <v>38556.761904761908</v>
      </c>
      <c r="AY19" s="22">
        <f t="shared" si="1"/>
        <v>49289.761904761901</v>
      </c>
      <c r="AZ19" s="22">
        <f t="shared" si="1"/>
        <v>33216.047619047618</v>
      </c>
      <c r="BA19" s="22">
        <f t="shared" si="1"/>
        <v>34264.619047619053</v>
      </c>
      <c r="BB19" s="22">
        <f t="shared" si="1"/>
        <v>51451.428571428565</v>
      </c>
      <c r="BC19" s="22">
        <f t="shared" si="1"/>
        <v>16319.142857142859</v>
      </c>
      <c r="BD19" s="22">
        <f t="shared" si="0"/>
        <v>332894</v>
      </c>
    </row>
    <row r="20" spans="1:56">
      <c r="A20" s="1" t="s">
        <v>17</v>
      </c>
      <c r="B20" s="12">
        <v>34.761904761904759</v>
      </c>
      <c r="C20" s="12">
        <v>74.80952380952381</v>
      </c>
      <c r="D20" s="12">
        <v>32.523809523809526</v>
      </c>
      <c r="E20" s="12">
        <v>33.666666666666664</v>
      </c>
      <c r="F20" s="12">
        <v>429.66666666666669</v>
      </c>
      <c r="G20" s="12">
        <v>53.904761904761905</v>
      </c>
      <c r="H20" s="12">
        <v>124.66666666666667</v>
      </c>
      <c r="I20" s="12">
        <v>359.85714285714283</v>
      </c>
      <c r="J20" s="12">
        <v>440</v>
      </c>
      <c r="K20" s="12">
        <v>171.9047619047619</v>
      </c>
      <c r="L20" s="12">
        <v>141.52380952380952</v>
      </c>
      <c r="M20" s="12">
        <v>251.0952380952381</v>
      </c>
      <c r="N20" s="12">
        <v>148.66666666666666</v>
      </c>
      <c r="O20" s="12">
        <v>239.9047619047619</v>
      </c>
      <c r="P20" s="12">
        <v>319.71428571428572</v>
      </c>
      <c r="Q20" s="12">
        <v>175.61904761904762</v>
      </c>
      <c r="R20" s="12">
        <v>164.95238095238096</v>
      </c>
      <c r="S20" s="12">
        <v>22.047619047619047</v>
      </c>
      <c r="T20" s="12">
        <v>28.142857142857142</v>
      </c>
      <c r="U20" s="12">
        <v>31.952380952380953</v>
      </c>
      <c r="V20" s="12">
        <v>25.80952380952381</v>
      </c>
      <c r="W20" s="12">
        <v>7.7619047619047619</v>
      </c>
      <c r="X20" s="12">
        <v>10.80952380952381</v>
      </c>
      <c r="Y20" s="12">
        <v>26.333333333333332</v>
      </c>
      <c r="Z20" s="12">
        <v>21.571428571428573</v>
      </c>
      <c r="AA20" s="12">
        <v>1360.1428571428571</v>
      </c>
      <c r="AB20" s="12">
        <v>1097.2857142857142</v>
      </c>
      <c r="AC20" s="12">
        <v>553.09523809523807</v>
      </c>
      <c r="AD20" s="12">
        <v>362.71428571428572</v>
      </c>
      <c r="AE20" s="12">
        <v>94.047619047619051</v>
      </c>
      <c r="AF20" s="12">
        <v>37.952380952380949</v>
      </c>
      <c r="AG20" s="12">
        <v>22.952380952380953</v>
      </c>
      <c r="AH20" s="12">
        <v>28.571428571428573</v>
      </c>
      <c r="AI20" s="12">
        <v>48.142857142857146</v>
      </c>
      <c r="AJ20" s="12">
        <v>7.7142857142857144</v>
      </c>
      <c r="AK20" s="12">
        <v>31.285714285714285</v>
      </c>
      <c r="AL20" s="12">
        <v>92.238095238095241</v>
      </c>
      <c r="AM20" s="12">
        <v>5.7619047619047619</v>
      </c>
      <c r="AN20" s="12">
        <v>37.80952380952381</v>
      </c>
      <c r="AO20" s="12">
        <v>7.2380952380952381</v>
      </c>
      <c r="AP20" s="12">
        <v>8.5714285714285712</v>
      </c>
      <c r="AQ20" s="12">
        <v>51.523809523809526</v>
      </c>
      <c r="AR20" s="12">
        <v>6.8095238095238093</v>
      </c>
      <c r="AS20" s="13">
        <v>7225.5238095238092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25.714285714285715</v>
      </c>
      <c r="C21" s="12">
        <v>40.904761904761905</v>
      </c>
      <c r="D21" s="12">
        <v>20.714285714285715</v>
      </c>
      <c r="E21" s="12">
        <v>13.666666666666666</v>
      </c>
      <c r="F21" s="12">
        <v>123.95238095238095</v>
      </c>
      <c r="G21" s="12">
        <v>31.285714285714285</v>
      </c>
      <c r="H21" s="12">
        <v>130.14285714285714</v>
      </c>
      <c r="I21" s="12">
        <v>252.52380952380952</v>
      </c>
      <c r="J21" s="12">
        <v>316.95238095238096</v>
      </c>
      <c r="K21" s="12">
        <v>28.714285714285715</v>
      </c>
      <c r="L21" s="12">
        <v>50</v>
      </c>
      <c r="M21" s="12">
        <v>86.285714285714292</v>
      </c>
      <c r="N21" s="12">
        <v>28.857142857142858</v>
      </c>
      <c r="O21" s="12">
        <v>30.523809523809526</v>
      </c>
      <c r="P21" s="12">
        <v>28.428571428571427</v>
      </c>
      <c r="Q21" s="12">
        <v>16.61904761904762</v>
      </c>
      <c r="R21" s="12">
        <v>20.238095238095237</v>
      </c>
      <c r="S21" s="12">
        <v>26.38095238095238</v>
      </c>
      <c r="T21" s="12">
        <v>12.095238095238095</v>
      </c>
      <c r="U21" s="12">
        <v>109.42857142857143</v>
      </c>
      <c r="V21" s="12">
        <v>324.1904761904762</v>
      </c>
      <c r="W21" s="12">
        <v>106.47619047619048</v>
      </c>
      <c r="X21" s="12">
        <v>50.333333333333336</v>
      </c>
      <c r="Y21" s="12">
        <v>96.714285714285708</v>
      </c>
      <c r="Z21" s="12">
        <v>17.428571428571427</v>
      </c>
      <c r="AA21" s="12">
        <v>774.38095238095241</v>
      </c>
      <c r="AB21" s="12">
        <v>702.19047619047615</v>
      </c>
      <c r="AC21" s="12">
        <v>403</v>
      </c>
      <c r="AD21" s="12">
        <v>362.76190476190476</v>
      </c>
      <c r="AE21" s="12">
        <v>72.428571428571431</v>
      </c>
      <c r="AF21" s="12">
        <v>64.761904761904759</v>
      </c>
      <c r="AG21" s="12">
        <v>42.19047619047619</v>
      </c>
      <c r="AH21" s="12">
        <v>30.285714285714285</v>
      </c>
      <c r="AI21" s="12">
        <v>46.80952380952381</v>
      </c>
      <c r="AJ21" s="12">
        <v>17.333333333333332</v>
      </c>
      <c r="AK21" s="12">
        <v>5.1428571428571432</v>
      </c>
      <c r="AL21" s="12">
        <v>14.571428571428571</v>
      </c>
      <c r="AM21" s="12">
        <v>59.61904761904762</v>
      </c>
      <c r="AN21" s="12">
        <v>300</v>
      </c>
      <c r="AO21" s="12">
        <v>12.904761904761905</v>
      </c>
      <c r="AP21" s="12">
        <v>21.952380952380953</v>
      </c>
      <c r="AQ21" s="12">
        <v>85.238095238095241</v>
      </c>
      <c r="AR21" s="12">
        <v>26.80952380952381</v>
      </c>
      <c r="AS21" s="13">
        <v>5030.9523809523798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12.714285714285714</v>
      </c>
      <c r="C22" s="12">
        <v>23.428571428571427</v>
      </c>
      <c r="D22" s="12">
        <v>17.523809523809526</v>
      </c>
      <c r="E22" s="12">
        <v>14.857142857142858</v>
      </c>
      <c r="F22" s="12">
        <v>148.23809523809524</v>
      </c>
      <c r="G22" s="12">
        <v>27.142857142857142</v>
      </c>
      <c r="H22" s="12">
        <v>90.571428571428569</v>
      </c>
      <c r="I22" s="12">
        <v>289.28571428571428</v>
      </c>
      <c r="J22" s="12">
        <v>308.52380952380952</v>
      </c>
      <c r="K22" s="12">
        <v>24.19047619047619</v>
      </c>
      <c r="L22" s="12">
        <v>32.714285714285715</v>
      </c>
      <c r="M22" s="12">
        <v>99.38095238095238</v>
      </c>
      <c r="N22" s="12">
        <v>22.238095238095237</v>
      </c>
      <c r="O22" s="12">
        <v>14.476190476190476</v>
      </c>
      <c r="P22" s="12">
        <v>19.904761904761905</v>
      </c>
      <c r="Q22" s="12">
        <v>12.619047619047619</v>
      </c>
      <c r="R22" s="12">
        <v>18.761904761904763</v>
      </c>
      <c r="S22" s="12">
        <v>29.238095238095237</v>
      </c>
      <c r="T22" s="12">
        <v>112</v>
      </c>
      <c r="U22" s="12">
        <v>10.333333333333334</v>
      </c>
      <c r="V22" s="12">
        <v>114.33333333333333</v>
      </c>
      <c r="W22" s="12">
        <v>40.285714285714285</v>
      </c>
      <c r="X22" s="12">
        <v>31.714285714285715</v>
      </c>
      <c r="Y22" s="12">
        <v>108.9047619047619</v>
      </c>
      <c r="Z22" s="12">
        <v>12.047619047619047</v>
      </c>
      <c r="AA22" s="12">
        <v>1276.4285714285713</v>
      </c>
      <c r="AB22" s="12">
        <v>1198.2857142857142</v>
      </c>
      <c r="AC22" s="12">
        <v>478.85714285714283</v>
      </c>
      <c r="AD22" s="12">
        <v>397.52380952380952</v>
      </c>
      <c r="AE22" s="12">
        <v>86.238095238095241</v>
      </c>
      <c r="AF22" s="12">
        <v>46.333333333333336</v>
      </c>
      <c r="AG22" s="12">
        <v>65.095238095238102</v>
      </c>
      <c r="AH22" s="12">
        <v>26.047619047619047</v>
      </c>
      <c r="AI22" s="12">
        <v>67</v>
      </c>
      <c r="AJ22" s="12">
        <v>21.904761904761905</v>
      </c>
      <c r="AK22" s="12">
        <v>2.7619047619047619</v>
      </c>
      <c r="AL22" s="12">
        <v>9.6666666666666661</v>
      </c>
      <c r="AM22" s="12">
        <v>33.238095238095241</v>
      </c>
      <c r="AN22" s="12">
        <v>124</v>
      </c>
      <c r="AO22" s="12">
        <v>23.666666666666668</v>
      </c>
      <c r="AP22" s="12">
        <v>22.952380952380953</v>
      </c>
      <c r="AQ22" s="12">
        <v>113.80952380952381</v>
      </c>
      <c r="AR22" s="12">
        <v>22.428571428571427</v>
      </c>
      <c r="AS22" s="13">
        <v>5651.666666666667</v>
      </c>
      <c r="AT22" s="14"/>
      <c r="AV22" s="17" t="s">
        <v>43</v>
      </c>
      <c r="AW22" s="22">
        <f>AW12</f>
        <v>4959.5714285714284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23.904761904761905</v>
      </c>
      <c r="C23" s="12">
        <v>36.666666666666664</v>
      </c>
      <c r="D23" s="12">
        <v>25.238095238095237</v>
      </c>
      <c r="E23" s="12">
        <v>24.047619047619047</v>
      </c>
      <c r="F23" s="12">
        <v>189.33333333333334</v>
      </c>
      <c r="G23" s="12">
        <v>32.19047619047619</v>
      </c>
      <c r="H23" s="12">
        <v>131.9047619047619</v>
      </c>
      <c r="I23" s="12">
        <v>243.23809523809524</v>
      </c>
      <c r="J23" s="12">
        <v>323.04761904761904</v>
      </c>
      <c r="K23" s="12">
        <v>27.285714285714285</v>
      </c>
      <c r="L23" s="12">
        <v>45.952380952380949</v>
      </c>
      <c r="M23" s="12">
        <v>101.47619047619048</v>
      </c>
      <c r="N23" s="12">
        <v>24.333333333333332</v>
      </c>
      <c r="O23" s="12">
        <v>18.333333333333332</v>
      </c>
      <c r="P23" s="12">
        <v>19.19047619047619</v>
      </c>
      <c r="Q23" s="12">
        <v>12</v>
      </c>
      <c r="R23" s="12">
        <v>16.714285714285715</v>
      </c>
      <c r="S23" s="12">
        <v>26.61904761904762</v>
      </c>
      <c r="T23" s="12">
        <v>379.23809523809524</v>
      </c>
      <c r="U23" s="12">
        <v>121.52380952380952</v>
      </c>
      <c r="V23" s="12">
        <v>14.095238095238095</v>
      </c>
      <c r="W23" s="12">
        <v>68.714285714285708</v>
      </c>
      <c r="X23" s="12">
        <v>61.19047619047619</v>
      </c>
      <c r="Y23" s="12">
        <v>177.33333333333334</v>
      </c>
      <c r="Z23" s="12">
        <v>18.476190476190474</v>
      </c>
      <c r="AA23" s="12">
        <v>1245.8095238095239</v>
      </c>
      <c r="AB23" s="12">
        <v>1076.047619047619</v>
      </c>
      <c r="AC23" s="12">
        <v>531.90476190476193</v>
      </c>
      <c r="AD23" s="12">
        <v>367.47619047619048</v>
      </c>
      <c r="AE23" s="12">
        <v>90.952380952380949</v>
      </c>
      <c r="AF23" s="12">
        <v>53.047619047619051</v>
      </c>
      <c r="AG23" s="12">
        <v>57.19047619047619</v>
      </c>
      <c r="AH23" s="12">
        <v>27.047619047619047</v>
      </c>
      <c r="AI23" s="12">
        <v>52</v>
      </c>
      <c r="AJ23" s="12">
        <v>17.571428571428573</v>
      </c>
      <c r="AK23" s="12">
        <v>7.6190476190476186</v>
      </c>
      <c r="AL23" s="12">
        <v>9.0952380952380949</v>
      </c>
      <c r="AM23" s="12">
        <v>61.80952380952381</v>
      </c>
      <c r="AN23" s="12">
        <v>212.42857142857142</v>
      </c>
      <c r="AO23" s="12">
        <v>14.80952380952381</v>
      </c>
      <c r="AP23" s="12">
        <v>19.428571428571427</v>
      </c>
      <c r="AQ23" s="12">
        <v>146</v>
      </c>
      <c r="AR23" s="12">
        <v>27.428571428571427</v>
      </c>
      <c r="AS23" s="13">
        <v>6179.7142857142862</v>
      </c>
      <c r="AT23" s="14"/>
      <c r="AV23" s="17" t="s">
        <v>44</v>
      </c>
      <c r="AW23" s="22">
        <f>AW13+AX12</f>
        <v>29526.857142857145</v>
      </c>
      <c r="AX23" s="22">
        <f>AX13</f>
        <v>1804.5714285714287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10.142857142857142</v>
      </c>
      <c r="C24" s="12">
        <v>8.2857142857142865</v>
      </c>
      <c r="D24" s="12">
        <v>10.666666666666666</v>
      </c>
      <c r="E24" s="12">
        <v>15.333333333333334</v>
      </c>
      <c r="F24" s="12">
        <v>110.33333333333333</v>
      </c>
      <c r="G24" s="12">
        <v>11.666666666666666</v>
      </c>
      <c r="H24" s="12">
        <v>45.571428571428569</v>
      </c>
      <c r="I24" s="12">
        <v>136.61904761904762</v>
      </c>
      <c r="J24" s="12">
        <v>176</v>
      </c>
      <c r="K24" s="12">
        <v>13.142857142857142</v>
      </c>
      <c r="L24" s="12">
        <v>21.38095238095238</v>
      </c>
      <c r="M24" s="12">
        <v>56.38095238095238</v>
      </c>
      <c r="N24" s="12">
        <v>9.3809523809523814</v>
      </c>
      <c r="O24" s="12">
        <v>6.8095238095238093</v>
      </c>
      <c r="P24" s="12">
        <v>5.8571428571428568</v>
      </c>
      <c r="Q24" s="12">
        <v>3.7142857142857144</v>
      </c>
      <c r="R24" s="12">
        <v>4.2380952380952381</v>
      </c>
      <c r="S24" s="12">
        <v>6.8095238095238093</v>
      </c>
      <c r="T24" s="12">
        <v>128.38095238095238</v>
      </c>
      <c r="U24" s="12">
        <v>48.285714285714285</v>
      </c>
      <c r="V24" s="12">
        <v>85.952380952380949</v>
      </c>
      <c r="W24" s="12">
        <v>8.3809523809523814</v>
      </c>
      <c r="X24" s="12">
        <v>20.523809523809526</v>
      </c>
      <c r="Y24" s="12">
        <v>89.38095238095238</v>
      </c>
      <c r="Z24" s="12">
        <v>6.7619047619047619</v>
      </c>
      <c r="AA24" s="12">
        <v>876.57142857142856</v>
      </c>
      <c r="AB24" s="12">
        <v>729.80952380952385</v>
      </c>
      <c r="AC24" s="12">
        <v>290.52380952380952</v>
      </c>
      <c r="AD24" s="12">
        <v>210.9047619047619</v>
      </c>
      <c r="AE24" s="12">
        <v>40.666666666666664</v>
      </c>
      <c r="AF24" s="12">
        <v>23.857142857142858</v>
      </c>
      <c r="AG24" s="12">
        <v>18.285714285714285</v>
      </c>
      <c r="AH24" s="12">
        <v>7.1428571428571432</v>
      </c>
      <c r="AI24" s="12">
        <v>21.523809523809526</v>
      </c>
      <c r="AJ24" s="12">
        <v>3.1904761904761907</v>
      </c>
      <c r="AK24" s="12">
        <v>1.4761904761904763</v>
      </c>
      <c r="AL24" s="12">
        <v>1.6666666666666667</v>
      </c>
      <c r="AM24" s="12">
        <v>18.095238095238095</v>
      </c>
      <c r="AN24" s="12">
        <v>31.523809523809526</v>
      </c>
      <c r="AO24" s="12">
        <v>2.4285714285714284</v>
      </c>
      <c r="AP24" s="12">
        <v>9.3809523809523814</v>
      </c>
      <c r="AQ24" s="12">
        <v>73.523809523809518</v>
      </c>
      <c r="AR24" s="12">
        <v>11.238095238095237</v>
      </c>
      <c r="AS24" s="13">
        <v>3411.8095238095243</v>
      </c>
      <c r="AT24" s="14"/>
      <c r="AV24" s="17" t="s">
        <v>45</v>
      </c>
      <c r="AW24" s="22">
        <f>AW14+AY12</f>
        <v>56773.380952380947</v>
      </c>
      <c r="AX24" s="22">
        <f>AX14+AY13</f>
        <v>6896.523809523811</v>
      </c>
      <c r="AY24" s="22">
        <f>AY14</f>
        <v>6830.4761904761899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5.5714285714285712</v>
      </c>
      <c r="C25" s="12">
        <v>13.952380952380953</v>
      </c>
      <c r="D25" s="12">
        <v>8.1904761904761898</v>
      </c>
      <c r="E25" s="12">
        <v>8.5238095238095237</v>
      </c>
      <c r="F25" s="12">
        <v>80.38095238095238</v>
      </c>
      <c r="G25" s="12">
        <v>11.761904761904763</v>
      </c>
      <c r="H25" s="12">
        <v>43.857142857142854</v>
      </c>
      <c r="I25" s="12">
        <v>89.142857142857139</v>
      </c>
      <c r="J25" s="12">
        <v>150.14285714285714</v>
      </c>
      <c r="K25" s="12">
        <v>16.476190476190474</v>
      </c>
      <c r="L25" s="12">
        <v>31.095238095238095</v>
      </c>
      <c r="M25" s="12">
        <v>44</v>
      </c>
      <c r="N25" s="12">
        <v>8.5238095238095237</v>
      </c>
      <c r="O25" s="12">
        <v>5.8571428571428568</v>
      </c>
      <c r="P25" s="12">
        <v>7.3809523809523814</v>
      </c>
      <c r="Q25" s="12">
        <v>1.7142857142857142</v>
      </c>
      <c r="R25" s="12">
        <v>4.4761904761904763</v>
      </c>
      <c r="S25" s="12">
        <v>9.8571428571428577</v>
      </c>
      <c r="T25" s="12">
        <v>54.476190476190474</v>
      </c>
      <c r="U25" s="12">
        <v>34.61904761904762</v>
      </c>
      <c r="V25" s="12">
        <v>62.38095238095238</v>
      </c>
      <c r="W25" s="12">
        <v>23.952380952380953</v>
      </c>
      <c r="X25" s="12">
        <v>6.666666666666667</v>
      </c>
      <c r="Y25" s="12">
        <v>76.523809523809518</v>
      </c>
      <c r="Z25" s="12">
        <v>5.6190476190476186</v>
      </c>
      <c r="AA25" s="12">
        <v>730.66666666666663</v>
      </c>
      <c r="AB25" s="12">
        <v>627.71428571428567</v>
      </c>
      <c r="AC25" s="12">
        <v>228.85714285714286</v>
      </c>
      <c r="AD25" s="12">
        <v>187.8095238095238</v>
      </c>
      <c r="AE25" s="12">
        <v>37.238095238095241</v>
      </c>
      <c r="AF25" s="12">
        <v>23.095238095238095</v>
      </c>
      <c r="AG25" s="12">
        <v>20</v>
      </c>
      <c r="AH25" s="12">
        <v>8.7619047619047628</v>
      </c>
      <c r="AI25" s="12">
        <v>14.476190476190476</v>
      </c>
      <c r="AJ25" s="12">
        <v>3.2380952380952381</v>
      </c>
      <c r="AK25" s="12">
        <v>2.3809523809523809</v>
      </c>
      <c r="AL25" s="12">
        <v>3</v>
      </c>
      <c r="AM25" s="12">
        <v>6.666666666666667</v>
      </c>
      <c r="AN25" s="12">
        <v>21.238095238095237</v>
      </c>
      <c r="AO25" s="12">
        <v>3.4285714285714284</v>
      </c>
      <c r="AP25" s="12">
        <v>6.8571428571428568</v>
      </c>
      <c r="AQ25" s="12">
        <v>53.571428571428569</v>
      </c>
      <c r="AR25" s="12">
        <v>9.5714285714285712</v>
      </c>
      <c r="AS25" s="13">
        <v>2793.7142857142853</v>
      </c>
      <c r="AT25" s="14"/>
      <c r="AV25" s="17" t="s">
        <v>46</v>
      </c>
      <c r="AW25" s="22">
        <f>AW15+AZ12</f>
        <v>25043.047619047622</v>
      </c>
      <c r="AX25" s="22">
        <f>AX15+AZ13</f>
        <v>10861.238095238095</v>
      </c>
      <c r="AY25" s="22">
        <f>AY15+AZ14</f>
        <v>5428.9523809523798</v>
      </c>
      <c r="AZ25" s="22">
        <f>AZ15</f>
        <v>6390.7619047619055</v>
      </c>
      <c r="BA25" s="22"/>
      <c r="BB25" s="22"/>
      <c r="BC25" s="23"/>
      <c r="BD25" s="22"/>
    </row>
    <row r="26" spans="1:56">
      <c r="A26" s="1" t="s">
        <v>23</v>
      </c>
      <c r="B26" s="12">
        <v>19.047619047619047</v>
      </c>
      <c r="C26" s="12">
        <v>28.047619047619047</v>
      </c>
      <c r="D26" s="12">
        <v>30.714285714285715</v>
      </c>
      <c r="E26" s="12">
        <v>19.095238095238095</v>
      </c>
      <c r="F26" s="12">
        <v>73.333333333333329</v>
      </c>
      <c r="G26" s="12">
        <v>14.476190476190476</v>
      </c>
      <c r="H26" s="12">
        <v>50.904761904761905</v>
      </c>
      <c r="I26" s="12">
        <v>147.0952380952381</v>
      </c>
      <c r="J26" s="12">
        <v>226.38095238095238</v>
      </c>
      <c r="K26" s="12">
        <v>34.523809523809526</v>
      </c>
      <c r="L26" s="12">
        <v>52.19047619047619</v>
      </c>
      <c r="M26" s="12">
        <v>83.666666666666671</v>
      </c>
      <c r="N26" s="12">
        <v>20.666666666666668</v>
      </c>
      <c r="O26" s="12">
        <v>13.19047619047619</v>
      </c>
      <c r="P26" s="12">
        <v>17.333333333333332</v>
      </c>
      <c r="Q26" s="12">
        <v>10.619047619047619</v>
      </c>
      <c r="R26" s="12">
        <v>10.142857142857142</v>
      </c>
      <c r="S26" s="12">
        <v>25.523809523809526</v>
      </c>
      <c r="T26" s="12">
        <v>92.904761904761898</v>
      </c>
      <c r="U26" s="12">
        <v>100.19047619047619</v>
      </c>
      <c r="V26" s="12">
        <v>172.23809523809524</v>
      </c>
      <c r="W26" s="12">
        <v>91.523809523809518</v>
      </c>
      <c r="X26" s="12">
        <v>73.476190476190482</v>
      </c>
      <c r="Y26" s="12">
        <v>10.714285714285714</v>
      </c>
      <c r="Z26" s="12">
        <v>17.761904761904763</v>
      </c>
      <c r="AA26" s="12">
        <v>1041.7619047619048</v>
      </c>
      <c r="AB26" s="12">
        <v>1045.8571428571429</v>
      </c>
      <c r="AC26" s="12">
        <v>560.95238095238096</v>
      </c>
      <c r="AD26" s="12">
        <v>457.85714285714283</v>
      </c>
      <c r="AE26" s="12">
        <v>158.52380952380952</v>
      </c>
      <c r="AF26" s="12">
        <v>100.61904761904762</v>
      </c>
      <c r="AG26" s="12">
        <v>51.666666666666664</v>
      </c>
      <c r="AH26" s="12">
        <v>23.523809523809526</v>
      </c>
      <c r="AI26" s="12">
        <v>29.333333333333332</v>
      </c>
      <c r="AJ26" s="12">
        <v>4.8095238095238093</v>
      </c>
      <c r="AK26" s="12">
        <v>7.6190476190476186</v>
      </c>
      <c r="AL26" s="12">
        <v>17.428571428571427</v>
      </c>
      <c r="AM26" s="12">
        <v>15.238095238095237</v>
      </c>
      <c r="AN26" s="12">
        <v>48.095238095238095</v>
      </c>
      <c r="AO26" s="12">
        <v>7.2380952380952381</v>
      </c>
      <c r="AP26" s="12">
        <v>10</v>
      </c>
      <c r="AQ26" s="12">
        <v>107.9047619047619</v>
      </c>
      <c r="AR26" s="12">
        <v>22.428571428571427</v>
      </c>
      <c r="AS26" s="13">
        <v>5146.6190476190477</v>
      </c>
      <c r="AT26" s="14"/>
      <c r="AV26" s="9" t="s">
        <v>47</v>
      </c>
      <c r="AW26" s="22">
        <f>AW16+BA12</f>
        <v>37299.571428571428</v>
      </c>
      <c r="AX26" s="22">
        <f>AX16+BA13</f>
        <v>8753.1904761904771</v>
      </c>
      <c r="AY26" s="22">
        <f>AY16+BA14</f>
        <v>3848.3333333333339</v>
      </c>
      <c r="AZ26" s="22">
        <f>AZ16+BA15</f>
        <v>3204.0952380952385</v>
      </c>
      <c r="BA26" s="22">
        <f>BA16</f>
        <v>5160.4285714285725</v>
      </c>
      <c r="BB26" s="22"/>
      <c r="BC26" s="22"/>
      <c r="BD26" s="22"/>
    </row>
    <row r="27" spans="1:56">
      <c r="A27" s="1" t="s">
        <v>24</v>
      </c>
      <c r="B27" s="12">
        <v>23.333333333333332</v>
      </c>
      <c r="C27" s="12">
        <v>39.61904761904762</v>
      </c>
      <c r="D27" s="12">
        <v>10.952380952380953</v>
      </c>
      <c r="E27" s="12">
        <v>14.476190476190476</v>
      </c>
      <c r="F27" s="12">
        <v>77.142857142857139</v>
      </c>
      <c r="G27" s="12">
        <v>29.238095238095237</v>
      </c>
      <c r="H27" s="12">
        <v>65.761904761904759</v>
      </c>
      <c r="I27" s="12">
        <v>60.428571428571431</v>
      </c>
      <c r="J27" s="12">
        <v>91.80952380952381</v>
      </c>
      <c r="K27" s="12">
        <v>31.38095238095238</v>
      </c>
      <c r="L27" s="12">
        <v>107.23809523809524</v>
      </c>
      <c r="M27" s="12">
        <v>96.476190476190482</v>
      </c>
      <c r="N27" s="12">
        <v>39.238095238095241</v>
      </c>
      <c r="O27" s="12">
        <v>39.80952380952381</v>
      </c>
      <c r="P27" s="12">
        <v>35.61904761904762</v>
      </c>
      <c r="Q27" s="12">
        <v>18.142857142857142</v>
      </c>
      <c r="R27" s="12">
        <v>14.428571428571429</v>
      </c>
      <c r="S27" s="12">
        <v>20.714285714285715</v>
      </c>
      <c r="T27" s="12">
        <v>17.571428571428573</v>
      </c>
      <c r="U27" s="12">
        <v>11.904761904761905</v>
      </c>
      <c r="V27" s="12">
        <v>16.904761904761905</v>
      </c>
      <c r="W27" s="12">
        <v>6.1904761904761907</v>
      </c>
      <c r="X27" s="12">
        <v>5.7619047619047619</v>
      </c>
      <c r="Y27" s="12">
        <v>14.095238095238095</v>
      </c>
      <c r="Z27" s="12">
        <v>7.333333333333333</v>
      </c>
      <c r="AA27" s="12">
        <v>1245.3333333333333</v>
      </c>
      <c r="AB27" s="12">
        <v>965.76190476190482</v>
      </c>
      <c r="AC27" s="12">
        <v>650.90476190476193</v>
      </c>
      <c r="AD27" s="12">
        <v>453.33333333333331</v>
      </c>
      <c r="AE27" s="12">
        <v>166.61904761904762</v>
      </c>
      <c r="AF27" s="12">
        <v>105.47619047619048</v>
      </c>
      <c r="AG27" s="12">
        <v>40.142857142857146</v>
      </c>
      <c r="AH27" s="12">
        <v>38.714285714285715</v>
      </c>
      <c r="AI27" s="12">
        <v>37</v>
      </c>
      <c r="AJ27" s="12">
        <v>10.619047619047619</v>
      </c>
      <c r="AK27" s="12">
        <v>7.666666666666667</v>
      </c>
      <c r="AL27" s="12">
        <v>24.476190476190474</v>
      </c>
      <c r="AM27" s="12">
        <v>3.8095238095238093</v>
      </c>
      <c r="AN27" s="12">
        <v>35.19047619047619</v>
      </c>
      <c r="AO27" s="12">
        <v>8.2857142857142865</v>
      </c>
      <c r="AP27" s="12">
        <v>14.047619047619047</v>
      </c>
      <c r="AQ27" s="12">
        <v>40.952380952380949</v>
      </c>
      <c r="AR27" s="12">
        <v>21.333333333333332</v>
      </c>
      <c r="AS27" s="13">
        <v>4765.2380952380963</v>
      </c>
      <c r="AT27" s="14"/>
      <c r="AV27" s="9" t="s">
        <v>48</v>
      </c>
      <c r="AW27" s="22">
        <f>AW17+BB12</f>
        <v>43575.619047619046</v>
      </c>
      <c r="AX27" s="22">
        <f>AX17+BB13</f>
        <v>15563.476190476191</v>
      </c>
      <c r="AY27" s="22">
        <f>AY17+BB14</f>
        <v>5408.476190476189</v>
      </c>
      <c r="AZ27" s="22">
        <f>AZ17+BB15</f>
        <v>8200.476190476189</v>
      </c>
      <c r="BA27" s="22">
        <f>BA17+BB16</f>
        <v>3573.0476190476193</v>
      </c>
      <c r="BB27" s="22">
        <f>BB17</f>
        <v>12656.714285714281</v>
      </c>
      <c r="BC27" s="22"/>
      <c r="BD27" s="22"/>
    </row>
    <row r="28" spans="1:56">
      <c r="A28" s="1" t="s">
        <v>25</v>
      </c>
      <c r="B28" s="12">
        <v>275.28571428571428</v>
      </c>
      <c r="C28" s="12">
        <v>799.52380952380952</v>
      </c>
      <c r="D28" s="12">
        <v>582.52380952380952</v>
      </c>
      <c r="E28" s="12">
        <v>592</v>
      </c>
      <c r="F28" s="12">
        <v>1143.5714285714287</v>
      </c>
      <c r="G28" s="12">
        <v>562.42857142857144</v>
      </c>
      <c r="H28" s="12">
        <v>974.85714285714289</v>
      </c>
      <c r="I28" s="12">
        <v>976.61904761904759</v>
      </c>
      <c r="J28" s="12">
        <v>1156.8571428571429</v>
      </c>
      <c r="K28" s="12">
        <v>687.61904761904759</v>
      </c>
      <c r="L28" s="12">
        <v>786.04761904761904</v>
      </c>
      <c r="M28" s="12">
        <v>600.33333333333337</v>
      </c>
      <c r="N28" s="12">
        <v>745.28571428571433</v>
      </c>
      <c r="O28" s="12">
        <v>637.85714285714289</v>
      </c>
      <c r="P28" s="12">
        <v>435.52380952380952</v>
      </c>
      <c r="Q28" s="12">
        <v>443.47619047619048</v>
      </c>
      <c r="R28" s="12">
        <v>709.76190476190482</v>
      </c>
      <c r="S28" s="12">
        <v>1505.3809523809523</v>
      </c>
      <c r="T28" s="12">
        <v>903.47619047619048</v>
      </c>
      <c r="U28" s="12">
        <v>1518.6190476190477</v>
      </c>
      <c r="V28" s="12">
        <v>1444.7142857142858</v>
      </c>
      <c r="W28" s="12">
        <v>948.57142857142856</v>
      </c>
      <c r="X28" s="12">
        <v>764.95238095238096</v>
      </c>
      <c r="Y28" s="12">
        <v>996.57142857142856</v>
      </c>
      <c r="Z28" s="12">
        <v>1380.4285714285713</v>
      </c>
      <c r="AA28" s="12">
        <v>99.904761904761898</v>
      </c>
      <c r="AB28" s="12">
        <v>113.76190476190476</v>
      </c>
      <c r="AC28" s="12">
        <v>526.38095238095241</v>
      </c>
      <c r="AD28" s="12">
        <v>492.85714285714283</v>
      </c>
      <c r="AE28" s="12">
        <v>954.80952380952385</v>
      </c>
      <c r="AF28" s="12">
        <v>1519.952380952381</v>
      </c>
      <c r="AG28" s="12">
        <v>1130.1428571428571</v>
      </c>
      <c r="AH28" s="12">
        <v>1480.2380952380952</v>
      </c>
      <c r="AI28" s="12">
        <v>1088.2857142857142</v>
      </c>
      <c r="AJ28" s="12">
        <v>601.95238095238096</v>
      </c>
      <c r="AK28" s="12">
        <v>520.76190476190482</v>
      </c>
      <c r="AL28" s="12">
        <v>2159.2857142857142</v>
      </c>
      <c r="AM28" s="12">
        <v>410.76190476190476</v>
      </c>
      <c r="AN28" s="12">
        <v>740.23809523809518</v>
      </c>
      <c r="AO28" s="12">
        <v>483.04761904761904</v>
      </c>
      <c r="AP28" s="12">
        <v>417</v>
      </c>
      <c r="AQ28" s="12">
        <v>511.61904761904759</v>
      </c>
      <c r="AR28" s="12">
        <v>798.04761904761904</v>
      </c>
      <c r="AS28" s="13">
        <v>35621.333333333328</v>
      </c>
      <c r="AT28" s="14"/>
      <c r="AV28" s="9" t="s">
        <v>58</v>
      </c>
      <c r="AW28" s="22">
        <f>AW18+BC12</f>
        <v>17815.28571428571</v>
      </c>
      <c r="AX28" s="22">
        <f>AX18+BC13</f>
        <v>1876.761904761905</v>
      </c>
      <c r="AY28" s="22">
        <f>AY18+BC14</f>
        <v>4922.2857142857138</v>
      </c>
      <c r="AZ28" s="22">
        <f>AZ18+BC15</f>
        <v>1881.5714285714289</v>
      </c>
      <c r="BA28" s="22">
        <f>BA18+BC16</f>
        <v>2142.7142857142853</v>
      </c>
      <c r="BB28" s="22">
        <f>SUM(BB18,BC17)</f>
        <v>1508.7619047619046</v>
      </c>
      <c r="BC28" s="22">
        <f>BC18</f>
        <v>987.80952380952385</v>
      </c>
      <c r="BD28" s="22">
        <f>SUM(AW22:BC28)</f>
        <v>332894</v>
      </c>
    </row>
    <row r="29" spans="1:56">
      <c r="A29" s="1" t="s">
        <v>26</v>
      </c>
      <c r="B29" s="12">
        <v>238.04761904761904</v>
      </c>
      <c r="C29" s="12">
        <v>667.66666666666663</v>
      </c>
      <c r="D29" s="12">
        <v>533.71428571428567</v>
      </c>
      <c r="E29" s="12">
        <v>546.90476190476193</v>
      </c>
      <c r="F29" s="12">
        <v>871.85714285714289</v>
      </c>
      <c r="G29" s="12">
        <v>523.47619047619048</v>
      </c>
      <c r="H29" s="12">
        <v>913.52380952380952</v>
      </c>
      <c r="I29" s="12">
        <v>720.14285714285711</v>
      </c>
      <c r="J29" s="12">
        <v>862.52380952380952</v>
      </c>
      <c r="K29" s="12">
        <v>589.57142857142856</v>
      </c>
      <c r="L29" s="12">
        <v>653.14285714285711</v>
      </c>
      <c r="M29" s="12">
        <v>423.95238095238096</v>
      </c>
      <c r="N29" s="12">
        <v>571.47619047619048</v>
      </c>
      <c r="O29" s="12">
        <v>551.19047619047615</v>
      </c>
      <c r="P29" s="12">
        <v>360.61904761904759</v>
      </c>
      <c r="Q29" s="12">
        <v>341.66666666666669</v>
      </c>
      <c r="R29" s="12">
        <v>557.42857142857144</v>
      </c>
      <c r="S29" s="12">
        <v>1094.1904761904761</v>
      </c>
      <c r="T29" s="12">
        <v>704.38095238095241</v>
      </c>
      <c r="U29" s="12">
        <v>1173.3333333333333</v>
      </c>
      <c r="V29" s="12">
        <v>1014.4285714285714</v>
      </c>
      <c r="W29" s="12">
        <v>672.57142857142856</v>
      </c>
      <c r="X29" s="12">
        <v>569.19047619047615</v>
      </c>
      <c r="Y29" s="12">
        <v>894.66666666666663</v>
      </c>
      <c r="Z29" s="12">
        <v>1037.6666666666667</v>
      </c>
      <c r="AA29" s="12">
        <v>130.33333333333334</v>
      </c>
      <c r="AB29" s="12">
        <v>72.333333333333329</v>
      </c>
      <c r="AC29" s="12">
        <v>205.76190476190476</v>
      </c>
      <c r="AD29" s="12">
        <v>461.52380952380952</v>
      </c>
      <c r="AE29" s="12">
        <v>1171.9047619047619</v>
      </c>
      <c r="AF29" s="12">
        <v>1971.6190476190477</v>
      </c>
      <c r="AG29" s="12">
        <v>1504.4285714285713</v>
      </c>
      <c r="AH29" s="12">
        <v>2326</v>
      </c>
      <c r="AI29" s="12">
        <v>1326.2857142857142</v>
      </c>
      <c r="AJ29" s="12">
        <v>755.42857142857144</v>
      </c>
      <c r="AK29" s="12">
        <v>413.42857142857144</v>
      </c>
      <c r="AL29" s="12">
        <v>1388.4285714285713</v>
      </c>
      <c r="AM29" s="12">
        <v>310.14285714285717</v>
      </c>
      <c r="AN29" s="12">
        <v>578.57142857142856</v>
      </c>
      <c r="AO29" s="12">
        <v>619.42857142857144</v>
      </c>
      <c r="AP29" s="12">
        <v>462.66666666666669</v>
      </c>
      <c r="AQ29" s="12">
        <v>494.47619047619048</v>
      </c>
      <c r="AR29" s="12">
        <v>984.57142857142856</v>
      </c>
      <c r="AS29" s="13">
        <v>32264.666666666668</v>
      </c>
      <c r="AT29" s="14"/>
      <c r="AW29" s="15"/>
    </row>
    <row r="30" spans="1:56">
      <c r="A30" s="1" t="s">
        <v>27</v>
      </c>
      <c r="B30" s="12">
        <v>251.85714285714286</v>
      </c>
      <c r="C30" s="12">
        <v>543.42857142857144</v>
      </c>
      <c r="D30" s="12">
        <v>293.04761904761904</v>
      </c>
      <c r="E30" s="12">
        <v>313.47619047619048</v>
      </c>
      <c r="F30" s="12">
        <v>955.85714285714289</v>
      </c>
      <c r="G30" s="12">
        <v>305.90476190476193</v>
      </c>
      <c r="H30" s="12">
        <v>651.71428571428567</v>
      </c>
      <c r="I30" s="12">
        <v>553.42857142857144</v>
      </c>
      <c r="J30" s="12">
        <v>781</v>
      </c>
      <c r="K30" s="12">
        <v>447.09523809523807</v>
      </c>
      <c r="L30" s="12">
        <v>573.90476190476193</v>
      </c>
      <c r="M30" s="12">
        <v>572.66666666666663</v>
      </c>
      <c r="N30" s="12">
        <v>363.09523809523807</v>
      </c>
      <c r="O30" s="12">
        <v>348.76190476190476</v>
      </c>
      <c r="P30" s="12">
        <v>210.57142857142858</v>
      </c>
      <c r="Q30" s="12">
        <v>183.57142857142858</v>
      </c>
      <c r="R30" s="12">
        <v>238</v>
      </c>
      <c r="S30" s="12">
        <v>463.14285714285717</v>
      </c>
      <c r="T30" s="12">
        <v>327</v>
      </c>
      <c r="U30" s="12">
        <v>402.09523809523807</v>
      </c>
      <c r="V30" s="12">
        <v>442.57142857142856</v>
      </c>
      <c r="W30" s="12">
        <v>241.04761904761904</v>
      </c>
      <c r="X30" s="12">
        <v>190.38095238095238</v>
      </c>
      <c r="Y30" s="12">
        <v>440.66666666666669</v>
      </c>
      <c r="Z30" s="12">
        <v>598.90476190476193</v>
      </c>
      <c r="AA30" s="12">
        <v>737.19047619047615</v>
      </c>
      <c r="AB30" s="12">
        <v>319.33333333333331</v>
      </c>
      <c r="AC30" s="12">
        <v>94.285714285714292</v>
      </c>
      <c r="AD30" s="12">
        <v>426.14285714285717</v>
      </c>
      <c r="AE30" s="12">
        <v>1370.1428571428571</v>
      </c>
      <c r="AF30" s="12">
        <v>1884.4761904761904</v>
      </c>
      <c r="AG30" s="12">
        <v>1135.0952380952381</v>
      </c>
      <c r="AH30" s="12">
        <v>2145.5238095238096</v>
      </c>
      <c r="AI30" s="12">
        <v>1047</v>
      </c>
      <c r="AJ30" s="12">
        <v>542.38095238095241</v>
      </c>
      <c r="AK30" s="12">
        <v>191.38095238095238</v>
      </c>
      <c r="AL30" s="12">
        <v>753.90476190476193</v>
      </c>
      <c r="AM30" s="12">
        <v>170.1904761904762</v>
      </c>
      <c r="AN30" s="12">
        <v>377.95238095238096</v>
      </c>
      <c r="AO30" s="12">
        <v>369.09523809523807</v>
      </c>
      <c r="AP30" s="12">
        <v>305.90476190476193</v>
      </c>
      <c r="AQ30" s="12">
        <v>1587.7142857142858</v>
      </c>
      <c r="AR30" s="12">
        <v>640.71428571428567</v>
      </c>
      <c r="AS30" s="13">
        <v>24791.619047619053</v>
      </c>
      <c r="AT30" s="14"/>
      <c r="AW30" s="15"/>
    </row>
    <row r="31" spans="1:56">
      <c r="A31" s="1" t="s">
        <v>28</v>
      </c>
      <c r="B31" s="12">
        <v>189.57142857142858</v>
      </c>
      <c r="C31" s="12">
        <v>470.23809523809524</v>
      </c>
      <c r="D31" s="12">
        <v>259.23809523809524</v>
      </c>
      <c r="E31" s="12">
        <v>280.57142857142856</v>
      </c>
      <c r="F31" s="12">
        <v>616.90476190476193</v>
      </c>
      <c r="G31" s="12">
        <v>314.33333333333331</v>
      </c>
      <c r="H31" s="12">
        <v>574.95238095238096</v>
      </c>
      <c r="I31" s="12">
        <v>490.14285714285717</v>
      </c>
      <c r="J31" s="12">
        <v>535.85714285714289</v>
      </c>
      <c r="K31" s="12">
        <v>357.57142857142856</v>
      </c>
      <c r="L31" s="12">
        <v>524.80952380952385</v>
      </c>
      <c r="M31" s="12">
        <v>326.71428571428572</v>
      </c>
      <c r="N31" s="12">
        <v>323</v>
      </c>
      <c r="O31" s="12">
        <v>292.23809523809524</v>
      </c>
      <c r="P31" s="12">
        <v>190.9047619047619</v>
      </c>
      <c r="Q31" s="12">
        <v>160.95238095238096</v>
      </c>
      <c r="R31" s="12">
        <v>198.1904761904762</v>
      </c>
      <c r="S31" s="12">
        <v>340.09523809523807</v>
      </c>
      <c r="T31" s="12">
        <v>316.04761904761904</v>
      </c>
      <c r="U31" s="12">
        <v>348.95238095238096</v>
      </c>
      <c r="V31" s="12">
        <v>305.85714285714283</v>
      </c>
      <c r="W31" s="12">
        <v>172.71428571428572</v>
      </c>
      <c r="X31" s="12">
        <v>158.8095238095238</v>
      </c>
      <c r="Y31" s="12">
        <v>368.66666666666669</v>
      </c>
      <c r="Z31" s="12">
        <v>464.23809523809524</v>
      </c>
      <c r="AA31" s="12">
        <v>445.52380952380952</v>
      </c>
      <c r="AB31" s="12">
        <v>404.90476190476193</v>
      </c>
      <c r="AC31" s="12">
        <v>374.52380952380952</v>
      </c>
      <c r="AD31" s="12">
        <v>54.80952380952381</v>
      </c>
      <c r="AE31" s="12">
        <v>744.38095238095241</v>
      </c>
      <c r="AF31" s="12">
        <v>1069.952380952381</v>
      </c>
      <c r="AG31" s="12">
        <v>696.04761904761904</v>
      </c>
      <c r="AH31" s="12">
        <v>1343.5714285714287</v>
      </c>
      <c r="AI31" s="12">
        <v>663.61904761904759</v>
      </c>
      <c r="AJ31" s="12">
        <v>396</v>
      </c>
      <c r="AK31" s="12">
        <v>169.0952380952381</v>
      </c>
      <c r="AL31" s="12">
        <v>508.90476190476193</v>
      </c>
      <c r="AM31" s="12">
        <v>142.04761904761904</v>
      </c>
      <c r="AN31" s="12">
        <v>372.38095238095241</v>
      </c>
      <c r="AO31" s="12">
        <v>320.1904761904762</v>
      </c>
      <c r="AP31" s="12">
        <v>246.0952380952381</v>
      </c>
      <c r="AQ31" s="12">
        <v>522.90476190476193</v>
      </c>
      <c r="AR31" s="12">
        <v>422.52380952380952</v>
      </c>
      <c r="AS31" s="13">
        <v>17479.047619047618</v>
      </c>
      <c r="AT31" s="14"/>
      <c r="AW31" s="15"/>
    </row>
    <row r="32" spans="1:56">
      <c r="A32" s="1">
        <v>16</v>
      </c>
      <c r="B32" s="12">
        <v>103.52380952380952</v>
      </c>
      <c r="C32" s="12">
        <v>110.76190476190476</v>
      </c>
      <c r="D32" s="12">
        <v>67.19047619047619</v>
      </c>
      <c r="E32" s="12">
        <v>116.71428571428571</v>
      </c>
      <c r="F32" s="12">
        <v>355.66666666666669</v>
      </c>
      <c r="G32" s="12">
        <v>156.1904761904762</v>
      </c>
      <c r="H32" s="12">
        <v>268.57142857142856</v>
      </c>
      <c r="I32" s="12">
        <v>256.38095238095241</v>
      </c>
      <c r="J32" s="12">
        <v>247.28571428571428</v>
      </c>
      <c r="K32" s="12">
        <v>136.23809523809524</v>
      </c>
      <c r="L32" s="12">
        <v>194.76190476190476</v>
      </c>
      <c r="M32" s="12">
        <v>129.14285714285714</v>
      </c>
      <c r="N32" s="12">
        <v>96.761904761904759</v>
      </c>
      <c r="O32" s="12">
        <v>78.476190476190482</v>
      </c>
      <c r="P32" s="12">
        <v>56.61904761904762</v>
      </c>
      <c r="Q32" s="12">
        <v>49.476190476190474</v>
      </c>
      <c r="R32" s="12">
        <v>38.19047619047619</v>
      </c>
      <c r="S32" s="12">
        <v>90.80952380952381</v>
      </c>
      <c r="T32" s="12">
        <v>65.142857142857139</v>
      </c>
      <c r="U32" s="12">
        <v>87.047619047619051</v>
      </c>
      <c r="V32" s="12">
        <v>88.142857142857139</v>
      </c>
      <c r="W32" s="12">
        <v>40.666666666666664</v>
      </c>
      <c r="X32" s="12">
        <v>37.238095238095241</v>
      </c>
      <c r="Y32" s="12">
        <v>133.57142857142858</v>
      </c>
      <c r="Z32" s="12">
        <v>162.52380952380952</v>
      </c>
      <c r="AA32" s="12">
        <v>916.19047619047615</v>
      </c>
      <c r="AB32" s="12">
        <v>1070.7619047619048</v>
      </c>
      <c r="AC32" s="12">
        <v>1621.7142857142858</v>
      </c>
      <c r="AD32" s="12">
        <v>831.23809523809518</v>
      </c>
      <c r="AE32" s="12">
        <v>27.095238095238095</v>
      </c>
      <c r="AF32" s="12">
        <v>328.04761904761904</v>
      </c>
      <c r="AG32" s="12">
        <v>344.71428571428572</v>
      </c>
      <c r="AH32" s="12">
        <v>657.42857142857144</v>
      </c>
      <c r="AI32" s="12">
        <v>234.95238095238096</v>
      </c>
      <c r="AJ32" s="12">
        <v>144.04761904761904</v>
      </c>
      <c r="AK32" s="12">
        <v>40.047619047619051</v>
      </c>
      <c r="AL32" s="12">
        <v>121.66666666666667</v>
      </c>
      <c r="AM32" s="12">
        <v>28.571428571428573</v>
      </c>
      <c r="AN32" s="12">
        <v>117.52380952380952</v>
      </c>
      <c r="AO32" s="12">
        <v>95.428571428571431</v>
      </c>
      <c r="AP32" s="12">
        <v>93</v>
      </c>
      <c r="AQ32" s="12">
        <v>179.33333333333334</v>
      </c>
      <c r="AR32" s="12">
        <v>185.38095238095238</v>
      </c>
      <c r="AS32" s="13">
        <v>10204.238095238094</v>
      </c>
      <c r="AT32" s="14"/>
      <c r="AW32" s="15"/>
    </row>
    <row r="33" spans="1:49">
      <c r="A33" s="1">
        <v>24</v>
      </c>
      <c r="B33" s="12">
        <v>100</v>
      </c>
      <c r="C33" s="12">
        <v>114.9047619047619</v>
      </c>
      <c r="D33" s="12">
        <v>43.238095238095241</v>
      </c>
      <c r="E33" s="12">
        <v>75.047619047619051</v>
      </c>
      <c r="F33" s="12">
        <v>282.14285714285717</v>
      </c>
      <c r="G33" s="12">
        <v>111.19047619047619</v>
      </c>
      <c r="H33" s="12">
        <v>185.23809523809524</v>
      </c>
      <c r="I33" s="12">
        <v>216.71428571428572</v>
      </c>
      <c r="J33" s="12">
        <v>236.76190476190476</v>
      </c>
      <c r="K33" s="12">
        <v>95.428571428571431</v>
      </c>
      <c r="L33" s="12">
        <v>135.47619047619048</v>
      </c>
      <c r="M33" s="12">
        <v>111.0952380952381</v>
      </c>
      <c r="N33" s="12">
        <v>64.761904761904759</v>
      </c>
      <c r="O33" s="12">
        <v>53.476190476190474</v>
      </c>
      <c r="P33" s="12">
        <v>37.714285714285715</v>
      </c>
      <c r="Q33" s="12">
        <v>33.238095238095241</v>
      </c>
      <c r="R33" s="12">
        <v>19.666666666666668</v>
      </c>
      <c r="S33" s="12">
        <v>38</v>
      </c>
      <c r="T33" s="12">
        <v>58.714285714285715</v>
      </c>
      <c r="U33" s="12">
        <v>42.523809523809526</v>
      </c>
      <c r="V33" s="12">
        <v>50.238095238095241</v>
      </c>
      <c r="W33" s="12">
        <v>26.761904761904763</v>
      </c>
      <c r="X33" s="12">
        <v>20.19047619047619</v>
      </c>
      <c r="Y33" s="12">
        <v>98.238095238095241</v>
      </c>
      <c r="Z33" s="12">
        <v>118.85714285714286</v>
      </c>
      <c r="AA33" s="12">
        <v>1262.2857142857142</v>
      </c>
      <c r="AB33" s="12">
        <v>1560.5238095238096</v>
      </c>
      <c r="AC33" s="12">
        <v>2192.6666666666665</v>
      </c>
      <c r="AD33" s="12">
        <v>1124.6666666666667</v>
      </c>
      <c r="AE33" s="12">
        <v>311.71428571428572</v>
      </c>
      <c r="AF33" s="12">
        <v>41.19047619047619</v>
      </c>
      <c r="AG33" s="12">
        <v>279.42857142857144</v>
      </c>
      <c r="AH33" s="12">
        <v>539.19047619047615</v>
      </c>
      <c r="AI33" s="12">
        <v>232.38095238095238</v>
      </c>
      <c r="AJ33" s="12">
        <v>139.28571428571428</v>
      </c>
      <c r="AK33" s="12">
        <v>16.904761904761905</v>
      </c>
      <c r="AL33" s="12">
        <v>66.61904761904762</v>
      </c>
      <c r="AM33" s="12">
        <v>24.523809523809526</v>
      </c>
      <c r="AN33" s="12">
        <v>91.666666666666671</v>
      </c>
      <c r="AO33" s="12">
        <v>71.61904761904762</v>
      </c>
      <c r="AP33" s="12">
        <v>118.42857142857143</v>
      </c>
      <c r="AQ33" s="12">
        <v>179.14285714285714</v>
      </c>
      <c r="AR33" s="12">
        <v>183.85714285714286</v>
      </c>
      <c r="AS33" s="13">
        <v>10805.714285714283</v>
      </c>
      <c r="AT33" s="14"/>
      <c r="AW33" s="15"/>
    </row>
    <row r="34" spans="1:49">
      <c r="A34" s="1" t="s">
        <v>29</v>
      </c>
      <c r="B34" s="12">
        <v>25.333333333333332</v>
      </c>
      <c r="C34" s="12">
        <v>40.238095238095241</v>
      </c>
      <c r="D34" s="12">
        <v>25.428571428571427</v>
      </c>
      <c r="E34" s="12">
        <v>27.238095238095237</v>
      </c>
      <c r="F34" s="12">
        <v>135.33333333333334</v>
      </c>
      <c r="G34" s="12">
        <v>27.38095238095238</v>
      </c>
      <c r="H34" s="12">
        <v>77.904761904761898</v>
      </c>
      <c r="I34" s="12">
        <v>123.57142857142857</v>
      </c>
      <c r="J34" s="12">
        <v>131.23809523809524</v>
      </c>
      <c r="K34" s="12">
        <v>48.80952380952381</v>
      </c>
      <c r="L34" s="12">
        <v>47.238095238095241</v>
      </c>
      <c r="M34" s="12">
        <v>58.857142857142854</v>
      </c>
      <c r="N34" s="12">
        <v>34.285714285714285</v>
      </c>
      <c r="O34" s="12">
        <v>23.714285714285715</v>
      </c>
      <c r="P34" s="12">
        <v>23.095238095238095</v>
      </c>
      <c r="Q34" s="12">
        <v>10.80952380952381</v>
      </c>
      <c r="R34" s="12">
        <v>10.571428571428571</v>
      </c>
      <c r="S34" s="12">
        <v>21.952380952380953</v>
      </c>
      <c r="T34" s="12">
        <v>37.19047619047619</v>
      </c>
      <c r="U34" s="12">
        <v>59.476190476190474</v>
      </c>
      <c r="V34" s="12">
        <v>56.142857142857146</v>
      </c>
      <c r="W34" s="12">
        <v>20.047619047619047</v>
      </c>
      <c r="X34" s="12">
        <v>20.095238095238095</v>
      </c>
      <c r="Y34" s="12">
        <v>48.61904761904762</v>
      </c>
      <c r="Z34" s="12">
        <v>38.428571428571431</v>
      </c>
      <c r="AA34" s="12">
        <v>1025.5238095238096</v>
      </c>
      <c r="AB34" s="12">
        <v>1165.6190476190477</v>
      </c>
      <c r="AC34" s="12">
        <v>1367.8571428571429</v>
      </c>
      <c r="AD34" s="12">
        <v>665.90476190476193</v>
      </c>
      <c r="AE34" s="12">
        <v>312.38095238095241</v>
      </c>
      <c r="AF34" s="12">
        <v>278.14285714285717</v>
      </c>
      <c r="AG34" s="12">
        <v>33.142857142857146</v>
      </c>
      <c r="AH34" s="12">
        <v>109.9047619047619</v>
      </c>
      <c r="AI34" s="12">
        <v>62.571428571428569</v>
      </c>
      <c r="AJ34" s="12">
        <v>60.523809523809526</v>
      </c>
      <c r="AK34" s="12">
        <v>14.285714285714286</v>
      </c>
      <c r="AL34" s="12">
        <v>58.333333333333336</v>
      </c>
      <c r="AM34" s="12">
        <v>9.0476190476190474</v>
      </c>
      <c r="AN34" s="12">
        <v>46.761904761904759</v>
      </c>
      <c r="AO34" s="12">
        <v>34.61904761904762</v>
      </c>
      <c r="AP34" s="12">
        <v>60.047619047619051</v>
      </c>
      <c r="AQ34" s="12">
        <v>85.428571428571431</v>
      </c>
      <c r="AR34" s="12">
        <v>108.0952380952381</v>
      </c>
      <c r="AS34" s="13">
        <v>6671.1904761904752</v>
      </c>
      <c r="AT34" s="14"/>
      <c r="AW34" s="15"/>
    </row>
    <row r="35" spans="1:49">
      <c r="A35" s="1" t="s">
        <v>30</v>
      </c>
      <c r="B35" s="12">
        <v>40.666666666666664</v>
      </c>
      <c r="C35" s="12">
        <v>57.095238095238095</v>
      </c>
      <c r="D35" s="12">
        <v>15.285714285714286</v>
      </c>
      <c r="E35" s="12">
        <v>12.047619047619047</v>
      </c>
      <c r="F35" s="12">
        <v>106.57142857142857</v>
      </c>
      <c r="G35" s="12">
        <v>27.61904761904762</v>
      </c>
      <c r="H35" s="12">
        <v>53.19047619047619</v>
      </c>
      <c r="I35" s="12">
        <v>84.714285714285708</v>
      </c>
      <c r="J35" s="12">
        <v>112.04761904761905</v>
      </c>
      <c r="K35" s="12">
        <v>59</v>
      </c>
      <c r="L35" s="12">
        <v>59.095238095238095</v>
      </c>
      <c r="M35" s="12">
        <v>50.19047619047619</v>
      </c>
      <c r="N35" s="12">
        <v>36.61904761904762</v>
      </c>
      <c r="O35" s="12">
        <v>32.238095238095241</v>
      </c>
      <c r="P35" s="12">
        <v>22.61904761904762</v>
      </c>
      <c r="Q35" s="12">
        <v>11</v>
      </c>
      <c r="R35" s="12">
        <v>17.333333333333332</v>
      </c>
      <c r="S35" s="12">
        <v>26.428571428571427</v>
      </c>
      <c r="T35" s="12">
        <v>34.047619047619051</v>
      </c>
      <c r="U35" s="12">
        <v>24.761904761904763</v>
      </c>
      <c r="V35" s="12">
        <v>25.714285714285715</v>
      </c>
      <c r="W35" s="12">
        <v>7.7619047619047619</v>
      </c>
      <c r="X35" s="12">
        <v>7.4761904761904763</v>
      </c>
      <c r="Y35" s="12">
        <v>20.095238095238095</v>
      </c>
      <c r="Z35" s="12">
        <v>44.476190476190474</v>
      </c>
      <c r="AA35" s="12">
        <v>1253.1904761904761</v>
      </c>
      <c r="AB35" s="12">
        <v>1374.0952380952381</v>
      </c>
      <c r="AC35" s="12">
        <v>2837.6190476190477</v>
      </c>
      <c r="AD35" s="12">
        <v>1174.1428571428571</v>
      </c>
      <c r="AE35" s="12">
        <v>581.28571428571433</v>
      </c>
      <c r="AF35" s="12">
        <v>535.47619047619048</v>
      </c>
      <c r="AG35" s="12">
        <v>110.9047619047619</v>
      </c>
      <c r="AH35" s="12">
        <v>42.19047619047619</v>
      </c>
      <c r="AI35" s="12">
        <v>82.80952380952381</v>
      </c>
      <c r="AJ35" s="12">
        <v>95.761904761904759</v>
      </c>
      <c r="AK35" s="12">
        <v>11.857142857142858</v>
      </c>
      <c r="AL35" s="12">
        <v>55</v>
      </c>
      <c r="AM35" s="12">
        <v>7.5714285714285712</v>
      </c>
      <c r="AN35" s="12">
        <v>48.61904761904762</v>
      </c>
      <c r="AO35" s="12">
        <v>51.142857142857146</v>
      </c>
      <c r="AP35" s="12">
        <v>106.85714285714286</v>
      </c>
      <c r="AQ35" s="12">
        <v>59.19047619047619</v>
      </c>
      <c r="AR35" s="12">
        <v>123.71428571428571</v>
      </c>
      <c r="AS35" s="13">
        <v>9539.523809523811</v>
      </c>
      <c r="AT35" s="14"/>
      <c r="AW35" s="15"/>
    </row>
    <row r="36" spans="1:49">
      <c r="A36" s="1" t="s">
        <v>31</v>
      </c>
      <c r="B36" s="12">
        <v>29.857142857142858</v>
      </c>
      <c r="C36" s="12">
        <v>62.38095238095238</v>
      </c>
      <c r="D36" s="12">
        <v>30.666666666666668</v>
      </c>
      <c r="E36" s="12">
        <v>26.80952380952381</v>
      </c>
      <c r="F36" s="12">
        <v>135.95238095238096</v>
      </c>
      <c r="G36" s="12">
        <v>30.857142857142858</v>
      </c>
      <c r="H36" s="12">
        <v>76.095238095238102</v>
      </c>
      <c r="I36" s="12">
        <v>135.85714285714286</v>
      </c>
      <c r="J36" s="12">
        <v>159</v>
      </c>
      <c r="K36" s="12">
        <v>67.19047619047619</v>
      </c>
      <c r="L36" s="12">
        <v>68.428571428571431</v>
      </c>
      <c r="M36" s="12">
        <v>73</v>
      </c>
      <c r="N36" s="12">
        <v>42.904761904761905</v>
      </c>
      <c r="O36" s="12">
        <v>38.095238095238095</v>
      </c>
      <c r="P36" s="12">
        <v>30.238095238095237</v>
      </c>
      <c r="Q36" s="12">
        <v>23.80952380952381</v>
      </c>
      <c r="R36" s="12">
        <v>27.047619047619047</v>
      </c>
      <c r="S36" s="12">
        <v>40.571428571428569</v>
      </c>
      <c r="T36" s="12">
        <v>48</v>
      </c>
      <c r="U36" s="12">
        <v>65.38095238095238</v>
      </c>
      <c r="V36" s="12">
        <v>49.571428571428569</v>
      </c>
      <c r="W36" s="12">
        <v>21.857142857142858</v>
      </c>
      <c r="X36" s="12">
        <v>13.619047619047619</v>
      </c>
      <c r="Y36" s="12">
        <v>26.666666666666668</v>
      </c>
      <c r="Z36" s="12">
        <v>45.19047619047619</v>
      </c>
      <c r="AA36" s="12">
        <v>1030.9047619047619</v>
      </c>
      <c r="AB36" s="12">
        <v>1184.4285714285713</v>
      </c>
      <c r="AC36" s="12">
        <v>1248.8095238095239</v>
      </c>
      <c r="AD36" s="12">
        <v>689.28571428571433</v>
      </c>
      <c r="AE36" s="12">
        <v>250.66666666666666</v>
      </c>
      <c r="AF36" s="12">
        <v>256.1904761904762</v>
      </c>
      <c r="AG36" s="12">
        <v>74.047619047619051</v>
      </c>
      <c r="AH36" s="12">
        <v>102.23809523809524</v>
      </c>
      <c r="AI36" s="12">
        <v>17</v>
      </c>
      <c r="AJ36" s="12">
        <v>51</v>
      </c>
      <c r="AK36" s="12">
        <v>18.285714285714285</v>
      </c>
      <c r="AL36" s="12">
        <v>93.857142857142861</v>
      </c>
      <c r="AM36" s="12">
        <v>17.571428571428573</v>
      </c>
      <c r="AN36" s="12">
        <v>52.095238095238095</v>
      </c>
      <c r="AO36" s="12">
        <v>54.523809523809526</v>
      </c>
      <c r="AP36" s="12">
        <v>108.42857142857143</v>
      </c>
      <c r="AQ36" s="12">
        <v>106.61904761904762</v>
      </c>
      <c r="AR36" s="12">
        <v>200.52380952380952</v>
      </c>
      <c r="AS36" s="13">
        <v>6925.523809523811</v>
      </c>
      <c r="AT36" s="14"/>
      <c r="AW36" s="15"/>
    </row>
    <row r="37" spans="1:49">
      <c r="A37" s="1" t="s">
        <v>32</v>
      </c>
      <c r="B37" s="12">
        <v>16.571428571428573</v>
      </c>
      <c r="C37" s="12">
        <v>23.142857142857142</v>
      </c>
      <c r="D37" s="12">
        <v>4.0952380952380949</v>
      </c>
      <c r="E37" s="12">
        <v>4.4761904761904763</v>
      </c>
      <c r="F37" s="12">
        <v>41.238095238095241</v>
      </c>
      <c r="G37" s="12">
        <v>8.2380952380952372</v>
      </c>
      <c r="H37" s="12">
        <v>21.80952380952381</v>
      </c>
      <c r="I37" s="12">
        <v>65.19047619047619</v>
      </c>
      <c r="J37" s="12">
        <v>87.761904761904759</v>
      </c>
      <c r="K37" s="12">
        <v>11.333333333333334</v>
      </c>
      <c r="L37" s="12">
        <v>15.285714285714286</v>
      </c>
      <c r="M37" s="12">
        <v>12.80952380952381</v>
      </c>
      <c r="N37" s="12">
        <v>8.4761904761904763</v>
      </c>
      <c r="O37" s="12">
        <v>11.095238095238095</v>
      </c>
      <c r="P37" s="12">
        <v>7.8571428571428568</v>
      </c>
      <c r="Q37" s="12">
        <v>7.8095238095238093</v>
      </c>
      <c r="R37" s="12">
        <v>8</v>
      </c>
      <c r="S37" s="12">
        <v>5.8571428571428568</v>
      </c>
      <c r="T37" s="12">
        <v>16.61904761904762</v>
      </c>
      <c r="U37" s="12">
        <v>19.80952380952381</v>
      </c>
      <c r="V37" s="12">
        <v>17.571428571428573</v>
      </c>
      <c r="W37" s="12">
        <v>5</v>
      </c>
      <c r="X37" s="12">
        <v>3.3333333333333335</v>
      </c>
      <c r="Y37" s="12">
        <v>5.4761904761904763</v>
      </c>
      <c r="Z37" s="12">
        <v>11.285714285714286</v>
      </c>
      <c r="AA37" s="12">
        <v>597</v>
      </c>
      <c r="AB37" s="12">
        <v>669.57142857142856</v>
      </c>
      <c r="AC37" s="12">
        <v>626.71428571428567</v>
      </c>
      <c r="AD37" s="12">
        <v>413.42857142857144</v>
      </c>
      <c r="AE37" s="12">
        <v>134.8095238095238</v>
      </c>
      <c r="AF37" s="12">
        <v>149.76190476190476</v>
      </c>
      <c r="AG37" s="12">
        <v>57.142857142857146</v>
      </c>
      <c r="AH37" s="12">
        <v>100.52380952380952</v>
      </c>
      <c r="AI37" s="12">
        <v>44.38095238095238</v>
      </c>
      <c r="AJ37" s="12">
        <v>8.1428571428571423</v>
      </c>
      <c r="AK37" s="12">
        <v>3.2857142857142856</v>
      </c>
      <c r="AL37" s="12">
        <v>23.61904761904762</v>
      </c>
      <c r="AM37" s="12">
        <v>7.9047619047619051</v>
      </c>
      <c r="AN37" s="12">
        <v>21.285714285714285</v>
      </c>
      <c r="AO37" s="12">
        <v>14.80952380952381</v>
      </c>
      <c r="AP37" s="12">
        <v>56.19047619047619</v>
      </c>
      <c r="AQ37" s="12">
        <v>40.285714285714285</v>
      </c>
      <c r="AR37" s="12">
        <v>93.952380952380949</v>
      </c>
      <c r="AS37" s="13">
        <v>3502.9523809523807</v>
      </c>
      <c r="AT37" s="14"/>
      <c r="AW37" s="15"/>
    </row>
    <row r="38" spans="1:49">
      <c r="A38" s="1" t="s">
        <v>33</v>
      </c>
      <c r="B38" s="12">
        <v>6.5714285714285712</v>
      </c>
      <c r="C38" s="12">
        <v>9.1428571428571423</v>
      </c>
      <c r="D38" s="12">
        <v>5.0952380952380949</v>
      </c>
      <c r="E38" s="12">
        <v>7.333333333333333</v>
      </c>
      <c r="F38" s="12">
        <v>65.19047619047619</v>
      </c>
      <c r="G38" s="12">
        <v>11.904761904761905</v>
      </c>
      <c r="H38" s="12">
        <v>29.952380952380953</v>
      </c>
      <c r="I38" s="12">
        <v>61.523809523809526</v>
      </c>
      <c r="J38" s="12">
        <v>87.142857142857139</v>
      </c>
      <c r="K38" s="12">
        <v>89.857142857142861</v>
      </c>
      <c r="L38" s="12">
        <v>56.142857142857146</v>
      </c>
      <c r="M38" s="12">
        <v>84.285714285714292</v>
      </c>
      <c r="N38" s="12">
        <v>41.238095238095241</v>
      </c>
      <c r="O38" s="12">
        <v>68.904761904761898</v>
      </c>
      <c r="P38" s="12">
        <v>25.714285714285715</v>
      </c>
      <c r="Q38" s="12">
        <v>18.38095238095238</v>
      </c>
      <c r="R38" s="12">
        <v>16.80952380952381</v>
      </c>
      <c r="S38" s="12">
        <v>31.904761904761905</v>
      </c>
      <c r="T38" s="12">
        <v>5.2857142857142856</v>
      </c>
      <c r="U38" s="12">
        <v>4.9047619047619051</v>
      </c>
      <c r="V38" s="12">
        <v>7.1904761904761907</v>
      </c>
      <c r="W38" s="12">
        <v>1.4285714285714286</v>
      </c>
      <c r="X38" s="12">
        <v>2.1428571428571428</v>
      </c>
      <c r="Y38" s="12">
        <v>6.6190476190476186</v>
      </c>
      <c r="Z38" s="12">
        <v>8.7142857142857135</v>
      </c>
      <c r="AA38" s="12">
        <v>456.23809523809524</v>
      </c>
      <c r="AB38" s="12">
        <v>411.33333333333331</v>
      </c>
      <c r="AC38" s="12">
        <v>230.33333333333334</v>
      </c>
      <c r="AD38" s="12">
        <v>178.9047619047619</v>
      </c>
      <c r="AE38" s="12">
        <v>40.047619047619051</v>
      </c>
      <c r="AF38" s="12">
        <v>21.285714285714285</v>
      </c>
      <c r="AG38" s="12">
        <v>12.19047619047619</v>
      </c>
      <c r="AH38" s="12">
        <v>11.476190476190476</v>
      </c>
      <c r="AI38" s="12">
        <v>17.761904761904763</v>
      </c>
      <c r="AJ38" s="12">
        <v>3.9047619047619047</v>
      </c>
      <c r="AK38" s="12">
        <v>5</v>
      </c>
      <c r="AL38" s="12">
        <v>140.61904761904762</v>
      </c>
      <c r="AM38" s="12">
        <v>0.80952380952380953</v>
      </c>
      <c r="AN38" s="12">
        <v>4.333333333333333</v>
      </c>
      <c r="AO38" s="12">
        <v>4.2380952380952381</v>
      </c>
      <c r="AP38" s="12">
        <v>3.5714285714285716</v>
      </c>
      <c r="AQ38" s="12">
        <v>17.952380952380953</v>
      </c>
      <c r="AR38" s="12">
        <v>5</v>
      </c>
      <c r="AS38" s="13">
        <v>2318.3809523809523</v>
      </c>
      <c r="AT38" s="14"/>
      <c r="AW38" s="15"/>
    </row>
    <row r="39" spans="1:49">
      <c r="A39" s="1" t="s">
        <v>34</v>
      </c>
      <c r="B39" s="12">
        <v>28.19047619047619</v>
      </c>
      <c r="C39" s="12">
        <v>42.428571428571431</v>
      </c>
      <c r="D39" s="12">
        <v>18.333333333333332</v>
      </c>
      <c r="E39" s="12">
        <v>17.333333333333332</v>
      </c>
      <c r="F39" s="12">
        <v>241.28571428571428</v>
      </c>
      <c r="G39" s="12">
        <v>33.952380952380949</v>
      </c>
      <c r="H39" s="12">
        <v>87.571428571428569</v>
      </c>
      <c r="I39" s="12">
        <v>223.28571428571428</v>
      </c>
      <c r="J39" s="12">
        <v>291.8095238095238</v>
      </c>
      <c r="K39" s="12">
        <v>215.28571428571428</v>
      </c>
      <c r="L39" s="12">
        <v>159.33333333333334</v>
      </c>
      <c r="M39" s="12">
        <v>413.14285714285717</v>
      </c>
      <c r="N39" s="12">
        <v>124.38095238095238</v>
      </c>
      <c r="O39" s="12">
        <v>274</v>
      </c>
      <c r="P39" s="12">
        <v>87.38095238095238</v>
      </c>
      <c r="Q39" s="12">
        <v>60.761904761904759</v>
      </c>
      <c r="R39" s="12">
        <v>59.714285714285715</v>
      </c>
      <c r="S39" s="12">
        <v>91.714285714285708</v>
      </c>
      <c r="T39" s="12">
        <v>14.142857142857142</v>
      </c>
      <c r="U39" s="12">
        <v>11.476190476190476</v>
      </c>
      <c r="V39" s="12">
        <v>10.476190476190476</v>
      </c>
      <c r="W39" s="12">
        <v>2.8095238095238093</v>
      </c>
      <c r="X39" s="12">
        <v>4.333333333333333</v>
      </c>
      <c r="Y39" s="12">
        <v>16.857142857142858</v>
      </c>
      <c r="Z39" s="12">
        <v>24.666666666666668</v>
      </c>
      <c r="AA39" s="12">
        <v>1897.7142857142858</v>
      </c>
      <c r="AB39" s="12">
        <v>1395.2857142857142</v>
      </c>
      <c r="AC39" s="12">
        <v>833.19047619047615</v>
      </c>
      <c r="AD39" s="12">
        <v>562.09523809523807</v>
      </c>
      <c r="AE39" s="12">
        <v>121.9047619047619</v>
      </c>
      <c r="AF39" s="12">
        <v>68.857142857142861</v>
      </c>
      <c r="AG39" s="12">
        <v>62.476190476190474</v>
      </c>
      <c r="AH39" s="12">
        <v>60.523809523809526</v>
      </c>
      <c r="AI39" s="12">
        <v>95.428571428571431</v>
      </c>
      <c r="AJ39" s="12">
        <v>27.19047619047619</v>
      </c>
      <c r="AK39" s="12">
        <v>165.66666666666666</v>
      </c>
      <c r="AL39" s="12">
        <v>27.666666666666668</v>
      </c>
      <c r="AM39" s="12">
        <v>3.4761904761904763</v>
      </c>
      <c r="AN39" s="12">
        <v>14.380952380952381</v>
      </c>
      <c r="AO39" s="12">
        <v>16.61904761904762</v>
      </c>
      <c r="AP39" s="12">
        <v>20.952380952380953</v>
      </c>
      <c r="AQ39" s="12">
        <v>164.61904761904762</v>
      </c>
      <c r="AR39" s="12">
        <v>27.333333333333332</v>
      </c>
      <c r="AS39" s="13">
        <v>8120.0476190476184</v>
      </c>
      <c r="AT39" s="14"/>
      <c r="AW39" s="15"/>
    </row>
    <row r="40" spans="1:49">
      <c r="A40" s="1" t="s">
        <v>35</v>
      </c>
      <c r="B40" s="12">
        <v>5.3809523809523814</v>
      </c>
      <c r="C40" s="12">
        <v>8.1904761904761898</v>
      </c>
      <c r="D40" s="12">
        <v>3.7142857142857144</v>
      </c>
      <c r="E40" s="12">
        <v>4.5238095238095237</v>
      </c>
      <c r="F40" s="12">
        <v>38.285714285714285</v>
      </c>
      <c r="G40" s="12">
        <v>5.6190476190476186</v>
      </c>
      <c r="H40" s="12">
        <v>34.714285714285715</v>
      </c>
      <c r="I40" s="12">
        <v>100.38095238095238</v>
      </c>
      <c r="J40" s="12">
        <v>113.33333333333333</v>
      </c>
      <c r="K40" s="12">
        <v>7.6190476190476186</v>
      </c>
      <c r="L40" s="12">
        <v>10.80952380952381</v>
      </c>
      <c r="M40" s="12">
        <v>31.38095238095238</v>
      </c>
      <c r="N40" s="12">
        <v>5.9047619047619051</v>
      </c>
      <c r="O40" s="12">
        <v>6.6190476190476186</v>
      </c>
      <c r="P40" s="12">
        <v>8.6190476190476186</v>
      </c>
      <c r="Q40" s="12">
        <v>4.5714285714285712</v>
      </c>
      <c r="R40" s="12">
        <v>3</v>
      </c>
      <c r="S40" s="12">
        <v>5.8571428571428568</v>
      </c>
      <c r="T40" s="12">
        <v>59.095238095238095</v>
      </c>
      <c r="U40" s="12">
        <v>32.80952380952381</v>
      </c>
      <c r="V40" s="12">
        <v>62.571428571428569</v>
      </c>
      <c r="W40" s="12">
        <v>15.142857142857142</v>
      </c>
      <c r="X40" s="12">
        <v>5.1904761904761907</v>
      </c>
      <c r="Y40" s="12">
        <v>20.047619047619047</v>
      </c>
      <c r="Z40" s="12">
        <v>3.7619047619047619</v>
      </c>
      <c r="AA40" s="12">
        <v>357.8095238095238</v>
      </c>
      <c r="AB40" s="12">
        <v>298.1904761904762</v>
      </c>
      <c r="AC40" s="12">
        <v>187.61904761904762</v>
      </c>
      <c r="AD40" s="12">
        <v>154.23809523809524</v>
      </c>
      <c r="AE40" s="12">
        <v>29.857142857142858</v>
      </c>
      <c r="AF40" s="12">
        <v>25.095238095238095</v>
      </c>
      <c r="AG40" s="12">
        <v>8.7619047619047628</v>
      </c>
      <c r="AH40" s="12">
        <v>8.0952380952380949</v>
      </c>
      <c r="AI40" s="12">
        <v>17</v>
      </c>
      <c r="AJ40" s="12">
        <v>7.4761904761904763</v>
      </c>
      <c r="AK40" s="12">
        <v>1</v>
      </c>
      <c r="AL40" s="12">
        <v>1.8095238095238095</v>
      </c>
      <c r="AM40" s="12">
        <v>3.7619047619047619</v>
      </c>
      <c r="AN40" s="12">
        <v>57.666666666666664</v>
      </c>
      <c r="AO40" s="12">
        <v>5.5238095238095237</v>
      </c>
      <c r="AP40" s="12">
        <v>9.0952380952380949</v>
      </c>
      <c r="AQ40" s="12">
        <v>35.904761904761905</v>
      </c>
      <c r="AR40" s="12">
        <v>10.952380952380953</v>
      </c>
      <c r="AS40" s="13">
        <v>1817</v>
      </c>
      <c r="AT40" s="14"/>
      <c r="AW40" s="15"/>
    </row>
    <row r="41" spans="1:49">
      <c r="A41" s="1" t="s">
        <v>36</v>
      </c>
      <c r="B41" s="12">
        <v>44.80952380952381</v>
      </c>
      <c r="C41" s="12">
        <v>48.571428571428569</v>
      </c>
      <c r="D41" s="12">
        <v>14.19047619047619</v>
      </c>
      <c r="E41" s="12">
        <v>13.857142857142858</v>
      </c>
      <c r="F41" s="12">
        <v>106.33333333333333</v>
      </c>
      <c r="G41" s="12">
        <v>26.952380952380953</v>
      </c>
      <c r="H41" s="12">
        <v>178.1904761904762</v>
      </c>
      <c r="I41" s="12">
        <v>216.85714285714286</v>
      </c>
      <c r="J41" s="12">
        <v>276.1904761904762</v>
      </c>
      <c r="K41" s="12">
        <v>34.476190476190474</v>
      </c>
      <c r="L41" s="12">
        <v>61.80952380952381</v>
      </c>
      <c r="M41" s="12">
        <v>119.47619047619048</v>
      </c>
      <c r="N41" s="12">
        <v>30.428571428571427</v>
      </c>
      <c r="O41" s="12">
        <v>25.38095238095238</v>
      </c>
      <c r="P41" s="12">
        <v>30.19047619047619</v>
      </c>
      <c r="Q41" s="12">
        <v>18.095238095238095</v>
      </c>
      <c r="R41" s="12">
        <v>14.666666666666666</v>
      </c>
      <c r="S41" s="12">
        <v>35.904761904761905</v>
      </c>
      <c r="T41" s="12">
        <v>316.42857142857144</v>
      </c>
      <c r="U41" s="12">
        <v>134.8095238095238</v>
      </c>
      <c r="V41" s="12">
        <v>212.95238095238096</v>
      </c>
      <c r="W41" s="12">
        <v>33</v>
      </c>
      <c r="X41" s="12">
        <v>24.047619047619047</v>
      </c>
      <c r="Y41" s="12">
        <v>52.238095238095241</v>
      </c>
      <c r="Z41" s="12">
        <v>35</v>
      </c>
      <c r="AA41" s="12">
        <v>624.52380952380952</v>
      </c>
      <c r="AB41" s="12">
        <v>544.19047619047615</v>
      </c>
      <c r="AC41" s="12">
        <v>456.23809523809524</v>
      </c>
      <c r="AD41" s="12">
        <v>450.23809523809524</v>
      </c>
      <c r="AE41" s="12">
        <v>127</v>
      </c>
      <c r="AF41" s="12">
        <v>99.142857142857139</v>
      </c>
      <c r="AG41" s="12">
        <v>48.333333333333336</v>
      </c>
      <c r="AH41" s="12">
        <v>50.666666666666664</v>
      </c>
      <c r="AI41" s="12">
        <v>54.238095238095241</v>
      </c>
      <c r="AJ41" s="12">
        <v>22.523809523809526</v>
      </c>
      <c r="AK41" s="12">
        <v>6.2857142857142856</v>
      </c>
      <c r="AL41" s="12">
        <v>16.38095238095238</v>
      </c>
      <c r="AM41" s="12">
        <v>64.904761904761898</v>
      </c>
      <c r="AN41" s="12">
        <v>14.333333333333334</v>
      </c>
      <c r="AO41" s="12">
        <v>16.761904761904763</v>
      </c>
      <c r="AP41" s="12">
        <v>25.523809523809526</v>
      </c>
      <c r="AQ41" s="12">
        <v>86.714285714285708</v>
      </c>
      <c r="AR41" s="12">
        <v>32.857142857142854</v>
      </c>
      <c r="AS41" s="13">
        <v>4845.7142857142844</v>
      </c>
      <c r="AT41" s="14"/>
      <c r="AW41" s="15"/>
    </row>
    <row r="42" spans="1:49">
      <c r="A42" s="1" t="s">
        <v>53</v>
      </c>
      <c r="B42" s="12">
        <v>11</v>
      </c>
      <c r="C42" s="12">
        <v>21.19047619047619</v>
      </c>
      <c r="D42" s="12">
        <v>8.3333333333333339</v>
      </c>
      <c r="E42" s="12">
        <v>6.4761904761904763</v>
      </c>
      <c r="F42" s="12">
        <v>34.714285714285715</v>
      </c>
      <c r="G42" s="12">
        <v>4.3809523809523814</v>
      </c>
      <c r="H42" s="12">
        <v>20.952380952380953</v>
      </c>
      <c r="I42" s="12">
        <v>62.761904761904759</v>
      </c>
      <c r="J42" s="12">
        <v>79.761904761904759</v>
      </c>
      <c r="K42" s="12">
        <v>14.095238095238095</v>
      </c>
      <c r="L42" s="12">
        <v>14.19047619047619</v>
      </c>
      <c r="M42" s="12">
        <v>18.38095238095238</v>
      </c>
      <c r="N42" s="12">
        <v>8.5238095238095237</v>
      </c>
      <c r="O42" s="12">
        <v>7.7619047619047619</v>
      </c>
      <c r="P42" s="12">
        <v>6</v>
      </c>
      <c r="Q42" s="12">
        <v>5.5238095238095237</v>
      </c>
      <c r="R42" s="12">
        <v>4.666666666666667</v>
      </c>
      <c r="S42" s="12">
        <v>6.7619047619047619</v>
      </c>
      <c r="T42" s="12">
        <v>12.428571428571429</v>
      </c>
      <c r="U42" s="12">
        <v>24.238095238095237</v>
      </c>
      <c r="V42" s="12">
        <v>15.666666666666666</v>
      </c>
      <c r="W42" s="12">
        <v>3.3333333333333335</v>
      </c>
      <c r="X42" s="12">
        <v>4.1904761904761907</v>
      </c>
      <c r="Y42" s="12">
        <v>7.2857142857142856</v>
      </c>
      <c r="Z42" s="12">
        <v>8.5238095238095237</v>
      </c>
      <c r="AA42" s="12">
        <v>486.90476190476193</v>
      </c>
      <c r="AB42" s="12">
        <v>548.85714285714289</v>
      </c>
      <c r="AC42" s="12">
        <v>425.57142857142856</v>
      </c>
      <c r="AD42" s="12">
        <v>321.85714285714283</v>
      </c>
      <c r="AE42" s="12">
        <v>84.095238095238102</v>
      </c>
      <c r="AF42" s="12">
        <v>78.80952380952381</v>
      </c>
      <c r="AG42" s="12">
        <v>35.761904761904759</v>
      </c>
      <c r="AH42" s="12">
        <v>57.333333333333336</v>
      </c>
      <c r="AI42" s="12">
        <v>50.523809523809526</v>
      </c>
      <c r="AJ42" s="12">
        <v>14.904761904761905</v>
      </c>
      <c r="AK42" s="12">
        <v>4.2380952380952381</v>
      </c>
      <c r="AL42" s="12">
        <v>17.571428571428573</v>
      </c>
      <c r="AM42" s="12">
        <v>5.7619047619047619</v>
      </c>
      <c r="AN42" s="12">
        <v>15</v>
      </c>
      <c r="AO42" s="12">
        <v>5.4285714285714288</v>
      </c>
      <c r="AP42" s="12">
        <v>37.285714285714285</v>
      </c>
      <c r="AQ42" s="12">
        <v>24.38095238095238</v>
      </c>
      <c r="AR42" s="12">
        <v>53.476190476190474</v>
      </c>
      <c r="AS42" s="13">
        <v>2678.9047619047615</v>
      </c>
      <c r="AT42" s="14"/>
      <c r="AW42" s="15"/>
    </row>
    <row r="43" spans="1:49">
      <c r="A43" s="1" t="s">
        <v>54</v>
      </c>
      <c r="B43" s="12">
        <v>11.333333333333334</v>
      </c>
      <c r="C43" s="12">
        <v>33.19047619047619</v>
      </c>
      <c r="D43" s="12">
        <v>5</v>
      </c>
      <c r="E43" s="12">
        <v>8.2857142857142865</v>
      </c>
      <c r="F43" s="12">
        <v>34.285714285714285</v>
      </c>
      <c r="G43" s="12">
        <v>7</v>
      </c>
      <c r="H43" s="12">
        <v>20.523809523809526</v>
      </c>
      <c r="I43" s="12">
        <v>35.047619047619051</v>
      </c>
      <c r="J43" s="12">
        <v>61.19047619047619</v>
      </c>
      <c r="K43" s="12">
        <v>13.714285714285714</v>
      </c>
      <c r="L43" s="12">
        <v>16.523809523809526</v>
      </c>
      <c r="M43" s="12">
        <v>20.61904761904762</v>
      </c>
      <c r="N43" s="12">
        <v>14.428571428571429</v>
      </c>
      <c r="O43" s="12">
        <v>9.8095238095238102</v>
      </c>
      <c r="P43" s="12">
        <v>8.5238095238095237</v>
      </c>
      <c r="Q43" s="12">
        <v>4.3809523809523814</v>
      </c>
      <c r="R43" s="12">
        <v>5.7619047619047619</v>
      </c>
      <c r="S43" s="12">
        <v>10</v>
      </c>
      <c r="T43" s="12">
        <v>19.80952380952381</v>
      </c>
      <c r="U43" s="12">
        <v>21.952380952380953</v>
      </c>
      <c r="V43" s="12">
        <v>17.61904761904762</v>
      </c>
      <c r="W43" s="12">
        <v>9.7142857142857135</v>
      </c>
      <c r="X43" s="12">
        <v>6.8095238095238093</v>
      </c>
      <c r="Y43" s="12">
        <v>9.8095238095238102</v>
      </c>
      <c r="Z43" s="12">
        <v>16.571428571428573</v>
      </c>
      <c r="AA43" s="12">
        <v>423.33333333333331</v>
      </c>
      <c r="AB43" s="12">
        <v>438</v>
      </c>
      <c r="AC43" s="12">
        <v>353.61904761904759</v>
      </c>
      <c r="AD43" s="12">
        <v>269.57142857142856</v>
      </c>
      <c r="AE43" s="12">
        <v>101.66666666666667</v>
      </c>
      <c r="AF43" s="12">
        <v>127.19047619047619</v>
      </c>
      <c r="AG43" s="12">
        <v>63.285714285714285</v>
      </c>
      <c r="AH43" s="12">
        <v>126.23809523809524</v>
      </c>
      <c r="AI43" s="12">
        <v>125.57142857142857</v>
      </c>
      <c r="AJ43" s="12">
        <v>58.61904761904762</v>
      </c>
      <c r="AK43" s="12">
        <v>3.4285714285714284</v>
      </c>
      <c r="AL43" s="12">
        <v>20.904761904761905</v>
      </c>
      <c r="AM43" s="12">
        <v>6.5238095238095237</v>
      </c>
      <c r="AN43" s="12">
        <v>23.38095238095238</v>
      </c>
      <c r="AO43" s="12">
        <v>39.714285714285715</v>
      </c>
      <c r="AP43" s="12">
        <v>7.2857142857142856</v>
      </c>
      <c r="AQ43" s="12">
        <v>45.142857142857146</v>
      </c>
      <c r="AR43" s="12">
        <v>63.904761904761905</v>
      </c>
      <c r="AS43" s="13">
        <v>2719.2857142857151</v>
      </c>
      <c r="AT43" s="14"/>
      <c r="AW43" s="15"/>
    </row>
    <row r="44" spans="1:49">
      <c r="A44" s="1" t="s">
        <v>55</v>
      </c>
      <c r="B44" s="12">
        <v>30.047619047619047</v>
      </c>
      <c r="C44" s="12">
        <v>51.095238095238095</v>
      </c>
      <c r="D44" s="12">
        <v>49.285714285714285</v>
      </c>
      <c r="E44" s="12">
        <v>72.333333333333329</v>
      </c>
      <c r="F44" s="12">
        <v>160.71428571428572</v>
      </c>
      <c r="G44" s="12">
        <v>46.38095238095238</v>
      </c>
      <c r="H44" s="12">
        <v>91.38095238095238</v>
      </c>
      <c r="I44" s="12">
        <v>55.904761904761905</v>
      </c>
      <c r="J44" s="12">
        <v>82.333333333333329</v>
      </c>
      <c r="K44" s="12">
        <v>29.61904761904762</v>
      </c>
      <c r="L44" s="12">
        <v>39.80952380952381</v>
      </c>
      <c r="M44" s="12">
        <v>44.857142857142854</v>
      </c>
      <c r="N44" s="12">
        <v>22.047619047619047</v>
      </c>
      <c r="O44" s="12">
        <v>13.523809523809524</v>
      </c>
      <c r="P44" s="12">
        <v>11.523809523809524</v>
      </c>
      <c r="Q44" s="12">
        <v>7.0476190476190474</v>
      </c>
      <c r="R44" s="12">
        <v>14.333333333333334</v>
      </c>
      <c r="S44" s="12">
        <v>43.142857142857146</v>
      </c>
      <c r="T44" s="12">
        <v>86.238095238095241</v>
      </c>
      <c r="U44" s="12">
        <v>117.66666666666667</v>
      </c>
      <c r="V44" s="12">
        <v>147.1904761904762</v>
      </c>
      <c r="W44" s="12">
        <v>69.714285714285708</v>
      </c>
      <c r="X44" s="12">
        <v>53.571428571428569</v>
      </c>
      <c r="Y44" s="12">
        <v>108.23809523809524</v>
      </c>
      <c r="Z44" s="12">
        <v>56.38095238095238</v>
      </c>
      <c r="AA44" s="12">
        <v>477.04761904761904</v>
      </c>
      <c r="AB44" s="12">
        <v>454.95238095238096</v>
      </c>
      <c r="AC44" s="12">
        <v>1196.952380952381</v>
      </c>
      <c r="AD44" s="12">
        <v>491.8095238095238</v>
      </c>
      <c r="AE44" s="12">
        <v>181.8095238095238</v>
      </c>
      <c r="AF44" s="12">
        <v>185.04761904761904</v>
      </c>
      <c r="AG44" s="12">
        <v>89.571428571428569</v>
      </c>
      <c r="AH44" s="12">
        <v>63.285714285714285</v>
      </c>
      <c r="AI44" s="12">
        <v>106.66666666666667</v>
      </c>
      <c r="AJ44" s="12">
        <v>44.428571428571431</v>
      </c>
      <c r="AK44" s="12">
        <v>15.238095238095237</v>
      </c>
      <c r="AL44" s="12">
        <v>141.71428571428572</v>
      </c>
      <c r="AM44" s="12">
        <v>37.047619047619051</v>
      </c>
      <c r="AN44" s="12">
        <v>85.142857142857139</v>
      </c>
      <c r="AO44" s="12">
        <v>28.238095238095237</v>
      </c>
      <c r="AP44" s="12">
        <v>49.38095238095238</v>
      </c>
      <c r="AQ44" s="12">
        <v>15.047619047619047</v>
      </c>
      <c r="AR44" s="12">
        <v>245.9047619047619</v>
      </c>
      <c r="AS44" s="13">
        <v>5413.666666666667</v>
      </c>
      <c r="AT44" s="14"/>
      <c r="AW44" s="15"/>
    </row>
    <row r="45" spans="1:49">
      <c r="A45" s="1" t="s">
        <v>56</v>
      </c>
      <c r="B45" s="12">
        <v>24.857142857142858</v>
      </c>
      <c r="C45" s="12">
        <v>56.38095238095238</v>
      </c>
      <c r="D45" s="12">
        <v>21.761904761904763</v>
      </c>
      <c r="E45" s="12">
        <v>25.904761904761905</v>
      </c>
      <c r="F45" s="12">
        <v>189.8095238095238</v>
      </c>
      <c r="G45" s="12">
        <v>24.61904761904762</v>
      </c>
      <c r="H45" s="12">
        <v>47.095238095238095</v>
      </c>
      <c r="I45" s="12">
        <v>97.80952380952381</v>
      </c>
      <c r="J45" s="12">
        <v>108.42857142857143</v>
      </c>
      <c r="K45" s="12">
        <v>24.19047619047619</v>
      </c>
      <c r="L45" s="12">
        <v>26.952380952380953</v>
      </c>
      <c r="M45" s="12">
        <v>43.952380952380949</v>
      </c>
      <c r="N45" s="12">
        <v>20.142857142857142</v>
      </c>
      <c r="O45" s="12">
        <v>11.761904761904763</v>
      </c>
      <c r="P45" s="12">
        <v>8.8095238095238102</v>
      </c>
      <c r="Q45" s="12">
        <v>5.7142857142857144</v>
      </c>
      <c r="R45" s="12">
        <v>5.9523809523809526</v>
      </c>
      <c r="S45" s="12">
        <v>5.2380952380952381</v>
      </c>
      <c r="T45" s="12">
        <v>26.19047619047619</v>
      </c>
      <c r="U45" s="12">
        <v>22.761904761904763</v>
      </c>
      <c r="V45" s="12">
        <v>26.19047619047619</v>
      </c>
      <c r="W45" s="12">
        <v>10</v>
      </c>
      <c r="X45" s="12">
        <v>9.6666666666666661</v>
      </c>
      <c r="Y45" s="12">
        <v>20.333333333333332</v>
      </c>
      <c r="Z45" s="12">
        <v>22.904761904761905</v>
      </c>
      <c r="AA45" s="12">
        <v>764.33333333333337</v>
      </c>
      <c r="AB45" s="12">
        <v>887.66666666666663</v>
      </c>
      <c r="AC45" s="12">
        <v>674.47619047619048</v>
      </c>
      <c r="AD45" s="12">
        <v>414.33333333333331</v>
      </c>
      <c r="AE45" s="12">
        <v>180.0952380952381</v>
      </c>
      <c r="AF45" s="12">
        <v>181.47619047619048</v>
      </c>
      <c r="AG45" s="12">
        <v>107.95238095238095</v>
      </c>
      <c r="AH45" s="12">
        <v>140.66666666666666</v>
      </c>
      <c r="AI45" s="12">
        <v>203.0952380952381</v>
      </c>
      <c r="AJ45" s="12">
        <v>103.57142857142857</v>
      </c>
      <c r="AK45" s="12">
        <v>5.6190476190476186</v>
      </c>
      <c r="AL45" s="12">
        <v>27.761904761904763</v>
      </c>
      <c r="AM45" s="12">
        <v>12.476190476190476</v>
      </c>
      <c r="AN45" s="12">
        <v>28.428571428571427</v>
      </c>
      <c r="AO45" s="12">
        <v>59.904761904761905</v>
      </c>
      <c r="AP45" s="12">
        <v>62.095238095238095</v>
      </c>
      <c r="AQ45" s="12">
        <v>232.61904761904762</v>
      </c>
      <c r="AR45" s="12">
        <v>18</v>
      </c>
      <c r="AS45" s="13">
        <v>4992.0000000000009</v>
      </c>
      <c r="AT45" s="14"/>
      <c r="AW45" s="15"/>
    </row>
    <row r="46" spans="1:49">
      <c r="A46" s="11" t="s">
        <v>49</v>
      </c>
      <c r="B46" s="14">
        <v>3247.3809523809518</v>
      </c>
      <c r="C46" s="14">
        <v>6522.0476190476184</v>
      </c>
      <c r="D46" s="14">
        <v>3967</v>
      </c>
      <c r="E46" s="14">
        <v>3569.428571428572</v>
      </c>
      <c r="F46" s="14">
        <v>11846.619047619048</v>
      </c>
      <c r="G46" s="14">
        <v>4063.571428571428</v>
      </c>
      <c r="H46" s="14">
        <v>7466.3333333333303</v>
      </c>
      <c r="I46" s="14">
        <v>9169.3809523809487</v>
      </c>
      <c r="J46" s="14">
        <v>11748.523809523809</v>
      </c>
      <c r="K46" s="14">
        <v>5193.1904761904771</v>
      </c>
      <c r="L46" s="14">
        <v>6480.4285714285716</v>
      </c>
      <c r="M46" s="14">
        <v>6659.9047619047615</v>
      </c>
      <c r="N46" s="14">
        <v>4881</v>
      </c>
      <c r="O46" s="14">
        <v>5062.7142857142862</v>
      </c>
      <c r="P46" s="14">
        <v>4086.6666666666674</v>
      </c>
      <c r="Q46" s="14">
        <v>2971.2380952380954</v>
      </c>
      <c r="R46" s="14">
        <v>3705.2380952380945</v>
      </c>
      <c r="S46" s="14">
        <v>7123.9047619047606</v>
      </c>
      <c r="T46" s="14">
        <v>5105.5714285714284</v>
      </c>
      <c r="U46" s="14">
        <v>5807.4761904761899</v>
      </c>
      <c r="V46" s="14">
        <v>6081.6666666666661</v>
      </c>
      <c r="W46" s="14">
        <v>3290.0476190476197</v>
      </c>
      <c r="X46" s="14">
        <v>2688.8095238095243</v>
      </c>
      <c r="Y46" s="14">
        <v>4668.3333333333348</v>
      </c>
      <c r="Z46" s="14">
        <v>4979.333333333333</v>
      </c>
      <c r="AA46" s="14">
        <v>32083.38095238095</v>
      </c>
      <c r="AB46" s="14">
        <v>30277.666666666657</v>
      </c>
      <c r="AC46" s="14">
        <v>28068.714285714279</v>
      </c>
      <c r="AD46" s="14">
        <v>19366.476190476184</v>
      </c>
      <c r="AE46" s="14">
        <v>10069.285714285712</v>
      </c>
      <c r="AF46" s="14">
        <v>11356.523809523811</v>
      </c>
      <c r="AG46" s="14">
        <v>7052.142857142856</v>
      </c>
      <c r="AH46" s="14">
        <v>10432.95238095238</v>
      </c>
      <c r="AI46" s="14">
        <v>6844.2380952380954</v>
      </c>
      <c r="AJ46" s="14">
        <v>3534.6190476190473</v>
      </c>
      <c r="AK46" s="14">
        <v>2348.761904761905</v>
      </c>
      <c r="AL46" s="14">
        <v>8131.5714285714275</v>
      </c>
      <c r="AM46" s="14">
        <v>1874.0000000000005</v>
      </c>
      <c r="AN46" s="14">
        <v>4748.7142857142853</v>
      </c>
      <c r="AO46" s="14">
        <v>2712.857142857144</v>
      </c>
      <c r="AP46" s="14">
        <v>2618.3809523809518</v>
      </c>
      <c r="AQ46" s="14">
        <v>5888.1904761904761</v>
      </c>
      <c r="AR46" s="14">
        <v>5099.7142857142844</v>
      </c>
      <c r="AS46" s="14">
        <v>332893.99999999994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40360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</v>
      </c>
      <c r="C3" s="12">
        <v>67.8</v>
      </c>
      <c r="D3" s="12">
        <v>75.599999999999994</v>
      </c>
      <c r="E3" s="12">
        <v>43.2</v>
      </c>
      <c r="F3" s="12">
        <v>181.4</v>
      </c>
      <c r="G3" s="12">
        <v>77</v>
      </c>
      <c r="H3" s="12">
        <v>80.2</v>
      </c>
      <c r="I3" s="12">
        <v>42</v>
      </c>
      <c r="J3" s="12">
        <v>63.4</v>
      </c>
      <c r="K3" s="12">
        <v>11.8</v>
      </c>
      <c r="L3" s="12">
        <v>64.2</v>
      </c>
      <c r="M3" s="12">
        <v>56.8</v>
      </c>
      <c r="N3" s="12">
        <v>21.8</v>
      </c>
      <c r="O3" s="12">
        <v>22.4</v>
      </c>
      <c r="P3" s="12">
        <v>20.8</v>
      </c>
      <c r="Q3" s="12">
        <v>10.4</v>
      </c>
      <c r="R3" s="12">
        <v>9.8000000000000007</v>
      </c>
      <c r="S3" s="12">
        <v>21.8</v>
      </c>
      <c r="T3" s="12">
        <v>15.6</v>
      </c>
      <c r="U3" s="12">
        <v>7</v>
      </c>
      <c r="V3" s="12">
        <v>8.4</v>
      </c>
      <c r="W3" s="12">
        <v>4.4000000000000004</v>
      </c>
      <c r="X3" s="12">
        <v>3.8</v>
      </c>
      <c r="Y3" s="12">
        <v>11.2</v>
      </c>
      <c r="Z3" s="12">
        <v>17.8</v>
      </c>
      <c r="AA3" s="12">
        <v>89</v>
      </c>
      <c r="AB3" s="12">
        <v>69.400000000000006</v>
      </c>
      <c r="AC3" s="12">
        <v>229</v>
      </c>
      <c r="AD3" s="12">
        <v>101.2</v>
      </c>
      <c r="AE3" s="12">
        <v>69.2</v>
      </c>
      <c r="AF3" s="12">
        <v>89.8</v>
      </c>
      <c r="AG3" s="12">
        <v>19.399999999999999</v>
      </c>
      <c r="AH3" s="12">
        <v>37.200000000000003</v>
      </c>
      <c r="AI3" s="12">
        <v>27</v>
      </c>
      <c r="AJ3" s="12">
        <v>7.2</v>
      </c>
      <c r="AK3" s="12">
        <v>5</v>
      </c>
      <c r="AL3" s="12">
        <v>8</v>
      </c>
      <c r="AM3" s="12">
        <v>3.4</v>
      </c>
      <c r="AN3" s="12">
        <v>32</v>
      </c>
      <c r="AO3" s="12">
        <v>10.8</v>
      </c>
      <c r="AP3" s="12">
        <v>8.1999999999999993</v>
      </c>
      <c r="AQ3" s="12">
        <v>21</v>
      </c>
      <c r="AR3" s="12">
        <v>12.8</v>
      </c>
      <c r="AS3" s="13">
        <v>1786.2</v>
      </c>
      <c r="AT3" s="14"/>
      <c r="AV3" s="9" t="s">
        <v>38</v>
      </c>
      <c r="AW3" s="12">
        <f>SUM(B3:Z27,AK3:AN27,B38:Z41,AK38:AN41)</f>
        <v>36323.600000000035</v>
      </c>
      <c r="AY3" s="9" t="s">
        <v>39</v>
      </c>
      <c r="AZ3" s="15">
        <f>SUM(AW12:AW18,AX12:BC12)</f>
        <v>102287.40000000002</v>
      </c>
      <c r="BA3" s="16">
        <f>AZ3/BD$19</f>
        <v>0.6170887679629341</v>
      </c>
    </row>
    <row r="4" spans="1:56">
      <c r="A4" s="1" t="s">
        <v>3</v>
      </c>
      <c r="B4" s="12">
        <v>67.8</v>
      </c>
      <c r="C4" s="12">
        <v>9.6</v>
      </c>
      <c r="D4" s="12">
        <v>73</v>
      </c>
      <c r="E4" s="12">
        <v>49.8</v>
      </c>
      <c r="F4" s="12">
        <v>323.8</v>
      </c>
      <c r="G4" s="12">
        <v>99.8</v>
      </c>
      <c r="H4" s="12">
        <v>128.80000000000001</v>
      </c>
      <c r="I4" s="12">
        <v>62.8</v>
      </c>
      <c r="J4" s="12">
        <v>126</v>
      </c>
      <c r="K4" s="12">
        <v>28.6</v>
      </c>
      <c r="L4" s="12">
        <v>116.6</v>
      </c>
      <c r="M4" s="12">
        <v>139.80000000000001</v>
      </c>
      <c r="N4" s="12">
        <v>29.8</v>
      </c>
      <c r="O4" s="12">
        <v>36.799999999999997</v>
      </c>
      <c r="P4" s="12">
        <v>39</v>
      </c>
      <c r="Q4" s="12">
        <v>22.4</v>
      </c>
      <c r="R4" s="12">
        <v>16.600000000000001</v>
      </c>
      <c r="S4" s="12">
        <v>38.6</v>
      </c>
      <c r="T4" s="12">
        <v>27.4</v>
      </c>
      <c r="U4" s="12">
        <v>11.2</v>
      </c>
      <c r="V4" s="12">
        <v>21.4</v>
      </c>
      <c r="W4" s="12">
        <v>6.8</v>
      </c>
      <c r="X4" s="12">
        <v>7.8</v>
      </c>
      <c r="Y4" s="12">
        <v>17.2</v>
      </c>
      <c r="Z4" s="12">
        <v>28.6</v>
      </c>
      <c r="AA4" s="12">
        <v>266.8</v>
      </c>
      <c r="AB4" s="12">
        <v>184.8</v>
      </c>
      <c r="AC4" s="12">
        <v>551</v>
      </c>
      <c r="AD4" s="12">
        <v>193.4</v>
      </c>
      <c r="AE4" s="12">
        <v>78.2</v>
      </c>
      <c r="AF4" s="12">
        <v>108</v>
      </c>
      <c r="AG4" s="12">
        <v>34.200000000000003</v>
      </c>
      <c r="AH4" s="12">
        <v>59.4</v>
      </c>
      <c r="AI4" s="12">
        <v>46.8</v>
      </c>
      <c r="AJ4" s="12">
        <v>23.2</v>
      </c>
      <c r="AK4" s="12">
        <v>8.6</v>
      </c>
      <c r="AL4" s="12">
        <v>23.4</v>
      </c>
      <c r="AM4" s="12">
        <v>4.8</v>
      </c>
      <c r="AN4" s="12">
        <v>38</v>
      </c>
      <c r="AO4" s="12">
        <v>12.2</v>
      </c>
      <c r="AP4" s="12">
        <v>12</v>
      </c>
      <c r="AQ4" s="12">
        <v>41.8</v>
      </c>
      <c r="AR4" s="12">
        <v>20.6</v>
      </c>
      <c r="AS4" s="13">
        <v>3237.1999999999994</v>
      </c>
      <c r="AT4" s="14"/>
      <c r="AV4" s="9" t="s">
        <v>40</v>
      </c>
      <c r="AW4" s="12">
        <f>SUM(AA28:AJ37, AA42:AJ45, AO28:AR37, AO42:AR45)</f>
        <v>52106.000000000007</v>
      </c>
      <c r="AY4" s="9" t="s">
        <v>41</v>
      </c>
      <c r="AZ4" s="15">
        <f>SUM(AX13:BB18)</f>
        <v>58644.6</v>
      </c>
      <c r="BA4" s="16">
        <f>AZ4/BD$19</f>
        <v>0.35379649850987582</v>
      </c>
    </row>
    <row r="5" spans="1:56">
      <c r="A5" s="1" t="s">
        <v>4</v>
      </c>
      <c r="B5" s="12">
        <v>87.8</v>
      </c>
      <c r="C5" s="12">
        <v>59</v>
      </c>
      <c r="D5" s="12">
        <v>7.8</v>
      </c>
      <c r="E5" s="12">
        <v>42.4</v>
      </c>
      <c r="F5" s="12">
        <v>349.8</v>
      </c>
      <c r="G5" s="12">
        <v>76.2</v>
      </c>
      <c r="H5" s="12">
        <v>58.6</v>
      </c>
      <c r="I5" s="12">
        <v>56.2</v>
      </c>
      <c r="J5" s="12">
        <v>76</v>
      </c>
      <c r="K5" s="12">
        <v>25.6</v>
      </c>
      <c r="L5" s="12">
        <v>45</v>
      </c>
      <c r="M5" s="12">
        <v>65</v>
      </c>
      <c r="N5" s="12">
        <v>17.399999999999999</v>
      </c>
      <c r="O5" s="12">
        <v>13</v>
      </c>
      <c r="P5" s="12">
        <v>14.6</v>
      </c>
      <c r="Q5" s="12">
        <v>5.8</v>
      </c>
      <c r="R5" s="12">
        <v>9</v>
      </c>
      <c r="S5" s="12">
        <v>23</v>
      </c>
      <c r="T5" s="12">
        <v>10.6</v>
      </c>
      <c r="U5" s="12">
        <v>5.8</v>
      </c>
      <c r="V5" s="12">
        <v>8.4</v>
      </c>
      <c r="W5" s="12">
        <v>9.4</v>
      </c>
      <c r="X5" s="12">
        <v>6.2</v>
      </c>
      <c r="Y5" s="12">
        <v>23.4</v>
      </c>
      <c r="Z5" s="12">
        <v>10.6</v>
      </c>
      <c r="AA5" s="12">
        <v>175.8</v>
      </c>
      <c r="AB5" s="12">
        <v>104.6</v>
      </c>
      <c r="AC5" s="12">
        <v>342.2</v>
      </c>
      <c r="AD5" s="12">
        <v>119.2</v>
      </c>
      <c r="AE5" s="12">
        <v>45.2</v>
      </c>
      <c r="AF5" s="12">
        <v>41.6</v>
      </c>
      <c r="AG5" s="12">
        <v>15</v>
      </c>
      <c r="AH5" s="12">
        <v>16.2</v>
      </c>
      <c r="AI5" s="12">
        <v>14.2</v>
      </c>
      <c r="AJ5" s="12">
        <v>3.4</v>
      </c>
      <c r="AK5" s="12">
        <v>5.4</v>
      </c>
      <c r="AL5" s="12">
        <v>14.4</v>
      </c>
      <c r="AM5" s="12">
        <v>2</v>
      </c>
      <c r="AN5" s="12">
        <v>12.6</v>
      </c>
      <c r="AO5" s="12">
        <v>2.2000000000000002</v>
      </c>
      <c r="AP5" s="12">
        <v>2</v>
      </c>
      <c r="AQ5" s="12">
        <v>39.6</v>
      </c>
      <c r="AR5" s="12">
        <v>12.8</v>
      </c>
      <c r="AS5" s="13">
        <v>2075.0000000000009</v>
      </c>
      <c r="AT5" s="14"/>
      <c r="AV5" s="9" t="s">
        <v>42</v>
      </c>
      <c r="AW5" s="12">
        <f>SUM(AA3:AJ27,B28:Z37,AA38:AJ41,AK28:AN37, B42:Z45, AK42:AN45, AO3:AR27, AO38:AR41)</f>
        <v>77328.399999999892</v>
      </c>
    </row>
    <row r="6" spans="1:56">
      <c r="A6" s="1" t="s">
        <v>5</v>
      </c>
      <c r="B6" s="12">
        <v>46.2</v>
      </c>
      <c r="C6" s="12">
        <v>50.4</v>
      </c>
      <c r="D6" s="12">
        <v>43.8</v>
      </c>
      <c r="E6" s="12">
        <v>6</v>
      </c>
      <c r="F6" s="12">
        <v>89.6</v>
      </c>
      <c r="G6" s="12">
        <v>42.6</v>
      </c>
      <c r="H6" s="12">
        <v>53.2</v>
      </c>
      <c r="I6" s="12">
        <v>46.8</v>
      </c>
      <c r="J6" s="12">
        <v>77.2</v>
      </c>
      <c r="K6" s="12">
        <v>28</v>
      </c>
      <c r="L6" s="12">
        <v>56.4</v>
      </c>
      <c r="M6" s="12">
        <v>58.6</v>
      </c>
      <c r="N6" s="12">
        <v>12.4</v>
      </c>
      <c r="O6" s="12">
        <v>17.2</v>
      </c>
      <c r="P6" s="12">
        <v>11</v>
      </c>
      <c r="Q6" s="12">
        <v>5</v>
      </c>
      <c r="R6" s="12">
        <v>10.6</v>
      </c>
      <c r="S6" s="12">
        <v>32.4</v>
      </c>
      <c r="T6" s="12">
        <v>13.6</v>
      </c>
      <c r="U6" s="12">
        <v>12.4</v>
      </c>
      <c r="V6" s="12">
        <v>18.8</v>
      </c>
      <c r="W6" s="12">
        <v>10.199999999999999</v>
      </c>
      <c r="X6" s="12">
        <v>5</v>
      </c>
      <c r="Y6" s="12">
        <v>10.4</v>
      </c>
      <c r="Z6" s="12">
        <v>10.199999999999999</v>
      </c>
      <c r="AA6" s="12">
        <v>235</v>
      </c>
      <c r="AB6" s="12">
        <v>178.4</v>
      </c>
      <c r="AC6" s="12">
        <v>355.4</v>
      </c>
      <c r="AD6" s="12">
        <v>186</v>
      </c>
      <c r="AE6" s="12">
        <v>100.6</v>
      </c>
      <c r="AF6" s="12">
        <v>85.2</v>
      </c>
      <c r="AG6" s="12">
        <v>18</v>
      </c>
      <c r="AH6" s="12">
        <v>15.6</v>
      </c>
      <c r="AI6" s="12">
        <v>13.2</v>
      </c>
      <c r="AJ6" s="12">
        <v>6.4</v>
      </c>
      <c r="AK6" s="12">
        <v>5</v>
      </c>
      <c r="AL6" s="12">
        <v>10.8</v>
      </c>
      <c r="AM6" s="12">
        <v>2.8</v>
      </c>
      <c r="AN6" s="12">
        <v>8.6</v>
      </c>
      <c r="AO6" s="12">
        <v>3</v>
      </c>
      <c r="AP6" s="12">
        <v>3.8</v>
      </c>
      <c r="AQ6" s="12">
        <v>63.2</v>
      </c>
      <c r="AR6" s="12">
        <v>14</v>
      </c>
      <c r="AS6" s="13">
        <v>2073</v>
      </c>
      <c r="AT6" s="14"/>
      <c r="AW6" s="12"/>
    </row>
    <row r="7" spans="1:56">
      <c r="A7" s="1" t="s">
        <v>6</v>
      </c>
      <c r="B7" s="12">
        <v>175.4</v>
      </c>
      <c r="C7" s="12">
        <v>338.8</v>
      </c>
      <c r="D7" s="12">
        <v>361</v>
      </c>
      <c r="E7" s="12">
        <v>107.2</v>
      </c>
      <c r="F7" s="12">
        <v>18.2</v>
      </c>
      <c r="G7" s="12">
        <v>206.8</v>
      </c>
      <c r="H7" s="12">
        <v>237.4</v>
      </c>
      <c r="I7" s="12">
        <v>197.4</v>
      </c>
      <c r="J7" s="12">
        <v>244.4</v>
      </c>
      <c r="K7" s="12">
        <v>80.599999999999994</v>
      </c>
      <c r="L7" s="12">
        <v>140.19999999999999</v>
      </c>
      <c r="M7" s="12">
        <v>143.19999999999999</v>
      </c>
      <c r="N7" s="12">
        <v>66</v>
      </c>
      <c r="O7" s="12">
        <v>62.4</v>
      </c>
      <c r="P7" s="12">
        <v>51.8</v>
      </c>
      <c r="Q7" s="12">
        <v>32.799999999999997</v>
      </c>
      <c r="R7" s="12">
        <v>48.2</v>
      </c>
      <c r="S7" s="12">
        <v>160.19999999999999</v>
      </c>
      <c r="T7" s="12">
        <v>41.6</v>
      </c>
      <c r="U7" s="12">
        <v>40</v>
      </c>
      <c r="V7" s="12">
        <v>64.400000000000006</v>
      </c>
      <c r="W7" s="12">
        <v>38.4</v>
      </c>
      <c r="X7" s="12">
        <v>27.8</v>
      </c>
      <c r="Y7" s="12">
        <v>42.4</v>
      </c>
      <c r="Z7" s="12">
        <v>53.4</v>
      </c>
      <c r="AA7" s="12">
        <v>651.20000000000005</v>
      </c>
      <c r="AB7" s="12">
        <v>318.39999999999998</v>
      </c>
      <c r="AC7" s="12">
        <v>1191.2</v>
      </c>
      <c r="AD7" s="12">
        <v>454.6</v>
      </c>
      <c r="AE7" s="12">
        <v>218.6</v>
      </c>
      <c r="AF7" s="12">
        <v>178.2</v>
      </c>
      <c r="AG7" s="12">
        <v>54.2</v>
      </c>
      <c r="AH7" s="12">
        <v>47</v>
      </c>
      <c r="AI7" s="12">
        <v>58.6</v>
      </c>
      <c r="AJ7" s="12">
        <v>9</v>
      </c>
      <c r="AK7" s="12">
        <v>20.6</v>
      </c>
      <c r="AL7" s="12">
        <v>67</v>
      </c>
      <c r="AM7" s="12">
        <v>12.8</v>
      </c>
      <c r="AN7" s="12">
        <v>19.8</v>
      </c>
      <c r="AO7" s="12">
        <v>8.1999999999999993</v>
      </c>
      <c r="AP7" s="12">
        <v>8.1999999999999993</v>
      </c>
      <c r="AQ7" s="12">
        <v>128.4</v>
      </c>
      <c r="AR7" s="12">
        <v>109.4</v>
      </c>
      <c r="AS7" s="13">
        <v>6535.4000000000015</v>
      </c>
      <c r="AT7" s="14"/>
      <c r="AW7" s="12"/>
    </row>
    <row r="8" spans="1:56">
      <c r="A8" s="1" t="s">
        <v>7</v>
      </c>
      <c r="B8" s="12">
        <v>76.599999999999994</v>
      </c>
      <c r="C8" s="12">
        <v>92.8</v>
      </c>
      <c r="D8" s="12">
        <v>72.8</v>
      </c>
      <c r="E8" s="12">
        <v>40.4</v>
      </c>
      <c r="F8" s="12">
        <v>158.80000000000001</v>
      </c>
      <c r="G8" s="12">
        <v>5.8</v>
      </c>
      <c r="H8" s="12">
        <v>83.6</v>
      </c>
      <c r="I8" s="12">
        <v>93.2</v>
      </c>
      <c r="J8" s="12">
        <v>110</v>
      </c>
      <c r="K8" s="12">
        <v>34</v>
      </c>
      <c r="L8" s="12">
        <v>87.4</v>
      </c>
      <c r="M8" s="12">
        <v>69.400000000000006</v>
      </c>
      <c r="N8" s="12">
        <v>28</v>
      </c>
      <c r="O8" s="12">
        <v>35.200000000000003</v>
      </c>
      <c r="P8" s="12">
        <v>29</v>
      </c>
      <c r="Q8" s="12">
        <v>12</v>
      </c>
      <c r="R8" s="12">
        <v>12.2</v>
      </c>
      <c r="S8" s="12">
        <v>24.8</v>
      </c>
      <c r="T8" s="12">
        <v>18</v>
      </c>
      <c r="U8" s="12">
        <v>16.2</v>
      </c>
      <c r="V8" s="12">
        <v>13.8</v>
      </c>
      <c r="W8" s="12">
        <v>9.4</v>
      </c>
      <c r="X8" s="12">
        <v>5</v>
      </c>
      <c r="Y8" s="12">
        <v>11</v>
      </c>
      <c r="Z8" s="12">
        <v>34.4</v>
      </c>
      <c r="AA8" s="12">
        <v>172.2</v>
      </c>
      <c r="AB8" s="12">
        <v>126</v>
      </c>
      <c r="AC8" s="12">
        <v>285.39999999999998</v>
      </c>
      <c r="AD8" s="12">
        <v>212</v>
      </c>
      <c r="AE8" s="12">
        <v>132.19999999999999</v>
      </c>
      <c r="AF8" s="12">
        <v>96.2</v>
      </c>
      <c r="AG8" s="12">
        <v>21.2</v>
      </c>
      <c r="AH8" s="12">
        <v>17.2</v>
      </c>
      <c r="AI8" s="12">
        <v>9.4</v>
      </c>
      <c r="AJ8" s="12">
        <v>5.6</v>
      </c>
      <c r="AK8" s="12">
        <v>6.6</v>
      </c>
      <c r="AL8" s="12">
        <v>16.2</v>
      </c>
      <c r="AM8" s="12">
        <v>2.4</v>
      </c>
      <c r="AN8" s="12">
        <v>19.8</v>
      </c>
      <c r="AO8" s="12">
        <v>2.8</v>
      </c>
      <c r="AP8" s="12">
        <v>5.8</v>
      </c>
      <c r="AQ8" s="12">
        <v>37</v>
      </c>
      <c r="AR8" s="12">
        <v>11.8</v>
      </c>
      <c r="AS8" s="13">
        <v>2353.6</v>
      </c>
      <c r="AT8" s="14"/>
      <c r="AW8" s="15"/>
    </row>
    <row r="9" spans="1:56">
      <c r="A9" s="1" t="s">
        <v>8</v>
      </c>
      <c r="B9" s="12">
        <v>81.8</v>
      </c>
      <c r="C9" s="12">
        <v>112.2</v>
      </c>
      <c r="D9" s="12">
        <v>67.8</v>
      </c>
      <c r="E9" s="12">
        <v>50.8</v>
      </c>
      <c r="F9" s="12">
        <v>204.4</v>
      </c>
      <c r="G9" s="12">
        <v>87.4</v>
      </c>
      <c r="H9" s="12">
        <v>9.4</v>
      </c>
      <c r="I9" s="12">
        <v>62.6</v>
      </c>
      <c r="J9" s="12">
        <v>81.2</v>
      </c>
      <c r="K9" s="12">
        <v>28.4</v>
      </c>
      <c r="L9" s="12">
        <v>99.4</v>
      </c>
      <c r="M9" s="12">
        <v>132.80000000000001</v>
      </c>
      <c r="N9" s="12">
        <v>39.799999999999997</v>
      </c>
      <c r="O9" s="12">
        <v>68.8</v>
      </c>
      <c r="P9" s="12">
        <v>48.6</v>
      </c>
      <c r="Q9" s="12">
        <v>20.8</v>
      </c>
      <c r="R9" s="12">
        <v>22.4</v>
      </c>
      <c r="S9" s="12">
        <v>43.2</v>
      </c>
      <c r="T9" s="12">
        <v>58.6</v>
      </c>
      <c r="U9" s="12">
        <v>31.4</v>
      </c>
      <c r="V9" s="12">
        <v>44.2</v>
      </c>
      <c r="W9" s="12">
        <v>18.8</v>
      </c>
      <c r="X9" s="12">
        <v>18.2</v>
      </c>
      <c r="Y9" s="12">
        <v>37.799999999999997</v>
      </c>
      <c r="Z9" s="12">
        <v>44.4</v>
      </c>
      <c r="AA9" s="12">
        <v>363</v>
      </c>
      <c r="AB9" s="12">
        <v>238</v>
      </c>
      <c r="AC9" s="12">
        <v>632.4</v>
      </c>
      <c r="AD9" s="12">
        <v>342.2</v>
      </c>
      <c r="AE9" s="12">
        <v>217.8</v>
      </c>
      <c r="AF9" s="12">
        <v>161.80000000000001</v>
      </c>
      <c r="AG9" s="12">
        <v>34.6</v>
      </c>
      <c r="AH9" s="12">
        <v>33.4</v>
      </c>
      <c r="AI9" s="12">
        <v>30.2</v>
      </c>
      <c r="AJ9" s="12">
        <v>6.2</v>
      </c>
      <c r="AK9" s="12">
        <v>12.8</v>
      </c>
      <c r="AL9" s="12">
        <v>24.6</v>
      </c>
      <c r="AM9" s="12">
        <v>11.4</v>
      </c>
      <c r="AN9" s="12">
        <v>70.599999999999994</v>
      </c>
      <c r="AO9" s="12">
        <v>8</v>
      </c>
      <c r="AP9" s="12">
        <v>11.6</v>
      </c>
      <c r="AQ9" s="12">
        <v>65.2</v>
      </c>
      <c r="AR9" s="12">
        <v>23</v>
      </c>
      <c r="AS9" s="13">
        <v>3801.9999999999995</v>
      </c>
      <c r="AT9" s="14"/>
      <c r="AW9" s="15"/>
    </row>
    <row r="10" spans="1:56">
      <c r="A10" s="1">
        <v>19</v>
      </c>
      <c r="B10" s="12">
        <v>44.2</v>
      </c>
      <c r="C10" s="12">
        <v>57.2</v>
      </c>
      <c r="D10" s="12">
        <v>53.8</v>
      </c>
      <c r="E10" s="12">
        <v>47.8</v>
      </c>
      <c r="F10" s="12">
        <v>173</v>
      </c>
      <c r="G10" s="12">
        <v>91.6</v>
      </c>
      <c r="H10" s="12">
        <v>65.400000000000006</v>
      </c>
      <c r="I10" s="12">
        <v>10.199999999999999</v>
      </c>
      <c r="J10" s="12">
        <v>14.8</v>
      </c>
      <c r="K10" s="12">
        <v>8.6</v>
      </c>
      <c r="L10" s="12">
        <v>55</v>
      </c>
      <c r="M10" s="12">
        <v>66</v>
      </c>
      <c r="N10" s="12">
        <v>33.200000000000003</v>
      </c>
      <c r="O10" s="12">
        <v>48.8</v>
      </c>
      <c r="P10" s="12">
        <v>36.799999999999997</v>
      </c>
      <c r="Q10" s="12">
        <v>17</v>
      </c>
      <c r="R10" s="12">
        <v>21.4</v>
      </c>
      <c r="S10" s="12">
        <v>35</v>
      </c>
      <c r="T10" s="12">
        <v>34.799999999999997</v>
      </c>
      <c r="U10" s="12">
        <v>29.8</v>
      </c>
      <c r="V10" s="12">
        <v>34.4</v>
      </c>
      <c r="W10" s="12">
        <v>16.600000000000001</v>
      </c>
      <c r="X10" s="12">
        <v>17.399999999999999</v>
      </c>
      <c r="Y10" s="12">
        <v>54.2</v>
      </c>
      <c r="Z10" s="12">
        <v>40.6</v>
      </c>
      <c r="AA10" s="12">
        <v>168.4</v>
      </c>
      <c r="AB10" s="12">
        <v>138.19999999999999</v>
      </c>
      <c r="AC10" s="12">
        <v>360</v>
      </c>
      <c r="AD10" s="12">
        <v>224.4</v>
      </c>
      <c r="AE10" s="12">
        <v>126</v>
      </c>
      <c r="AF10" s="12">
        <v>106</v>
      </c>
      <c r="AG10" s="12">
        <v>29.2</v>
      </c>
      <c r="AH10" s="12">
        <v>27.6</v>
      </c>
      <c r="AI10" s="12">
        <v>28.6</v>
      </c>
      <c r="AJ10" s="12">
        <v>6.2</v>
      </c>
      <c r="AK10" s="12">
        <v>8.4</v>
      </c>
      <c r="AL10" s="12">
        <v>20.8</v>
      </c>
      <c r="AM10" s="12">
        <v>7.4</v>
      </c>
      <c r="AN10" s="12">
        <v>40.799999999999997</v>
      </c>
      <c r="AO10" s="12">
        <v>5.8</v>
      </c>
      <c r="AP10" s="12">
        <v>6.6</v>
      </c>
      <c r="AQ10" s="12">
        <v>24.2</v>
      </c>
      <c r="AR10" s="12">
        <v>18</v>
      </c>
      <c r="AS10" s="13">
        <v>2454.1999999999998</v>
      </c>
      <c r="AT10" s="14"/>
      <c r="AV10" s="17"/>
      <c r="AW10" s="15"/>
      <c r="BC10" s="11"/>
    </row>
    <row r="11" spans="1:56">
      <c r="A11" s="1">
        <v>12</v>
      </c>
      <c r="B11" s="12">
        <v>55.2</v>
      </c>
      <c r="C11" s="12">
        <v>114.2</v>
      </c>
      <c r="D11" s="12">
        <v>74.2</v>
      </c>
      <c r="E11" s="12">
        <v>67.2</v>
      </c>
      <c r="F11" s="12">
        <v>209.6</v>
      </c>
      <c r="G11" s="12">
        <v>105.8</v>
      </c>
      <c r="H11" s="12">
        <v>85.4</v>
      </c>
      <c r="I11" s="12">
        <v>11.8</v>
      </c>
      <c r="J11" s="12">
        <v>11</v>
      </c>
      <c r="K11" s="12">
        <v>14.2</v>
      </c>
      <c r="L11" s="12">
        <v>78</v>
      </c>
      <c r="M11" s="12">
        <v>129.80000000000001</v>
      </c>
      <c r="N11" s="12">
        <v>83.8</v>
      </c>
      <c r="O11" s="12">
        <v>105.8</v>
      </c>
      <c r="P11" s="12">
        <v>63.8</v>
      </c>
      <c r="Q11" s="12">
        <v>31.6</v>
      </c>
      <c r="R11" s="12">
        <v>40.799999999999997</v>
      </c>
      <c r="S11" s="12">
        <v>75.599999999999994</v>
      </c>
      <c r="T11" s="12">
        <v>57.4</v>
      </c>
      <c r="U11" s="12">
        <v>33</v>
      </c>
      <c r="V11" s="12">
        <v>56.6</v>
      </c>
      <c r="W11" s="12">
        <v>27</v>
      </c>
      <c r="X11" s="12">
        <v>27</v>
      </c>
      <c r="Y11" s="12">
        <v>57</v>
      </c>
      <c r="Z11" s="12">
        <v>61</v>
      </c>
      <c r="AA11" s="12">
        <v>278</v>
      </c>
      <c r="AB11" s="12">
        <v>203.2</v>
      </c>
      <c r="AC11" s="12">
        <v>569</v>
      </c>
      <c r="AD11" s="12">
        <v>239.6</v>
      </c>
      <c r="AE11" s="12">
        <v>108.6</v>
      </c>
      <c r="AF11" s="12">
        <v>91</v>
      </c>
      <c r="AG11" s="12">
        <v>42.8</v>
      </c>
      <c r="AH11" s="12">
        <v>56.8</v>
      </c>
      <c r="AI11" s="12">
        <v>38.6</v>
      </c>
      <c r="AJ11" s="12">
        <v>22.2</v>
      </c>
      <c r="AK11" s="12">
        <v>10.199999999999999</v>
      </c>
      <c r="AL11" s="12">
        <v>35</v>
      </c>
      <c r="AM11" s="12">
        <v>9.4</v>
      </c>
      <c r="AN11" s="12">
        <v>66</v>
      </c>
      <c r="AO11" s="12">
        <v>11.8</v>
      </c>
      <c r="AP11" s="12">
        <v>15.6</v>
      </c>
      <c r="AQ11" s="12">
        <v>47.4</v>
      </c>
      <c r="AR11" s="12">
        <v>40.6</v>
      </c>
      <c r="AS11" s="13">
        <v>3562.5999999999995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14.8</v>
      </c>
      <c r="C12" s="12">
        <v>23.2</v>
      </c>
      <c r="D12" s="12">
        <v>22.6</v>
      </c>
      <c r="E12" s="12">
        <v>26.8</v>
      </c>
      <c r="F12" s="12">
        <v>73.8</v>
      </c>
      <c r="G12" s="12">
        <v>31.6</v>
      </c>
      <c r="H12" s="12">
        <v>26.2</v>
      </c>
      <c r="I12" s="12">
        <v>8.4</v>
      </c>
      <c r="J12" s="12">
        <v>10.6</v>
      </c>
      <c r="K12" s="12">
        <v>6.4</v>
      </c>
      <c r="L12" s="12">
        <v>75</v>
      </c>
      <c r="M12" s="12">
        <v>100</v>
      </c>
      <c r="N12" s="12">
        <v>96.2</v>
      </c>
      <c r="O12" s="12">
        <v>138.4</v>
      </c>
      <c r="P12" s="12">
        <v>49.6</v>
      </c>
      <c r="Q12" s="12">
        <v>28.8</v>
      </c>
      <c r="R12" s="12">
        <v>34</v>
      </c>
      <c r="S12" s="12">
        <v>65.400000000000006</v>
      </c>
      <c r="T12" s="12">
        <v>10.6</v>
      </c>
      <c r="U12" s="12">
        <v>7.8</v>
      </c>
      <c r="V12" s="12">
        <v>15</v>
      </c>
      <c r="W12" s="12">
        <v>2.8</v>
      </c>
      <c r="X12" s="12">
        <v>5.8</v>
      </c>
      <c r="Y12" s="12">
        <v>21.4</v>
      </c>
      <c r="Z12" s="12">
        <v>23.4</v>
      </c>
      <c r="AA12" s="12">
        <v>213.2</v>
      </c>
      <c r="AB12" s="12">
        <v>167</v>
      </c>
      <c r="AC12" s="12">
        <v>465.6</v>
      </c>
      <c r="AD12" s="12">
        <v>205.6</v>
      </c>
      <c r="AE12" s="12">
        <v>96.4</v>
      </c>
      <c r="AF12" s="12">
        <v>84</v>
      </c>
      <c r="AG12" s="12">
        <v>24.6</v>
      </c>
      <c r="AH12" s="12">
        <v>27.8</v>
      </c>
      <c r="AI12" s="12">
        <v>24.4</v>
      </c>
      <c r="AJ12" s="12">
        <v>2.8</v>
      </c>
      <c r="AK12" s="12">
        <v>43.4</v>
      </c>
      <c r="AL12" s="12">
        <v>68</v>
      </c>
      <c r="AM12" s="12">
        <v>2</v>
      </c>
      <c r="AN12" s="12">
        <v>11</v>
      </c>
      <c r="AO12" s="12">
        <v>1</v>
      </c>
      <c r="AP12" s="12">
        <v>4.8</v>
      </c>
      <c r="AQ12" s="12">
        <v>19.600000000000001</v>
      </c>
      <c r="AR12" s="12">
        <v>9.1999999999999993</v>
      </c>
      <c r="AS12" s="13">
        <v>2389</v>
      </c>
      <c r="AT12" s="14"/>
      <c r="AV12" s="17" t="s">
        <v>43</v>
      </c>
      <c r="AW12" s="15">
        <f>SUM(AA28:AD31)</f>
        <v>2371.6</v>
      </c>
      <c r="AX12" s="15">
        <f>SUM(Z28:Z31,H28:K31)</f>
        <v>6717.3999999999987</v>
      </c>
      <c r="AY12" s="15">
        <f>SUM(AE28:AJ31)</f>
        <v>15196.400000000003</v>
      </c>
      <c r="AZ12" s="15">
        <f>SUM(B28:G31)</f>
        <v>6939.6000000000013</v>
      </c>
      <c r="BA12" s="15">
        <f>SUM(AM28:AN31,T28:Y31)</f>
        <v>7242.5999999999995</v>
      </c>
      <c r="BB12" s="15">
        <f>SUM(AK28:AL31,L28:S31)</f>
        <v>9320.4000000000015</v>
      </c>
      <c r="BC12" s="14">
        <f>SUM(AO28:AR31)</f>
        <v>5402.4</v>
      </c>
      <c r="BD12" s="9">
        <f t="shared" ref="BD12:BD19" si="0">SUM(AW12:BC12)</f>
        <v>53190.400000000009</v>
      </c>
    </row>
    <row r="13" spans="1:56">
      <c r="A13" s="1" t="s">
        <v>10</v>
      </c>
      <c r="B13" s="12">
        <v>69.8</v>
      </c>
      <c r="C13" s="12">
        <v>102.4</v>
      </c>
      <c r="D13" s="12">
        <v>48.4</v>
      </c>
      <c r="E13" s="12">
        <v>55.4</v>
      </c>
      <c r="F13" s="12">
        <v>147.80000000000001</v>
      </c>
      <c r="G13" s="12">
        <v>82.8</v>
      </c>
      <c r="H13" s="12">
        <v>95</v>
      </c>
      <c r="I13" s="12">
        <v>68.599999999999994</v>
      </c>
      <c r="J13" s="12">
        <v>93.8</v>
      </c>
      <c r="K13" s="12">
        <v>49.4</v>
      </c>
      <c r="L13" s="12">
        <v>9.1999999999999993</v>
      </c>
      <c r="M13" s="12">
        <v>166.4</v>
      </c>
      <c r="N13" s="12">
        <v>149.19999999999999</v>
      </c>
      <c r="O13" s="12">
        <v>245.2</v>
      </c>
      <c r="P13" s="12">
        <v>159</v>
      </c>
      <c r="Q13" s="12">
        <v>62.2</v>
      </c>
      <c r="R13" s="12">
        <v>46.4</v>
      </c>
      <c r="S13" s="12">
        <v>89.6</v>
      </c>
      <c r="T13" s="12">
        <v>45.2</v>
      </c>
      <c r="U13" s="12">
        <v>13.6</v>
      </c>
      <c r="V13" s="12">
        <v>32.6</v>
      </c>
      <c r="W13" s="12">
        <v>17</v>
      </c>
      <c r="X13" s="12">
        <v>19</v>
      </c>
      <c r="Y13" s="12">
        <v>32.200000000000003</v>
      </c>
      <c r="Z13" s="12">
        <v>90.2</v>
      </c>
      <c r="AA13" s="12">
        <v>274</v>
      </c>
      <c r="AB13" s="12">
        <v>189.6</v>
      </c>
      <c r="AC13" s="12">
        <v>570.4</v>
      </c>
      <c r="AD13" s="12">
        <v>284.60000000000002</v>
      </c>
      <c r="AE13" s="12">
        <v>136.6</v>
      </c>
      <c r="AF13" s="12">
        <v>137.80000000000001</v>
      </c>
      <c r="AG13" s="12">
        <v>33.200000000000003</v>
      </c>
      <c r="AH13" s="12">
        <v>49.2</v>
      </c>
      <c r="AI13" s="12">
        <v>46.6</v>
      </c>
      <c r="AJ13" s="12">
        <v>13.2</v>
      </c>
      <c r="AK13" s="12">
        <v>40.6</v>
      </c>
      <c r="AL13" s="12">
        <v>85</v>
      </c>
      <c r="AM13" s="12">
        <v>7.8</v>
      </c>
      <c r="AN13" s="12">
        <v>48.8</v>
      </c>
      <c r="AO13" s="12">
        <v>8</v>
      </c>
      <c r="AP13" s="12">
        <v>10.8</v>
      </c>
      <c r="AQ13" s="12">
        <v>35.6</v>
      </c>
      <c r="AR13" s="12">
        <v>20.8</v>
      </c>
      <c r="AS13" s="13">
        <v>3983</v>
      </c>
      <c r="AT13" s="14"/>
      <c r="AV13" s="17" t="s">
        <v>44</v>
      </c>
      <c r="AW13" s="15">
        <f>SUM(AA27:AD27,AA9:AD12)</f>
        <v>6536.4000000000005</v>
      </c>
      <c r="AX13" s="15">
        <f>SUM(Z27,Z9:Z12,H9:K12,H27:K27)</f>
        <v>777.80000000000007</v>
      </c>
      <c r="AY13" s="15">
        <f>SUM(AE9:AJ12,AE27:AJ27)</f>
        <v>1759.8000000000002</v>
      </c>
      <c r="AZ13" s="15">
        <f>SUM(B9:G12,B27:G27)</f>
        <v>2035.9999999999995</v>
      </c>
      <c r="BA13" s="15">
        <f>SUM(T9:Y12,AM9:AN12,T27:Y27,AM27:AN27)</f>
        <v>1009.1999999999998</v>
      </c>
      <c r="BB13" s="15">
        <f>SUM(L9:S12,AK9:AL12,L27:S27,AK27:AL27)</f>
        <v>2505.8000000000002</v>
      </c>
      <c r="BC13" s="14">
        <f>SUM(AO9:AR12,AO27:AR27)</f>
        <v>366.80000000000007</v>
      </c>
      <c r="BD13" s="9">
        <f t="shared" si="0"/>
        <v>14991.8</v>
      </c>
    </row>
    <row r="14" spans="1:56">
      <c r="A14" s="1" t="s">
        <v>11</v>
      </c>
      <c r="B14" s="12">
        <v>64.599999999999994</v>
      </c>
      <c r="C14" s="12">
        <v>144.19999999999999</v>
      </c>
      <c r="D14" s="12">
        <v>67.599999999999994</v>
      </c>
      <c r="E14" s="12">
        <v>66</v>
      </c>
      <c r="F14" s="12">
        <v>167.8</v>
      </c>
      <c r="G14" s="12">
        <v>84.8</v>
      </c>
      <c r="H14" s="12">
        <v>148</v>
      </c>
      <c r="I14" s="12">
        <v>90.8</v>
      </c>
      <c r="J14" s="12">
        <v>132.80000000000001</v>
      </c>
      <c r="K14" s="12">
        <v>84.6</v>
      </c>
      <c r="L14" s="12">
        <v>173.4</v>
      </c>
      <c r="M14" s="12">
        <v>6.4</v>
      </c>
      <c r="N14" s="12">
        <v>135.4</v>
      </c>
      <c r="O14" s="12">
        <v>204.6</v>
      </c>
      <c r="P14" s="12">
        <v>144.80000000000001</v>
      </c>
      <c r="Q14" s="12">
        <v>79.400000000000006</v>
      </c>
      <c r="R14" s="12">
        <v>91.6</v>
      </c>
      <c r="S14" s="12">
        <v>201</v>
      </c>
      <c r="T14" s="12">
        <v>73.8</v>
      </c>
      <c r="U14" s="12">
        <v>69.8</v>
      </c>
      <c r="V14" s="12">
        <v>78.8</v>
      </c>
      <c r="W14" s="12">
        <v>53.2</v>
      </c>
      <c r="X14" s="12">
        <v>50.6</v>
      </c>
      <c r="Y14" s="12">
        <v>59</v>
      </c>
      <c r="Z14" s="12">
        <v>71.400000000000006</v>
      </c>
      <c r="AA14" s="12">
        <v>240.6</v>
      </c>
      <c r="AB14" s="12">
        <v>140.4</v>
      </c>
      <c r="AC14" s="12">
        <v>447</v>
      </c>
      <c r="AD14" s="12">
        <v>174.4</v>
      </c>
      <c r="AE14" s="12">
        <v>77.599999999999994</v>
      </c>
      <c r="AF14" s="12">
        <v>82.6</v>
      </c>
      <c r="AG14" s="12">
        <v>37.200000000000003</v>
      </c>
      <c r="AH14" s="12">
        <v>38.799999999999997</v>
      </c>
      <c r="AI14" s="12">
        <v>48.8</v>
      </c>
      <c r="AJ14" s="12">
        <v>10</v>
      </c>
      <c r="AK14" s="12">
        <v>95</v>
      </c>
      <c r="AL14" s="12">
        <v>422.8</v>
      </c>
      <c r="AM14" s="12">
        <v>33.6</v>
      </c>
      <c r="AN14" s="12">
        <v>120</v>
      </c>
      <c r="AO14" s="12">
        <v>14.8</v>
      </c>
      <c r="AP14" s="12">
        <v>11.2</v>
      </c>
      <c r="AQ14" s="12">
        <v>45.2</v>
      </c>
      <c r="AR14" s="12">
        <v>26.6</v>
      </c>
      <c r="AS14" s="13">
        <v>4611.0000000000009</v>
      </c>
      <c r="AT14" s="14"/>
      <c r="AV14" s="17" t="s">
        <v>45</v>
      </c>
      <c r="AW14" s="15">
        <f>SUM(AA32:AD37)</f>
        <v>14877.400000000001</v>
      </c>
      <c r="AX14" s="15">
        <f>SUM(H32:K37,Z32:Z37)</f>
        <v>1771.1999999999996</v>
      </c>
      <c r="AY14" s="15">
        <f>SUM(AE32:AJ37)</f>
        <v>5239.3999999999987</v>
      </c>
      <c r="AZ14" s="15">
        <f>SUM(B32:G37)</f>
        <v>1788.0000000000007</v>
      </c>
      <c r="BA14" s="15">
        <f>SUM(T32:Y37,AM32:AN37)</f>
        <v>1168.2000000000003</v>
      </c>
      <c r="BB14" s="15">
        <f>SUM(L32:S37,AK32:AL37)</f>
        <v>1701.8000000000004</v>
      </c>
      <c r="BC14" s="14">
        <f>SUM(AO32:AR37)</f>
        <v>1887.3999999999999</v>
      </c>
      <c r="BD14" s="9">
        <f t="shared" si="0"/>
        <v>28433.4</v>
      </c>
    </row>
    <row r="15" spans="1:56">
      <c r="A15" s="1" t="s">
        <v>12</v>
      </c>
      <c r="B15" s="12">
        <v>25.6</v>
      </c>
      <c r="C15" s="12">
        <v>29</v>
      </c>
      <c r="D15" s="12">
        <v>14.6</v>
      </c>
      <c r="E15" s="12">
        <v>14.4</v>
      </c>
      <c r="F15" s="12">
        <v>64</v>
      </c>
      <c r="G15" s="12">
        <v>30.2</v>
      </c>
      <c r="H15" s="12">
        <v>44.2</v>
      </c>
      <c r="I15" s="12">
        <v>37.799999999999997</v>
      </c>
      <c r="J15" s="12">
        <v>91.4</v>
      </c>
      <c r="K15" s="12">
        <v>95.2</v>
      </c>
      <c r="L15" s="12">
        <v>139.6</v>
      </c>
      <c r="M15" s="12">
        <v>127.8</v>
      </c>
      <c r="N15" s="12">
        <v>6.2</v>
      </c>
      <c r="O15" s="12">
        <v>97.2</v>
      </c>
      <c r="P15" s="12">
        <v>79</v>
      </c>
      <c r="Q15" s="12">
        <v>40.200000000000003</v>
      </c>
      <c r="R15" s="12">
        <v>32.200000000000003</v>
      </c>
      <c r="S15" s="12">
        <v>57.6</v>
      </c>
      <c r="T15" s="12">
        <v>12.8</v>
      </c>
      <c r="U15" s="12">
        <v>10.4</v>
      </c>
      <c r="V15" s="12">
        <v>10</v>
      </c>
      <c r="W15" s="12">
        <v>4.5999999999999996</v>
      </c>
      <c r="X15" s="12">
        <v>2.4</v>
      </c>
      <c r="Y15" s="12">
        <v>10.199999999999999</v>
      </c>
      <c r="Z15" s="12">
        <v>23.4</v>
      </c>
      <c r="AA15" s="12">
        <v>190.2</v>
      </c>
      <c r="AB15" s="12">
        <v>118</v>
      </c>
      <c r="AC15" s="12">
        <v>350.2</v>
      </c>
      <c r="AD15" s="12">
        <v>121.6</v>
      </c>
      <c r="AE15" s="12">
        <v>44.6</v>
      </c>
      <c r="AF15" s="12">
        <v>49.8</v>
      </c>
      <c r="AG15" s="12">
        <v>15.4</v>
      </c>
      <c r="AH15" s="12">
        <v>24.4</v>
      </c>
      <c r="AI15" s="12">
        <v>24.6</v>
      </c>
      <c r="AJ15" s="12">
        <v>8.1999999999999993</v>
      </c>
      <c r="AK15" s="12">
        <v>26.8</v>
      </c>
      <c r="AL15" s="12">
        <v>47</v>
      </c>
      <c r="AM15" s="12">
        <v>3</v>
      </c>
      <c r="AN15" s="12">
        <v>27</v>
      </c>
      <c r="AO15" s="12">
        <v>4.2</v>
      </c>
      <c r="AP15" s="12">
        <v>6</v>
      </c>
      <c r="AQ15" s="12">
        <v>20.2</v>
      </c>
      <c r="AR15" s="12">
        <v>8.8000000000000007</v>
      </c>
      <c r="AS15" s="13">
        <v>2190</v>
      </c>
      <c r="AT15" s="14"/>
      <c r="AV15" s="17" t="s">
        <v>46</v>
      </c>
      <c r="AW15" s="15">
        <f>SUM(AA3:AD8)</f>
        <v>6792.1999999999989</v>
      </c>
      <c r="AX15" s="15">
        <f>SUM(H3:K8,Z3:Z8)</f>
        <v>2200.8000000000002</v>
      </c>
      <c r="AY15" s="15">
        <f>SUM(AE3:AJ8)</f>
        <v>1821.6000000000004</v>
      </c>
      <c r="AZ15" s="15">
        <f>SUM(B3:G8)</f>
        <v>3633.0000000000005</v>
      </c>
      <c r="BA15" s="15">
        <f>SUM(T3:Y8,AM3:AN8)</f>
        <v>763.39999999999975</v>
      </c>
      <c r="BB15" s="15">
        <f>SUM(L3:S8,AK3:AL8)</f>
        <v>2257.8000000000006</v>
      </c>
      <c r="BC15" s="14">
        <f>SUM(AO3:AR8)</f>
        <v>591.5999999999998</v>
      </c>
      <c r="BD15" s="9">
        <f t="shared" si="0"/>
        <v>18060.399999999998</v>
      </c>
    </row>
    <row r="16" spans="1:56">
      <c r="A16" s="1" t="s">
        <v>13</v>
      </c>
      <c r="B16" s="12">
        <v>20.8</v>
      </c>
      <c r="C16" s="12">
        <v>39.200000000000003</v>
      </c>
      <c r="D16" s="12">
        <v>12.2</v>
      </c>
      <c r="E16" s="12">
        <v>14.8</v>
      </c>
      <c r="F16" s="12">
        <v>64.599999999999994</v>
      </c>
      <c r="G16" s="12">
        <v>36.200000000000003</v>
      </c>
      <c r="H16" s="12">
        <v>72.2</v>
      </c>
      <c r="I16" s="12">
        <v>60.8</v>
      </c>
      <c r="J16" s="12">
        <v>116</v>
      </c>
      <c r="K16" s="12">
        <v>106.8</v>
      </c>
      <c r="L16" s="12">
        <v>239.4</v>
      </c>
      <c r="M16" s="12">
        <v>199.2</v>
      </c>
      <c r="N16" s="12">
        <v>96</v>
      </c>
      <c r="O16" s="12">
        <v>7.4</v>
      </c>
      <c r="P16" s="12">
        <v>131.80000000000001</v>
      </c>
      <c r="Q16" s="12">
        <v>91.8</v>
      </c>
      <c r="R16" s="12">
        <v>75</v>
      </c>
      <c r="S16" s="12">
        <v>148.80000000000001</v>
      </c>
      <c r="T16" s="12">
        <v>14.8</v>
      </c>
      <c r="U16" s="12">
        <v>8.1999999999999993</v>
      </c>
      <c r="V16" s="12">
        <v>6.6</v>
      </c>
      <c r="W16" s="12">
        <v>3.4</v>
      </c>
      <c r="X16" s="12">
        <v>5.2</v>
      </c>
      <c r="Y16" s="12">
        <v>11.4</v>
      </c>
      <c r="Z16" s="12">
        <v>40.4</v>
      </c>
      <c r="AA16" s="12">
        <v>180.4</v>
      </c>
      <c r="AB16" s="12">
        <v>126.6</v>
      </c>
      <c r="AC16" s="12">
        <v>341.4</v>
      </c>
      <c r="AD16" s="12">
        <v>113.8</v>
      </c>
      <c r="AE16" s="12">
        <v>36.799999999999997</v>
      </c>
      <c r="AF16" s="12">
        <v>42.4</v>
      </c>
      <c r="AG16" s="12">
        <v>16.600000000000001</v>
      </c>
      <c r="AH16" s="12">
        <v>26.2</v>
      </c>
      <c r="AI16" s="12">
        <v>27</v>
      </c>
      <c r="AJ16" s="12">
        <v>10.8</v>
      </c>
      <c r="AK16" s="12">
        <v>57.6</v>
      </c>
      <c r="AL16" s="12">
        <v>142.4</v>
      </c>
      <c r="AM16" s="12">
        <v>2</v>
      </c>
      <c r="AN16" s="12">
        <v>23.4</v>
      </c>
      <c r="AO16" s="12">
        <v>6.6</v>
      </c>
      <c r="AP16" s="12">
        <v>5.2</v>
      </c>
      <c r="AQ16" s="12">
        <v>11.8</v>
      </c>
      <c r="AR16" s="12">
        <v>5.8</v>
      </c>
      <c r="AS16" s="13">
        <v>2799.8000000000006</v>
      </c>
      <c r="AT16" s="14"/>
      <c r="AV16" s="17" t="s">
        <v>47</v>
      </c>
      <c r="AW16" s="15">
        <f>SUM(AA21:AD26,AA40:AD41)</f>
        <v>7198.4</v>
      </c>
      <c r="AX16" s="15">
        <f>SUM(H21:K26,H40:K41,Z21:Z26,Z40:Z41)</f>
        <v>1060.1999999999998</v>
      </c>
      <c r="AY16" s="15">
        <f>SUM(AE21:AJ26,AE40:AJ41)</f>
        <v>1209.8000000000002</v>
      </c>
      <c r="AZ16" s="15">
        <f>SUM(B21:G26,B40:G41)</f>
        <v>814.80000000000007</v>
      </c>
      <c r="BA16" s="15">
        <f>SUM(T21:Y26,T40:Y41,AM21:AN26,AM40:AN41)</f>
        <v>2923.4</v>
      </c>
      <c r="BB16" s="15">
        <f>SUM(L21:S26,L40:S41,AK21:AL26,AK40:AL41)</f>
        <v>1282.1999999999996</v>
      </c>
      <c r="BC16" s="14">
        <f>SUM(AO21:AR26,AO40:AR41)</f>
        <v>706.19999999999993</v>
      </c>
      <c r="BD16" s="9">
        <f t="shared" si="0"/>
        <v>15194.999999999996</v>
      </c>
    </row>
    <row r="17" spans="1:56">
      <c r="A17" s="1" t="s">
        <v>14</v>
      </c>
      <c r="B17" s="12">
        <v>22.2</v>
      </c>
      <c r="C17" s="12">
        <v>36.200000000000003</v>
      </c>
      <c r="D17" s="12">
        <v>13.6</v>
      </c>
      <c r="E17" s="12">
        <v>11</v>
      </c>
      <c r="F17" s="12">
        <v>57</v>
      </c>
      <c r="G17" s="12">
        <v>28.8</v>
      </c>
      <c r="H17" s="12">
        <v>54.2</v>
      </c>
      <c r="I17" s="12">
        <v>46.6</v>
      </c>
      <c r="J17" s="12">
        <v>67.2</v>
      </c>
      <c r="K17" s="12">
        <v>44</v>
      </c>
      <c r="L17" s="12">
        <v>150</v>
      </c>
      <c r="M17" s="12">
        <v>137</v>
      </c>
      <c r="N17" s="12">
        <v>75.8</v>
      </c>
      <c r="O17" s="12">
        <v>137.6</v>
      </c>
      <c r="P17" s="12">
        <v>6.6</v>
      </c>
      <c r="Q17" s="12">
        <v>83.2</v>
      </c>
      <c r="R17" s="12">
        <v>80.599999999999994</v>
      </c>
      <c r="S17" s="12">
        <v>152.19999999999999</v>
      </c>
      <c r="T17" s="12">
        <v>12.8</v>
      </c>
      <c r="U17" s="12">
        <v>5</v>
      </c>
      <c r="V17" s="12">
        <v>12</v>
      </c>
      <c r="W17" s="12">
        <v>4.8</v>
      </c>
      <c r="X17" s="12">
        <v>4</v>
      </c>
      <c r="Y17" s="12">
        <v>10.199999999999999</v>
      </c>
      <c r="Z17" s="12">
        <v>22.2</v>
      </c>
      <c r="AA17" s="12">
        <v>102</v>
      </c>
      <c r="AB17" s="12">
        <v>60.4</v>
      </c>
      <c r="AC17" s="12">
        <v>180.8</v>
      </c>
      <c r="AD17" s="12">
        <v>68.2</v>
      </c>
      <c r="AE17" s="12">
        <v>27.2</v>
      </c>
      <c r="AF17" s="12">
        <v>29.6</v>
      </c>
      <c r="AG17" s="12">
        <v>12.6</v>
      </c>
      <c r="AH17" s="12">
        <v>19.399999999999999</v>
      </c>
      <c r="AI17" s="12">
        <v>18.8</v>
      </c>
      <c r="AJ17" s="12">
        <v>6.2</v>
      </c>
      <c r="AK17" s="12">
        <v>13.8</v>
      </c>
      <c r="AL17" s="12">
        <v>48.2</v>
      </c>
      <c r="AM17" s="12">
        <v>3</v>
      </c>
      <c r="AN17" s="12">
        <v>26</v>
      </c>
      <c r="AO17" s="12">
        <v>4.4000000000000004</v>
      </c>
      <c r="AP17" s="12">
        <v>6.4</v>
      </c>
      <c r="AQ17" s="12">
        <v>7.4</v>
      </c>
      <c r="AR17" s="12">
        <v>10.6</v>
      </c>
      <c r="AS17" s="13">
        <v>1919.8000000000002</v>
      </c>
      <c r="AT17" s="14"/>
      <c r="AV17" s="1" t="s">
        <v>48</v>
      </c>
      <c r="AW17" s="14">
        <f>SUM(AA13:AD20,AA38:AD39)</f>
        <v>9165.7999999999993</v>
      </c>
      <c r="AX17" s="14">
        <f>SUM(H13:K20,H38:K39,Z13:Z20,Z38:Z39)</f>
        <v>2610.5999999999995</v>
      </c>
      <c r="AY17" s="14">
        <f>SUM(AE13:AJ20,AE38:AJ39)</f>
        <v>1827.7999999999995</v>
      </c>
      <c r="AZ17" s="14">
        <f>SUM(B13:G20,B38:G39)</f>
        <v>2409.6</v>
      </c>
      <c r="BA17" s="14">
        <f>SUM(T13:Y20,T38:Y39,AM13:AN20,AM38:AN39)</f>
        <v>1275.4000000000001</v>
      </c>
      <c r="BB17" s="14">
        <f>SUM(L13:S20,L38:S39,AK13:AL20,AK38:AL39)</f>
        <v>8763.5999999999967</v>
      </c>
      <c r="BC17" s="14">
        <f>SUM(AO13:AR20,AO38:AR39)</f>
        <v>561.6</v>
      </c>
      <c r="BD17" s="9">
        <f t="shared" si="0"/>
        <v>26614.399999999994</v>
      </c>
    </row>
    <row r="18" spans="1:56">
      <c r="A18" s="1" t="s">
        <v>15</v>
      </c>
      <c r="B18" s="12">
        <v>12.4</v>
      </c>
      <c r="C18" s="12">
        <v>20.8</v>
      </c>
      <c r="D18" s="12">
        <v>5.4</v>
      </c>
      <c r="E18" s="12">
        <v>6.2</v>
      </c>
      <c r="F18" s="12">
        <v>30.6</v>
      </c>
      <c r="G18" s="12">
        <v>11.4</v>
      </c>
      <c r="H18" s="12">
        <v>20.8</v>
      </c>
      <c r="I18" s="12">
        <v>15.2</v>
      </c>
      <c r="J18" s="12">
        <v>32</v>
      </c>
      <c r="K18" s="12">
        <v>27.8</v>
      </c>
      <c r="L18" s="12">
        <v>59.4</v>
      </c>
      <c r="M18" s="12">
        <v>71.400000000000006</v>
      </c>
      <c r="N18" s="12">
        <v>40.4</v>
      </c>
      <c r="O18" s="12">
        <v>87.8</v>
      </c>
      <c r="P18" s="12">
        <v>84</v>
      </c>
      <c r="Q18" s="12">
        <v>5</v>
      </c>
      <c r="R18" s="12">
        <v>39.6</v>
      </c>
      <c r="S18" s="12">
        <v>98.2</v>
      </c>
      <c r="T18" s="12">
        <v>8.1999999999999993</v>
      </c>
      <c r="U18" s="12">
        <v>3</v>
      </c>
      <c r="V18" s="12">
        <v>4.2</v>
      </c>
      <c r="W18" s="12">
        <v>2.4</v>
      </c>
      <c r="X18" s="12">
        <v>2.6</v>
      </c>
      <c r="Y18" s="12">
        <v>6</v>
      </c>
      <c r="Z18" s="12">
        <v>10</v>
      </c>
      <c r="AA18" s="12">
        <v>75.2</v>
      </c>
      <c r="AB18" s="12">
        <v>35.799999999999997</v>
      </c>
      <c r="AC18" s="12">
        <v>157.19999999999999</v>
      </c>
      <c r="AD18" s="12">
        <v>52.8</v>
      </c>
      <c r="AE18" s="12">
        <v>18.8</v>
      </c>
      <c r="AF18" s="12">
        <v>28.8</v>
      </c>
      <c r="AG18" s="12">
        <v>6.4</v>
      </c>
      <c r="AH18" s="12">
        <v>14.6</v>
      </c>
      <c r="AI18" s="12">
        <v>14.8</v>
      </c>
      <c r="AJ18" s="12">
        <v>7.6</v>
      </c>
      <c r="AK18" s="12">
        <v>11.4</v>
      </c>
      <c r="AL18" s="12">
        <v>32.4</v>
      </c>
      <c r="AM18" s="12">
        <v>0.8</v>
      </c>
      <c r="AN18" s="12">
        <v>11.4</v>
      </c>
      <c r="AO18" s="12">
        <v>4.4000000000000004</v>
      </c>
      <c r="AP18" s="12">
        <v>4.5999999999999996</v>
      </c>
      <c r="AQ18" s="12">
        <v>5.6</v>
      </c>
      <c r="AR18" s="12">
        <v>5.6</v>
      </c>
      <c r="AS18" s="13">
        <v>1193</v>
      </c>
      <c r="AT18" s="14"/>
      <c r="AV18" s="9" t="s">
        <v>58</v>
      </c>
      <c r="AW18" s="15">
        <f>SUM(AA42:AD45)</f>
        <v>4526.7999999999993</v>
      </c>
      <c r="AX18" s="9">
        <f>SUM(Z42:Z45,H42:K45)</f>
        <v>369</v>
      </c>
      <c r="AY18" s="9">
        <f>SUM(AE42:AJ45)</f>
        <v>1892.2000000000005</v>
      </c>
      <c r="AZ18" s="9">
        <f>SUM(B42:G45)</f>
        <v>649.00000000000011</v>
      </c>
      <c r="BA18" s="9">
        <f>SUM(T42:Y45, AM42:AN45)</f>
        <v>645.39999999999986</v>
      </c>
      <c r="BB18" s="9">
        <f>SUM(AK42:AL45,L42:S45)</f>
        <v>477.7999999999999</v>
      </c>
      <c r="BC18" s="9">
        <f>SUM(AO42:AR45)</f>
        <v>712.4</v>
      </c>
      <c r="BD18" s="9">
        <f t="shared" si="0"/>
        <v>9272.5999999999985</v>
      </c>
    </row>
    <row r="19" spans="1:56">
      <c r="A19" s="1" t="s">
        <v>16</v>
      </c>
      <c r="B19" s="12">
        <v>9.8000000000000007</v>
      </c>
      <c r="C19" s="12">
        <v>16</v>
      </c>
      <c r="D19" s="12">
        <v>8.8000000000000007</v>
      </c>
      <c r="E19" s="12">
        <v>9</v>
      </c>
      <c r="F19" s="12">
        <v>47.2</v>
      </c>
      <c r="G19" s="12">
        <v>13</v>
      </c>
      <c r="H19" s="12">
        <v>23</v>
      </c>
      <c r="I19" s="12">
        <v>24</v>
      </c>
      <c r="J19" s="12">
        <v>35.4</v>
      </c>
      <c r="K19" s="12">
        <v>35.6</v>
      </c>
      <c r="L19" s="12">
        <v>49.8</v>
      </c>
      <c r="M19" s="12">
        <v>86.2</v>
      </c>
      <c r="N19" s="12">
        <v>33</v>
      </c>
      <c r="O19" s="12">
        <v>80</v>
      </c>
      <c r="P19" s="12">
        <v>95.6</v>
      </c>
      <c r="Q19" s="12">
        <v>39.799999999999997</v>
      </c>
      <c r="R19" s="12">
        <v>5.8</v>
      </c>
      <c r="S19" s="12">
        <v>94</v>
      </c>
      <c r="T19" s="12">
        <v>8.1999999999999993</v>
      </c>
      <c r="U19" s="12">
        <v>6</v>
      </c>
      <c r="V19" s="12">
        <v>9</v>
      </c>
      <c r="W19" s="12">
        <v>4.4000000000000004</v>
      </c>
      <c r="X19" s="12">
        <v>3.2</v>
      </c>
      <c r="Y19" s="12">
        <v>6.6</v>
      </c>
      <c r="Z19" s="12">
        <v>10.199999999999999</v>
      </c>
      <c r="AA19" s="12">
        <v>147.4</v>
      </c>
      <c r="AB19" s="12">
        <v>69.400000000000006</v>
      </c>
      <c r="AC19" s="12">
        <v>245.4</v>
      </c>
      <c r="AD19" s="12">
        <v>70</v>
      </c>
      <c r="AE19" s="12">
        <v>20</v>
      </c>
      <c r="AF19" s="12">
        <v>21.2</v>
      </c>
      <c r="AG19" s="12">
        <v>10.199999999999999</v>
      </c>
      <c r="AH19" s="12">
        <v>15.8</v>
      </c>
      <c r="AI19" s="12">
        <v>16.8</v>
      </c>
      <c r="AJ19" s="12">
        <v>9</v>
      </c>
      <c r="AK19" s="12">
        <v>7.4</v>
      </c>
      <c r="AL19" s="12">
        <v>35.4</v>
      </c>
      <c r="AM19" s="12">
        <v>1.8</v>
      </c>
      <c r="AN19" s="12">
        <v>9.8000000000000007</v>
      </c>
      <c r="AO19" s="12">
        <v>3.8</v>
      </c>
      <c r="AP19" s="12">
        <v>3.4</v>
      </c>
      <c r="AQ19" s="12">
        <v>15.8</v>
      </c>
      <c r="AR19" s="12">
        <v>6.4</v>
      </c>
      <c r="AS19" s="13">
        <v>1462.6000000000001</v>
      </c>
      <c r="AT19" s="14"/>
      <c r="AV19" s="9" t="s">
        <v>49</v>
      </c>
      <c r="AW19" s="15">
        <f>SUM(AW12:AW18)</f>
        <v>51468.600000000006</v>
      </c>
      <c r="AX19" s="9">
        <f t="shared" ref="AX19:BC19" si="1">SUM(AX12:AX18)</f>
        <v>15506.999999999996</v>
      </c>
      <c r="AY19" s="9">
        <f t="shared" si="1"/>
        <v>28947.000000000004</v>
      </c>
      <c r="AZ19" s="9">
        <f t="shared" si="1"/>
        <v>18270</v>
      </c>
      <c r="BA19" s="9">
        <f t="shared" si="1"/>
        <v>15027.599999999999</v>
      </c>
      <c r="BB19" s="9">
        <f t="shared" si="1"/>
        <v>26309.399999999998</v>
      </c>
      <c r="BC19" s="9">
        <f t="shared" si="1"/>
        <v>10228.4</v>
      </c>
      <c r="BD19" s="9">
        <f t="shared" si="0"/>
        <v>165758</v>
      </c>
    </row>
    <row r="20" spans="1:56">
      <c r="A20" s="1" t="s">
        <v>17</v>
      </c>
      <c r="B20" s="12">
        <v>21</v>
      </c>
      <c r="C20" s="12">
        <v>43.4</v>
      </c>
      <c r="D20" s="12">
        <v>24.6</v>
      </c>
      <c r="E20" s="12">
        <v>32.799999999999997</v>
      </c>
      <c r="F20" s="12">
        <v>211.6</v>
      </c>
      <c r="G20" s="12">
        <v>34.799999999999997</v>
      </c>
      <c r="H20" s="12">
        <v>47.6</v>
      </c>
      <c r="I20" s="12">
        <v>47.2</v>
      </c>
      <c r="J20" s="12">
        <v>82.8</v>
      </c>
      <c r="K20" s="12">
        <v>66.599999999999994</v>
      </c>
      <c r="L20" s="12">
        <v>95.4</v>
      </c>
      <c r="M20" s="12">
        <v>199</v>
      </c>
      <c r="N20" s="12">
        <v>59</v>
      </c>
      <c r="O20" s="12">
        <v>159</v>
      </c>
      <c r="P20" s="12">
        <v>161.4</v>
      </c>
      <c r="Q20" s="12">
        <v>105.6</v>
      </c>
      <c r="R20" s="12">
        <v>111.2</v>
      </c>
      <c r="S20" s="12">
        <v>18</v>
      </c>
      <c r="T20" s="12">
        <v>23.8</v>
      </c>
      <c r="U20" s="12">
        <v>16.600000000000001</v>
      </c>
      <c r="V20" s="12">
        <v>18.399999999999999</v>
      </c>
      <c r="W20" s="12">
        <v>7</v>
      </c>
      <c r="X20" s="12">
        <v>8.4</v>
      </c>
      <c r="Y20" s="12">
        <v>18.8</v>
      </c>
      <c r="Z20" s="12">
        <v>16.2</v>
      </c>
      <c r="AA20" s="12">
        <v>316</v>
      </c>
      <c r="AB20" s="12">
        <v>157.80000000000001</v>
      </c>
      <c r="AC20" s="12">
        <v>538</v>
      </c>
      <c r="AD20" s="12">
        <v>160.4</v>
      </c>
      <c r="AE20" s="12">
        <v>49.2</v>
      </c>
      <c r="AF20" s="12">
        <v>31.2</v>
      </c>
      <c r="AG20" s="12">
        <v>20.399999999999999</v>
      </c>
      <c r="AH20" s="12">
        <v>25</v>
      </c>
      <c r="AI20" s="12">
        <v>38.799999999999997</v>
      </c>
      <c r="AJ20" s="12">
        <v>6.2</v>
      </c>
      <c r="AK20" s="12">
        <v>24</v>
      </c>
      <c r="AL20" s="12">
        <v>70.8</v>
      </c>
      <c r="AM20" s="12">
        <v>4.2</v>
      </c>
      <c r="AN20" s="12">
        <v>24</v>
      </c>
      <c r="AO20" s="12">
        <v>6</v>
      </c>
      <c r="AP20" s="12">
        <v>6.2</v>
      </c>
      <c r="AQ20" s="12">
        <v>37.4</v>
      </c>
      <c r="AR20" s="12">
        <v>5.8</v>
      </c>
      <c r="AS20" s="13">
        <v>3151.6</v>
      </c>
      <c r="AT20" s="14"/>
      <c r="AV20" s="18"/>
      <c r="AW20" s="15"/>
    </row>
    <row r="21" spans="1:56">
      <c r="A21" s="1" t="s">
        <v>18</v>
      </c>
      <c r="B21" s="12">
        <v>18.8</v>
      </c>
      <c r="C21" s="12">
        <v>28.2</v>
      </c>
      <c r="D21" s="12">
        <v>13</v>
      </c>
      <c r="E21" s="12">
        <v>13.6</v>
      </c>
      <c r="F21" s="12">
        <v>50.4</v>
      </c>
      <c r="G21" s="12">
        <v>21</v>
      </c>
      <c r="H21" s="12">
        <v>56.8</v>
      </c>
      <c r="I21" s="12">
        <v>30.4</v>
      </c>
      <c r="J21" s="12">
        <v>61.4</v>
      </c>
      <c r="K21" s="12">
        <v>7.8</v>
      </c>
      <c r="L21" s="12">
        <v>41</v>
      </c>
      <c r="M21" s="12">
        <v>71.400000000000006</v>
      </c>
      <c r="N21" s="12">
        <v>13.2</v>
      </c>
      <c r="O21" s="12">
        <v>16.2</v>
      </c>
      <c r="P21" s="12">
        <v>14.8</v>
      </c>
      <c r="Q21" s="12">
        <v>9</v>
      </c>
      <c r="R21" s="12">
        <v>8.1999999999999993</v>
      </c>
      <c r="S21" s="12">
        <v>18</v>
      </c>
      <c r="T21" s="12">
        <v>9</v>
      </c>
      <c r="U21" s="12">
        <v>63</v>
      </c>
      <c r="V21" s="12">
        <v>191.4</v>
      </c>
      <c r="W21" s="12">
        <v>53.2</v>
      </c>
      <c r="X21" s="12">
        <v>29.8</v>
      </c>
      <c r="Y21" s="12">
        <v>49.4</v>
      </c>
      <c r="Z21" s="12">
        <v>10.6</v>
      </c>
      <c r="AA21" s="12">
        <v>218.6</v>
      </c>
      <c r="AB21" s="12">
        <v>117</v>
      </c>
      <c r="AC21" s="12">
        <v>295</v>
      </c>
      <c r="AD21" s="12">
        <v>124.8</v>
      </c>
      <c r="AE21" s="12">
        <v>32.799999999999997</v>
      </c>
      <c r="AF21" s="12">
        <v>57.2</v>
      </c>
      <c r="AG21" s="12">
        <v>24.6</v>
      </c>
      <c r="AH21" s="12">
        <v>26</v>
      </c>
      <c r="AI21" s="12">
        <v>27.6</v>
      </c>
      <c r="AJ21" s="12">
        <v>9.4</v>
      </c>
      <c r="AK21" s="12">
        <v>2.8</v>
      </c>
      <c r="AL21" s="12">
        <v>11.4</v>
      </c>
      <c r="AM21" s="12">
        <v>20.8</v>
      </c>
      <c r="AN21" s="12">
        <v>191</v>
      </c>
      <c r="AO21" s="12">
        <v>11.6</v>
      </c>
      <c r="AP21" s="12">
        <v>6.6</v>
      </c>
      <c r="AQ21" s="12">
        <v>51</v>
      </c>
      <c r="AR21" s="12">
        <v>20.8</v>
      </c>
      <c r="AS21" s="13">
        <v>2148.6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5.4</v>
      </c>
      <c r="C22" s="12">
        <v>9.1999999999999993</v>
      </c>
      <c r="D22" s="12">
        <v>6.8</v>
      </c>
      <c r="E22" s="12">
        <v>11.4</v>
      </c>
      <c r="F22" s="12">
        <v>39.6</v>
      </c>
      <c r="G22" s="12">
        <v>12.4</v>
      </c>
      <c r="H22" s="12">
        <v>27</v>
      </c>
      <c r="I22" s="12">
        <v>24.2</v>
      </c>
      <c r="J22" s="12">
        <v>31.2</v>
      </c>
      <c r="K22" s="12">
        <v>4.4000000000000004</v>
      </c>
      <c r="L22" s="12">
        <v>14.6</v>
      </c>
      <c r="M22" s="12">
        <v>75.8</v>
      </c>
      <c r="N22" s="12">
        <v>7.6</v>
      </c>
      <c r="O22" s="12">
        <v>6.6</v>
      </c>
      <c r="P22" s="12">
        <v>6</v>
      </c>
      <c r="Q22" s="12">
        <v>2.4</v>
      </c>
      <c r="R22" s="12">
        <v>5.8</v>
      </c>
      <c r="S22" s="12">
        <v>12.2</v>
      </c>
      <c r="T22" s="12">
        <v>62.8</v>
      </c>
      <c r="U22" s="12">
        <v>11.2</v>
      </c>
      <c r="V22" s="12">
        <v>77.599999999999994</v>
      </c>
      <c r="W22" s="12">
        <v>17</v>
      </c>
      <c r="X22" s="12">
        <v>14</v>
      </c>
      <c r="Y22" s="12">
        <v>47.8</v>
      </c>
      <c r="Z22" s="12">
        <v>5.2</v>
      </c>
      <c r="AA22" s="12">
        <v>341.6</v>
      </c>
      <c r="AB22" s="12">
        <v>135.4</v>
      </c>
      <c r="AC22" s="12">
        <v>314.39999999999998</v>
      </c>
      <c r="AD22" s="12">
        <v>136.19999999999999</v>
      </c>
      <c r="AE22" s="12">
        <v>30</v>
      </c>
      <c r="AF22" s="12">
        <v>23.2</v>
      </c>
      <c r="AG22" s="12">
        <v>15</v>
      </c>
      <c r="AH22" s="12">
        <v>12</v>
      </c>
      <c r="AI22" s="12">
        <v>18.600000000000001</v>
      </c>
      <c r="AJ22" s="12">
        <v>4.5999999999999996</v>
      </c>
      <c r="AK22" s="12">
        <v>2.4</v>
      </c>
      <c r="AL22" s="12">
        <v>9</v>
      </c>
      <c r="AM22" s="12">
        <v>9.6</v>
      </c>
      <c r="AN22" s="12">
        <v>58</v>
      </c>
      <c r="AO22" s="12">
        <v>6.2</v>
      </c>
      <c r="AP22" s="12">
        <v>7</v>
      </c>
      <c r="AQ22" s="12">
        <v>72.8</v>
      </c>
      <c r="AR22" s="12">
        <v>12.4</v>
      </c>
      <c r="AS22" s="13">
        <v>1746.6</v>
      </c>
      <c r="AT22" s="14"/>
      <c r="AV22" s="17" t="s">
        <v>43</v>
      </c>
      <c r="AW22" s="15">
        <f>AW12</f>
        <v>2371.6</v>
      </c>
      <c r="AX22" s="15"/>
      <c r="AY22" s="15"/>
    </row>
    <row r="23" spans="1:56">
      <c r="A23" s="1" t="s">
        <v>20</v>
      </c>
      <c r="B23" s="12">
        <v>13</v>
      </c>
      <c r="C23" s="12">
        <v>17</v>
      </c>
      <c r="D23" s="12">
        <v>11.8</v>
      </c>
      <c r="E23" s="12">
        <v>13</v>
      </c>
      <c r="F23" s="12">
        <v>75.2</v>
      </c>
      <c r="G23" s="12">
        <v>20.2</v>
      </c>
      <c r="H23" s="12">
        <v>44.6</v>
      </c>
      <c r="I23" s="12">
        <v>40.200000000000003</v>
      </c>
      <c r="J23" s="12">
        <v>63.2</v>
      </c>
      <c r="K23" s="12">
        <v>13.6</v>
      </c>
      <c r="L23" s="12">
        <v>27.2</v>
      </c>
      <c r="M23" s="12">
        <v>72</v>
      </c>
      <c r="N23" s="12">
        <v>10.199999999999999</v>
      </c>
      <c r="O23" s="12">
        <v>6</v>
      </c>
      <c r="P23" s="12">
        <v>10.199999999999999</v>
      </c>
      <c r="Q23" s="12">
        <v>4.2</v>
      </c>
      <c r="R23" s="12">
        <v>7.4</v>
      </c>
      <c r="S23" s="12">
        <v>15.6</v>
      </c>
      <c r="T23" s="12">
        <v>245.2</v>
      </c>
      <c r="U23" s="12">
        <v>86.4</v>
      </c>
      <c r="V23" s="12">
        <v>9.4</v>
      </c>
      <c r="W23" s="12">
        <v>54.6</v>
      </c>
      <c r="X23" s="12">
        <v>34.200000000000003</v>
      </c>
      <c r="Y23" s="12">
        <v>97.6</v>
      </c>
      <c r="Z23" s="12">
        <v>8.4</v>
      </c>
      <c r="AA23" s="12">
        <v>441.8</v>
      </c>
      <c r="AB23" s="12">
        <v>216.6</v>
      </c>
      <c r="AC23" s="12">
        <v>458.6</v>
      </c>
      <c r="AD23" s="12">
        <v>183.8</v>
      </c>
      <c r="AE23" s="12">
        <v>40.200000000000003</v>
      </c>
      <c r="AF23" s="12">
        <v>37</v>
      </c>
      <c r="AG23" s="12">
        <v>22</v>
      </c>
      <c r="AH23" s="12">
        <v>19</v>
      </c>
      <c r="AI23" s="12">
        <v>25.8</v>
      </c>
      <c r="AJ23" s="12">
        <v>6.8</v>
      </c>
      <c r="AK23" s="12">
        <v>3</v>
      </c>
      <c r="AL23" s="12">
        <v>8.4</v>
      </c>
      <c r="AM23" s="12">
        <v>27.6</v>
      </c>
      <c r="AN23" s="12">
        <v>95.8</v>
      </c>
      <c r="AO23" s="12">
        <v>5.4</v>
      </c>
      <c r="AP23" s="12">
        <v>6.6</v>
      </c>
      <c r="AQ23" s="12">
        <v>86.4</v>
      </c>
      <c r="AR23" s="12">
        <v>20.8</v>
      </c>
      <c r="AS23" s="13">
        <v>2706.0000000000009</v>
      </c>
      <c r="AT23" s="14"/>
      <c r="AV23" s="17" t="s">
        <v>44</v>
      </c>
      <c r="AW23" s="15">
        <f>AW13+AX12</f>
        <v>13253.8</v>
      </c>
      <c r="AX23" s="15">
        <f>AX13</f>
        <v>777.80000000000007</v>
      </c>
      <c r="AY23" s="15"/>
      <c r="AZ23" s="15"/>
    </row>
    <row r="24" spans="1:56">
      <c r="A24" s="1" t="s">
        <v>21</v>
      </c>
      <c r="B24" s="12">
        <v>6</v>
      </c>
      <c r="C24" s="12">
        <v>2.8</v>
      </c>
      <c r="D24" s="12">
        <v>10.4</v>
      </c>
      <c r="E24" s="12">
        <v>12.4</v>
      </c>
      <c r="F24" s="12">
        <v>40.799999999999997</v>
      </c>
      <c r="G24" s="12">
        <v>11.4</v>
      </c>
      <c r="H24" s="12">
        <v>26.2</v>
      </c>
      <c r="I24" s="12">
        <v>18.399999999999999</v>
      </c>
      <c r="J24" s="12">
        <v>25.8</v>
      </c>
      <c r="K24" s="12">
        <v>4.5999999999999996</v>
      </c>
      <c r="L24" s="12">
        <v>20</v>
      </c>
      <c r="M24" s="12">
        <v>56.2</v>
      </c>
      <c r="N24" s="12">
        <v>3.8</v>
      </c>
      <c r="O24" s="12">
        <v>4.4000000000000004</v>
      </c>
      <c r="P24" s="12">
        <v>5.4</v>
      </c>
      <c r="Q24" s="12">
        <v>3.2</v>
      </c>
      <c r="R24" s="12">
        <v>3.4</v>
      </c>
      <c r="S24" s="12">
        <v>8.8000000000000007</v>
      </c>
      <c r="T24" s="12">
        <v>69.400000000000006</v>
      </c>
      <c r="U24" s="12">
        <v>18.600000000000001</v>
      </c>
      <c r="V24" s="12">
        <v>50.8</v>
      </c>
      <c r="W24" s="12">
        <v>4.8</v>
      </c>
      <c r="X24" s="12">
        <v>15.8</v>
      </c>
      <c r="Y24" s="12">
        <v>60</v>
      </c>
      <c r="Z24" s="12">
        <v>6</v>
      </c>
      <c r="AA24" s="12">
        <v>325</v>
      </c>
      <c r="AB24" s="12">
        <v>142.80000000000001</v>
      </c>
      <c r="AC24" s="12">
        <v>287.60000000000002</v>
      </c>
      <c r="AD24" s="12">
        <v>122.6</v>
      </c>
      <c r="AE24" s="12">
        <v>38.799999999999997</v>
      </c>
      <c r="AF24" s="12">
        <v>23.4</v>
      </c>
      <c r="AG24" s="12">
        <v>10</v>
      </c>
      <c r="AH24" s="12">
        <v>6.6</v>
      </c>
      <c r="AI24" s="12">
        <v>15</v>
      </c>
      <c r="AJ24" s="12">
        <v>3.6</v>
      </c>
      <c r="AK24" s="12">
        <v>1.6</v>
      </c>
      <c r="AL24" s="12">
        <v>4</v>
      </c>
      <c r="AM24" s="12">
        <v>6.6</v>
      </c>
      <c r="AN24" s="12">
        <v>19.2</v>
      </c>
      <c r="AO24" s="12">
        <v>4</v>
      </c>
      <c r="AP24" s="12">
        <v>2</v>
      </c>
      <c r="AQ24" s="12">
        <v>73.2</v>
      </c>
      <c r="AR24" s="12">
        <v>12.4</v>
      </c>
      <c r="AS24" s="13">
        <v>1587.8</v>
      </c>
      <c r="AT24" s="14"/>
      <c r="AV24" s="17" t="s">
        <v>45</v>
      </c>
      <c r="AW24" s="15">
        <f>AW14+AY12</f>
        <v>30073.800000000003</v>
      </c>
      <c r="AX24" s="15">
        <f>AX14+AY13</f>
        <v>3531</v>
      </c>
      <c r="AY24" s="15">
        <f>AY14</f>
        <v>5239.3999999999987</v>
      </c>
      <c r="AZ24" s="15"/>
      <c r="BA24" s="15"/>
    </row>
    <row r="25" spans="1:56">
      <c r="A25" s="1" t="s">
        <v>22</v>
      </c>
      <c r="B25" s="12">
        <v>4.4000000000000004</v>
      </c>
      <c r="C25" s="12">
        <v>6.2</v>
      </c>
      <c r="D25" s="12">
        <v>6.8</v>
      </c>
      <c r="E25" s="12">
        <v>4.2</v>
      </c>
      <c r="F25" s="12">
        <v>29.8</v>
      </c>
      <c r="G25" s="12">
        <v>4.4000000000000004</v>
      </c>
      <c r="H25" s="12">
        <v>21.8</v>
      </c>
      <c r="I25" s="12">
        <v>14.4</v>
      </c>
      <c r="J25" s="12">
        <v>28.4</v>
      </c>
      <c r="K25" s="12">
        <v>6.2</v>
      </c>
      <c r="L25" s="12">
        <v>19.8</v>
      </c>
      <c r="M25" s="12">
        <v>46.8</v>
      </c>
      <c r="N25" s="12">
        <v>3</v>
      </c>
      <c r="O25" s="12">
        <v>4.4000000000000004</v>
      </c>
      <c r="P25" s="12">
        <v>5</v>
      </c>
      <c r="Q25" s="12">
        <v>1.6</v>
      </c>
      <c r="R25" s="12">
        <v>1.8</v>
      </c>
      <c r="S25" s="12">
        <v>7</v>
      </c>
      <c r="T25" s="12">
        <v>29.2</v>
      </c>
      <c r="U25" s="12">
        <v>15.6</v>
      </c>
      <c r="V25" s="12">
        <v>36.200000000000003</v>
      </c>
      <c r="W25" s="12">
        <v>10.8</v>
      </c>
      <c r="X25" s="12">
        <v>4</v>
      </c>
      <c r="Y25" s="12">
        <v>56.8</v>
      </c>
      <c r="Z25" s="12">
        <v>3.2</v>
      </c>
      <c r="AA25" s="12">
        <v>276.60000000000002</v>
      </c>
      <c r="AB25" s="12">
        <v>122.6</v>
      </c>
      <c r="AC25" s="12">
        <v>219.4</v>
      </c>
      <c r="AD25" s="12">
        <v>93</v>
      </c>
      <c r="AE25" s="12">
        <v>25.2</v>
      </c>
      <c r="AF25" s="12">
        <v>17.399999999999999</v>
      </c>
      <c r="AG25" s="12">
        <v>10.199999999999999</v>
      </c>
      <c r="AH25" s="12">
        <v>6.2</v>
      </c>
      <c r="AI25" s="12">
        <v>8.1999999999999993</v>
      </c>
      <c r="AJ25" s="12">
        <v>3.8</v>
      </c>
      <c r="AK25" s="12">
        <v>1</v>
      </c>
      <c r="AL25" s="12">
        <v>4.4000000000000004</v>
      </c>
      <c r="AM25" s="12">
        <v>2.8</v>
      </c>
      <c r="AN25" s="12">
        <v>12.8</v>
      </c>
      <c r="AO25" s="12">
        <v>2</v>
      </c>
      <c r="AP25" s="12">
        <v>2.2000000000000002</v>
      </c>
      <c r="AQ25" s="12">
        <v>44.2</v>
      </c>
      <c r="AR25" s="12">
        <v>7</v>
      </c>
      <c r="AS25" s="13">
        <v>1230.8000000000004</v>
      </c>
      <c r="AT25" s="14"/>
      <c r="AV25" s="17" t="s">
        <v>46</v>
      </c>
      <c r="AW25" s="15">
        <f>AW15+AZ12</f>
        <v>13731.8</v>
      </c>
      <c r="AX25" s="15">
        <f>AX15+AZ13</f>
        <v>4236.7999999999993</v>
      </c>
      <c r="AY25" s="15">
        <f>AY15+AZ14</f>
        <v>3609.6000000000013</v>
      </c>
      <c r="AZ25" s="15">
        <f>AZ15</f>
        <v>3633.0000000000005</v>
      </c>
      <c r="BA25" s="15"/>
      <c r="BB25" s="15"/>
      <c r="BC25" s="14"/>
    </row>
    <row r="26" spans="1:56">
      <c r="A26" s="1" t="s">
        <v>23</v>
      </c>
      <c r="B26" s="12">
        <v>12.6</v>
      </c>
      <c r="C26" s="12">
        <v>18</v>
      </c>
      <c r="D26" s="12">
        <v>23.2</v>
      </c>
      <c r="E26" s="12">
        <v>14</v>
      </c>
      <c r="F26" s="12">
        <v>45.2</v>
      </c>
      <c r="G26" s="12">
        <v>14</v>
      </c>
      <c r="H26" s="12">
        <v>39.6</v>
      </c>
      <c r="I26" s="12">
        <v>50.8</v>
      </c>
      <c r="J26" s="12">
        <v>65.400000000000006</v>
      </c>
      <c r="K26" s="12">
        <v>20.8</v>
      </c>
      <c r="L26" s="12">
        <v>33.6</v>
      </c>
      <c r="M26" s="12">
        <v>53.4</v>
      </c>
      <c r="N26" s="12">
        <v>15.2</v>
      </c>
      <c r="O26" s="12">
        <v>10.199999999999999</v>
      </c>
      <c r="P26" s="12">
        <v>9</v>
      </c>
      <c r="Q26" s="12">
        <v>6</v>
      </c>
      <c r="R26" s="12">
        <v>6.6</v>
      </c>
      <c r="S26" s="12">
        <v>14.8</v>
      </c>
      <c r="T26" s="12">
        <v>52.2</v>
      </c>
      <c r="U26" s="12">
        <v>53.4</v>
      </c>
      <c r="V26" s="12">
        <v>105.4</v>
      </c>
      <c r="W26" s="12">
        <v>62.4</v>
      </c>
      <c r="X26" s="12">
        <v>53.2</v>
      </c>
      <c r="Y26" s="12">
        <v>10.199999999999999</v>
      </c>
      <c r="Z26" s="12">
        <v>16.2</v>
      </c>
      <c r="AA26" s="12">
        <v>400.4</v>
      </c>
      <c r="AB26" s="12">
        <v>258</v>
      </c>
      <c r="AC26" s="12">
        <v>588.4</v>
      </c>
      <c r="AD26" s="12">
        <v>269.39999999999998</v>
      </c>
      <c r="AE26" s="12">
        <v>140.80000000000001</v>
      </c>
      <c r="AF26" s="12">
        <v>108.4</v>
      </c>
      <c r="AG26" s="12">
        <v>32.200000000000003</v>
      </c>
      <c r="AH26" s="12">
        <v>13.4</v>
      </c>
      <c r="AI26" s="12">
        <v>15.2</v>
      </c>
      <c r="AJ26" s="12">
        <v>4.5999999999999996</v>
      </c>
      <c r="AK26" s="12">
        <v>5.8</v>
      </c>
      <c r="AL26" s="12">
        <v>9.6</v>
      </c>
      <c r="AM26" s="12">
        <v>5.4</v>
      </c>
      <c r="AN26" s="12">
        <v>25</v>
      </c>
      <c r="AO26" s="12">
        <v>3</v>
      </c>
      <c r="AP26" s="12">
        <v>1.6</v>
      </c>
      <c r="AQ26" s="12">
        <v>80.2</v>
      </c>
      <c r="AR26" s="12">
        <v>20.2</v>
      </c>
      <c r="AS26" s="13">
        <v>2787</v>
      </c>
      <c r="AT26" s="14"/>
      <c r="AV26" s="9" t="s">
        <v>47</v>
      </c>
      <c r="AW26" s="15">
        <f>AW16+BA12</f>
        <v>14441</v>
      </c>
      <c r="AX26" s="9">
        <f>AX16+BA13</f>
        <v>2069.3999999999996</v>
      </c>
      <c r="AY26" s="9">
        <f>AY16+BA14</f>
        <v>2378.0000000000005</v>
      </c>
      <c r="AZ26" s="9">
        <f>AZ16+BA15</f>
        <v>1578.1999999999998</v>
      </c>
      <c r="BA26" s="9">
        <f>BA16</f>
        <v>2923.4</v>
      </c>
    </row>
    <row r="27" spans="1:56">
      <c r="A27" s="1" t="s">
        <v>24</v>
      </c>
      <c r="B27" s="12">
        <v>16.600000000000001</v>
      </c>
      <c r="C27" s="12">
        <v>24.8</v>
      </c>
      <c r="D27" s="12">
        <v>10.199999999999999</v>
      </c>
      <c r="E27" s="12">
        <v>9</v>
      </c>
      <c r="F27" s="12">
        <v>46.8</v>
      </c>
      <c r="G27" s="12">
        <v>37.6</v>
      </c>
      <c r="H27" s="12">
        <v>39.799999999999997</v>
      </c>
      <c r="I27" s="12">
        <v>30.6</v>
      </c>
      <c r="J27" s="12">
        <v>61.2</v>
      </c>
      <c r="K27" s="12">
        <v>17.399999999999999</v>
      </c>
      <c r="L27" s="12">
        <v>81</v>
      </c>
      <c r="M27" s="12">
        <v>71.8</v>
      </c>
      <c r="N27" s="12">
        <v>24.4</v>
      </c>
      <c r="O27" s="12">
        <v>45.6</v>
      </c>
      <c r="P27" s="12">
        <v>21.8</v>
      </c>
      <c r="Q27" s="12">
        <v>8.8000000000000007</v>
      </c>
      <c r="R27" s="12">
        <v>10</v>
      </c>
      <c r="S27" s="12">
        <v>11.6</v>
      </c>
      <c r="T27" s="12">
        <v>10.6</v>
      </c>
      <c r="U27" s="12">
        <v>4.2</v>
      </c>
      <c r="V27" s="12">
        <v>10.6</v>
      </c>
      <c r="W27" s="12">
        <v>5.4</v>
      </c>
      <c r="X27" s="12">
        <v>5.2</v>
      </c>
      <c r="Y27" s="12">
        <v>14.4</v>
      </c>
      <c r="Z27" s="12">
        <v>4.8</v>
      </c>
      <c r="AA27" s="12">
        <v>419.8</v>
      </c>
      <c r="AB27" s="12">
        <v>281</v>
      </c>
      <c r="AC27" s="12">
        <v>731.6</v>
      </c>
      <c r="AD27" s="12">
        <v>296.2</v>
      </c>
      <c r="AE27" s="12">
        <v>157.80000000000001</v>
      </c>
      <c r="AF27" s="12">
        <v>97.4</v>
      </c>
      <c r="AG27" s="12">
        <v>26.6</v>
      </c>
      <c r="AH27" s="12">
        <v>25.6</v>
      </c>
      <c r="AI27" s="12">
        <v>19.399999999999999</v>
      </c>
      <c r="AJ27" s="12">
        <v>5.4</v>
      </c>
      <c r="AK27" s="12">
        <v>6.8</v>
      </c>
      <c r="AL27" s="12">
        <v>15.2</v>
      </c>
      <c r="AM27" s="12">
        <v>2.4</v>
      </c>
      <c r="AN27" s="12">
        <v>20.2</v>
      </c>
      <c r="AO27" s="12">
        <v>4.8</v>
      </c>
      <c r="AP27" s="12">
        <v>7.8</v>
      </c>
      <c r="AQ27" s="12">
        <v>30.6</v>
      </c>
      <c r="AR27" s="12">
        <v>11.2</v>
      </c>
      <c r="AS27" s="13">
        <v>2784</v>
      </c>
      <c r="AT27" s="14"/>
      <c r="AV27" s="9" t="s">
        <v>48</v>
      </c>
      <c r="AW27" s="15">
        <f>AW17+BB12</f>
        <v>18486.2</v>
      </c>
      <c r="AX27" s="9">
        <f>AX17+BB13</f>
        <v>5116.3999999999996</v>
      </c>
      <c r="AY27" s="9">
        <f>AY17+BB14</f>
        <v>3529.6</v>
      </c>
      <c r="AZ27" s="9">
        <f>AZ17+BB15</f>
        <v>4667.4000000000005</v>
      </c>
      <c r="BA27" s="9">
        <f>BA17+BB16</f>
        <v>2557.5999999999995</v>
      </c>
      <c r="BB27" s="9">
        <f>BB17</f>
        <v>8763.5999999999967</v>
      </c>
    </row>
    <row r="28" spans="1:56">
      <c r="A28" s="1" t="s">
        <v>25</v>
      </c>
      <c r="B28" s="12">
        <v>110.2</v>
      </c>
      <c r="C28" s="12">
        <v>306.8</v>
      </c>
      <c r="D28" s="12">
        <v>204.8</v>
      </c>
      <c r="E28" s="12">
        <v>308.39999999999998</v>
      </c>
      <c r="F28" s="12">
        <v>798.4</v>
      </c>
      <c r="G28" s="12">
        <v>228.4</v>
      </c>
      <c r="H28" s="12">
        <v>447.6</v>
      </c>
      <c r="I28" s="12">
        <v>246.8</v>
      </c>
      <c r="J28" s="12">
        <v>327.8</v>
      </c>
      <c r="K28" s="12">
        <v>233.2</v>
      </c>
      <c r="L28" s="12">
        <v>307.2</v>
      </c>
      <c r="M28" s="12">
        <v>283.2</v>
      </c>
      <c r="N28" s="12">
        <v>214.2</v>
      </c>
      <c r="O28" s="12">
        <v>207.2</v>
      </c>
      <c r="P28" s="12">
        <v>115.6</v>
      </c>
      <c r="Q28" s="12">
        <v>94.4</v>
      </c>
      <c r="R28" s="12">
        <v>167.6</v>
      </c>
      <c r="S28" s="12">
        <v>371</v>
      </c>
      <c r="T28" s="12">
        <v>263.60000000000002</v>
      </c>
      <c r="U28" s="12">
        <v>397</v>
      </c>
      <c r="V28" s="12">
        <v>545.79999999999995</v>
      </c>
      <c r="W28" s="12">
        <v>350.2</v>
      </c>
      <c r="X28" s="12">
        <v>329.2</v>
      </c>
      <c r="Y28" s="12">
        <v>468</v>
      </c>
      <c r="Z28" s="12">
        <v>486.2</v>
      </c>
      <c r="AA28" s="12">
        <v>65.599999999999994</v>
      </c>
      <c r="AB28" s="12">
        <v>55.2</v>
      </c>
      <c r="AC28" s="12">
        <v>393.4</v>
      </c>
      <c r="AD28" s="12">
        <v>194.6</v>
      </c>
      <c r="AE28" s="12">
        <v>489.2</v>
      </c>
      <c r="AF28" s="12">
        <v>645.6</v>
      </c>
      <c r="AG28" s="12">
        <v>355.6</v>
      </c>
      <c r="AH28" s="12">
        <v>479.2</v>
      </c>
      <c r="AI28" s="12">
        <v>282.2</v>
      </c>
      <c r="AJ28" s="12">
        <v>100</v>
      </c>
      <c r="AK28" s="12">
        <v>197.4</v>
      </c>
      <c r="AL28" s="12">
        <v>1078.4000000000001</v>
      </c>
      <c r="AM28" s="12">
        <v>115</v>
      </c>
      <c r="AN28" s="12">
        <v>223.2</v>
      </c>
      <c r="AO28" s="12">
        <v>82.8</v>
      </c>
      <c r="AP28" s="12">
        <v>106.2</v>
      </c>
      <c r="AQ28" s="12">
        <v>476.2</v>
      </c>
      <c r="AR28" s="12">
        <v>298</v>
      </c>
      <c r="AS28" s="13">
        <v>13450.600000000004</v>
      </c>
      <c r="AT28" s="14"/>
      <c r="AV28" s="9" t="s">
        <v>58</v>
      </c>
      <c r="AW28" s="15">
        <f>AW18+BC12</f>
        <v>9929.1999999999989</v>
      </c>
      <c r="AX28" s="9">
        <f>AX18+BC13</f>
        <v>735.80000000000007</v>
      </c>
      <c r="AY28" s="9">
        <f>AY18+BC14</f>
        <v>3779.6000000000004</v>
      </c>
      <c r="AZ28" s="9">
        <f>AZ18+BC15</f>
        <v>1240.5999999999999</v>
      </c>
      <c r="BA28" s="9">
        <f>BA18+BC16</f>
        <v>1351.6</v>
      </c>
      <c r="BB28" s="9">
        <f>SUM(BB18,BC17)</f>
        <v>1039.3999999999999</v>
      </c>
      <c r="BC28" s="9">
        <f>BC18</f>
        <v>712.4</v>
      </c>
      <c r="BD28" s="9">
        <f>SUM(AW22:BC28)</f>
        <v>165758</v>
      </c>
    </row>
    <row r="29" spans="1:56">
      <c r="A29" s="1" t="s">
        <v>26</v>
      </c>
      <c r="B29" s="12">
        <v>83</v>
      </c>
      <c r="C29" s="12">
        <v>198.4</v>
      </c>
      <c r="D29" s="12">
        <v>130.80000000000001</v>
      </c>
      <c r="E29" s="12">
        <v>199.8</v>
      </c>
      <c r="F29" s="12">
        <v>398.6</v>
      </c>
      <c r="G29" s="12">
        <v>141.80000000000001</v>
      </c>
      <c r="H29" s="12">
        <v>279.2</v>
      </c>
      <c r="I29" s="12">
        <v>195.4</v>
      </c>
      <c r="J29" s="12">
        <v>250.2</v>
      </c>
      <c r="K29" s="12">
        <v>195</v>
      </c>
      <c r="L29" s="12">
        <v>213.6</v>
      </c>
      <c r="M29" s="12">
        <v>166.6</v>
      </c>
      <c r="N29" s="12">
        <v>137.80000000000001</v>
      </c>
      <c r="O29" s="12">
        <v>150</v>
      </c>
      <c r="P29" s="12">
        <v>70.2</v>
      </c>
      <c r="Q29" s="12">
        <v>48</v>
      </c>
      <c r="R29" s="12">
        <v>103.2</v>
      </c>
      <c r="S29" s="12">
        <v>170.4</v>
      </c>
      <c r="T29" s="12">
        <v>120.4</v>
      </c>
      <c r="U29" s="12">
        <v>153.6</v>
      </c>
      <c r="V29" s="12">
        <v>218.2</v>
      </c>
      <c r="W29" s="12">
        <v>125</v>
      </c>
      <c r="X29" s="12">
        <v>119.6</v>
      </c>
      <c r="Y29" s="12">
        <v>275.2</v>
      </c>
      <c r="Z29" s="12">
        <v>309.8</v>
      </c>
      <c r="AA29" s="12">
        <v>42.6</v>
      </c>
      <c r="AB29" s="12">
        <v>24.8</v>
      </c>
      <c r="AC29" s="12">
        <v>62.2</v>
      </c>
      <c r="AD29" s="12">
        <v>106.4</v>
      </c>
      <c r="AE29" s="12">
        <v>419.8</v>
      </c>
      <c r="AF29" s="12">
        <v>566.20000000000005</v>
      </c>
      <c r="AG29" s="12">
        <v>398.2</v>
      </c>
      <c r="AH29" s="12">
        <v>1090.5999999999999</v>
      </c>
      <c r="AI29" s="12">
        <v>303.39999999999998</v>
      </c>
      <c r="AJ29" s="12">
        <v>113.8</v>
      </c>
      <c r="AK29" s="12">
        <v>82</v>
      </c>
      <c r="AL29" s="12">
        <v>306.2</v>
      </c>
      <c r="AM29" s="12">
        <v>46</v>
      </c>
      <c r="AN29" s="12">
        <v>123.8</v>
      </c>
      <c r="AO29" s="12">
        <v>81.8</v>
      </c>
      <c r="AP29" s="12">
        <v>70.2</v>
      </c>
      <c r="AQ29" s="12">
        <v>354.8</v>
      </c>
      <c r="AR29" s="12">
        <v>169.8</v>
      </c>
      <c r="AS29" s="13">
        <v>8816.4</v>
      </c>
      <c r="AT29" s="14"/>
      <c r="AW29" s="15"/>
    </row>
    <row r="30" spans="1:56">
      <c r="A30" s="1" t="s">
        <v>27</v>
      </c>
      <c r="B30" s="12">
        <v>206.8</v>
      </c>
      <c r="C30" s="12">
        <v>502</v>
      </c>
      <c r="D30" s="12">
        <v>286.2</v>
      </c>
      <c r="E30" s="12">
        <v>331</v>
      </c>
      <c r="F30" s="12">
        <v>1102.8</v>
      </c>
      <c r="G30" s="12">
        <v>274.8</v>
      </c>
      <c r="H30" s="12">
        <v>599.79999999999995</v>
      </c>
      <c r="I30" s="12">
        <v>359.8</v>
      </c>
      <c r="J30" s="12">
        <v>509.4</v>
      </c>
      <c r="K30" s="12">
        <v>387.2</v>
      </c>
      <c r="L30" s="12">
        <v>504</v>
      </c>
      <c r="M30" s="12">
        <v>441.2</v>
      </c>
      <c r="N30" s="12">
        <v>286</v>
      </c>
      <c r="O30" s="12">
        <v>306.39999999999998</v>
      </c>
      <c r="P30" s="12">
        <v>173</v>
      </c>
      <c r="Q30" s="12">
        <v>140.6</v>
      </c>
      <c r="R30" s="12">
        <v>196.6</v>
      </c>
      <c r="S30" s="12">
        <v>457.2</v>
      </c>
      <c r="T30" s="12">
        <v>244</v>
      </c>
      <c r="U30" s="12">
        <v>298.39999999999998</v>
      </c>
      <c r="V30" s="12">
        <v>452</v>
      </c>
      <c r="W30" s="12">
        <v>257</v>
      </c>
      <c r="X30" s="12">
        <v>227.2</v>
      </c>
      <c r="Y30" s="12">
        <v>553.20000000000005</v>
      </c>
      <c r="Z30" s="12">
        <v>728.8</v>
      </c>
      <c r="AA30" s="12">
        <v>404.6</v>
      </c>
      <c r="AB30" s="12">
        <v>67.400000000000006</v>
      </c>
      <c r="AC30" s="12">
        <v>104.4</v>
      </c>
      <c r="AD30" s="12">
        <v>303.8</v>
      </c>
      <c r="AE30" s="12">
        <v>1421.8</v>
      </c>
      <c r="AF30" s="12">
        <v>1761.4</v>
      </c>
      <c r="AG30" s="12">
        <v>1020.2</v>
      </c>
      <c r="AH30" s="12">
        <v>1796.2</v>
      </c>
      <c r="AI30" s="12">
        <v>960.4</v>
      </c>
      <c r="AJ30" s="12">
        <v>395.4</v>
      </c>
      <c r="AK30" s="12">
        <v>175.4</v>
      </c>
      <c r="AL30" s="12">
        <v>828.4</v>
      </c>
      <c r="AM30" s="12">
        <v>110</v>
      </c>
      <c r="AN30" s="12">
        <v>293.2</v>
      </c>
      <c r="AO30" s="12">
        <v>265.8</v>
      </c>
      <c r="AP30" s="12">
        <v>255.2</v>
      </c>
      <c r="AQ30" s="12">
        <v>1610.6</v>
      </c>
      <c r="AR30" s="12">
        <v>653</v>
      </c>
      <c r="AS30" s="13">
        <v>22252.600000000006</v>
      </c>
      <c r="AT30" s="14"/>
      <c r="AW30" s="15"/>
    </row>
    <row r="31" spans="1:56">
      <c r="A31" s="1" t="s">
        <v>28</v>
      </c>
      <c r="B31" s="12">
        <v>84.6</v>
      </c>
      <c r="C31" s="12">
        <v>165.2</v>
      </c>
      <c r="D31" s="12">
        <v>119.4</v>
      </c>
      <c r="E31" s="12">
        <v>172.6</v>
      </c>
      <c r="F31" s="12">
        <v>406</v>
      </c>
      <c r="G31" s="12">
        <v>178.8</v>
      </c>
      <c r="H31" s="12">
        <v>317.2</v>
      </c>
      <c r="I31" s="12">
        <v>198.2</v>
      </c>
      <c r="J31" s="12">
        <v>215.2</v>
      </c>
      <c r="K31" s="12">
        <v>165.2</v>
      </c>
      <c r="L31" s="12">
        <v>268.60000000000002</v>
      </c>
      <c r="M31" s="12">
        <v>172.2</v>
      </c>
      <c r="N31" s="12">
        <v>109.2</v>
      </c>
      <c r="O31" s="12">
        <v>102.8</v>
      </c>
      <c r="P31" s="12">
        <v>58.4</v>
      </c>
      <c r="Q31" s="12">
        <v>50.4</v>
      </c>
      <c r="R31" s="12">
        <v>68.2</v>
      </c>
      <c r="S31" s="12">
        <v>146.6</v>
      </c>
      <c r="T31" s="12">
        <v>96.2</v>
      </c>
      <c r="U31" s="12">
        <v>122.6</v>
      </c>
      <c r="V31" s="12">
        <v>164</v>
      </c>
      <c r="W31" s="12">
        <v>111.6</v>
      </c>
      <c r="X31" s="12">
        <v>81.2</v>
      </c>
      <c r="Y31" s="12">
        <v>219.6</v>
      </c>
      <c r="Z31" s="12">
        <v>265.39999999999998</v>
      </c>
      <c r="AA31" s="12">
        <v>159.80000000000001</v>
      </c>
      <c r="AB31" s="12">
        <v>90</v>
      </c>
      <c r="AC31" s="12">
        <v>252.6</v>
      </c>
      <c r="AD31" s="12">
        <v>44.2</v>
      </c>
      <c r="AE31" s="12">
        <v>556.6</v>
      </c>
      <c r="AF31" s="12">
        <v>703.6</v>
      </c>
      <c r="AG31" s="12">
        <v>311.2</v>
      </c>
      <c r="AH31" s="12">
        <v>579.20000000000005</v>
      </c>
      <c r="AI31" s="12">
        <v>296.60000000000002</v>
      </c>
      <c r="AJ31" s="12">
        <v>150</v>
      </c>
      <c r="AK31" s="12">
        <v>78.8</v>
      </c>
      <c r="AL31" s="12">
        <v>272.2</v>
      </c>
      <c r="AM31" s="12">
        <v>42.4</v>
      </c>
      <c r="AN31" s="12">
        <v>96.2</v>
      </c>
      <c r="AO31" s="12">
        <v>95.4</v>
      </c>
      <c r="AP31" s="12">
        <v>142.80000000000001</v>
      </c>
      <c r="AQ31" s="12">
        <v>484.6</v>
      </c>
      <c r="AR31" s="12">
        <v>255.2</v>
      </c>
      <c r="AS31" s="13">
        <v>8670.7999999999993</v>
      </c>
      <c r="AT31" s="14"/>
      <c r="AW31" s="15"/>
    </row>
    <row r="32" spans="1:56">
      <c r="A32" s="1">
        <v>16</v>
      </c>
      <c r="B32" s="12">
        <v>65.599999999999994</v>
      </c>
      <c r="C32" s="12">
        <v>68.8</v>
      </c>
      <c r="D32" s="12">
        <v>46</v>
      </c>
      <c r="E32" s="12">
        <v>109</v>
      </c>
      <c r="F32" s="12">
        <v>231.6</v>
      </c>
      <c r="G32" s="12">
        <v>143.6</v>
      </c>
      <c r="H32" s="12">
        <v>209.8</v>
      </c>
      <c r="I32" s="12">
        <v>142</v>
      </c>
      <c r="J32" s="12">
        <v>110.6</v>
      </c>
      <c r="K32" s="12">
        <v>84.8</v>
      </c>
      <c r="L32" s="12">
        <v>126.8</v>
      </c>
      <c r="M32" s="12">
        <v>73.2</v>
      </c>
      <c r="N32" s="12">
        <v>43.2</v>
      </c>
      <c r="O32" s="12">
        <v>40.6</v>
      </c>
      <c r="P32" s="12">
        <v>27.2</v>
      </c>
      <c r="Q32" s="12">
        <v>20.6</v>
      </c>
      <c r="R32" s="12">
        <v>19</v>
      </c>
      <c r="S32" s="12">
        <v>45.8</v>
      </c>
      <c r="T32" s="12">
        <v>37.4</v>
      </c>
      <c r="U32" s="12">
        <v>36.6</v>
      </c>
      <c r="V32" s="12">
        <v>48.2</v>
      </c>
      <c r="W32" s="12">
        <v>40.799999999999997</v>
      </c>
      <c r="X32" s="12">
        <v>20.399999999999999</v>
      </c>
      <c r="Y32" s="12">
        <v>152</v>
      </c>
      <c r="Z32" s="12">
        <v>152.19999999999999</v>
      </c>
      <c r="AA32" s="12">
        <v>464.4</v>
      </c>
      <c r="AB32" s="12">
        <v>333.6</v>
      </c>
      <c r="AC32" s="12">
        <v>1545.2</v>
      </c>
      <c r="AD32" s="12">
        <v>643.20000000000005</v>
      </c>
      <c r="AE32" s="12">
        <v>27.2</v>
      </c>
      <c r="AF32" s="12">
        <v>279.2</v>
      </c>
      <c r="AG32" s="12">
        <v>268</v>
      </c>
      <c r="AH32" s="12">
        <v>451</v>
      </c>
      <c r="AI32" s="12">
        <v>204.2</v>
      </c>
      <c r="AJ32" s="12">
        <v>106.4</v>
      </c>
      <c r="AK32" s="12">
        <v>18.2</v>
      </c>
      <c r="AL32" s="12">
        <v>74.599999999999994</v>
      </c>
      <c r="AM32" s="12">
        <v>10.4</v>
      </c>
      <c r="AN32" s="12">
        <v>36.4</v>
      </c>
      <c r="AO32" s="12">
        <v>51</v>
      </c>
      <c r="AP32" s="12">
        <v>82.2</v>
      </c>
      <c r="AQ32" s="12">
        <v>146.80000000000001</v>
      </c>
      <c r="AR32" s="12">
        <v>144.80000000000001</v>
      </c>
      <c r="AS32" s="13">
        <v>6982.5999999999985</v>
      </c>
      <c r="AT32" s="14"/>
      <c r="AW32" s="15"/>
    </row>
    <row r="33" spans="1:49">
      <c r="A33" s="1">
        <v>24</v>
      </c>
      <c r="B33" s="12">
        <v>79.400000000000006</v>
      </c>
      <c r="C33" s="12">
        <v>91.2</v>
      </c>
      <c r="D33" s="12">
        <v>40.6</v>
      </c>
      <c r="E33" s="12">
        <v>80</v>
      </c>
      <c r="F33" s="12">
        <v>171.8</v>
      </c>
      <c r="G33" s="12">
        <v>102.2</v>
      </c>
      <c r="H33" s="12">
        <v>165.6</v>
      </c>
      <c r="I33" s="12">
        <v>111</v>
      </c>
      <c r="J33" s="12">
        <v>100</v>
      </c>
      <c r="K33" s="12">
        <v>61.4</v>
      </c>
      <c r="L33" s="12">
        <v>128.4</v>
      </c>
      <c r="M33" s="12">
        <v>84</v>
      </c>
      <c r="N33" s="12">
        <v>46.8</v>
      </c>
      <c r="O33" s="12">
        <v>40</v>
      </c>
      <c r="P33" s="12">
        <v>23.2</v>
      </c>
      <c r="Q33" s="12">
        <v>22.6</v>
      </c>
      <c r="R33" s="12">
        <v>21.4</v>
      </c>
      <c r="S33" s="12">
        <v>28</v>
      </c>
      <c r="T33" s="12">
        <v>47.8</v>
      </c>
      <c r="U33" s="12">
        <v>24.4</v>
      </c>
      <c r="V33" s="12">
        <v>33.799999999999997</v>
      </c>
      <c r="W33" s="12">
        <v>21.8</v>
      </c>
      <c r="X33" s="12">
        <v>20.8</v>
      </c>
      <c r="Y33" s="12">
        <v>105.4</v>
      </c>
      <c r="Z33" s="12">
        <v>111</v>
      </c>
      <c r="AA33" s="12">
        <v>512</v>
      </c>
      <c r="AB33" s="12">
        <v>410</v>
      </c>
      <c r="AC33" s="12">
        <v>1940.6</v>
      </c>
      <c r="AD33" s="12">
        <v>748.6</v>
      </c>
      <c r="AE33" s="12">
        <v>244.2</v>
      </c>
      <c r="AF33" s="12">
        <v>44.6</v>
      </c>
      <c r="AG33" s="12">
        <v>232</v>
      </c>
      <c r="AH33" s="12">
        <v>436.6</v>
      </c>
      <c r="AI33" s="12">
        <v>217.2</v>
      </c>
      <c r="AJ33" s="12">
        <v>144.19999999999999</v>
      </c>
      <c r="AK33" s="12">
        <v>18.8</v>
      </c>
      <c r="AL33" s="12">
        <v>54</v>
      </c>
      <c r="AM33" s="12">
        <v>10</v>
      </c>
      <c r="AN33" s="12">
        <v>53.4</v>
      </c>
      <c r="AO33" s="12">
        <v>59.8</v>
      </c>
      <c r="AP33" s="12">
        <v>133.19999999999999</v>
      </c>
      <c r="AQ33" s="12">
        <v>155.80000000000001</v>
      </c>
      <c r="AR33" s="12">
        <v>138.80000000000001</v>
      </c>
      <c r="AS33" s="13">
        <v>7316.4000000000015</v>
      </c>
      <c r="AT33" s="14"/>
      <c r="AW33" s="15"/>
    </row>
    <row r="34" spans="1:49">
      <c r="A34" s="1" t="s">
        <v>29</v>
      </c>
      <c r="B34" s="12">
        <v>18.8</v>
      </c>
      <c r="C34" s="12">
        <v>34.4</v>
      </c>
      <c r="D34" s="12">
        <v>15.2</v>
      </c>
      <c r="E34" s="12">
        <v>18.8</v>
      </c>
      <c r="F34" s="12">
        <v>57.2</v>
      </c>
      <c r="G34" s="12">
        <v>17</v>
      </c>
      <c r="H34" s="12">
        <v>34.799999999999997</v>
      </c>
      <c r="I34" s="12">
        <v>27.2</v>
      </c>
      <c r="J34" s="12">
        <v>42.4</v>
      </c>
      <c r="K34" s="12">
        <v>20.8</v>
      </c>
      <c r="L34" s="12">
        <v>32.6</v>
      </c>
      <c r="M34" s="12">
        <v>35</v>
      </c>
      <c r="N34" s="12">
        <v>15.2</v>
      </c>
      <c r="O34" s="12">
        <v>14</v>
      </c>
      <c r="P34" s="12">
        <v>11.8</v>
      </c>
      <c r="Q34" s="12">
        <v>6.2</v>
      </c>
      <c r="R34" s="12">
        <v>10</v>
      </c>
      <c r="S34" s="12">
        <v>14.2</v>
      </c>
      <c r="T34" s="12">
        <v>26.6</v>
      </c>
      <c r="U34" s="12">
        <v>15</v>
      </c>
      <c r="V34" s="12">
        <v>21.6</v>
      </c>
      <c r="W34" s="12">
        <v>12.6</v>
      </c>
      <c r="X34" s="12">
        <v>9.6</v>
      </c>
      <c r="Y34" s="12">
        <v>30.2</v>
      </c>
      <c r="Z34" s="12">
        <v>25.2</v>
      </c>
      <c r="AA34" s="12">
        <v>282</v>
      </c>
      <c r="AB34" s="12">
        <v>237</v>
      </c>
      <c r="AC34" s="12">
        <v>1182.8</v>
      </c>
      <c r="AD34" s="12">
        <v>297.60000000000002</v>
      </c>
      <c r="AE34" s="12">
        <v>216.2</v>
      </c>
      <c r="AF34" s="12">
        <v>229.6</v>
      </c>
      <c r="AG34" s="12">
        <v>25.2</v>
      </c>
      <c r="AH34" s="12">
        <v>68</v>
      </c>
      <c r="AI34" s="12">
        <v>45.4</v>
      </c>
      <c r="AJ34" s="12">
        <v>39.4</v>
      </c>
      <c r="AK34" s="12">
        <v>8.1999999999999993</v>
      </c>
      <c r="AL34" s="12">
        <v>37.200000000000003</v>
      </c>
      <c r="AM34" s="12">
        <v>7.8</v>
      </c>
      <c r="AN34" s="12">
        <v>24.8</v>
      </c>
      <c r="AO34" s="12">
        <v>21.4</v>
      </c>
      <c r="AP34" s="12">
        <v>54.6</v>
      </c>
      <c r="AQ34" s="12">
        <v>63.6</v>
      </c>
      <c r="AR34" s="12">
        <v>58.4</v>
      </c>
      <c r="AS34" s="13">
        <v>3465.5999999999995</v>
      </c>
      <c r="AT34" s="14"/>
      <c r="AW34" s="15"/>
    </row>
    <row r="35" spans="1:49">
      <c r="A35" s="1" t="s">
        <v>30</v>
      </c>
      <c r="B35" s="12">
        <v>31.4</v>
      </c>
      <c r="C35" s="12">
        <v>46.6</v>
      </c>
      <c r="D35" s="12">
        <v>13.8</v>
      </c>
      <c r="E35" s="12">
        <v>13.8</v>
      </c>
      <c r="F35" s="12">
        <v>43.4</v>
      </c>
      <c r="G35" s="12">
        <v>18.399999999999999</v>
      </c>
      <c r="H35" s="12">
        <v>36.4</v>
      </c>
      <c r="I35" s="12">
        <v>23.6</v>
      </c>
      <c r="J35" s="12">
        <v>54.4</v>
      </c>
      <c r="K35" s="12">
        <v>28.6</v>
      </c>
      <c r="L35" s="12">
        <v>52.6</v>
      </c>
      <c r="M35" s="12">
        <v>37</v>
      </c>
      <c r="N35" s="12">
        <v>21.6</v>
      </c>
      <c r="O35" s="12">
        <v>23.2</v>
      </c>
      <c r="P35" s="12">
        <v>9.4</v>
      </c>
      <c r="Q35" s="12">
        <v>9.4</v>
      </c>
      <c r="R35" s="12">
        <v>12.4</v>
      </c>
      <c r="S35" s="12">
        <v>22.6</v>
      </c>
      <c r="T35" s="12">
        <v>23.8</v>
      </c>
      <c r="U35" s="12">
        <v>13.6</v>
      </c>
      <c r="V35" s="12">
        <v>15.2</v>
      </c>
      <c r="W35" s="12">
        <v>5.4</v>
      </c>
      <c r="X35" s="12">
        <v>4.8</v>
      </c>
      <c r="Y35" s="12">
        <v>12.8</v>
      </c>
      <c r="Z35" s="12">
        <v>28.8</v>
      </c>
      <c r="AA35" s="12">
        <v>383.6</v>
      </c>
      <c r="AB35" s="12">
        <v>390.6</v>
      </c>
      <c r="AC35" s="12">
        <v>2295.6</v>
      </c>
      <c r="AD35" s="12">
        <v>513.79999999999995</v>
      </c>
      <c r="AE35" s="12">
        <v>390</v>
      </c>
      <c r="AF35" s="12">
        <v>385</v>
      </c>
      <c r="AG35" s="12">
        <v>65.2</v>
      </c>
      <c r="AH35" s="12">
        <v>27.8</v>
      </c>
      <c r="AI35" s="12">
        <v>61.4</v>
      </c>
      <c r="AJ35" s="12">
        <v>71</v>
      </c>
      <c r="AK35" s="12">
        <v>4.4000000000000004</v>
      </c>
      <c r="AL35" s="12">
        <v>24</v>
      </c>
      <c r="AM35" s="12">
        <v>4</v>
      </c>
      <c r="AN35" s="12">
        <v>25.4</v>
      </c>
      <c r="AO35" s="12">
        <v>27.8</v>
      </c>
      <c r="AP35" s="12">
        <v>125.8</v>
      </c>
      <c r="AQ35" s="12">
        <v>44</v>
      </c>
      <c r="AR35" s="12">
        <v>71.8</v>
      </c>
      <c r="AS35" s="13">
        <v>5514.1999999999989</v>
      </c>
      <c r="AT35" s="14"/>
      <c r="AW35" s="15"/>
    </row>
    <row r="36" spans="1:49">
      <c r="A36" s="1" t="s">
        <v>31</v>
      </c>
      <c r="B36" s="12">
        <v>25</v>
      </c>
      <c r="C36" s="12">
        <v>43.2</v>
      </c>
      <c r="D36" s="12">
        <v>16.399999999999999</v>
      </c>
      <c r="E36" s="12">
        <v>13</v>
      </c>
      <c r="F36" s="12">
        <v>66.400000000000006</v>
      </c>
      <c r="G36" s="12">
        <v>13.6</v>
      </c>
      <c r="H36" s="12">
        <v>28.8</v>
      </c>
      <c r="I36" s="12">
        <v>29.6</v>
      </c>
      <c r="J36" s="12">
        <v>43.6</v>
      </c>
      <c r="K36" s="12">
        <v>26.8</v>
      </c>
      <c r="L36" s="12">
        <v>37.4</v>
      </c>
      <c r="M36" s="12">
        <v>52.4</v>
      </c>
      <c r="N36" s="12">
        <v>22.8</v>
      </c>
      <c r="O36" s="12">
        <v>26.8</v>
      </c>
      <c r="P36" s="12">
        <v>15.6</v>
      </c>
      <c r="Q36" s="12">
        <v>11.8</v>
      </c>
      <c r="R36" s="12">
        <v>15.4</v>
      </c>
      <c r="S36" s="12">
        <v>31.2</v>
      </c>
      <c r="T36" s="12">
        <v>24.4</v>
      </c>
      <c r="U36" s="12">
        <v>18.2</v>
      </c>
      <c r="V36" s="12">
        <v>28</v>
      </c>
      <c r="W36" s="12">
        <v>11</v>
      </c>
      <c r="X36" s="12">
        <v>9.4</v>
      </c>
      <c r="Y36" s="12">
        <v>17.2</v>
      </c>
      <c r="Z36" s="12">
        <v>22.2</v>
      </c>
      <c r="AA36" s="12">
        <v>257.60000000000002</v>
      </c>
      <c r="AB36" s="12">
        <v>218</v>
      </c>
      <c r="AC36" s="12">
        <v>1113.4000000000001</v>
      </c>
      <c r="AD36" s="12">
        <v>306</v>
      </c>
      <c r="AE36" s="12">
        <v>198</v>
      </c>
      <c r="AF36" s="12">
        <v>223.8</v>
      </c>
      <c r="AG36" s="12">
        <v>53.2</v>
      </c>
      <c r="AH36" s="12">
        <v>63</v>
      </c>
      <c r="AI36" s="12">
        <v>10.199999999999999</v>
      </c>
      <c r="AJ36" s="12">
        <v>36.4</v>
      </c>
      <c r="AK36" s="12">
        <v>11.8</v>
      </c>
      <c r="AL36" s="12">
        <v>43.8</v>
      </c>
      <c r="AM36" s="12">
        <v>7.4</v>
      </c>
      <c r="AN36" s="12">
        <v>40.6</v>
      </c>
      <c r="AO36" s="12">
        <v>30.2</v>
      </c>
      <c r="AP36" s="12">
        <v>98.2</v>
      </c>
      <c r="AQ36" s="12">
        <v>84.8</v>
      </c>
      <c r="AR36" s="12">
        <v>137.19999999999999</v>
      </c>
      <c r="AS36" s="13">
        <v>3583.8</v>
      </c>
      <c r="AT36" s="14"/>
      <c r="AW36" s="15"/>
    </row>
    <row r="37" spans="1:49">
      <c r="A37" s="1" t="s">
        <v>32</v>
      </c>
      <c r="B37" s="12">
        <v>7.4</v>
      </c>
      <c r="C37" s="12">
        <v>21.2</v>
      </c>
      <c r="D37" s="12">
        <v>2.8</v>
      </c>
      <c r="E37" s="12">
        <v>4.4000000000000004</v>
      </c>
      <c r="F37" s="12">
        <v>11</v>
      </c>
      <c r="G37" s="12">
        <v>5</v>
      </c>
      <c r="H37" s="12">
        <v>9.4</v>
      </c>
      <c r="I37" s="12">
        <v>9.8000000000000007</v>
      </c>
      <c r="J37" s="12">
        <v>18</v>
      </c>
      <c r="K37" s="12">
        <v>4.8</v>
      </c>
      <c r="L37" s="12">
        <v>10.6</v>
      </c>
      <c r="M37" s="12">
        <v>9.6</v>
      </c>
      <c r="N37" s="12">
        <v>7.6</v>
      </c>
      <c r="O37" s="12">
        <v>10</v>
      </c>
      <c r="P37" s="12">
        <v>3.8</v>
      </c>
      <c r="Q37" s="12">
        <v>8.4</v>
      </c>
      <c r="R37" s="12">
        <v>9</v>
      </c>
      <c r="S37" s="12">
        <v>4</v>
      </c>
      <c r="T37" s="12">
        <v>11</v>
      </c>
      <c r="U37" s="12">
        <v>5.6</v>
      </c>
      <c r="V37" s="12">
        <v>8.6</v>
      </c>
      <c r="W37" s="12">
        <v>3.6</v>
      </c>
      <c r="X37" s="12">
        <v>2.6</v>
      </c>
      <c r="Y37" s="12">
        <v>4.5999999999999996</v>
      </c>
      <c r="Z37" s="12">
        <v>7.6</v>
      </c>
      <c r="AA37" s="12">
        <v>95.6</v>
      </c>
      <c r="AB37" s="12">
        <v>85.6</v>
      </c>
      <c r="AC37" s="12">
        <v>458.6</v>
      </c>
      <c r="AD37" s="12">
        <v>162</v>
      </c>
      <c r="AE37" s="12">
        <v>93</v>
      </c>
      <c r="AF37" s="12">
        <v>121.4</v>
      </c>
      <c r="AG37" s="12">
        <v>36.799999999999997</v>
      </c>
      <c r="AH37" s="12">
        <v>75.2</v>
      </c>
      <c r="AI37" s="12">
        <v>40.6</v>
      </c>
      <c r="AJ37" s="12">
        <v>8.8000000000000007</v>
      </c>
      <c r="AK37" s="12">
        <v>3.4</v>
      </c>
      <c r="AL37" s="12">
        <v>9</v>
      </c>
      <c r="AM37" s="12">
        <v>4.2</v>
      </c>
      <c r="AN37" s="12">
        <v>19</v>
      </c>
      <c r="AO37" s="12">
        <v>7.4</v>
      </c>
      <c r="AP37" s="12">
        <v>54.4</v>
      </c>
      <c r="AQ37" s="12">
        <v>36.799999999999997</v>
      </c>
      <c r="AR37" s="12">
        <v>58.6</v>
      </c>
      <c r="AS37" s="13">
        <v>1570.8</v>
      </c>
      <c r="AT37" s="14"/>
      <c r="AW37" s="15"/>
    </row>
    <row r="38" spans="1:49">
      <c r="A38" s="1" t="s">
        <v>33</v>
      </c>
      <c r="B38" s="12">
        <v>4.2</v>
      </c>
      <c r="C38" s="12">
        <v>4</v>
      </c>
      <c r="D38" s="12">
        <v>5.8</v>
      </c>
      <c r="E38" s="12">
        <v>3.8</v>
      </c>
      <c r="F38" s="12">
        <v>23.6</v>
      </c>
      <c r="G38" s="12">
        <v>7.4</v>
      </c>
      <c r="H38" s="12">
        <v>13.4</v>
      </c>
      <c r="I38" s="12">
        <v>8.6</v>
      </c>
      <c r="J38" s="12">
        <v>13.6</v>
      </c>
      <c r="K38" s="12">
        <v>46.8</v>
      </c>
      <c r="L38" s="12">
        <v>42.2</v>
      </c>
      <c r="M38" s="12">
        <v>95.2</v>
      </c>
      <c r="N38" s="12">
        <v>27.6</v>
      </c>
      <c r="O38" s="12">
        <v>59.4</v>
      </c>
      <c r="P38" s="12">
        <v>16.8</v>
      </c>
      <c r="Q38" s="12">
        <v>12.4</v>
      </c>
      <c r="R38" s="12">
        <v>7.2</v>
      </c>
      <c r="S38" s="12">
        <v>24</v>
      </c>
      <c r="T38" s="12">
        <v>1.4</v>
      </c>
      <c r="U38" s="12">
        <v>1.8</v>
      </c>
      <c r="V38" s="12">
        <v>3.6</v>
      </c>
      <c r="W38" s="12">
        <v>0.6</v>
      </c>
      <c r="X38" s="12">
        <v>0.6</v>
      </c>
      <c r="Y38" s="12">
        <v>4.5999999999999996</v>
      </c>
      <c r="Z38" s="12">
        <v>6.4</v>
      </c>
      <c r="AA38" s="12">
        <v>163.19999999999999</v>
      </c>
      <c r="AB38" s="12">
        <v>83.8</v>
      </c>
      <c r="AC38" s="12">
        <v>188.8</v>
      </c>
      <c r="AD38" s="12">
        <v>74.599999999999994</v>
      </c>
      <c r="AE38" s="12">
        <v>22.6</v>
      </c>
      <c r="AF38" s="12">
        <v>20.6</v>
      </c>
      <c r="AG38" s="12">
        <v>8</v>
      </c>
      <c r="AH38" s="12">
        <v>10.6</v>
      </c>
      <c r="AI38" s="12">
        <v>12.6</v>
      </c>
      <c r="AJ38" s="12">
        <v>2.4</v>
      </c>
      <c r="AK38" s="12">
        <v>4.8</v>
      </c>
      <c r="AL38" s="12">
        <v>84.6</v>
      </c>
      <c r="AM38" s="12">
        <v>0.6</v>
      </c>
      <c r="AN38" s="12">
        <v>4.5999999999999996</v>
      </c>
      <c r="AO38" s="12">
        <v>0.4</v>
      </c>
      <c r="AP38" s="12">
        <v>2.2000000000000002</v>
      </c>
      <c r="AQ38" s="12">
        <v>14.8</v>
      </c>
      <c r="AR38" s="12">
        <v>3.2</v>
      </c>
      <c r="AS38" s="13">
        <v>1137.3999999999999</v>
      </c>
      <c r="AT38" s="14"/>
      <c r="AW38" s="15"/>
    </row>
    <row r="39" spans="1:49">
      <c r="A39" s="1" t="s">
        <v>34</v>
      </c>
      <c r="B39" s="12">
        <v>10</v>
      </c>
      <c r="C39" s="12">
        <v>24.6</v>
      </c>
      <c r="D39" s="12">
        <v>18.2</v>
      </c>
      <c r="E39" s="12">
        <v>10.6</v>
      </c>
      <c r="F39" s="12">
        <v>79.599999999999994</v>
      </c>
      <c r="G39" s="12">
        <v>23</v>
      </c>
      <c r="H39" s="12">
        <v>38.200000000000003</v>
      </c>
      <c r="I39" s="12">
        <v>21.8</v>
      </c>
      <c r="J39" s="12">
        <v>38.200000000000003</v>
      </c>
      <c r="K39" s="12">
        <v>68.8</v>
      </c>
      <c r="L39" s="12">
        <v>91</v>
      </c>
      <c r="M39" s="12">
        <v>418.2</v>
      </c>
      <c r="N39" s="12">
        <v>54</v>
      </c>
      <c r="O39" s="12">
        <v>150.80000000000001</v>
      </c>
      <c r="P39" s="12">
        <v>43.4</v>
      </c>
      <c r="Q39" s="12">
        <v>33.200000000000003</v>
      </c>
      <c r="R39" s="12">
        <v>33.6</v>
      </c>
      <c r="S39" s="12">
        <v>63.2</v>
      </c>
      <c r="T39" s="12">
        <v>10.199999999999999</v>
      </c>
      <c r="U39" s="12">
        <v>9.1999999999999993</v>
      </c>
      <c r="V39" s="12">
        <v>8.4</v>
      </c>
      <c r="W39" s="12">
        <v>3.4</v>
      </c>
      <c r="X39" s="12">
        <v>2.2000000000000002</v>
      </c>
      <c r="Y39" s="12">
        <v>11</v>
      </c>
      <c r="Z39" s="12">
        <v>13.4</v>
      </c>
      <c r="AA39" s="12">
        <v>950.6</v>
      </c>
      <c r="AB39" s="12">
        <v>288.8</v>
      </c>
      <c r="AC39" s="12">
        <v>836.6</v>
      </c>
      <c r="AD39" s="12">
        <v>279.39999999999998</v>
      </c>
      <c r="AE39" s="12">
        <v>68.2</v>
      </c>
      <c r="AF39" s="12">
        <v>54</v>
      </c>
      <c r="AG39" s="12">
        <v>31.4</v>
      </c>
      <c r="AH39" s="12">
        <v>32.6</v>
      </c>
      <c r="AI39" s="12">
        <v>50</v>
      </c>
      <c r="AJ39" s="12">
        <v>7.8</v>
      </c>
      <c r="AK39" s="12">
        <v>89.8</v>
      </c>
      <c r="AL39" s="12">
        <v>17</v>
      </c>
      <c r="AM39" s="12">
        <v>1.4</v>
      </c>
      <c r="AN39" s="12">
        <v>14.8</v>
      </c>
      <c r="AO39" s="12">
        <v>6</v>
      </c>
      <c r="AP39" s="12">
        <v>9</v>
      </c>
      <c r="AQ39" s="12">
        <v>127</v>
      </c>
      <c r="AR39" s="12">
        <v>23.6</v>
      </c>
      <c r="AS39" s="13">
        <v>4166.2000000000016</v>
      </c>
      <c r="AT39" s="14"/>
      <c r="AW39" s="15"/>
    </row>
    <row r="40" spans="1:49">
      <c r="A40" s="1" t="s">
        <v>35</v>
      </c>
      <c r="B40" s="12">
        <v>4</v>
      </c>
      <c r="C40" s="12">
        <v>2.2000000000000002</v>
      </c>
      <c r="D40" s="12">
        <v>1.4</v>
      </c>
      <c r="E40" s="12">
        <v>1.6</v>
      </c>
      <c r="F40" s="12">
        <v>12.2</v>
      </c>
      <c r="G40" s="12">
        <v>1.8</v>
      </c>
      <c r="H40" s="12">
        <v>12.8</v>
      </c>
      <c r="I40" s="12">
        <v>6</v>
      </c>
      <c r="J40" s="12">
        <v>12</v>
      </c>
      <c r="K40" s="12">
        <v>2.4</v>
      </c>
      <c r="L40" s="12">
        <v>7.4</v>
      </c>
      <c r="M40" s="12">
        <v>33.200000000000003</v>
      </c>
      <c r="N40" s="12">
        <v>1.8</v>
      </c>
      <c r="O40" s="12">
        <v>1.4</v>
      </c>
      <c r="P40" s="12">
        <v>4.4000000000000004</v>
      </c>
      <c r="Q40" s="12">
        <v>1.8</v>
      </c>
      <c r="R40" s="12">
        <v>1.6</v>
      </c>
      <c r="S40" s="12">
        <v>5.4</v>
      </c>
      <c r="T40" s="12">
        <v>20.6</v>
      </c>
      <c r="U40" s="12">
        <v>10.4</v>
      </c>
      <c r="V40" s="12">
        <v>24</v>
      </c>
      <c r="W40" s="12">
        <v>8.6</v>
      </c>
      <c r="X40" s="12">
        <v>2</v>
      </c>
      <c r="Y40" s="12">
        <v>10</v>
      </c>
      <c r="Z40" s="12">
        <v>1.8</v>
      </c>
      <c r="AA40" s="12">
        <v>95.2</v>
      </c>
      <c r="AB40" s="12">
        <v>44</v>
      </c>
      <c r="AC40" s="12">
        <v>116.2</v>
      </c>
      <c r="AD40" s="12">
        <v>43.6</v>
      </c>
      <c r="AE40" s="12">
        <v>8.4</v>
      </c>
      <c r="AF40" s="12">
        <v>11.2</v>
      </c>
      <c r="AG40" s="12">
        <v>4.2</v>
      </c>
      <c r="AH40" s="12">
        <v>6.6</v>
      </c>
      <c r="AI40" s="12">
        <v>6</v>
      </c>
      <c r="AJ40" s="12">
        <v>3.2</v>
      </c>
      <c r="AK40" s="12">
        <v>1</v>
      </c>
      <c r="AL40" s="12">
        <v>0.6</v>
      </c>
      <c r="AM40" s="12">
        <v>3.6</v>
      </c>
      <c r="AN40" s="12">
        <v>28.6</v>
      </c>
      <c r="AO40" s="12">
        <v>4.4000000000000004</v>
      </c>
      <c r="AP40" s="12">
        <v>3.4</v>
      </c>
      <c r="AQ40" s="12">
        <v>21.8</v>
      </c>
      <c r="AR40" s="12">
        <v>4.2</v>
      </c>
      <c r="AS40" s="13">
        <v>597.00000000000011</v>
      </c>
      <c r="AT40" s="14"/>
      <c r="AW40" s="15"/>
    </row>
    <row r="41" spans="1:49">
      <c r="A41" s="1" t="s">
        <v>36</v>
      </c>
      <c r="B41" s="12">
        <v>36.4</v>
      </c>
      <c r="C41" s="12">
        <v>37.6</v>
      </c>
      <c r="D41" s="12">
        <v>12</v>
      </c>
      <c r="E41" s="12">
        <v>10.6</v>
      </c>
      <c r="F41" s="12">
        <v>26.6</v>
      </c>
      <c r="G41" s="12">
        <v>21.8</v>
      </c>
      <c r="H41" s="12">
        <v>89</v>
      </c>
      <c r="I41" s="12">
        <v>43.8</v>
      </c>
      <c r="J41" s="12">
        <v>78.8</v>
      </c>
      <c r="K41" s="12">
        <v>11.4</v>
      </c>
      <c r="L41" s="12">
        <v>56.4</v>
      </c>
      <c r="M41" s="12">
        <v>127.4</v>
      </c>
      <c r="N41" s="12">
        <v>23.8</v>
      </c>
      <c r="O41" s="12">
        <v>25</v>
      </c>
      <c r="P41" s="12">
        <v>26.6</v>
      </c>
      <c r="Q41" s="12">
        <v>12.8</v>
      </c>
      <c r="R41" s="12">
        <v>11.8</v>
      </c>
      <c r="S41" s="12">
        <v>29</v>
      </c>
      <c r="T41" s="12">
        <v>207.8</v>
      </c>
      <c r="U41" s="12">
        <v>66.8</v>
      </c>
      <c r="V41" s="12">
        <v>99.4</v>
      </c>
      <c r="W41" s="12">
        <v>17.399999999999999</v>
      </c>
      <c r="X41" s="12">
        <v>16</v>
      </c>
      <c r="Y41" s="12">
        <v>32.4</v>
      </c>
      <c r="Z41" s="12">
        <v>25.4</v>
      </c>
      <c r="AA41" s="12">
        <v>218.8</v>
      </c>
      <c r="AB41" s="12">
        <v>105.8</v>
      </c>
      <c r="AC41" s="12">
        <v>352.4</v>
      </c>
      <c r="AD41" s="12">
        <v>132.80000000000001</v>
      </c>
      <c r="AE41" s="12">
        <v>51.8</v>
      </c>
      <c r="AF41" s="12">
        <v>67.8</v>
      </c>
      <c r="AG41" s="12">
        <v>26.6</v>
      </c>
      <c r="AH41" s="12">
        <v>41.8</v>
      </c>
      <c r="AI41" s="12">
        <v>45.6</v>
      </c>
      <c r="AJ41" s="12">
        <v>21.8</v>
      </c>
      <c r="AK41" s="12">
        <v>8.4</v>
      </c>
      <c r="AL41" s="12">
        <v>20</v>
      </c>
      <c r="AM41" s="12">
        <v>27.2</v>
      </c>
      <c r="AN41" s="12">
        <v>11.6</v>
      </c>
      <c r="AO41" s="12">
        <v>12.4</v>
      </c>
      <c r="AP41" s="12">
        <v>16</v>
      </c>
      <c r="AQ41" s="12">
        <v>66</v>
      </c>
      <c r="AR41" s="12">
        <v>18.399999999999999</v>
      </c>
      <c r="AS41" s="13">
        <v>2391.2000000000003</v>
      </c>
      <c r="AT41" s="14"/>
      <c r="AW41" s="15"/>
    </row>
    <row r="42" spans="1:49">
      <c r="A42" s="1" t="s">
        <v>53</v>
      </c>
      <c r="B42" s="12">
        <v>8</v>
      </c>
      <c r="C42" s="12">
        <v>14.2</v>
      </c>
      <c r="D42" s="12">
        <v>2</v>
      </c>
      <c r="E42" s="12">
        <v>3.6</v>
      </c>
      <c r="F42" s="12">
        <v>13.8</v>
      </c>
      <c r="G42" s="12">
        <v>3.4</v>
      </c>
      <c r="H42" s="12">
        <v>7.6</v>
      </c>
      <c r="I42" s="12">
        <v>5.8</v>
      </c>
      <c r="J42" s="12">
        <v>10.6</v>
      </c>
      <c r="K42" s="12">
        <v>2.6</v>
      </c>
      <c r="L42" s="12">
        <v>9.1999999999999993</v>
      </c>
      <c r="M42" s="12">
        <v>13.8</v>
      </c>
      <c r="N42" s="12">
        <v>3.2</v>
      </c>
      <c r="O42" s="12">
        <v>4.2</v>
      </c>
      <c r="P42" s="12">
        <v>2.2000000000000002</v>
      </c>
      <c r="Q42" s="12">
        <v>2.2000000000000002</v>
      </c>
      <c r="R42" s="12">
        <v>2.4</v>
      </c>
      <c r="S42" s="12">
        <v>5.8</v>
      </c>
      <c r="T42" s="12">
        <v>9.1999999999999993</v>
      </c>
      <c r="U42" s="12">
        <v>5.4</v>
      </c>
      <c r="V42" s="12">
        <v>6.4</v>
      </c>
      <c r="W42" s="12">
        <v>1</v>
      </c>
      <c r="X42" s="12">
        <v>1.6</v>
      </c>
      <c r="Y42" s="12">
        <v>1.8</v>
      </c>
      <c r="Z42" s="12">
        <v>5.6</v>
      </c>
      <c r="AA42" s="12">
        <v>74.2</v>
      </c>
      <c r="AB42" s="12">
        <v>65.599999999999994</v>
      </c>
      <c r="AC42" s="12">
        <v>285.60000000000002</v>
      </c>
      <c r="AD42" s="12">
        <v>90.4</v>
      </c>
      <c r="AE42" s="12">
        <v>44.6</v>
      </c>
      <c r="AF42" s="12">
        <v>58.4</v>
      </c>
      <c r="AG42" s="12">
        <v>21.4</v>
      </c>
      <c r="AH42" s="12">
        <v>37.200000000000003</v>
      </c>
      <c r="AI42" s="12">
        <v>40</v>
      </c>
      <c r="AJ42" s="12">
        <v>12.4</v>
      </c>
      <c r="AK42" s="12">
        <v>1.4</v>
      </c>
      <c r="AL42" s="12">
        <v>7.2</v>
      </c>
      <c r="AM42" s="12">
        <v>2.4</v>
      </c>
      <c r="AN42" s="12">
        <v>11</v>
      </c>
      <c r="AO42" s="12">
        <v>3.8</v>
      </c>
      <c r="AP42" s="12">
        <v>38</v>
      </c>
      <c r="AQ42" s="12">
        <v>22</v>
      </c>
      <c r="AR42" s="12">
        <v>20.8</v>
      </c>
      <c r="AS42" s="13">
        <v>981.99999999999989</v>
      </c>
      <c r="AT42" s="14"/>
      <c r="AW42" s="15"/>
    </row>
    <row r="43" spans="1:49">
      <c r="A43" s="1" t="s">
        <v>54</v>
      </c>
      <c r="B43" s="12">
        <v>9</v>
      </c>
      <c r="C43" s="12">
        <v>17.2</v>
      </c>
      <c r="D43" s="12">
        <v>3.2</v>
      </c>
      <c r="E43" s="12">
        <v>1.8</v>
      </c>
      <c r="F43" s="12">
        <v>12.6</v>
      </c>
      <c r="G43" s="12">
        <v>4</v>
      </c>
      <c r="H43" s="12">
        <v>11.4</v>
      </c>
      <c r="I43" s="12">
        <v>9.1999999999999993</v>
      </c>
      <c r="J43" s="12">
        <v>13.4</v>
      </c>
      <c r="K43" s="12">
        <v>5.2</v>
      </c>
      <c r="L43" s="12">
        <v>13.8</v>
      </c>
      <c r="M43" s="12">
        <v>11</v>
      </c>
      <c r="N43" s="12">
        <v>6</v>
      </c>
      <c r="O43" s="12">
        <v>3.6</v>
      </c>
      <c r="P43" s="12">
        <v>7.2</v>
      </c>
      <c r="Q43" s="12">
        <v>3.4</v>
      </c>
      <c r="R43" s="12">
        <v>3.6</v>
      </c>
      <c r="S43" s="12">
        <v>8.8000000000000007</v>
      </c>
      <c r="T43" s="12">
        <v>5.8</v>
      </c>
      <c r="U43" s="12">
        <v>5.8</v>
      </c>
      <c r="V43" s="12">
        <v>5.6</v>
      </c>
      <c r="W43" s="12">
        <v>2.8</v>
      </c>
      <c r="X43" s="12">
        <v>2</v>
      </c>
      <c r="Y43" s="12">
        <v>2.2000000000000002</v>
      </c>
      <c r="Z43" s="12">
        <v>8.6</v>
      </c>
      <c r="AA43" s="12">
        <v>103.4</v>
      </c>
      <c r="AB43" s="12">
        <v>56.8</v>
      </c>
      <c r="AC43" s="12">
        <v>299.39999999999998</v>
      </c>
      <c r="AD43" s="12">
        <v>143</v>
      </c>
      <c r="AE43" s="12">
        <v>91.8</v>
      </c>
      <c r="AF43" s="12">
        <v>139</v>
      </c>
      <c r="AG43" s="12">
        <v>60.2</v>
      </c>
      <c r="AH43" s="12">
        <v>121.2</v>
      </c>
      <c r="AI43" s="12">
        <v>109</v>
      </c>
      <c r="AJ43" s="12">
        <v>57.4</v>
      </c>
      <c r="AK43" s="12">
        <v>3</v>
      </c>
      <c r="AL43" s="12">
        <v>7.2</v>
      </c>
      <c r="AM43" s="12">
        <v>2.8</v>
      </c>
      <c r="AN43" s="12">
        <v>13.4</v>
      </c>
      <c r="AO43" s="12">
        <v>39.6</v>
      </c>
      <c r="AP43" s="12">
        <v>9.1999999999999993</v>
      </c>
      <c r="AQ43" s="12">
        <v>43.4</v>
      </c>
      <c r="AR43" s="12">
        <v>36.799999999999997</v>
      </c>
      <c r="AS43" s="13">
        <v>1513.8000000000002</v>
      </c>
      <c r="AT43" s="14"/>
      <c r="AW43" s="15"/>
    </row>
    <row r="44" spans="1:49">
      <c r="A44" s="1" t="s">
        <v>55</v>
      </c>
      <c r="B44" s="12">
        <v>18.8</v>
      </c>
      <c r="C44" s="12">
        <v>37.4</v>
      </c>
      <c r="D44" s="12">
        <v>35.200000000000003</v>
      </c>
      <c r="E44" s="12">
        <v>61.4</v>
      </c>
      <c r="F44" s="12">
        <v>160.6</v>
      </c>
      <c r="G44" s="12">
        <v>35.200000000000003</v>
      </c>
      <c r="H44" s="12">
        <v>61.4</v>
      </c>
      <c r="I44" s="12">
        <v>28.8</v>
      </c>
      <c r="J44" s="12">
        <v>43.4</v>
      </c>
      <c r="K44" s="12">
        <v>16.600000000000001</v>
      </c>
      <c r="L44" s="12">
        <v>27.6</v>
      </c>
      <c r="M44" s="12">
        <v>33.4</v>
      </c>
      <c r="N44" s="12">
        <v>20.6</v>
      </c>
      <c r="O44" s="12">
        <v>10</v>
      </c>
      <c r="P44" s="12">
        <v>8.1999999999999993</v>
      </c>
      <c r="Q44" s="12">
        <v>5.4</v>
      </c>
      <c r="R44" s="12">
        <v>12.6</v>
      </c>
      <c r="S44" s="12">
        <v>26.8</v>
      </c>
      <c r="T44" s="12">
        <v>50.4</v>
      </c>
      <c r="U44" s="12">
        <v>68.8</v>
      </c>
      <c r="V44" s="12">
        <v>88.4</v>
      </c>
      <c r="W44" s="12">
        <v>55</v>
      </c>
      <c r="X44" s="12">
        <v>43.2</v>
      </c>
      <c r="Y44" s="12">
        <v>72.599999999999994</v>
      </c>
      <c r="Z44" s="12">
        <v>34.6</v>
      </c>
      <c r="AA44" s="12">
        <v>336.6</v>
      </c>
      <c r="AB44" s="12">
        <v>225.6</v>
      </c>
      <c r="AC44" s="12">
        <v>1174.8</v>
      </c>
      <c r="AD44" s="12">
        <v>357</v>
      </c>
      <c r="AE44" s="12">
        <v>126.2</v>
      </c>
      <c r="AF44" s="12">
        <v>124.4</v>
      </c>
      <c r="AG44" s="12">
        <v>66.400000000000006</v>
      </c>
      <c r="AH44" s="12">
        <v>55.4</v>
      </c>
      <c r="AI44" s="12">
        <v>89.6</v>
      </c>
      <c r="AJ44" s="12">
        <v>38</v>
      </c>
      <c r="AK44" s="12">
        <v>12.2</v>
      </c>
      <c r="AL44" s="12">
        <v>92.2</v>
      </c>
      <c r="AM44" s="12">
        <v>19.399999999999999</v>
      </c>
      <c r="AN44" s="12">
        <v>56</v>
      </c>
      <c r="AO44" s="12">
        <v>18</v>
      </c>
      <c r="AP44" s="12">
        <v>36.200000000000003</v>
      </c>
      <c r="AQ44" s="12">
        <v>15</v>
      </c>
      <c r="AR44" s="12">
        <v>195.2</v>
      </c>
      <c r="AS44" s="13">
        <v>4094.599999999999</v>
      </c>
      <c r="AT44" s="14"/>
      <c r="AW44" s="15"/>
    </row>
    <row r="45" spans="1:49">
      <c r="A45" s="1" t="s">
        <v>56</v>
      </c>
      <c r="B45" s="12">
        <v>12.8</v>
      </c>
      <c r="C45" s="12">
        <v>25.6</v>
      </c>
      <c r="D45" s="12">
        <v>12.8</v>
      </c>
      <c r="E45" s="12">
        <v>19</v>
      </c>
      <c r="F45" s="12">
        <v>124.2</v>
      </c>
      <c r="G45" s="12">
        <v>13.2</v>
      </c>
      <c r="H45" s="12">
        <v>27.4</v>
      </c>
      <c r="I45" s="12">
        <v>21.2</v>
      </c>
      <c r="J45" s="12">
        <v>33</v>
      </c>
      <c r="K45" s="12">
        <v>10.8</v>
      </c>
      <c r="L45" s="12">
        <v>16.399999999999999</v>
      </c>
      <c r="M45" s="12">
        <v>27</v>
      </c>
      <c r="N45" s="12">
        <v>12.4</v>
      </c>
      <c r="O45" s="12">
        <v>7.2</v>
      </c>
      <c r="P45" s="12">
        <v>8</v>
      </c>
      <c r="Q45" s="12">
        <v>6.2</v>
      </c>
      <c r="R45" s="12">
        <v>5.2</v>
      </c>
      <c r="S45" s="12">
        <v>5.2</v>
      </c>
      <c r="T45" s="12">
        <v>16.8</v>
      </c>
      <c r="U45" s="12">
        <v>15</v>
      </c>
      <c r="V45" s="12">
        <v>19.2</v>
      </c>
      <c r="W45" s="12">
        <v>11.4</v>
      </c>
      <c r="X45" s="12">
        <v>7.2</v>
      </c>
      <c r="Y45" s="12">
        <v>23.4</v>
      </c>
      <c r="Z45" s="12">
        <v>11.8</v>
      </c>
      <c r="AA45" s="12">
        <v>233.6</v>
      </c>
      <c r="AB45" s="12">
        <v>134.19999999999999</v>
      </c>
      <c r="AC45" s="12">
        <v>690.6</v>
      </c>
      <c r="AD45" s="12">
        <v>256</v>
      </c>
      <c r="AE45" s="12">
        <v>139.4</v>
      </c>
      <c r="AF45" s="12">
        <v>130.4</v>
      </c>
      <c r="AG45" s="12">
        <v>60.4</v>
      </c>
      <c r="AH45" s="12">
        <v>91.2</v>
      </c>
      <c r="AI45" s="12">
        <v>127.8</v>
      </c>
      <c r="AJ45" s="12">
        <v>50.4</v>
      </c>
      <c r="AK45" s="12">
        <v>4.4000000000000004</v>
      </c>
      <c r="AL45" s="12">
        <v>17.600000000000001</v>
      </c>
      <c r="AM45" s="12">
        <v>4.5999999999999996</v>
      </c>
      <c r="AN45" s="12">
        <v>14.8</v>
      </c>
      <c r="AO45" s="12">
        <v>23.2</v>
      </c>
      <c r="AP45" s="12">
        <v>32.200000000000003</v>
      </c>
      <c r="AQ45" s="12">
        <v>161.4</v>
      </c>
      <c r="AR45" s="12">
        <v>17.600000000000001</v>
      </c>
      <c r="AS45" s="13">
        <v>2682.2</v>
      </c>
      <c r="AT45" s="14"/>
      <c r="AW45" s="15"/>
    </row>
    <row r="46" spans="1:49">
      <c r="A46" s="11" t="s">
        <v>49</v>
      </c>
      <c r="B46" s="14">
        <v>1796.2</v>
      </c>
      <c r="C46" s="14">
        <v>3103.1999999999989</v>
      </c>
      <c r="D46" s="14">
        <v>2096.4</v>
      </c>
      <c r="E46" s="14">
        <v>2131.9999999999995</v>
      </c>
      <c r="F46" s="14">
        <v>6641.2000000000016</v>
      </c>
      <c r="G46" s="14">
        <v>2501</v>
      </c>
      <c r="H46" s="14">
        <v>3978.8</v>
      </c>
      <c r="I46" s="14">
        <v>2680</v>
      </c>
      <c r="J46" s="14">
        <v>3717.2000000000003</v>
      </c>
      <c r="K46" s="14">
        <v>2223.4000000000005</v>
      </c>
      <c r="L46" s="14">
        <v>3916.3999999999996</v>
      </c>
      <c r="M46" s="14">
        <v>4515.7999999999993</v>
      </c>
      <c r="N46" s="14">
        <v>2154.6</v>
      </c>
      <c r="O46" s="14">
        <v>2843.6</v>
      </c>
      <c r="P46" s="14">
        <v>1924.4000000000003</v>
      </c>
      <c r="Q46" s="14">
        <v>1218.8000000000004</v>
      </c>
      <c r="R46" s="14">
        <v>1451.4</v>
      </c>
      <c r="S46" s="14">
        <v>2926.6</v>
      </c>
      <c r="T46" s="14">
        <v>2183.6000000000008</v>
      </c>
      <c r="U46" s="14">
        <v>1847.7999999999997</v>
      </c>
      <c r="V46" s="14">
        <v>2728.7999999999997</v>
      </c>
      <c r="W46" s="14">
        <v>1487.9999999999998</v>
      </c>
      <c r="X46" s="14">
        <v>1275.1999999999998</v>
      </c>
      <c r="Y46" s="14">
        <v>2772.7999999999997</v>
      </c>
      <c r="Z46" s="14">
        <v>2907.6000000000004</v>
      </c>
      <c r="AA46" s="14">
        <v>11405.600000000004</v>
      </c>
      <c r="AB46" s="14">
        <v>6816.2000000000035</v>
      </c>
      <c r="AC46" s="14">
        <v>23999.8</v>
      </c>
      <c r="AD46" s="14">
        <v>9247</v>
      </c>
      <c r="AE46" s="14">
        <v>6678.2</v>
      </c>
      <c r="AF46" s="14">
        <v>7395.4</v>
      </c>
      <c r="AG46" s="14">
        <v>3629.9999999999995</v>
      </c>
      <c r="AH46" s="14">
        <v>6123.8</v>
      </c>
      <c r="AI46" s="14">
        <v>3559.1999999999994</v>
      </c>
      <c r="AJ46" s="14">
        <v>1560.4000000000005</v>
      </c>
      <c r="AK46" s="14">
        <v>1149.4000000000003</v>
      </c>
      <c r="AL46" s="14">
        <v>4208.3999999999996</v>
      </c>
      <c r="AM46" s="14">
        <v>609</v>
      </c>
      <c r="AN46" s="14">
        <v>2122.4</v>
      </c>
      <c r="AO46" s="14">
        <v>986.19999999999993</v>
      </c>
      <c r="AP46" s="14">
        <v>1435.2000000000005</v>
      </c>
      <c r="AQ46" s="14">
        <v>5034.2</v>
      </c>
      <c r="AR46" s="14">
        <v>2772.7999999999997</v>
      </c>
      <c r="AS46" s="14">
        <v>165758.00000000003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6" sqref="E26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40360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4.5</v>
      </c>
      <c r="C3" s="12">
        <v>41.75</v>
      </c>
      <c r="D3" s="12">
        <v>50.5</v>
      </c>
      <c r="E3" s="12">
        <v>33.75</v>
      </c>
      <c r="F3" s="12">
        <v>123.5</v>
      </c>
      <c r="G3" s="12">
        <v>54.75</v>
      </c>
      <c r="H3" s="12">
        <v>54</v>
      </c>
      <c r="I3" s="12">
        <v>21.25</v>
      </c>
      <c r="J3" s="12">
        <v>40.5</v>
      </c>
      <c r="K3" s="12">
        <v>29.75</v>
      </c>
      <c r="L3" s="12">
        <v>51.75</v>
      </c>
      <c r="M3" s="12">
        <v>53.5</v>
      </c>
      <c r="N3" s="12">
        <v>15.5</v>
      </c>
      <c r="O3" s="12">
        <v>18.25</v>
      </c>
      <c r="P3" s="12">
        <v>12.25</v>
      </c>
      <c r="Q3" s="12">
        <v>9.75</v>
      </c>
      <c r="R3" s="12">
        <v>8.75</v>
      </c>
      <c r="S3" s="12">
        <v>20.5</v>
      </c>
      <c r="T3" s="12">
        <v>11.75</v>
      </c>
      <c r="U3" s="12">
        <v>3.25</v>
      </c>
      <c r="V3" s="12">
        <v>5.25</v>
      </c>
      <c r="W3" s="12">
        <v>3</v>
      </c>
      <c r="X3" s="12">
        <v>1.75</v>
      </c>
      <c r="Y3" s="12">
        <v>6.75</v>
      </c>
      <c r="Z3" s="12">
        <v>17.5</v>
      </c>
      <c r="AA3" s="12">
        <v>86</v>
      </c>
      <c r="AB3" s="12">
        <v>46.5</v>
      </c>
      <c r="AC3" s="12">
        <v>146.75</v>
      </c>
      <c r="AD3" s="12">
        <v>70</v>
      </c>
      <c r="AE3" s="12">
        <v>54</v>
      </c>
      <c r="AF3" s="12">
        <v>61.5</v>
      </c>
      <c r="AG3" s="12">
        <v>13</v>
      </c>
      <c r="AH3" s="12">
        <v>27.25</v>
      </c>
      <c r="AI3" s="12">
        <v>13.75</v>
      </c>
      <c r="AJ3" s="12">
        <v>6</v>
      </c>
      <c r="AK3" s="12">
        <v>2.75</v>
      </c>
      <c r="AL3" s="12">
        <v>10.25</v>
      </c>
      <c r="AM3" s="12">
        <v>1.75</v>
      </c>
      <c r="AN3" s="12">
        <v>21.25</v>
      </c>
      <c r="AO3" s="12">
        <v>8.75</v>
      </c>
      <c r="AP3" s="12">
        <v>7</v>
      </c>
      <c r="AQ3" s="12">
        <v>29</v>
      </c>
      <c r="AR3" s="12">
        <v>8.75</v>
      </c>
      <c r="AS3" s="13">
        <v>1308</v>
      </c>
      <c r="AT3" s="14"/>
      <c r="AV3" s="9" t="s">
        <v>38</v>
      </c>
      <c r="AW3" s="12">
        <f>SUM(B3:Z27,AK3:AN27,B38:Z41,AK38:AN41)</f>
        <v>26019</v>
      </c>
      <c r="AY3" s="9" t="s">
        <v>39</v>
      </c>
      <c r="AZ3" s="15">
        <f>SUM(AW12:AW18,AX12:BC12)</f>
        <v>81588.25</v>
      </c>
      <c r="BA3" s="16">
        <f>AZ3/BD$19</f>
        <v>0.62729189612057112</v>
      </c>
    </row>
    <row r="4" spans="1:56">
      <c r="A4" s="1" t="s">
        <v>3</v>
      </c>
      <c r="B4" s="12">
        <v>48.25</v>
      </c>
      <c r="C4" s="12">
        <v>7</v>
      </c>
      <c r="D4" s="12">
        <v>42.5</v>
      </c>
      <c r="E4" s="12">
        <v>36</v>
      </c>
      <c r="F4" s="12">
        <v>180.5</v>
      </c>
      <c r="G4" s="12">
        <v>80</v>
      </c>
      <c r="H4" s="12">
        <v>72</v>
      </c>
      <c r="I4" s="12">
        <v>47</v>
      </c>
      <c r="J4" s="12">
        <v>87</v>
      </c>
      <c r="K4" s="12">
        <v>38</v>
      </c>
      <c r="L4" s="12">
        <v>79</v>
      </c>
      <c r="M4" s="12">
        <v>102</v>
      </c>
      <c r="N4" s="12">
        <v>20.25</v>
      </c>
      <c r="O4" s="12">
        <v>30.5</v>
      </c>
      <c r="P4" s="12">
        <v>22.75</v>
      </c>
      <c r="Q4" s="12">
        <v>12.5</v>
      </c>
      <c r="R4" s="12">
        <v>12</v>
      </c>
      <c r="S4" s="12">
        <v>30.5</v>
      </c>
      <c r="T4" s="12">
        <v>22.75</v>
      </c>
      <c r="U4" s="12">
        <v>7.5</v>
      </c>
      <c r="V4" s="12">
        <v>12</v>
      </c>
      <c r="W4" s="12">
        <v>4.5</v>
      </c>
      <c r="X4" s="12">
        <v>4</v>
      </c>
      <c r="Y4" s="12">
        <v>16</v>
      </c>
      <c r="Z4" s="12">
        <v>17.75</v>
      </c>
      <c r="AA4" s="12">
        <v>217.25</v>
      </c>
      <c r="AB4" s="12">
        <v>114.75</v>
      </c>
      <c r="AC4" s="12">
        <v>363.5</v>
      </c>
      <c r="AD4" s="12">
        <v>136</v>
      </c>
      <c r="AE4" s="12">
        <v>52.75</v>
      </c>
      <c r="AF4" s="12">
        <v>63</v>
      </c>
      <c r="AG4" s="12">
        <v>27.75</v>
      </c>
      <c r="AH4" s="12">
        <v>40.75</v>
      </c>
      <c r="AI4" s="12">
        <v>32</v>
      </c>
      <c r="AJ4" s="12">
        <v>18.5</v>
      </c>
      <c r="AK4" s="12">
        <v>7.75</v>
      </c>
      <c r="AL4" s="12">
        <v>19.25</v>
      </c>
      <c r="AM4" s="12">
        <v>4</v>
      </c>
      <c r="AN4" s="12">
        <v>22.75</v>
      </c>
      <c r="AO4" s="12">
        <v>8.5</v>
      </c>
      <c r="AP4" s="12">
        <v>9.5</v>
      </c>
      <c r="AQ4" s="12">
        <v>50.75</v>
      </c>
      <c r="AR4" s="12">
        <v>23.5</v>
      </c>
      <c r="AS4" s="13">
        <v>2244.5</v>
      </c>
      <c r="AT4" s="14"/>
      <c r="AV4" s="9" t="s">
        <v>40</v>
      </c>
      <c r="AW4" s="12">
        <f>SUM(AA28:AJ37, AA42:AJ45, AO28:AR37, AO42:AR45)</f>
        <v>42486.75</v>
      </c>
      <c r="AY4" s="9" t="s">
        <v>41</v>
      </c>
      <c r="AZ4" s="15">
        <f>SUM(AX13:BB18)</f>
        <v>43667</v>
      </c>
      <c r="BA4" s="16">
        <f>AZ4/BD$19</f>
        <v>0.33573406989238014</v>
      </c>
    </row>
    <row r="5" spans="1:56">
      <c r="A5" s="1" t="s">
        <v>4</v>
      </c>
      <c r="B5" s="12">
        <v>51.5</v>
      </c>
      <c r="C5" s="12">
        <v>46.25</v>
      </c>
      <c r="D5" s="12">
        <v>5</v>
      </c>
      <c r="E5" s="12">
        <v>29.75</v>
      </c>
      <c r="F5" s="12">
        <v>205.5</v>
      </c>
      <c r="G5" s="12">
        <v>65.25</v>
      </c>
      <c r="H5" s="12">
        <v>41.75</v>
      </c>
      <c r="I5" s="12">
        <v>42.5</v>
      </c>
      <c r="J5" s="12">
        <v>47.75</v>
      </c>
      <c r="K5" s="12">
        <v>32</v>
      </c>
      <c r="L5" s="12">
        <v>31.5</v>
      </c>
      <c r="M5" s="12">
        <v>61.25</v>
      </c>
      <c r="N5" s="12">
        <v>10</v>
      </c>
      <c r="O5" s="12">
        <v>10</v>
      </c>
      <c r="P5" s="12">
        <v>13.75</v>
      </c>
      <c r="Q5" s="12">
        <v>7.25</v>
      </c>
      <c r="R5" s="12">
        <v>5</v>
      </c>
      <c r="S5" s="12">
        <v>21</v>
      </c>
      <c r="T5" s="12">
        <v>7.5</v>
      </c>
      <c r="U5" s="12">
        <v>6.75</v>
      </c>
      <c r="V5" s="12">
        <v>11</v>
      </c>
      <c r="W5" s="12">
        <v>4.5</v>
      </c>
      <c r="X5" s="12">
        <v>4.75</v>
      </c>
      <c r="Y5" s="12">
        <v>19.25</v>
      </c>
      <c r="Z5" s="12">
        <v>7</v>
      </c>
      <c r="AA5" s="12">
        <v>138.75</v>
      </c>
      <c r="AB5" s="12">
        <v>74.5</v>
      </c>
      <c r="AC5" s="12">
        <v>220</v>
      </c>
      <c r="AD5" s="12">
        <v>105.5</v>
      </c>
      <c r="AE5" s="12">
        <v>37.5</v>
      </c>
      <c r="AF5" s="12">
        <v>27</v>
      </c>
      <c r="AG5" s="12">
        <v>12.75</v>
      </c>
      <c r="AH5" s="12">
        <v>11.5</v>
      </c>
      <c r="AI5" s="12">
        <v>11.25</v>
      </c>
      <c r="AJ5" s="12">
        <v>2</v>
      </c>
      <c r="AK5" s="12">
        <v>3.75</v>
      </c>
      <c r="AL5" s="12">
        <v>10.25</v>
      </c>
      <c r="AM5" s="12">
        <v>1.75</v>
      </c>
      <c r="AN5" s="12">
        <v>10</v>
      </c>
      <c r="AO5" s="12">
        <v>2.75</v>
      </c>
      <c r="AP5" s="12">
        <v>4.75</v>
      </c>
      <c r="AQ5" s="12">
        <v>46</v>
      </c>
      <c r="AR5" s="12">
        <v>11.75</v>
      </c>
      <c r="AS5" s="13">
        <v>1519.5</v>
      </c>
      <c r="AT5" s="14"/>
      <c r="AV5" s="9" t="s">
        <v>42</v>
      </c>
      <c r="AW5" s="12">
        <f>SUM(AA3:AJ27,B28:Z37,AA38:AJ41,AK28:AN37, B42:Z45, AK42:AN45, AO3:AR27, AO38:AR41)</f>
        <v>61558.5</v>
      </c>
    </row>
    <row r="6" spans="1:56">
      <c r="A6" s="1" t="s">
        <v>5</v>
      </c>
      <c r="B6" s="12">
        <v>32.75</v>
      </c>
      <c r="C6" s="12">
        <v>34.75</v>
      </c>
      <c r="D6" s="12">
        <v>27.75</v>
      </c>
      <c r="E6" s="12">
        <v>8.5</v>
      </c>
      <c r="F6" s="12">
        <v>56.5</v>
      </c>
      <c r="G6" s="12">
        <v>34.5</v>
      </c>
      <c r="H6" s="12">
        <v>40.75</v>
      </c>
      <c r="I6" s="12">
        <v>46</v>
      </c>
      <c r="J6" s="12">
        <v>56</v>
      </c>
      <c r="K6" s="12">
        <v>30</v>
      </c>
      <c r="L6" s="12">
        <v>32.75</v>
      </c>
      <c r="M6" s="12">
        <v>65.75</v>
      </c>
      <c r="N6" s="12">
        <v>16.5</v>
      </c>
      <c r="O6" s="12">
        <v>11.75</v>
      </c>
      <c r="P6" s="12">
        <v>8</v>
      </c>
      <c r="Q6" s="12">
        <v>4.5</v>
      </c>
      <c r="R6" s="12">
        <v>7</v>
      </c>
      <c r="S6" s="12">
        <v>23.25</v>
      </c>
      <c r="T6" s="12">
        <v>10</v>
      </c>
      <c r="U6" s="12">
        <v>9.25</v>
      </c>
      <c r="V6" s="12">
        <v>11.75</v>
      </c>
      <c r="W6" s="12">
        <v>5</v>
      </c>
      <c r="X6" s="12">
        <v>5.25</v>
      </c>
      <c r="Y6" s="12">
        <v>8</v>
      </c>
      <c r="Z6" s="12">
        <v>7.75</v>
      </c>
      <c r="AA6" s="12">
        <v>233.75</v>
      </c>
      <c r="AB6" s="12">
        <v>131.75</v>
      </c>
      <c r="AC6" s="12">
        <v>253.25</v>
      </c>
      <c r="AD6" s="12">
        <v>152</v>
      </c>
      <c r="AE6" s="12">
        <v>86.75</v>
      </c>
      <c r="AF6" s="12">
        <v>67.25</v>
      </c>
      <c r="AG6" s="12">
        <v>16.25</v>
      </c>
      <c r="AH6" s="12">
        <v>8.25</v>
      </c>
      <c r="AI6" s="12">
        <v>9.5</v>
      </c>
      <c r="AJ6" s="12">
        <v>3.5</v>
      </c>
      <c r="AK6" s="12">
        <v>4</v>
      </c>
      <c r="AL6" s="12">
        <v>11.75</v>
      </c>
      <c r="AM6" s="12">
        <v>1</v>
      </c>
      <c r="AN6" s="12">
        <v>7.25</v>
      </c>
      <c r="AO6" s="12">
        <v>2.75</v>
      </c>
      <c r="AP6" s="12">
        <v>2.25</v>
      </c>
      <c r="AQ6" s="12">
        <v>66.5</v>
      </c>
      <c r="AR6" s="12">
        <v>14.75</v>
      </c>
      <c r="AS6" s="13">
        <v>1666.5</v>
      </c>
      <c r="AT6" s="14"/>
      <c r="AW6" s="12"/>
    </row>
    <row r="7" spans="1:56">
      <c r="A7" s="1" t="s">
        <v>6</v>
      </c>
      <c r="B7" s="12">
        <v>137.5</v>
      </c>
      <c r="C7" s="12">
        <v>184.5</v>
      </c>
      <c r="D7" s="12">
        <v>210.75</v>
      </c>
      <c r="E7" s="12">
        <v>50.25</v>
      </c>
      <c r="F7" s="12">
        <v>15.5</v>
      </c>
      <c r="G7" s="12">
        <v>122.25</v>
      </c>
      <c r="H7" s="12">
        <v>139.5</v>
      </c>
      <c r="I7" s="12">
        <v>138</v>
      </c>
      <c r="J7" s="12">
        <v>161.75</v>
      </c>
      <c r="K7" s="12">
        <v>62</v>
      </c>
      <c r="L7" s="12">
        <v>82.75</v>
      </c>
      <c r="M7" s="12">
        <v>162.25</v>
      </c>
      <c r="N7" s="12">
        <v>38.75</v>
      </c>
      <c r="O7" s="12">
        <v>31.25</v>
      </c>
      <c r="P7" s="12">
        <v>45.75</v>
      </c>
      <c r="Q7" s="12">
        <v>26.5</v>
      </c>
      <c r="R7" s="12">
        <v>35.25</v>
      </c>
      <c r="S7" s="12">
        <v>180</v>
      </c>
      <c r="T7" s="12">
        <v>29.75</v>
      </c>
      <c r="U7" s="12">
        <v>19.75</v>
      </c>
      <c r="V7" s="12">
        <v>45.5</v>
      </c>
      <c r="W7" s="12">
        <v>24</v>
      </c>
      <c r="X7" s="12">
        <v>19</v>
      </c>
      <c r="Y7" s="12">
        <v>24.5</v>
      </c>
      <c r="Z7" s="12">
        <v>34</v>
      </c>
      <c r="AA7" s="12">
        <v>570.5</v>
      </c>
      <c r="AB7" s="12">
        <v>279.25</v>
      </c>
      <c r="AC7" s="12">
        <v>841</v>
      </c>
      <c r="AD7" s="12">
        <v>390.25</v>
      </c>
      <c r="AE7" s="12">
        <v>188.25</v>
      </c>
      <c r="AF7" s="12">
        <v>123</v>
      </c>
      <c r="AG7" s="12">
        <v>42.25</v>
      </c>
      <c r="AH7" s="12">
        <v>31</v>
      </c>
      <c r="AI7" s="12">
        <v>40.25</v>
      </c>
      <c r="AJ7" s="12">
        <v>6</v>
      </c>
      <c r="AK7" s="12">
        <v>13.25</v>
      </c>
      <c r="AL7" s="12">
        <v>49.25</v>
      </c>
      <c r="AM7" s="12">
        <v>6</v>
      </c>
      <c r="AN7" s="12">
        <v>17.5</v>
      </c>
      <c r="AO7" s="12">
        <v>6.75</v>
      </c>
      <c r="AP7" s="12">
        <v>5.75</v>
      </c>
      <c r="AQ7" s="12">
        <v>216</v>
      </c>
      <c r="AR7" s="12">
        <v>78.25</v>
      </c>
      <c r="AS7" s="13">
        <v>4925.5</v>
      </c>
      <c r="AT7" s="14"/>
      <c r="AW7" s="12"/>
    </row>
    <row r="8" spans="1:56">
      <c r="A8" s="1" t="s">
        <v>7</v>
      </c>
      <c r="B8" s="12">
        <v>65.75</v>
      </c>
      <c r="C8" s="12">
        <v>63.75</v>
      </c>
      <c r="D8" s="12">
        <v>52</v>
      </c>
      <c r="E8" s="12">
        <v>44</v>
      </c>
      <c r="F8" s="12">
        <v>96.75</v>
      </c>
      <c r="G8" s="12">
        <v>5.25</v>
      </c>
      <c r="H8" s="12">
        <v>59</v>
      </c>
      <c r="I8" s="12">
        <v>66.5</v>
      </c>
      <c r="J8" s="12">
        <v>76.25</v>
      </c>
      <c r="K8" s="12">
        <v>41.25</v>
      </c>
      <c r="L8" s="12">
        <v>69.5</v>
      </c>
      <c r="M8" s="12">
        <v>79</v>
      </c>
      <c r="N8" s="12">
        <v>24.25</v>
      </c>
      <c r="O8" s="12">
        <v>31.5</v>
      </c>
      <c r="P8" s="12">
        <v>18.75</v>
      </c>
      <c r="Q8" s="12">
        <v>9</v>
      </c>
      <c r="R8" s="12">
        <v>11</v>
      </c>
      <c r="S8" s="12">
        <v>23.75</v>
      </c>
      <c r="T8" s="12">
        <v>11.75</v>
      </c>
      <c r="U8" s="12">
        <v>12.75</v>
      </c>
      <c r="V8" s="12">
        <v>14.25</v>
      </c>
      <c r="W8" s="12">
        <v>7.75</v>
      </c>
      <c r="X8" s="12">
        <v>8</v>
      </c>
      <c r="Y8" s="12">
        <v>6.5</v>
      </c>
      <c r="Z8" s="12">
        <v>27.25</v>
      </c>
      <c r="AA8" s="12">
        <v>152.25</v>
      </c>
      <c r="AB8" s="12">
        <v>112.5</v>
      </c>
      <c r="AC8" s="12">
        <v>213.75</v>
      </c>
      <c r="AD8" s="12">
        <v>176.25</v>
      </c>
      <c r="AE8" s="12">
        <v>108.5</v>
      </c>
      <c r="AF8" s="12">
        <v>95.75</v>
      </c>
      <c r="AG8" s="12">
        <v>19.5</v>
      </c>
      <c r="AH8" s="12">
        <v>22.75</v>
      </c>
      <c r="AI8" s="12">
        <v>11</v>
      </c>
      <c r="AJ8" s="12">
        <v>3</v>
      </c>
      <c r="AK8" s="12">
        <v>4.5</v>
      </c>
      <c r="AL8" s="12">
        <v>15.75</v>
      </c>
      <c r="AM8" s="12">
        <v>1.75</v>
      </c>
      <c r="AN8" s="12">
        <v>17.5</v>
      </c>
      <c r="AO8" s="12">
        <v>3.25</v>
      </c>
      <c r="AP8" s="12">
        <v>2.75</v>
      </c>
      <c r="AQ8" s="12">
        <v>39</v>
      </c>
      <c r="AR8" s="12">
        <v>12.25</v>
      </c>
      <c r="AS8" s="13">
        <v>1937.5</v>
      </c>
      <c r="AT8" s="14"/>
      <c r="AW8" s="15"/>
    </row>
    <row r="9" spans="1:56">
      <c r="A9" s="1" t="s">
        <v>8</v>
      </c>
      <c r="B9" s="12">
        <v>66.25</v>
      </c>
      <c r="C9" s="12">
        <v>74.75</v>
      </c>
      <c r="D9" s="12">
        <v>43</v>
      </c>
      <c r="E9" s="12">
        <v>38.5</v>
      </c>
      <c r="F9" s="12">
        <v>131</v>
      </c>
      <c r="G9" s="12">
        <v>60.75</v>
      </c>
      <c r="H9" s="12">
        <v>13</v>
      </c>
      <c r="I9" s="12">
        <v>37.25</v>
      </c>
      <c r="J9" s="12">
        <v>53.75</v>
      </c>
      <c r="K9" s="12">
        <v>23.75</v>
      </c>
      <c r="L9" s="12">
        <v>64.75</v>
      </c>
      <c r="M9" s="12">
        <v>108</v>
      </c>
      <c r="N9" s="12">
        <v>38.5</v>
      </c>
      <c r="O9" s="12">
        <v>41.5</v>
      </c>
      <c r="P9" s="12">
        <v>38.25</v>
      </c>
      <c r="Q9" s="12">
        <v>18</v>
      </c>
      <c r="R9" s="12">
        <v>14</v>
      </c>
      <c r="S9" s="12">
        <v>32.75</v>
      </c>
      <c r="T9" s="12">
        <v>32.75</v>
      </c>
      <c r="U9" s="12">
        <v>24.75</v>
      </c>
      <c r="V9" s="12">
        <v>33.5</v>
      </c>
      <c r="W9" s="12">
        <v>12.5</v>
      </c>
      <c r="X9" s="12">
        <v>17</v>
      </c>
      <c r="Y9" s="12">
        <v>26.25</v>
      </c>
      <c r="Z9" s="12">
        <v>34.25</v>
      </c>
      <c r="AA9" s="12">
        <v>280.25</v>
      </c>
      <c r="AB9" s="12">
        <v>166.75</v>
      </c>
      <c r="AC9" s="12">
        <v>404.75</v>
      </c>
      <c r="AD9" s="12">
        <v>294.75</v>
      </c>
      <c r="AE9" s="12">
        <v>178.5</v>
      </c>
      <c r="AF9" s="12">
        <v>120.5</v>
      </c>
      <c r="AG9" s="12">
        <v>32.5</v>
      </c>
      <c r="AH9" s="12">
        <v>29.25</v>
      </c>
      <c r="AI9" s="12">
        <v>19</v>
      </c>
      <c r="AJ9" s="12">
        <v>5.75</v>
      </c>
      <c r="AK9" s="12">
        <v>8.5</v>
      </c>
      <c r="AL9" s="12">
        <v>17.5</v>
      </c>
      <c r="AM9" s="12">
        <v>6</v>
      </c>
      <c r="AN9" s="12">
        <v>55</v>
      </c>
      <c r="AO9" s="12">
        <v>4</v>
      </c>
      <c r="AP9" s="12">
        <v>7.75</v>
      </c>
      <c r="AQ9" s="12">
        <v>78</v>
      </c>
      <c r="AR9" s="12">
        <v>18.25</v>
      </c>
      <c r="AS9" s="13">
        <v>2805.75</v>
      </c>
      <c r="AT9" s="14"/>
      <c r="AW9" s="15"/>
    </row>
    <row r="10" spans="1:56">
      <c r="A10" s="1">
        <v>19</v>
      </c>
      <c r="B10" s="12">
        <v>35</v>
      </c>
      <c r="C10" s="12">
        <v>45.25</v>
      </c>
      <c r="D10" s="12">
        <v>35.75</v>
      </c>
      <c r="E10" s="12">
        <v>41.25</v>
      </c>
      <c r="F10" s="12">
        <v>123.25</v>
      </c>
      <c r="G10" s="12">
        <v>66</v>
      </c>
      <c r="H10" s="12">
        <v>44.25</v>
      </c>
      <c r="I10" s="12">
        <v>8.5</v>
      </c>
      <c r="J10" s="12">
        <v>7.25</v>
      </c>
      <c r="K10" s="12">
        <v>15.25</v>
      </c>
      <c r="L10" s="12">
        <v>37.75</v>
      </c>
      <c r="M10" s="12">
        <v>58.25</v>
      </c>
      <c r="N10" s="12">
        <v>22.5</v>
      </c>
      <c r="O10" s="12">
        <v>33</v>
      </c>
      <c r="P10" s="12">
        <v>28.75</v>
      </c>
      <c r="Q10" s="12">
        <v>15</v>
      </c>
      <c r="R10" s="12">
        <v>12</v>
      </c>
      <c r="S10" s="12">
        <v>30.75</v>
      </c>
      <c r="T10" s="12">
        <v>22</v>
      </c>
      <c r="U10" s="12">
        <v>21.5</v>
      </c>
      <c r="V10" s="12">
        <v>31.25</v>
      </c>
      <c r="W10" s="12">
        <v>16.25</v>
      </c>
      <c r="X10" s="12">
        <v>10.25</v>
      </c>
      <c r="Y10" s="12">
        <v>47</v>
      </c>
      <c r="Z10" s="12">
        <v>22.25</v>
      </c>
      <c r="AA10" s="12">
        <v>167.75</v>
      </c>
      <c r="AB10" s="12">
        <v>106.5</v>
      </c>
      <c r="AC10" s="12">
        <v>263.75</v>
      </c>
      <c r="AD10" s="12">
        <v>185</v>
      </c>
      <c r="AE10" s="12">
        <v>126.5</v>
      </c>
      <c r="AF10" s="12">
        <v>103.75</v>
      </c>
      <c r="AG10" s="12">
        <v>27.5</v>
      </c>
      <c r="AH10" s="12">
        <v>19.5</v>
      </c>
      <c r="AI10" s="12">
        <v>19.5</v>
      </c>
      <c r="AJ10" s="12">
        <v>4.25</v>
      </c>
      <c r="AK10" s="12">
        <v>5.25</v>
      </c>
      <c r="AL10" s="12">
        <v>18</v>
      </c>
      <c r="AM10" s="12">
        <v>3.25</v>
      </c>
      <c r="AN10" s="12">
        <v>29.25</v>
      </c>
      <c r="AO10" s="12">
        <v>3.25</v>
      </c>
      <c r="AP10" s="12">
        <v>6.5</v>
      </c>
      <c r="AQ10" s="12">
        <v>41.25</v>
      </c>
      <c r="AR10" s="12">
        <v>21.25</v>
      </c>
      <c r="AS10" s="13">
        <v>1982.25</v>
      </c>
      <c r="AT10" s="14"/>
      <c r="AV10" s="17"/>
      <c r="AW10" s="15"/>
      <c r="BC10" s="11"/>
    </row>
    <row r="11" spans="1:56">
      <c r="A11" s="1">
        <v>12</v>
      </c>
      <c r="B11" s="12">
        <v>39.75</v>
      </c>
      <c r="C11" s="12">
        <v>65.5</v>
      </c>
      <c r="D11" s="12">
        <v>41.25</v>
      </c>
      <c r="E11" s="12">
        <v>41.5</v>
      </c>
      <c r="F11" s="12">
        <v>120.25</v>
      </c>
      <c r="G11" s="12">
        <v>60.75</v>
      </c>
      <c r="H11" s="12">
        <v>44.25</v>
      </c>
      <c r="I11" s="12">
        <v>10</v>
      </c>
      <c r="J11" s="12">
        <v>11</v>
      </c>
      <c r="K11" s="12">
        <v>10.75</v>
      </c>
      <c r="L11" s="12">
        <v>55.75</v>
      </c>
      <c r="M11" s="12">
        <v>93.75</v>
      </c>
      <c r="N11" s="12">
        <v>52.5</v>
      </c>
      <c r="O11" s="12">
        <v>63.5</v>
      </c>
      <c r="P11" s="12">
        <v>42.25</v>
      </c>
      <c r="Q11" s="12">
        <v>21.5</v>
      </c>
      <c r="R11" s="12">
        <v>26.25</v>
      </c>
      <c r="S11" s="12">
        <v>47.25</v>
      </c>
      <c r="T11" s="12">
        <v>33</v>
      </c>
      <c r="U11" s="12">
        <v>21.5</v>
      </c>
      <c r="V11" s="12">
        <v>35.5</v>
      </c>
      <c r="W11" s="12">
        <v>12.5</v>
      </c>
      <c r="X11" s="12">
        <v>16.5</v>
      </c>
      <c r="Y11" s="12">
        <v>33.75</v>
      </c>
      <c r="Z11" s="12">
        <v>28.25</v>
      </c>
      <c r="AA11" s="12">
        <v>240</v>
      </c>
      <c r="AB11" s="12">
        <v>164.5</v>
      </c>
      <c r="AC11" s="12">
        <v>421</v>
      </c>
      <c r="AD11" s="12">
        <v>188</v>
      </c>
      <c r="AE11" s="12">
        <v>75.75</v>
      </c>
      <c r="AF11" s="12">
        <v>68.5</v>
      </c>
      <c r="AG11" s="12">
        <v>23.25</v>
      </c>
      <c r="AH11" s="12">
        <v>37.75</v>
      </c>
      <c r="AI11" s="12">
        <v>29.5</v>
      </c>
      <c r="AJ11" s="12">
        <v>16</v>
      </c>
      <c r="AK11" s="12">
        <v>11</v>
      </c>
      <c r="AL11" s="12">
        <v>19.25</v>
      </c>
      <c r="AM11" s="12">
        <v>4.75</v>
      </c>
      <c r="AN11" s="12">
        <v>46</v>
      </c>
      <c r="AO11" s="12">
        <v>8</v>
      </c>
      <c r="AP11" s="12">
        <v>7.75</v>
      </c>
      <c r="AQ11" s="12">
        <v>66.75</v>
      </c>
      <c r="AR11" s="12">
        <v>24</v>
      </c>
      <c r="AS11" s="13">
        <v>2480.5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25.75</v>
      </c>
      <c r="C12" s="12">
        <v>32.5</v>
      </c>
      <c r="D12" s="12">
        <v>34.5</v>
      </c>
      <c r="E12" s="12">
        <v>24</v>
      </c>
      <c r="F12" s="12">
        <v>59.5</v>
      </c>
      <c r="G12" s="12">
        <v>47.25</v>
      </c>
      <c r="H12" s="12">
        <v>26.25</v>
      </c>
      <c r="I12" s="12">
        <v>13.5</v>
      </c>
      <c r="J12" s="12">
        <v>13.75</v>
      </c>
      <c r="K12" s="12">
        <v>7.25</v>
      </c>
      <c r="L12" s="12">
        <v>116.25</v>
      </c>
      <c r="M12" s="12">
        <v>102.5</v>
      </c>
      <c r="N12" s="12">
        <v>78.25</v>
      </c>
      <c r="O12" s="12">
        <v>84.25</v>
      </c>
      <c r="P12" s="12">
        <v>46.75</v>
      </c>
      <c r="Q12" s="12">
        <v>35.5</v>
      </c>
      <c r="R12" s="12">
        <v>26.25</v>
      </c>
      <c r="S12" s="12">
        <v>47.25</v>
      </c>
      <c r="T12" s="12">
        <v>7</v>
      </c>
      <c r="U12" s="12">
        <v>9.5</v>
      </c>
      <c r="V12" s="12">
        <v>9.75</v>
      </c>
      <c r="W12" s="12">
        <v>4</v>
      </c>
      <c r="X12" s="12">
        <v>5.5</v>
      </c>
      <c r="Y12" s="12">
        <v>16.25</v>
      </c>
      <c r="Z12" s="12">
        <v>21.75</v>
      </c>
      <c r="AA12" s="12">
        <v>222.5</v>
      </c>
      <c r="AB12" s="12">
        <v>151.75</v>
      </c>
      <c r="AC12" s="12">
        <v>396</v>
      </c>
      <c r="AD12" s="12">
        <v>249.5</v>
      </c>
      <c r="AE12" s="12">
        <v>111.75</v>
      </c>
      <c r="AF12" s="12">
        <v>85.5</v>
      </c>
      <c r="AG12" s="12">
        <v>25.5</v>
      </c>
      <c r="AH12" s="12">
        <v>42.5</v>
      </c>
      <c r="AI12" s="12">
        <v>26.5</v>
      </c>
      <c r="AJ12" s="12">
        <v>4.75</v>
      </c>
      <c r="AK12" s="12">
        <v>30.75</v>
      </c>
      <c r="AL12" s="12">
        <v>52.75</v>
      </c>
      <c r="AM12" s="12">
        <v>1.25</v>
      </c>
      <c r="AN12" s="12">
        <v>9.25</v>
      </c>
      <c r="AO12" s="12">
        <v>5</v>
      </c>
      <c r="AP12" s="12">
        <v>2.75</v>
      </c>
      <c r="AQ12" s="12">
        <v>23.25</v>
      </c>
      <c r="AR12" s="12">
        <v>7</v>
      </c>
      <c r="AS12" s="13">
        <v>2343.25</v>
      </c>
      <c r="AT12" s="14"/>
      <c r="AV12" s="17" t="s">
        <v>43</v>
      </c>
      <c r="AW12" s="15">
        <f>SUM(AA28:AD31)</f>
        <v>1787.75</v>
      </c>
      <c r="AX12" s="15">
        <f>SUM(Z28:Z31,H28:K31)</f>
        <v>5248.25</v>
      </c>
      <c r="AY12" s="15">
        <f>SUM(AE28:AJ31)</f>
        <v>11605</v>
      </c>
      <c r="AZ12" s="15">
        <f>SUM(B28:G31)</f>
        <v>5086.75</v>
      </c>
      <c r="BA12" s="15">
        <f>SUM(AM28:AN31,T28:Y31)</f>
        <v>5411.75</v>
      </c>
      <c r="BB12" s="15">
        <f>SUM(AK28:AL31,L28:S31)</f>
        <v>7545</v>
      </c>
      <c r="BC12" s="14">
        <f>SUM(AO28:AR31)</f>
        <v>4794.5</v>
      </c>
      <c r="BD12" s="9">
        <f t="shared" ref="BD12:BD19" si="0">SUM(AW12:BC12)</f>
        <v>41479</v>
      </c>
    </row>
    <row r="13" spans="1:56">
      <c r="A13" s="1" t="s">
        <v>10</v>
      </c>
      <c r="B13" s="12">
        <v>58.25</v>
      </c>
      <c r="C13" s="12">
        <v>73.5</v>
      </c>
      <c r="D13" s="12">
        <v>29.5</v>
      </c>
      <c r="E13" s="12">
        <v>37.25</v>
      </c>
      <c r="F13" s="12">
        <v>87.5</v>
      </c>
      <c r="G13" s="12">
        <v>72.5</v>
      </c>
      <c r="H13" s="12">
        <v>74.5</v>
      </c>
      <c r="I13" s="12">
        <v>54</v>
      </c>
      <c r="J13" s="12">
        <v>51.75</v>
      </c>
      <c r="K13" s="12">
        <v>118.75</v>
      </c>
      <c r="L13" s="12">
        <v>7</v>
      </c>
      <c r="M13" s="12">
        <v>131.25</v>
      </c>
      <c r="N13" s="12">
        <v>74.25</v>
      </c>
      <c r="O13" s="12">
        <v>164.75</v>
      </c>
      <c r="P13" s="12">
        <v>102.5</v>
      </c>
      <c r="Q13" s="12">
        <v>45</v>
      </c>
      <c r="R13" s="12">
        <v>31.25</v>
      </c>
      <c r="S13" s="12">
        <v>60.25</v>
      </c>
      <c r="T13" s="12">
        <v>25</v>
      </c>
      <c r="U13" s="12">
        <v>16.75</v>
      </c>
      <c r="V13" s="12">
        <v>12.25</v>
      </c>
      <c r="W13" s="12">
        <v>10</v>
      </c>
      <c r="X13" s="12">
        <v>9</v>
      </c>
      <c r="Y13" s="12">
        <v>20.5</v>
      </c>
      <c r="Z13" s="12">
        <v>66</v>
      </c>
      <c r="AA13" s="12">
        <v>261.75</v>
      </c>
      <c r="AB13" s="12">
        <v>128.25</v>
      </c>
      <c r="AC13" s="12">
        <v>400.5</v>
      </c>
      <c r="AD13" s="12">
        <v>232.25</v>
      </c>
      <c r="AE13" s="12">
        <v>112.5</v>
      </c>
      <c r="AF13" s="12">
        <v>107.5</v>
      </c>
      <c r="AG13" s="12">
        <v>30.25</v>
      </c>
      <c r="AH13" s="12">
        <v>43.75</v>
      </c>
      <c r="AI13" s="12">
        <v>33</v>
      </c>
      <c r="AJ13" s="12">
        <v>4.25</v>
      </c>
      <c r="AK13" s="12">
        <v>24</v>
      </c>
      <c r="AL13" s="12">
        <v>68</v>
      </c>
      <c r="AM13" s="12">
        <v>3.75</v>
      </c>
      <c r="AN13" s="12">
        <v>35.5</v>
      </c>
      <c r="AO13" s="12">
        <v>7.5</v>
      </c>
      <c r="AP13" s="12">
        <v>8</v>
      </c>
      <c r="AQ13" s="12">
        <v>37.25</v>
      </c>
      <c r="AR13" s="12">
        <v>12.75</v>
      </c>
      <c r="AS13" s="13">
        <v>2984</v>
      </c>
      <c r="AT13" s="14"/>
      <c r="AV13" s="17" t="s">
        <v>44</v>
      </c>
      <c r="AW13" s="15">
        <f>SUM(AA27:AD27,AA9:AD12)</f>
        <v>5140</v>
      </c>
      <c r="AX13" s="15">
        <f>SUM(Z27,Z9:Z12,H9:K12,H27:K27)</f>
        <v>566.75</v>
      </c>
      <c r="AY13" s="15">
        <f>SUM(AE9:AJ12,AE27:AJ27)</f>
        <v>1479.75</v>
      </c>
      <c r="AZ13" s="15">
        <f>SUM(B9:G12,B27:G27)</f>
        <v>1453.75</v>
      </c>
      <c r="BA13" s="15">
        <f>SUM(T9:Y12,AM9:AN12,T27:Y27,AM27:AN27)</f>
        <v>709.25</v>
      </c>
      <c r="BB13" s="15">
        <f>SUM(L9:S12,AK9:AL12,L27:S27,AK27:AL27)</f>
        <v>1884</v>
      </c>
      <c r="BC13" s="14">
        <f>SUM(AO9:AR12,AO27:AR27)</f>
        <v>372.25</v>
      </c>
      <c r="BD13" s="9">
        <f t="shared" si="0"/>
        <v>11605.75</v>
      </c>
    </row>
    <row r="14" spans="1:56">
      <c r="A14" s="1" t="s">
        <v>11</v>
      </c>
      <c r="B14" s="12">
        <v>52</v>
      </c>
      <c r="C14" s="12">
        <v>102.25</v>
      </c>
      <c r="D14" s="12">
        <v>49.25</v>
      </c>
      <c r="E14" s="12">
        <v>46.75</v>
      </c>
      <c r="F14" s="12">
        <v>103</v>
      </c>
      <c r="G14" s="12">
        <v>68</v>
      </c>
      <c r="H14" s="12">
        <v>98</v>
      </c>
      <c r="I14" s="12">
        <v>62</v>
      </c>
      <c r="J14" s="12">
        <v>89.75</v>
      </c>
      <c r="K14" s="12">
        <v>70.5</v>
      </c>
      <c r="L14" s="12">
        <v>116</v>
      </c>
      <c r="M14" s="12">
        <v>10.25</v>
      </c>
      <c r="N14" s="12">
        <v>96</v>
      </c>
      <c r="O14" s="12">
        <v>142</v>
      </c>
      <c r="P14" s="12">
        <v>91.75</v>
      </c>
      <c r="Q14" s="12">
        <v>67.25</v>
      </c>
      <c r="R14" s="12">
        <v>71</v>
      </c>
      <c r="S14" s="12">
        <v>151</v>
      </c>
      <c r="T14" s="12">
        <v>62</v>
      </c>
      <c r="U14" s="12">
        <v>50.75</v>
      </c>
      <c r="V14" s="12">
        <v>44.5</v>
      </c>
      <c r="W14" s="12">
        <v>27</v>
      </c>
      <c r="X14" s="12">
        <v>22</v>
      </c>
      <c r="Y14" s="12">
        <v>41</v>
      </c>
      <c r="Z14" s="12">
        <v>49.5</v>
      </c>
      <c r="AA14" s="12">
        <v>248.5</v>
      </c>
      <c r="AB14" s="12">
        <v>135.75</v>
      </c>
      <c r="AC14" s="12">
        <v>399.25</v>
      </c>
      <c r="AD14" s="12">
        <v>178.5</v>
      </c>
      <c r="AE14" s="12">
        <v>64.75</v>
      </c>
      <c r="AF14" s="12">
        <v>69</v>
      </c>
      <c r="AG14" s="12">
        <v>35.5</v>
      </c>
      <c r="AH14" s="12">
        <v>24.5</v>
      </c>
      <c r="AI14" s="12">
        <v>34.75</v>
      </c>
      <c r="AJ14" s="12">
        <v>6.75</v>
      </c>
      <c r="AK14" s="12">
        <v>57.75</v>
      </c>
      <c r="AL14" s="12">
        <v>281.5</v>
      </c>
      <c r="AM14" s="12">
        <v>23.25</v>
      </c>
      <c r="AN14" s="12">
        <v>80.5</v>
      </c>
      <c r="AO14" s="12">
        <v>6.75</v>
      </c>
      <c r="AP14" s="12">
        <v>10</v>
      </c>
      <c r="AQ14" s="12">
        <v>42</v>
      </c>
      <c r="AR14" s="12">
        <v>20</v>
      </c>
      <c r="AS14" s="13">
        <v>3502.5</v>
      </c>
      <c r="AT14" s="14"/>
      <c r="AV14" s="17" t="s">
        <v>45</v>
      </c>
      <c r="AW14" s="15">
        <f>SUM(AA32:AD37)</f>
        <v>11871.75</v>
      </c>
      <c r="AX14" s="15">
        <f>SUM(H32:K37,Z32:Z37)</f>
        <v>1537.75</v>
      </c>
      <c r="AY14" s="15">
        <f>SUM(AE32:AJ37)</f>
        <v>3896</v>
      </c>
      <c r="AZ14" s="15">
        <f>SUM(B32:G37)</f>
        <v>1336.5</v>
      </c>
      <c r="BA14" s="15">
        <f>SUM(T32:Y37,AM32:AN37)</f>
        <v>943.5</v>
      </c>
      <c r="BB14" s="15">
        <f>SUM(L32:S37,AK32:AL37)</f>
        <v>1429.5</v>
      </c>
      <c r="BC14" s="14">
        <f>SUM(AO32:AR37)</f>
        <v>1779.75</v>
      </c>
      <c r="BD14" s="9">
        <f t="shared" si="0"/>
        <v>22794.75</v>
      </c>
    </row>
    <row r="15" spans="1:56">
      <c r="A15" s="1" t="s">
        <v>12</v>
      </c>
      <c r="B15" s="12">
        <v>16.5</v>
      </c>
      <c r="C15" s="12">
        <v>22.25</v>
      </c>
      <c r="D15" s="12">
        <v>11.25</v>
      </c>
      <c r="E15" s="12">
        <v>16.5</v>
      </c>
      <c r="F15" s="12">
        <v>48.25</v>
      </c>
      <c r="G15" s="12">
        <v>24</v>
      </c>
      <c r="H15" s="12">
        <v>40.5</v>
      </c>
      <c r="I15" s="12">
        <v>26.5</v>
      </c>
      <c r="J15" s="12">
        <v>59.5</v>
      </c>
      <c r="K15" s="12">
        <v>83.25</v>
      </c>
      <c r="L15" s="12">
        <v>85</v>
      </c>
      <c r="M15" s="12">
        <v>99</v>
      </c>
      <c r="N15" s="12">
        <v>5.25</v>
      </c>
      <c r="O15" s="12">
        <v>71</v>
      </c>
      <c r="P15" s="12">
        <v>56.5</v>
      </c>
      <c r="Q15" s="12">
        <v>33.75</v>
      </c>
      <c r="R15" s="12">
        <v>26</v>
      </c>
      <c r="S15" s="12">
        <v>32.75</v>
      </c>
      <c r="T15" s="12">
        <v>10</v>
      </c>
      <c r="U15" s="12">
        <v>6.5</v>
      </c>
      <c r="V15" s="12">
        <v>7.25</v>
      </c>
      <c r="W15" s="12">
        <v>1.25</v>
      </c>
      <c r="X15" s="12">
        <v>3</v>
      </c>
      <c r="Y15" s="12">
        <v>7.5</v>
      </c>
      <c r="Z15" s="12">
        <v>24.25</v>
      </c>
      <c r="AA15" s="12">
        <v>204.75</v>
      </c>
      <c r="AB15" s="12">
        <v>88.75</v>
      </c>
      <c r="AC15" s="12">
        <v>239</v>
      </c>
      <c r="AD15" s="12">
        <v>93.25</v>
      </c>
      <c r="AE15" s="12">
        <v>34.25</v>
      </c>
      <c r="AF15" s="12">
        <v>39.75</v>
      </c>
      <c r="AG15" s="12">
        <v>12.75</v>
      </c>
      <c r="AH15" s="12">
        <v>19.5</v>
      </c>
      <c r="AI15" s="12">
        <v>20.5</v>
      </c>
      <c r="AJ15" s="12">
        <v>6</v>
      </c>
      <c r="AK15" s="12">
        <v>21.25</v>
      </c>
      <c r="AL15" s="12">
        <v>32.25</v>
      </c>
      <c r="AM15" s="12">
        <v>3</v>
      </c>
      <c r="AN15" s="12">
        <v>18</v>
      </c>
      <c r="AO15" s="12">
        <v>4</v>
      </c>
      <c r="AP15" s="12">
        <v>3.25</v>
      </c>
      <c r="AQ15" s="12">
        <v>21.25</v>
      </c>
      <c r="AR15" s="12">
        <v>9</v>
      </c>
      <c r="AS15" s="13">
        <v>1688</v>
      </c>
      <c r="AT15" s="14"/>
      <c r="AV15" s="17" t="s">
        <v>46</v>
      </c>
      <c r="AW15" s="15">
        <f>SUM(AA3:AD8)</f>
        <v>5226</v>
      </c>
      <c r="AX15" s="15">
        <f>SUM(H3:K8,Z3:Z8)</f>
        <v>1581.75</v>
      </c>
      <c r="AY15" s="15">
        <f>SUM(AE3:AJ8)</f>
        <v>1395</v>
      </c>
      <c r="AZ15" s="15">
        <f>SUM(B3:G8)</f>
        <v>2349.25</v>
      </c>
      <c r="BA15" s="15">
        <f>SUM(T3:Y8,AM3:AN8)</f>
        <v>537.5</v>
      </c>
      <c r="BB15" s="15">
        <f>SUM(L3:S8,AK3:AL8)</f>
        <v>1850.75</v>
      </c>
      <c r="BC15" s="14">
        <f>SUM(AO3:AR8)</f>
        <v>661.25</v>
      </c>
      <c r="BD15" s="9">
        <f t="shared" si="0"/>
        <v>13601.5</v>
      </c>
    </row>
    <row r="16" spans="1:56">
      <c r="A16" s="1" t="s">
        <v>13</v>
      </c>
      <c r="B16" s="12">
        <v>18.25</v>
      </c>
      <c r="C16" s="12">
        <v>25.75</v>
      </c>
      <c r="D16" s="12">
        <v>9.75</v>
      </c>
      <c r="E16" s="12">
        <v>9.75</v>
      </c>
      <c r="F16" s="12">
        <v>37</v>
      </c>
      <c r="G16" s="12">
        <v>28.75</v>
      </c>
      <c r="H16" s="12">
        <v>44.5</v>
      </c>
      <c r="I16" s="12">
        <v>37.75</v>
      </c>
      <c r="J16" s="12">
        <v>69.5</v>
      </c>
      <c r="K16" s="12">
        <v>81.75</v>
      </c>
      <c r="L16" s="12">
        <v>157.25</v>
      </c>
      <c r="M16" s="12">
        <v>141</v>
      </c>
      <c r="N16" s="12">
        <v>69.5</v>
      </c>
      <c r="O16" s="12">
        <v>8.5</v>
      </c>
      <c r="P16" s="12">
        <v>81.5</v>
      </c>
      <c r="Q16" s="12">
        <v>67.75</v>
      </c>
      <c r="R16" s="12">
        <v>62.25</v>
      </c>
      <c r="S16" s="12">
        <v>94.25</v>
      </c>
      <c r="T16" s="12">
        <v>14</v>
      </c>
      <c r="U16" s="12">
        <v>3.25</v>
      </c>
      <c r="V16" s="12">
        <v>9.5</v>
      </c>
      <c r="W16" s="12">
        <v>3.75</v>
      </c>
      <c r="X16" s="12">
        <v>1.25</v>
      </c>
      <c r="Y16" s="12">
        <v>7.5</v>
      </c>
      <c r="Z16" s="12">
        <v>22.75</v>
      </c>
      <c r="AA16" s="12">
        <v>208.75</v>
      </c>
      <c r="AB16" s="12">
        <v>77.25</v>
      </c>
      <c r="AC16" s="12">
        <v>250</v>
      </c>
      <c r="AD16" s="12">
        <v>104.25</v>
      </c>
      <c r="AE16" s="12">
        <v>32.25</v>
      </c>
      <c r="AF16" s="12">
        <v>33</v>
      </c>
      <c r="AG16" s="12">
        <v>13</v>
      </c>
      <c r="AH16" s="12">
        <v>25.25</v>
      </c>
      <c r="AI16" s="12">
        <v>22</v>
      </c>
      <c r="AJ16" s="12">
        <v>6</v>
      </c>
      <c r="AK16" s="12">
        <v>37.75</v>
      </c>
      <c r="AL16" s="12">
        <v>106.75</v>
      </c>
      <c r="AM16" s="12">
        <v>1.5</v>
      </c>
      <c r="AN16" s="12">
        <v>23.5</v>
      </c>
      <c r="AO16" s="12">
        <v>4.75</v>
      </c>
      <c r="AP16" s="12">
        <v>3</v>
      </c>
      <c r="AQ16" s="12">
        <v>16</v>
      </c>
      <c r="AR16" s="12">
        <v>6</v>
      </c>
      <c r="AS16" s="13">
        <v>2077.75</v>
      </c>
      <c r="AT16" s="14"/>
      <c r="AV16" s="17" t="s">
        <v>47</v>
      </c>
      <c r="AW16" s="15">
        <f>SUM(AA21:AD26,AA40:AD41)</f>
        <v>5546.5</v>
      </c>
      <c r="AX16" s="15">
        <f>SUM(H21:K26,H40:K41,Z21:Z26,Z40:Z41)</f>
        <v>771.5</v>
      </c>
      <c r="AY16" s="15">
        <f>SUM(AE21:AJ26,AE40:AJ41)</f>
        <v>1010</v>
      </c>
      <c r="AZ16" s="15">
        <f>SUM(B21:G26,B40:G41)</f>
        <v>565.25</v>
      </c>
      <c r="BA16" s="15">
        <f>SUM(T21:Y26,T40:Y41,AM21:AN26,AM40:AN41)</f>
        <v>2084.25</v>
      </c>
      <c r="BB16" s="15">
        <f>SUM(L21:S26,L40:S41,AK21:AL26,AK40:AL41)</f>
        <v>943.5</v>
      </c>
      <c r="BC16" s="14">
        <f>SUM(AO21:AR26,AO40:AR41)</f>
        <v>781.5</v>
      </c>
      <c r="BD16" s="9">
        <f t="shared" si="0"/>
        <v>11702.5</v>
      </c>
    </row>
    <row r="17" spans="1:56">
      <c r="A17" s="1" t="s">
        <v>14</v>
      </c>
      <c r="B17" s="12">
        <v>15</v>
      </c>
      <c r="C17" s="12">
        <v>24</v>
      </c>
      <c r="D17" s="12">
        <v>11.5</v>
      </c>
      <c r="E17" s="12">
        <v>8.75</v>
      </c>
      <c r="F17" s="12">
        <v>46.5</v>
      </c>
      <c r="G17" s="12">
        <v>20.75</v>
      </c>
      <c r="H17" s="12">
        <v>32.5</v>
      </c>
      <c r="I17" s="12">
        <v>33.5</v>
      </c>
      <c r="J17" s="12">
        <v>40</v>
      </c>
      <c r="K17" s="12">
        <v>39.75</v>
      </c>
      <c r="L17" s="12">
        <v>93.75</v>
      </c>
      <c r="M17" s="12">
        <v>106.5</v>
      </c>
      <c r="N17" s="12">
        <v>54</v>
      </c>
      <c r="O17" s="12">
        <v>88</v>
      </c>
      <c r="P17" s="12">
        <v>4.25</v>
      </c>
      <c r="Q17" s="12">
        <v>51.75</v>
      </c>
      <c r="R17" s="12">
        <v>57</v>
      </c>
      <c r="S17" s="12">
        <v>102</v>
      </c>
      <c r="T17" s="12">
        <v>7.5</v>
      </c>
      <c r="U17" s="12">
        <v>6.5</v>
      </c>
      <c r="V17" s="12">
        <v>10.5</v>
      </c>
      <c r="W17" s="12">
        <v>3.75</v>
      </c>
      <c r="X17" s="12">
        <v>1.5</v>
      </c>
      <c r="Y17" s="12">
        <v>5.5</v>
      </c>
      <c r="Z17" s="12">
        <v>12.5</v>
      </c>
      <c r="AA17" s="12">
        <v>149.5</v>
      </c>
      <c r="AB17" s="12">
        <v>43.5</v>
      </c>
      <c r="AC17" s="12">
        <v>117.5</v>
      </c>
      <c r="AD17" s="12">
        <v>56.75</v>
      </c>
      <c r="AE17" s="12">
        <v>19.25</v>
      </c>
      <c r="AF17" s="12">
        <v>18</v>
      </c>
      <c r="AG17" s="12">
        <v>8.5</v>
      </c>
      <c r="AH17" s="12">
        <v>17.25</v>
      </c>
      <c r="AI17" s="12">
        <v>10.75</v>
      </c>
      <c r="AJ17" s="12">
        <v>6.5</v>
      </c>
      <c r="AK17" s="12">
        <v>15.75</v>
      </c>
      <c r="AL17" s="12">
        <v>28.25</v>
      </c>
      <c r="AM17" s="12">
        <v>3.25</v>
      </c>
      <c r="AN17" s="12">
        <v>19</v>
      </c>
      <c r="AO17" s="12">
        <v>3.25</v>
      </c>
      <c r="AP17" s="12">
        <v>2</v>
      </c>
      <c r="AQ17" s="12">
        <v>10.75</v>
      </c>
      <c r="AR17" s="12">
        <v>4.5</v>
      </c>
      <c r="AS17" s="13">
        <v>1411.5</v>
      </c>
      <c r="AT17" s="14"/>
      <c r="AV17" s="1" t="s">
        <v>48</v>
      </c>
      <c r="AW17" s="14">
        <f>SUM(AA13:AD20,AA38:AD39)</f>
        <v>7710.25</v>
      </c>
      <c r="AX17" s="14">
        <f>SUM(H13:K20,H38:K39,Z13:Z20,Z38:Z39)</f>
        <v>1955.5</v>
      </c>
      <c r="AY17" s="14">
        <f>SUM(AE13:AJ20,AE38:AJ39)</f>
        <v>1447.5</v>
      </c>
      <c r="AZ17" s="14">
        <f>SUM(B13:G20,B38:G39)</f>
        <v>1726.75</v>
      </c>
      <c r="BA17" s="14">
        <f>SUM(T13:Y20,T38:Y39,AM13:AN20,AM38:AN39)</f>
        <v>898</v>
      </c>
      <c r="BB17" s="14">
        <f>SUM(L13:S20,L38:S39,AK13:AL20,AK38:AL39)</f>
        <v>6141.25</v>
      </c>
      <c r="BC17" s="14">
        <f>SUM(AO13:AR20,AO38:AR39)</f>
        <v>540.75</v>
      </c>
      <c r="BD17" s="9">
        <f t="shared" si="0"/>
        <v>20420</v>
      </c>
    </row>
    <row r="18" spans="1:56">
      <c r="A18" s="1" t="s">
        <v>15</v>
      </c>
      <c r="B18" s="12">
        <v>11.25</v>
      </c>
      <c r="C18" s="12">
        <v>12.75</v>
      </c>
      <c r="D18" s="12">
        <v>7</v>
      </c>
      <c r="E18" s="12">
        <v>2.5</v>
      </c>
      <c r="F18" s="12">
        <v>29.25</v>
      </c>
      <c r="G18" s="12">
        <v>5.75</v>
      </c>
      <c r="H18" s="12">
        <v>14.25</v>
      </c>
      <c r="I18" s="12">
        <v>13</v>
      </c>
      <c r="J18" s="12">
        <v>27</v>
      </c>
      <c r="K18" s="12">
        <v>29</v>
      </c>
      <c r="L18" s="12">
        <v>40</v>
      </c>
      <c r="M18" s="12">
        <v>70.5</v>
      </c>
      <c r="N18" s="12">
        <v>35.75</v>
      </c>
      <c r="O18" s="12">
        <v>66.75</v>
      </c>
      <c r="P18" s="12">
        <v>49.25</v>
      </c>
      <c r="Q18" s="12">
        <v>4</v>
      </c>
      <c r="R18" s="12">
        <v>27.75</v>
      </c>
      <c r="S18" s="12">
        <v>60.5</v>
      </c>
      <c r="T18" s="12">
        <v>7</v>
      </c>
      <c r="U18" s="12">
        <v>2.25</v>
      </c>
      <c r="V18" s="12">
        <v>4.75</v>
      </c>
      <c r="W18" s="12">
        <v>0.75</v>
      </c>
      <c r="X18" s="12">
        <v>0.75</v>
      </c>
      <c r="Y18" s="12">
        <v>5.25</v>
      </c>
      <c r="Z18" s="12">
        <v>6</v>
      </c>
      <c r="AA18" s="12">
        <v>96</v>
      </c>
      <c r="AB18" s="12">
        <v>31.5</v>
      </c>
      <c r="AC18" s="12">
        <v>102.5</v>
      </c>
      <c r="AD18" s="12">
        <v>46</v>
      </c>
      <c r="AE18" s="12">
        <v>16.25</v>
      </c>
      <c r="AF18" s="12">
        <v>17.25</v>
      </c>
      <c r="AG18" s="12">
        <v>5.25</v>
      </c>
      <c r="AH18" s="12">
        <v>7.75</v>
      </c>
      <c r="AI18" s="12">
        <v>12.75</v>
      </c>
      <c r="AJ18" s="12">
        <v>5.25</v>
      </c>
      <c r="AK18" s="12">
        <v>5.5</v>
      </c>
      <c r="AL18" s="12">
        <v>23.25</v>
      </c>
      <c r="AM18" s="12">
        <v>1</v>
      </c>
      <c r="AN18" s="12">
        <v>12.5</v>
      </c>
      <c r="AO18" s="12">
        <v>2.5</v>
      </c>
      <c r="AP18" s="12">
        <v>2.5</v>
      </c>
      <c r="AQ18" s="12">
        <v>6.5</v>
      </c>
      <c r="AR18" s="12">
        <v>3.75</v>
      </c>
      <c r="AS18" s="13">
        <v>931</v>
      </c>
      <c r="AT18" s="14"/>
      <c r="AV18" s="9" t="s">
        <v>58</v>
      </c>
      <c r="AW18" s="15">
        <f>SUM(AA42:AD45)</f>
        <v>4614.75</v>
      </c>
      <c r="AX18" s="9">
        <f>SUM(Z42:Z45,H42:K45)</f>
        <v>290.25</v>
      </c>
      <c r="AY18" s="9">
        <f>SUM(AE42:AJ45)</f>
        <v>1463.75</v>
      </c>
      <c r="AZ18" s="9">
        <f>SUM(B42:G45)</f>
        <v>437.25</v>
      </c>
      <c r="BA18" s="9">
        <f>SUM(T42:Y45, AM42:AN45)</f>
        <v>581.25</v>
      </c>
      <c r="BB18" s="9">
        <f>SUM(AK42:AL45,L42:S45)</f>
        <v>400</v>
      </c>
      <c r="BC18" s="9">
        <f>SUM(AO42:AR45)</f>
        <v>673.5</v>
      </c>
      <c r="BD18" s="9">
        <f t="shared" si="0"/>
        <v>8460.75</v>
      </c>
    </row>
    <row r="19" spans="1:56">
      <c r="A19" s="1" t="s">
        <v>16</v>
      </c>
      <c r="B19" s="12">
        <v>6</v>
      </c>
      <c r="C19" s="12">
        <v>17.75</v>
      </c>
      <c r="D19" s="12">
        <v>6</v>
      </c>
      <c r="E19" s="12">
        <v>9.25</v>
      </c>
      <c r="F19" s="12">
        <v>28.75</v>
      </c>
      <c r="G19" s="12">
        <v>14.5</v>
      </c>
      <c r="H19" s="12">
        <v>18</v>
      </c>
      <c r="I19" s="12">
        <v>13.75</v>
      </c>
      <c r="J19" s="12">
        <v>26</v>
      </c>
      <c r="K19" s="12">
        <v>27.75</v>
      </c>
      <c r="L19" s="12">
        <v>35</v>
      </c>
      <c r="M19" s="12">
        <v>74.5</v>
      </c>
      <c r="N19" s="12">
        <v>23</v>
      </c>
      <c r="O19" s="12">
        <v>69.75</v>
      </c>
      <c r="P19" s="12">
        <v>58</v>
      </c>
      <c r="Q19" s="12">
        <v>30.25</v>
      </c>
      <c r="R19" s="12">
        <v>10.5</v>
      </c>
      <c r="S19" s="12">
        <v>62.25</v>
      </c>
      <c r="T19" s="12">
        <v>6.25</v>
      </c>
      <c r="U19" s="12">
        <v>5.25</v>
      </c>
      <c r="V19" s="12">
        <v>7.5</v>
      </c>
      <c r="W19" s="12">
        <v>1.75</v>
      </c>
      <c r="X19" s="12">
        <v>1</v>
      </c>
      <c r="Y19" s="12">
        <v>6.5</v>
      </c>
      <c r="Z19" s="12">
        <v>10</v>
      </c>
      <c r="AA19" s="12">
        <v>168.5</v>
      </c>
      <c r="AB19" s="12">
        <v>60.75</v>
      </c>
      <c r="AC19" s="12">
        <v>167.75</v>
      </c>
      <c r="AD19" s="12">
        <v>56.5</v>
      </c>
      <c r="AE19" s="12">
        <v>14.75</v>
      </c>
      <c r="AF19" s="12">
        <v>14.75</v>
      </c>
      <c r="AG19" s="12">
        <v>9</v>
      </c>
      <c r="AH19" s="12">
        <v>15.5</v>
      </c>
      <c r="AI19" s="12">
        <v>16</v>
      </c>
      <c r="AJ19" s="12">
        <v>9.75</v>
      </c>
      <c r="AK19" s="12">
        <v>7</v>
      </c>
      <c r="AL19" s="12">
        <v>25.5</v>
      </c>
      <c r="AM19" s="12">
        <v>0.5</v>
      </c>
      <c r="AN19" s="12">
        <v>11.75</v>
      </c>
      <c r="AO19" s="12">
        <v>3.5</v>
      </c>
      <c r="AP19" s="12">
        <v>4.5</v>
      </c>
      <c r="AQ19" s="12">
        <v>19.75</v>
      </c>
      <c r="AR19" s="12">
        <v>4</v>
      </c>
      <c r="AS19" s="13">
        <v>1179</v>
      </c>
      <c r="AT19" s="14"/>
      <c r="AV19" s="9" t="s">
        <v>49</v>
      </c>
      <c r="AW19" s="15">
        <f>SUM(AW12:AW18)</f>
        <v>41897</v>
      </c>
      <c r="AX19" s="9">
        <f t="shared" ref="AX19:BC19" si="1">SUM(AX12:AX18)</f>
        <v>11951.75</v>
      </c>
      <c r="AY19" s="9">
        <f t="shared" si="1"/>
        <v>22297</v>
      </c>
      <c r="AZ19" s="9">
        <f t="shared" si="1"/>
        <v>12955.5</v>
      </c>
      <c r="BA19" s="9">
        <f t="shared" si="1"/>
        <v>11165.5</v>
      </c>
      <c r="BB19" s="9">
        <f t="shared" si="1"/>
        <v>20194</v>
      </c>
      <c r="BC19" s="9">
        <f t="shared" si="1"/>
        <v>9603.5</v>
      </c>
      <c r="BD19" s="9">
        <f t="shared" si="0"/>
        <v>130064.25</v>
      </c>
    </row>
    <row r="20" spans="1:56">
      <c r="A20" s="1" t="s">
        <v>17</v>
      </c>
      <c r="B20" s="12">
        <v>22.25</v>
      </c>
      <c r="C20" s="12">
        <v>40</v>
      </c>
      <c r="D20" s="12">
        <v>21.75</v>
      </c>
      <c r="E20" s="12">
        <v>17.5</v>
      </c>
      <c r="F20" s="12">
        <v>132</v>
      </c>
      <c r="G20" s="12">
        <v>24.25</v>
      </c>
      <c r="H20" s="12">
        <v>36.25</v>
      </c>
      <c r="I20" s="12">
        <v>34.25</v>
      </c>
      <c r="J20" s="12">
        <v>54.5</v>
      </c>
      <c r="K20" s="12">
        <v>51.25</v>
      </c>
      <c r="L20" s="12">
        <v>64.5</v>
      </c>
      <c r="M20" s="12">
        <v>160.5</v>
      </c>
      <c r="N20" s="12">
        <v>38</v>
      </c>
      <c r="O20" s="12">
        <v>104</v>
      </c>
      <c r="P20" s="12">
        <v>103</v>
      </c>
      <c r="Q20" s="12">
        <v>60.25</v>
      </c>
      <c r="R20" s="12">
        <v>60.75</v>
      </c>
      <c r="S20" s="12">
        <v>17.75</v>
      </c>
      <c r="T20" s="12">
        <v>14.75</v>
      </c>
      <c r="U20" s="12">
        <v>11.75</v>
      </c>
      <c r="V20" s="12">
        <v>11.25</v>
      </c>
      <c r="W20" s="12">
        <v>5.5</v>
      </c>
      <c r="X20" s="12">
        <v>4</v>
      </c>
      <c r="Y20" s="12">
        <v>11.75</v>
      </c>
      <c r="Z20" s="12">
        <v>8</v>
      </c>
      <c r="AA20" s="12">
        <v>424.25</v>
      </c>
      <c r="AB20" s="12">
        <v>134.75</v>
      </c>
      <c r="AC20" s="12">
        <v>390.75</v>
      </c>
      <c r="AD20" s="12">
        <v>135.5</v>
      </c>
      <c r="AE20" s="12">
        <v>33.75</v>
      </c>
      <c r="AF20" s="12">
        <v>22.75</v>
      </c>
      <c r="AG20" s="12">
        <v>11.25</v>
      </c>
      <c r="AH20" s="12">
        <v>24.25</v>
      </c>
      <c r="AI20" s="12">
        <v>29</v>
      </c>
      <c r="AJ20" s="12">
        <v>5.25</v>
      </c>
      <c r="AK20" s="12">
        <v>16.25</v>
      </c>
      <c r="AL20" s="12">
        <v>43.5</v>
      </c>
      <c r="AM20" s="12">
        <v>6.25</v>
      </c>
      <c r="AN20" s="12">
        <v>32.75</v>
      </c>
      <c r="AO20" s="12">
        <v>3.75</v>
      </c>
      <c r="AP20" s="12">
        <v>6</v>
      </c>
      <c r="AQ20" s="12">
        <v>48.25</v>
      </c>
      <c r="AR20" s="12">
        <v>4</v>
      </c>
      <c r="AS20" s="13">
        <v>2482</v>
      </c>
      <c r="AT20" s="14"/>
      <c r="AV20" s="18"/>
      <c r="AW20" s="15"/>
    </row>
    <row r="21" spans="1:56">
      <c r="A21" s="1" t="s">
        <v>18</v>
      </c>
      <c r="B21" s="12">
        <v>11.25</v>
      </c>
      <c r="C21" s="12">
        <v>20.75</v>
      </c>
      <c r="D21" s="12">
        <v>9.25</v>
      </c>
      <c r="E21" s="12">
        <v>9.5</v>
      </c>
      <c r="F21" s="12">
        <v>36</v>
      </c>
      <c r="G21" s="12">
        <v>13.75</v>
      </c>
      <c r="H21" s="12">
        <v>34</v>
      </c>
      <c r="I21" s="12">
        <v>22</v>
      </c>
      <c r="J21" s="12">
        <v>38.5</v>
      </c>
      <c r="K21" s="12">
        <v>5.25</v>
      </c>
      <c r="L21" s="12">
        <v>25</v>
      </c>
      <c r="M21" s="12">
        <v>65</v>
      </c>
      <c r="N21" s="12">
        <v>8.5</v>
      </c>
      <c r="O21" s="12">
        <v>10.75</v>
      </c>
      <c r="P21" s="12">
        <v>9.75</v>
      </c>
      <c r="Q21" s="12">
        <v>6.5</v>
      </c>
      <c r="R21" s="12">
        <v>5</v>
      </c>
      <c r="S21" s="12">
        <v>17</v>
      </c>
      <c r="T21" s="12">
        <v>9.5</v>
      </c>
      <c r="U21" s="12">
        <v>37.5</v>
      </c>
      <c r="V21" s="12">
        <v>141</v>
      </c>
      <c r="W21" s="12">
        <v>34.75</v>
      </c>
      <c r="X21" s="12">
        <v>19.25</v>
      </c>
      <c r="Y21" s="12">
        <v>48.25</v>
      </c>
      <c r="Z21" s="12">
        <v>7</v>
      </c>
      <c r="AA21" s="12">
        <v>209.25</v>
      </c>
      <c r="AB21" s="12">
        <v>80.25</v>
      </c>
      <c r="AC21" s="12">
        <v>193.75</v>
      </c>
      <c r="AD21" s="12">
        <v>109.5</v>
      </c>
      <c r="AE21" s="12">
        <v>34.75</v>
      </c>
      <c r="AF21" s="12">
        <v>36</v>
      </c>
      <c r="AG21" s="12">
        <v>20.5</v>
      </c>
      <c r="AH21" s="12">
        <v>22.5</v>
      </c>
      <c r="AI21" s="12">
        <v>22.5</v>
      </c>
      <c r="AJ21" s="12">
        <v>6</v>
      </c>
      <c r="AK21" s="12">
        <v>3</v>
      </c>
      <c r="AL21" s="12">
        <v>8.75</v>
      </c>
      <c r="AM21" s="12">
        <v>12.75</v>
      </c>
      <c r="AN21" s="12">
        <v>139.25</v>
      </c>
      <c r="AO21" s="12">
        <v>7.75</v>
      </c>
      <c r="AP21" s="12">
        <v>6.5</v>
      </c>
      <c r="AQ21" s="12">
        <v>58.75</v>
      </c>
      <c r="AR21" s="12">
        <v>14.25</v>
      </c>
      <c r="AS21" s="13">
        <v>1631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5.75</v>
      </c>
      <c r="C22" s="12">
        <v>7.75</v>
      </c>
      <c r="D22" s="12">
        <v>4</v>
      </c>
      <c r="E22" s="12">
        <v>6</v>
      </c>
      <c r="F22" s="12">
        <v>23.75</v>
      </c>
      <c r="G22" s="12">
        <v>13.25</v>
      </c>
      <c r="H22" s="12">
        <v>21.75</v>
      </c>
      <c r="I22" s="12">
        <v>21.75</v>
      </c>
      <c r="J22" s="12">
        <v>24.25</v>
      </c>
      <c r="K22" s="12">
        <v>5</v>
      </c>
      <c r="L22" s="12">
        <v>13.5</v>
      </c>
      <c r="M22" s="12">
        <v>65.5</v>
      </c>
      <c r="N22" s="12">
        <v>4.75</v>
      </c>
      <c r="O22" s="12">
        <v>2.75</v>
      </c>
      <c r="P22" s="12">
        <v>7</v>
      </c>
      <c r="Q22" s="12">
        <v>1.75</v>
      </c>
      <c r="R22" s="12">
        <v>5.75</v>
      </c>
      <c r="S22" s="12">
        <v>13.5</v>
      </c>
      <c r="T22" s="12">
        <v>35.25</v>
      </c>
      <c r="U22" s="12">
        <v>5.25</v>
      </c>
      <c r="V22" s="12">
        <v>47.5</v>
      </c>
      <c r="W22" s="12">
        <v>11</v>
      </c>
      <c r="X22" s="12">
        <v>11.5</v>
      </c>
      <c r="Y22" s="12">
        <v>42.5</v>
      </c>
      <c r="Z22" s="12">
        <v>1.5</v>
      </c>
      <c r="AA22" s="12">
        <v>294.5</v>
      </c>
      <c r="AB22" s="12">
        <v>103.25</v>
      </c>
      <c r="AC22" s="12">
        <v>222.75</v>
      </c>
      <c r="AD22" s="12">
        <v>114.25</v>
      </c>
      <c r="AE22" s="12">
        <v>17.25</v>
      </c>
      <c r="AF22" s="12">
        <v>23</v>
      </c>
      <c r="AG22" s="12">
        <v>15.25</v>
      </c>
      <c r="AH22" s="12">
        <v>11.5</v>
      </c>
      <c r="AI22" s="12">
        <v>19</v>
      </c>
      <c r="AJ22" s="12">
        <v>5</v>
      </c>
      <c r="AK22" s="12">
        <v>1</v>
      </c>
      <c r="AL22" s="12">
        <v>5.25</v>
      </c>
      <c r="AM22" s="12">
        <v>6.25</v>
      </c>
      <c r="AN22" s="12">
        <v>41.75</v>
      </c>
      <c r="AO22" s="12">
        <v>5.5</v>
      </c>
      <c r="AP22" s="12">
        <v>6.25</v>
      </c>
      <c r="AQ22" s="12">
        <v>91.25</v>
      </c>
      <c r="AR22" s="12">
        <v>12.25</v>
      </c>
      <c r="AS22" s="13">
        <v>1397.5</v>
      </c>
      <c r="AT22" s="14"/>
      <c r="AV22" s="17" t="s">
        <v>43</v>
      </c>
      <c r="AW22" s="15">
        <f>AW12</f>
        <v>1787.75</v>
      </c>
      <c r="AX22" s="15"/>
      <c r="AY22" s="15"/>
    </row>
    <row r="23" spans="1:56">
      <c r="A23" s="1" t="s">
        <v>20</v>
      </c>
      <c r="B23" s="12">
        <v>6.5</v>
      </c>
      <c r="C23" s="12">
        <v>10.75</v>
      </c>
      <c r="D23" s="12">
        <v>9.5</v>
      </c>
      <c r="E23" s="12">
        <v>10.75</v>
      </c>
      <c r="F23" s="12">
        <v>43</v>
      </c>
      <c r="G23" s="12">
        <v>13.5</v>
      </c>
      <c r="H23" s="12">
        <v>42.25</v>
      </c>
      <c r="I23" s="12">
        <v>31.75</v>
      </c>
      <c r="J23" s="12">
        <v>43.75</v>
      </c>
      <c r="K23" s="12">
        <v>12.75</v>
      </c>
      <c r="L23" s="12">
        <v>15</v>
      </c>
      <c r="M23" s="12">
        <v>58.25</v>
      </c>
      <c r="N23" s="12">
        <v>5</v>
      </c>
      <c r="O23" s="12">
        <v>9.5</v>
      </c>
      <c r="P23" s="12">
        <v>8.25</v>
      </c>
      <c r="Q23" s="12">
        <v>5.25</v>
      </c>
      <c r="R23" s="12">
        <v>3.75</v>
      </c>
      <c r="S23" s="12">
        <v>12.25</v>
      </c>
      <c r="T23" s="12">
        <v>159.5</v>
      </c>
      <c r="U23" s="12">
        <v>49.75</v>
      </c>
      <c r="V23" s="12">
        <v>6.25</v>
      </c>
      <c r="W23" s="12">
        <v>37.75</v>
      </c>
      <c r="X23" s="12">
        <v>27.5</v>
      </c>
      <c r="Y23" s="12">
        <v>65.75</v>
      </c>
      <c r="Z23" s="12">
        <v>11.25</v>
      </c>
      <c r="AA23" s="12">
        <v>354</v>
      </c>
      <c r="AB23" s="12">
        <v>145.25</v>
      </c>
      <c r="AC23" s="12">
        <v>328</v>
      </c>
      <c r="AD23" s="12">
        <v>177.25</v>
      </c>
      <c r="AE23" s="12">
        <v>41.75</v>
      </c>
      <c r="AF23" s="12">
        <v>29.75</v>
      </c>
      <c r="AG23" s="12">
        <v>17</v>
      </c>
      <c r="AH23" s="12">
        <v>10.5</v>
      </c>
      <c r="AI23" s="12">
        <v>24.5</v>
      </c>
      <c r="AJ23" s="12">
        <v>7.25</v>
      </c>
      <c r="AK23" s="12">
        <v>2</v>
      </c>
      <c r="AL23" s="12">
        <v>5.5</v>
      </c>
      <c r="AM23" s="12">
        <v>15.25</v>
      </c>
      <c r="AN23" s="12">
        <v>65</v>
      </c>
      <c r="AO23" s="12">
        <v>5.5</v>
      </c>
      <c r="AP23" s="12">
        <v>5.5</v>
      </c>
      <c r="AQ23" s="12">
        <v>121.25</v>
      </c>
      <c r="AR23" s="12">
        <v>14.5</v>
      </c>
      <c r="AS23" s="13">
        <v>2069.25</v>
      </c>
      <c r="AT23" s="14"/>
      <c r="AV23" s="17" t="s">
        <v>44</v>
      </c>
      <c r="AW23" s="15">
        <f>AW13+AX12</f>
        <v>10388.25</v>
      </c>
      <c r="AX23" s="15">
        <f>AX13</f>
        <v>566.75</v>
      </c>
      <c r="AY23" s="15"/>
      <c r="AZ23" s="15"/>
    </row>
    <row r="24" spans="1:56">
      <c r="A24" s="1" t="s">
        <v>21</v>
      </c>
      <c r="B24" s="12">
        <v>1.75</v>
      </c>
      <c r="C24" s="12">
        <v>3.75</v>
      </c>
      <c r="D24" s="12">
        <v>5.25</v>
      </c>
      <c r="E24" s="12">
        <v>7.75</v>
      </c>
      <c r="F24" s="12">
        <v>26.25</v>
      </c>
      <c r="G24" s="12">
        <v>8</v>
      </c>
      <c r="H24" s="12">
        <v>11.5</v>
      </c>
      <c r="I24" s="12">
        <v>19.5</v>
      </c>
      <c r="J24" s="12">
        <v>17.25</v>
      </c>
      <c r="K24" s="12">
        <v>3.25</v>
      </c>
      <c r="L24" s="12">
        <v>9.5</v>
      </c>
      <c r="M24" s="12">
        <v>37.5</v>
      </c>
      <c r="N24" s="12">
        <v>2.25</v>
      </c>
      <c r="O24" s="12">
        <v>3.25</v>
      </c>
      <c r="P24" s="12">
        <v>4</v>
      </c>
      <c r="Q24" s="12">
        <v>1</v>
      </c>
      <c r="R24" s="12">
        <v>2.25</v>
      </c>
      <c r="S24" s="12">
        <v>7</v>
      </c>
      <c r="T24" s="12">
        <v>41.5</v>
      </c>
      <c r="U24" s="12">
        <v>15.75</v>
      </c>
      <c r="V24" s="12">
        <v>34</v>
      </c>
      <c r="W24" s="12">
        <v>4.75</v>
      </c>
      <c r="X24" s="12">
        <v>37.5</v>
      </c>
      <c r="Y24" s="12">
        <v>38</v>
      </c>
      <c r="Z24" s="12">
        <v>4.75</v>
      </c>
      <c r="AA24" s="12">
        <v>224.75</v>
      </c>
      <c r="AB24" s="12">
        <v>98.5</v>
      </c>
      <c r="AC24" s="12">
        <v>211.5</v>
      </c>
      <c r="AD24" s="12">
        <v>97</v>
      </c>
      <c r="AE24" s="12">
        <v>28</v>
      </c>
      <c r="AF24" s="12">
        <v>17.25</v>
      </c>
      <c r="AG24" s="12">
        <v>13.25</v>
      </c>
      <c r="AH24" s="12">
        <v>7</v>
      </c>
      <c r="AI24" s="12">
        <v>11</v>
      </c>
      <c r="AJ24" s="12">
        <v>3.25</v>
      </c>
      <c r="AK24" s="12">
        <v>0.5</v>
      </c>
      <c r="AL24" s="12">
        <v>3</v>
      </c>
      <c r="AM24" s="12">
        <v>3.75</v>
      </c>
      <c r="AN24" s="12">
        <v>15.5</v>
      </c>
      <c r="AO24" s="12">
        <v>2.25</v>
      </c>
      <c r="AP24" s="12">
        <v>3.25</v>
      </c>
      <c r="AQ24" s="12">
        <v>82.75</v>
      </c>
      <c r="AR24" s="12">
        <v>12.75</v>
      </c>
      <c r="AS24" s="13">
        <v>1182.5</v>
      </c>
      <c r="AT24" s="14"/>
      <c r="AV24" s="17" t="s">
        <v>45</v>
      </c>
      <c r="AW24" s="15">
        <f>AW14+AY12</f>
        <v>23476.75</v>
      </c>
      <c r="AX24" s="15">
        <f>AX14+AY13</f>
        <v>3017.5</v>
      </c>
      <c r="AY24" s="15">
        <f>AY14</f>
        <v>3896</v>
      </c>
      <c r="AZ24" s="15"/>
      <c r="BA24" s="15"/>
    </row>
    <row r="25" spans="1:56">
      <c r="A25" s="1" t="s">
        <v>22</v>
      </c>
      <c r="B25" s="12">
        <v>2</v>
      </c>
      <c r="C25" s="12">
        <v>5.25</v>
      </c>
      <c r="D25" s="12">
        <v>3</v>
      </c>
      <c r="E25" s="12">
        <v>2.75</v>
      </c>
      <c r="F25" s="12">
        <v>20.5</v>
      </c>
      <c r="G25" s="12">
        <v>7</v>
      </c>
      <c r="H25" s="12">
        <v>19.75</v>
      </c>
      <c r="I25" s="12">
        <v>10.5</v>
      </c>
      <c r="J25" s="12">
        <v>20.5</v>
      </c>
      <c r="K25" s="12">
        <v>3.5</v>
      </c>
      <c r="L25" s="12">
        <v>7</v>
      </c>
      <c r="M25" s="12">
        <v>23.5</v>
      </c>
      <c r="N25" s="12">
        <v>2.75</v>
      </c>
      <c r="O25" s="12">
        <v>1.25</v>
      </c>
      <c r="P25" s="12">
        <v>1</v>
      </c>
      <c r="Q25" s="12">
        <v>0.5</v>
      </c>
      <c r="R25" s="12">
        <v>0.25</v>
      </c>
      <c r="S25" s="12">
        <v>5.25</v>
      </c>
      <c r="T25" s="12">
        <v>17.75</v>
      </c>
      <c r="U25" s="12">
        <v>10.5</v>
      </c>
      <c r="V25" s="12">
        <v>26.25</v>
      </c>
      <c r="W25" s="12">
        <v>40</v>
      </c>
      <c r="X25" s="12">
        <v>5.75</v>
      </c>
      <c r="Y25" s="12">
        <v>43.5</v>
      </c>
      <c r="Z25" s="12">
        <v>3</v>
      </c>
      <c r="AA25" s="12">
        <v>163.75</v>
      </c>
      <c r="AB25" s="12">
        <v>76.75</v>
      </c>
      <c r="AC25" s="12">
        <v>173</v>
      </c>
      <c r="AD25" s="12">
        <v>76.75</v>
      </c>
      <c r="AE25" s="12">
        <v>22.25</v>
      </c>
      <c r="AF25" s="12">
        <v>14.5</v>
      </c>
      <c r="AG25" s="12">
        <v>8.25</v>
      </c>
      <c r="AH25" s="12">
        <v>5.25</v>
      </c>
      <c r="AI25" s="12">
        <v>10</v>
      </c>
      <c r="AJ25" s="12">
        <v>1.75</v>
      </c>
      <c r="AK25" s="12">
        <v>2</v>
      </c>
      <c r="AL25" s="12">
        <v>3</v>
      </c>
      <c r="AM25" s="12">
        <v>2</v>
      </c>
      <c r="AN25" s="12">
        <v>8.25</v>
      </c>
      <c r="AO25" s="12">
        <v>1.25</v>
      </c>
      <c r="AP25" s="12">
        <v>1.75</v>
      </c>
      <c r="AQ25" s="12">
        <v>46.75</v>
      </c>
      <c r="AR25" s="12">
        <v>3.5</v>
      </c>
      <c r="AS25" s="13">
        <v>903.75</v>
      </c>
      <c r="AT25" s="14"/>
      <c r="AV25" s="17" t="s">
        <v>46</v>
      </c>
      <c r="AW25" s="15">
        <f>AW15+AZ12</f>
        <v>10312.75</v>
      </c>
      <c r="AX25" s="15">
        <f>AX15+AZ13</f>
        <v>3035.5</v>
      </c>
      <c r="AY25" s="15">
        <f>AY15+AZ14</f>
        <v>2731.5</v>
      </c>
      <c r="AZ25" s="15">
        <f>AZ15</f>
        <v>2349.25</v>
      </c>
      <c r="BA25" s="15"/>
      <c r="BB25" s="15"/>
      <c r="BC25" s="14"/>
    </row>
    <row r="26" spans="1:56">
      <c r="A26" s="1" t="s">
        <v>23</v>
      </c>
      <c r="B26" s="12">
        <v>7.25</v>
      </c>
      <c r="C26" s="12">
        <v>10.5</v>
      </c>
      <c r="D26" s="12">
        <v>19.25</v>
      </c>
      <c r="E26" s="12">
        <v>10.25</v>
      </c>
      <c r="F26" s="12">
        <v>26.75</v>
      </c>
      <c r="G26" s="12">
        <v>10.5</v>
      </c>
      <c r="H26" s="12">
        <v>24</v>
      </c>
      <c r="I26" s="12">
        <v>47</v>
      </c>
      <c r="J26" s="12">
        <v>43.75</v>
      </c>
      <c r="K26" s="12">
        <v>11.5</v>
      </c>
      <c r="L26" s="12">
        <v>24.75</v>
      </c>
      <c r="M26" s="12">
        <v>55.25</v>
      </c>
      <c r="N26" s="12">
        <v>6.5</v>
      </c>
      <c r="O26" s="12">
        <v>9.5</v>
      </c>
      <c r="P26" s="12">
        <v>6.25</v>
      </c>
      <c r="Q26" s="12">
        <v>3.5</v>
      </c>
      <c r="R26" s="12">
        <v>5.25</v>
      </c>
      <c r="S26" s="12">
        <v>10.75</v>
      </c>
      <c r="T26" s="12">
        <v>35.75</v>
      </c>
      <c r="U26" s="12">
        <v>44.25</v>
      </c>
      <c r="V26" s="12">
        <v>73.25</v>
      </c>
      <c r="W26" s="12">
        <v>39</v>
      </c>
      <c r="X26" s="12">
        <v>38.5</v>
      </c>
      <c r="Y26" s="12">
        <v>9.25</v>
      </c>
      <c r="Z26" s="12">
        <v>11.75</v>
      </c>
      <c r="AA26" s="12">
        <v>345.75</v>
      </c>
      <c r="AB26" s="12">
        <v>210.75</v>
      </c>
      <c r="AC26" s="12">
        <v>388.25</v>
      </c>
      <c r="AD26" s="12">
        <v>242</v>
      </c>
      <c r="AE26" s="12">
        <v>128</v>
      </c>
      <c r="AF26" s="12">
        <v>84.25</v>
      </c>
      <c r="AG26" s="12">
        <v>32.25</v>
      </c>
      <c r="AH26" s="12">
        <v>10.5</v>
      </c>
      <c r="AI26" s="12">
        <v>16.5</v>
      </c>
      <c r="AJ26" s="12">
        <v>4.5</v>
      </c>
      <c r="AK26" s="12">
        <v>2</v>
      </c>
      <c r="AL26" s="12">
        <v>9.5</v>
      </c>
      <c r="AM26" s="12">
        <v>5.5</v>
      </c>
      <c r="AN26" s="12">
        <v>19.25</v>
      </c>
      <c r="AO26" s="12">
        <v>1.5</v>
      </c>
      <c r="AP26" s="12">
        <v>2.5</v>
      </c>
      <c r="AQ26" s="12">
        <v>107</v>
      </c>
      <c r="AR26" s="12">
        <v>19</v>
      </c>
      <c r="AS26" s="13">
        <v>2213.25</v>
      </c>
      <c r="AT26" s="14"/>
      <c r="AV26" s="9" t="s">
        <v>47</v>
      </c>
      <c r="AW26" s="15">
        <f>AW16+BA12</f>
        <v>10958.25</v>
      </c>
      <c r="AX26" s="9">
        <f>AX16+BA13</f>
        <v>1480.75</v>
      </c>
      <c r="AY26" s="9">
        <f>AY16+BA14</f>
        <v>1953.5</v>
      </c>
      <c r="AZ26" s="9">
        <f>AZ16+BA15</f>
        <v>1102.75</v>
      </c>
      <c r="BA26" s="9">
        <f>BA16</f>
        <v>2084.25</v>
      </c>
    </row>
    <row r="27" spans="1:56">
      <c r="A27" s="1" t="s">
        <v>24</v>
      </c>
      <c r="B27" s="12">
        <v>13.25</v>
      </c>
      <c r="C27" s="12">
        <v>14.25</v>
      </c>
      <c r="D27" s="12">
        <v>8.5</v>
      </c>
      <c r="E27" s="12">
        <v>4</v>
      </c>
      <c r="F27" s="12">
        <v>34.25</v>
      </c>
      <c r="G27" s="12">
        <v>26.25</v>
      </c>
      <c r="H27" s="12">
        <v>25.5</v>
      </c>
      <c r="I27" s="12">
        <v>27</v>
      </c>
      <c r="J27" s="12">
        <v>39</v>
      </c>
      <c r="K27" s="12">
        <v>20.5</v>
      </c>
      <c r="L27" s="12">
        <v>53.25</v>
      </c>
      <c r="M27" s="12">
        <v>44.75</v>
      </c>
      <c r="N27" s="12">
        <v>16</v>
      </c>
      <c r="O27" s="12">
        <v>24</v>
      </c>
      <c r="P27" s="12">
        <v>11</v>
      </c>
      <c r="Q27" s="12">
        <v>6.75</v>
      </c>
      <c r="R27" s="12">
        <v>11</v>
      </c>
      <c r="S27" s="12">
        <v>7</v>
      </c>
      <c r="T27" s="12">
        <v>5.75</v>
      </c>
      <c r="U27" s="12">
        <v>3</v>
      </c>
      <c r="V27" s="12">
        <v>9.5</v>
      </c>
      <c r="W27" s="12">
        <v>4.5</v>
      </c>
      <c r="X27" s="12">
        <v>2.75</v>
      </c>
      <c r="Y27" s="12">
        <v>10.75</v>
      </c>
      <c r="Z27" s="12">
        <v>8.5</v>
      </c>
      <c r="AA27" s="12">
        <v>349.75</v>
      </c>
      <c r="AB27" s="12">
        <v>190.75</v>
      </c>
      <c r="AC27" s="12">
        <v>481</v>
      </c>
      <c r="AD27" s="12">
        <v>215.75</v>
      </c>
      <c r="AE27" s="12">
        <v>110.75</v>
      </c>
      <c r="AF27" s="12">
        <v>72.25</v>
      </c>
      <c r="AG27" s="12">
        <v>18.25</v>
      </c>
      <c r="AH27" s="12">
        <v>25</v>
      </c>
      <c r="AI27" s="12">
        <v>14.25</v>
      </c>
      <c r="AJ27" s="12">
        <v>5.5</v>
      </c>
      <c r="AK27" s="12">
        <v>6</v>
      </c>
      <c r="AL27" s="12">
        <v>7.75</v>
      </c>
      <c r="AM27" s="12">
        <v>0.75</v>
      </c>
      <c r="AN27" s="12">
        <v>17.75</v>
      </c>
      <c r="AO27" s="12">
        <v>4.75</v>
      </c>
      <c r="AP27" s="12">
        <v>4</v>
      </c>
      <c r="AQ27" s="12">
        <v>30.25</v>
      </c>
      <c r="AR27" s="12">
        <v>8.5</v>
      </c>
      <c r="AS27" s="13">
        <v>1994</v>
      </c>
      <c r="AT27" s="14"/>
      <c r="AV27" s="9" t="s">
        <v>48</v>
      </c>
      <c r="AW27" s="15">
        <f>AW17+BB12</f>
        <v>15255.25</v>
      </c>
      <c r="AX27" s="9">
        <f>AX17+BB13</f>
        <v>3839.5</v>
      </c>
      <c r="AY27" s="9">
        <f>AY17+BB14</f>
        <v>2877</v>
      </c>
      <c r="AZ27" s="9">
        <f>AZ17+BB15</f>
        <v>3577.5</v>
      </c>
      <c r="BA27" s="9">
        <f>BA17+BB16</f>
        <v>1841.5</v>
      </c>
      <c r="BB27" s="9">
        <f>BB17</f>
        <v>6141.25</v>
      </c>
    </row>
    <row r="28" spans="1:56">
      <c r="A28" s="1" t="s">
        <v>25</v>
      </c>
      <c r="B28" s="12">
        <v>93.75</v>
      </c>
      <c r="C28" s="12">
        <v>252.25</v>
      </c>
      <c r="D28" s="12">
        <v>160.25</v>
      </c>
      <c r="E28" s="12">
        <v>259.25</v>
      </c>
      <c r="F28" s="12">
        <v>642.75</v>
      </c>
      <c r="G28" s="12">
        <v>195.75</v>
      </c>
      <c r="H28" s="12">
        <v>336</v>
      </c>
      <c r="I28" s="12">
        <v>222.5</v>
      </c>
      <c r="J28" s="12">
        <v>312</v>
      </c>
      <c r="K28" s="12">
        <v>238.5</v>
      </c>
      <c r="L28" s="12">
        <v>302.5</v>
      </c>
      <c r="M28" s="12">
        <v>292.75</v>
      </c>
      <c r="N28" s="12">
        <v>226.75</v>
      </c>
      <c r="O28" s="12">
        <v>225.5</v>
      </c>
      <c r="P28" s="12">
        <v>160.25</v>
      </c>
      <c r="Q28" s="12">
        <v>109</v>
      </c>
      <c r="R28" s="12">
        <v>194.25</v>
      </c>
      <c r="S28" s="12">
        <v>447.5</v>
      </c>
      <c r="T28" s="12">
        <v>236</v>
      </c>
      <c r="U28" s="12">
        <v>320.5</v>
      </c>
      <c r="V28" s="12">
        <v>409.5</v>
      </c>
      <c r="W28" s="12">
        <v>244</v>
      </c>
      <c r="X28" s="12">
        <v>185</v>
      </c>
      <c r="Y28" s="12">
        <v>375.25</v>
      </c>
      <c r="Z28" s="12">
        <v>390.25</v>
      </c>
      <c r="AA28" s="12">
        <v>55.25</v>
      </c>
      <c r="AB28" s="12">
        <v>49.25</v>
      </c>
      <c r="AC28" s="12">
        <v>314.25</v>
      </c>
      <c r="AD28" s="12">
        <v>148.75</v>
      </c>
      <c r="AE28" s="12">
        <v>442.75</v>
      </c>
      <c r="AF28" s="12">
        <v>536</v>
      </c>
      <c r="AG28" s="12">
        <v>314.25</v>
      </c>
      <c r="AH28" s="12">
        <v>422.75</v>
      </c>
      <c r="AI28" s="12">
        <v>399</v>
      </c>
      <c r="AJ28" s="12">
        <v>141</v>
      </c>
      <c r="AK28" s="12">
        <v>176.75</v>
      </c>
      <c r="AL28" s="12">
        <v>751.5</v>
      </c>
      <c r="AM28" s="12">
        <v>90.75</v>
      </c>
      <c r="AN28" s="12">
        <v>269.75</v>
      </c>
      <c r="AO28" s="12">
        <v>158</v>
      </c>
      <c r="AP28" s="12">
        <v>158.5</v>
      </c>
      <c r="AQ28" s="12">
        <v>409.5</v>
      </c>
      <c r="AR28" s="12">
        <v>401.5</v>
      </c>
      <c r="AS28" s="13">
        <v>12071.5</v>
      </c>
      <c r="AT28" s="14"/>
      <c r="AV28" s="9" t="s">
        <v>58</v>
      </c>
      <c r="AW28" s="15">
        <f>AW18+BC12</f>
        <v>9409.25</v>
      </c>
      <c r="AX28" s="9">
        <f>AX18+BC13</f>
        <v>662.5</v>
      </c>
      <c r="AY28" s="9">
        <f>AY18+BC14</f>
        <v>3243.5</v>
      </c>
      <c r="AZ28" s="9">
        <f>AZ18+BC15</f>
        <v>1098.5</v>
      </c>
      <c r="BA28" s="9">
        <f>BA18+BC16</f>
        <v>1362.75</v>
      </c>
      <c r="BB28" s="9">
        <f>SUM(BB18,BC17)</f>
        <v>940.75</v>
      </c>
      <c r="BC28" s="9">
        <f>BC18</f>
        <v>673.5</v>
      </c>
      <c r="BD28" s="9">
        <f>SUM(AW22:BC28)</f>
        <v>130064.25</v>
      </c>
    </row>
    <row r="29" spans="1:56">
      <c r="A29" s="1" t="s">
        <v>26</v>
      </c>
      <c r="B29" s="12">
        <v>49.75</v>
      </c>
      <c r="C29" s="12">
        <v>103.25</v>
      </c>
      <c r="D29" s="12">
        <v>80.75</v>
      </c>
      <c r="E29" s="12">
        <v>139</v>
      </c>
      <c r="F29" s="12">
        <v>272.5</v>
      </c>
      <c r="G29" s="12">
        <v>124</v>
      </c>
      <c r="H29" s="12">
        <v>177</v>
      </c>
      <c r="I29" s="12">
        <v>135.5</v>
      </c>
      <c r="J29" s="12">
        <v>188.75</v>
      </c>
      <c r="K29" s="12">
        <v>160.25</v>
      </c>
      <c r="L29" s="12">
        <v>128.75</v>
      </c>
      <c r="M29" s="12">
        <v>128.75</v>
      </c>
      <c r="N29" s="12">
        <v>91.5</v>
      </c>
      <c r="O29" s="12">
        <v>89.5</v>
      </c>
      <c r="P29" s="12">
        <v>49</v>
      </c>
      <c r="Q29" s="12">
        <v>23.5</v>
      </c>
      <c r="R29" s="12">
        <v>58.75</v>
      </c>
      <c r="S29" s="12">
        <v>121.5</v>
      </c>
      <c r="T29" s="12">
        <v>69.25</v>
      </c>
      <c r="U29" s="12">
        <v>92.75</v>
      </c>
      <c r="V29" s="12">
        <v>131.25</v>
      </c>
      <c r="W29" s="12">
        <v>75.25</v>
      </c>
      <c r="X29" s="12">
        <v>69</v>
      </c>
      <c r="Y29" s="12">
        <v>194.75</v>
      </c>
      <c r="Z29" s="12">
        <v>204.5</v>
      </c>
      <c r="AA29" s="12">
        <v>29</v>
      </c>
      <c r="AB29" s="12">
        <v>22.5</v>
      </c>
      <c r="AC29" s="12">
        <v>39.75</v>
      </c>
      <c r="AD29" s="12">
        <v>67.25</v>
      </c>
      <c r="AE29" s="12">
        <v>294.5</v>
      </c>
      <c r="AF29" s="12">
        <v>362.75</v>
      </c>
      <c r="AG29" s="12">
        <v>248.75</v>
      </c>
      <c r="AH29" s="12">
        <v>678.5</v>
      </c>
      <c r="AI29" s="12">
        <v>163</v>
      </c>
      <c r="AJ29" s="12">
        <v>71</v>
      </c>
      <c r="AK29" s="12">
        <v>67</v>
      </c>
      <c r="AL29" s="12">
        <v>187.5</v>
      </c>
      <c r="AM29" s="12">
        <v>33.25</v>
      </c>
      <c r="AN29" s="12">
        <v>75.5</v>
      </c>
      <c r="AO29" s="12">
        <v>43.5</v>
      </c>
      <c r="AP29" s="12">
        <v>48.75</v>
      </c>
      <c r="AQ29" s="12">
        <v>319</v>
      </c>
      <c r="AR29" s="12">
        <v>106.25</v>
      </c>
      <c r="AS29" s="13">
        <v>5816.5</v>
      </c>
      <c r="AT29" s="14"/>
      <c r="AW29" s="15"/>
    </row>
    <row r="30" spans="1:56">
      <c r="A30" s="1" t="s">
        <v>27</v>
      </c>
      <c r="B30" s="12">
        <v>118</v>
      </c>
      <c r="C30" s="12">
        <v>291.25</v>
      </c>
      <c r="D30" s="12">
        <v>190.5</v>
      </c>
      <c r="E30" s="12">
        <v>218</v>
      </c>
      <c r="F30" s="12">
        <v>742.25</v>
      </c>
      <c r="G30" s="12">
        <v>190.5</v>
      </c>
      <c r="H30" s="12">
        <v>363.5</v>
      </c>
      <c r="I30" s="12">
        <v>266.25</v>
      </c>
      <c r="J30" s="12">
        <v>383.75</v>
      </c>
      <c r="K30" s="12">
        <v>333</v>
      </c>
      <c r="L30" s="12">
        <v>357.25</v>
      </c>
      <c r="M30" s="12">
        <v>340.5</v>
      </c>
      <c r="N30" s="12">
        <v>186.25</v>
      </c>
      <c r="O30" s="12">
        <v>219.75</v>
      </c>
      <c r="P30" s="12">
        <v>106.75</v>
      </c>
      <c r="Q30" s="12">
        <v>92.25</v>
      </c>
      <c r="R30" s="12">
        <v>139.75</v>
      </c>
      <c r="S30" s="12">
        <v>364.25</v>
      </c>
      <c r="T30" s="12">
        <v>178</v>
      </c>
      <c r="U30" s="12">
        <v>200.75</v>
      </c>
      <c r="V30" s="12">
        <v>288.25</v>
      </c>
      <c r="W30" s="12">
        <v>193.25</v>
      </c>
      <c r="X30" s="12">
        <v>152</v>
      </c>
      <c r="Y30" s="12">
        <v>319.75</v>
      </c>
      <c r="Z30" s="12">
        <v>470.75</v>
      </c>
      <c r="AA30" s="12">
        <v>288.25</v>
      </c>
      <c r="AB30" s="12">
        <v>47.5</v>
      </c>
      <c r="AC30" s="12">
        <v>106.5</v>
      </c>
      <c r="AD30" s="12">
        <v>216</v>
      </c>
      <c r="AE30" s="12">
        <v>1002.25</v>
      </c>
      <c r="AF30" s="12">
        <v>1250.5</v>
      </c>
      <c r="AG30" s="12">
        <v>668.75</v>
      </c>
      <c r="AH30" s="12">
        <v>1273.75</v>
      </c>
      <c r="AI30" s="12">
        <v>645.75</v>
      </c>
      <c r="AJ30" s="12">
        <v>288.75</v>
      </c>
      <c r="AK30" s="12">
        <v>141.5</v>
      </c>
      <c r="AL30" s="12">
        <v>566.25</v>
      </c>
      <c r="AM30" s="12">
        <v>64</v>
      </c>
      <c r="AN30" s="12">
        <v>220.25</v>
      </c>
      <c r="AO30" s="12">
        <v>172.25</v>
      </c>
      <c r="AP30" s="12">
        <v>182</v>
      </c>
      <c r="AQ30" s="12">
        <v>1291</v>
      </c>
      <c r="AR30" s="12">
        <v>491</v>
      </c>
      <c r="AS30" s="13">
        <v>15622.75</v>
      </c>
      <c r="AT30" s="14"/>
      <c r="AW30" s="15"/>
    </row>
    <row r="31" spans="1:56">
      <c r="A31" s="1" t="s">
        <v>28</v>
      </c>
      <c r="B31" s="12">
        <v>69</v>
      </c>
      <c r="C31" s="12">
        <v>138.75</v>
      </c>
      <c r="D31" s="12">
        <v>95.25</v>
      </c>
      <c r="E31" s="12">
        <v>144.75</v>
      </c>
      <c r="F31" s="12">
        <v>357</v>
      </c>
      <c r="G31" s="12">
        <v>158.25</v>
      </c>
      <c r="H31" s="12">
        <v>274</v>
      </c>
      <c r="I31" s="12">
        <v>186.75</v>
      </c>
      <c r="J31" s="12">
        <v>168.25</v>
      </c>
      <c r="K31" s="12">
        <v>194.5</v>
      </c>
      <c r="L31" s="12">
        <v>231.75</v>
      </c>
      <c r="M31" s="12">
        <v>174</v>
      </c>
      <c r="N31" s="12">
        <v>90.75</v>
      </c>
      <c r="O31" s="12">
        <v>96.25</v>
      </c>
      <c r="P31" s="12">
        <v>53</v>
      </c>
      <c r="Q31" s="12">
        <v>41.25</v>
      </c>
      <c r="R31" s="12">
        <v>47</v>
      </c>
      <c r="S31" s="12">
        <v>158.75</v>
      </c>
      <c r="T31" s="12">
        <v>97</v>
      </c>
      <c r="U31" s="12">
        <v>109.5</v>
      </c>
      <c r="V31" s="12">
        <v>175.25</v>
      </c>
      <c r="W31" s="12">
        <v>88.5</v>
      </c>
      <c r="X31" s="12">
        <v>72.75</v>
      </c>
      <c r="Y31" s="12">
        <v>225</v>
      </c>
      <c r="Z31" s="12">
        <v>242.25</v>
      </c>
      <c r="AA31" s="12">
        <v>118.5</v>
      </c>
      <c r="AB31" s="12">
        <v>51</v>
      </c>
      <c r="AC31" s="12">
        <v>177</v>
      </c>
      <c r="AD31" s="12">
        <v>57</v>
      </c>
      <c r="AE31" s="12">
        <v>535.75</v>
      </c>
      <c r="AF31" s="12">
        <v>623.75</v>
      </c>
      <c r="AG31" s="12">
        <v>304</v>
      </c>
      <c r="AH31" s="12">
        <v>539.25</v>
      </c>
      <c r="AI31" s="12">
        <v>266.5</v>
      </c>
      <c r="AJ31" s="12">
        <v>131.75</v>
      </c>
      <c r="AK31" s="12">
        <v>64.75</v>
      </c>
      <c r="AL31" s="12">
        <v>240.5</v>
      </c>
      <c r="AM31" s="12">
        <v>36.5</v>
      </c>
      <c r="AN31" s="12">
        <v>119.25</v>
      </c>
      <c r="AO31" s="12">
        <v>89.25</v>
      </c>
      <c r="AP31" s="12">
        <v>123.25</v>
      </c>
      <c r="AQ31" s="12">
        <v>497.25</v>
      </c>
      <c r="AR31" s="12">
        <v>303.5</v>
      </c>
      <c r="AS31" s="13">
        <v>7968.25</v>
      </c>
      <c r="AT31" s="14"/>
      <c r="AW31" s="15"/>
    </row>
    <row r="32" spans="1:56">
      <c r="A32" s="1">
        <v>16</v>
      </c>
      <c r="B32" s="12">
        <v>50.5</v>
      </c>
      <c r="C32" s="12">
        <v>51.25</v>
      </c>
      <c r="D32" s="12">
        <v>36</v>
      </c>
      <c r="E32" s="12">
        <v>81.75</v>
      </c>
      <c r="F32" s="12">
        <v>169.5</v>
      </c>
      <c r="G32" s="12">
        <v>106.75</v>
      </c>
      <c r="H32" s="12">
        <v>187</v>
      </c>
      <c r="I32" s="12">
        <v>130.75</v>
      </c>
      <c r="J32" s="12">
        <v>89.75</v>
      </c>
      <c r="K32" s="12">
        <v>97</v>
      </c>
      <c r="L32" s="12">
        <v>114.75</v>
      </c>
      <c r="M32" s="12">
        <v>73.25</v>
      </c>
      <c r="N32" s="12">
        <v>35.5</v>
      </c>
      <c r="O32" s="12">
        <v>31.25</v>
      </c>
      <c r="P32" s="12">
        <v>19.25</v>
      </c>
      <c r="Q32" s="12">
        <v>20.5</v>
      </c>
      <c r="R32" s="12">
        <v>20.25</v>
      </c>
      <c r="S32" s="12">
        <v>34</v>
      </c>
      <c r="T32" s="12">
        <v>26</v>
      </c>
      <c r="U32" s="12">
        <v>25</v>
      </c>
      <c r="V32" s="12">
        <v>42.25</v>
      </c>
      <c r="W32" s="12">
        <v>25.25</v>
      </c>
      <c r="X32" s="12">
        <v>19.5</v>
      </c>
      <c r="Y32" s="12">
        <v>116.25</v>
      </c>
      <c r="Z32" s="12">
        <v>112.25</v>
      </c>
      <c r="AA32" s="12">
        <v>389</v>
      </c>
      <c r="AB32" s="12">
        <v>239</v>
      </c>
      <c r="AC32" s="12">
        <v>1129.25</v>
      </c>
      <c r="AD32" s="12">
        <v>557</v>
      </c>
      <c r="AE32" s="12">
        <v>39</v>
      </c>
      <c r="AF32" s="12">
        <v>193.25</v>
      </c>
      <c r="AG32" s="12">
        <v>184.5</v>
      </c>
      <c r="AH32" s="12">
        <v>367.75</v>
      </c>
      <c r="AI32" s="12">
        <v>140.5</v>
      </c>
      <c r="AJ32" s="12">
        <v>66.75</v>
      </c>
      <c r="AK32" s="12">
        <v>14</v>
      </c>
      <c r="AL32" s="12">
        <v>46</v>
      </c>
      <c r="AM32" s="12">
        <v>6.5</v>
      </c>
      <c r="AN32" s="12">
        <v>31.5</v>
      </c>
      <c r="AO32" s="12">
        <v>45.5</v>
      </c>
      <c r="AP32" s="12">
        <v>65</v>
      </c>
      <c r="AQ32" s="12">
        <v>195.5</v>
      </c>
      <c r="AR32" s="12">
        <v>121.5</v>
      </c>
      <c r="AS32" s="13">
        <v>5547</v>
      </c>
      <c r="AT32" s="14"/>
      <c r="AW32" s="15"/>
    </row>
    <row r="33" spans="1:49">
      <c r="A33" s="1">
        <v>24</v>
      </c>
      <c r="B33" s="12">
        <v>59.25</v>
      </c>
      <c r="C33" s="12">
        <v>56.75</v>
      </c>
      <c r="D33" s="12">
        <v>26.5</v>
      </c>
      <c r="E33" s="12">
        <v>58.25</v>
      </c>
      <c r="F33" s="12">
        <v>119</v>
      </c>
      <c r="G33" s="12">
        <v>93.75</v>
      </c>
      <c r="H33" s="12">
        <v>129.5</v>
      </c>
      <c r="I33" s="12">
        <v>109.5</v>
      </c>
      <c r="J33" s="12">
        <v>68</v>
      </c>
      <c r="K33" s="12">
        <v>76.25</v>
      </c>
      <c r="L33" s="12">
        <v>93.75</v>
      </c>
      <c r="M33" s="12">
        <v>80</v>
      </c>
      <c r="N33" s="12">
        <v>36.5</v>
      </c>
      <c r="O33" s="12">
        <v>31.5</v>
      </c>
      <c r="P33" s="12">
        <v>19.25</v>
      </c>
      <c r="Q33" s="12">
        <v>13.25</v>
      </c>
      <c r="R33" s="12">
        <v>11.25</v>
      </c>
      <c r="S33" s="12">
        <v>28.25</v>
      </c>
      <c r="T33" s="12">
        <v>38.25</v>
      </c>
      <c r="U33" s="12">
        <v>23.25</v>
      </c>
      <c r="V33" s="12">
        <v>36.5</v>
      </c>
      <c r="W33" s="12">
        <v>20</v>
      </c>
      <c r="X33" s="12">
        <v>11.5</v>
      </c>
      <c r="Y33" s="12">
        <v>73.75</v>
      </c>
      <c r="Z33" s="12">
        <v>87.75</v>
      </c>
      <c r="AA33" s="12">
        <v>470.5</v>
      </c>
      <c r="AB33" s="12">
        <v>283</v>
      </c>
      <c r="AC33" s="12">
        <v>1451</v>
      </c>
      <c r="AD33" s="12">
        <v>672.75</v>
      </c>
      <c r="AE33" s="12">
        <v>180.5</v>
      </c>
      <c r="AF33" s="12">
        <v>47.75</v>
      </c>
      <c r="AG33" s="12">
        <v>163.75</v>
      </c>
      <c r="AH33" s="12">
        <v>314.75</v>
      </c>
      <c r="AI33" s="12">
        <v>150.5</v>
      </c>
      <c r="AJ33" s="12">
        <v>89.75</v>
      </c>
      <c r="AK33" s="12">
        <v>13.5</v>
      </c>
      <c r="AL33" s="12">
        <v>48.25</v>
      </c>
      <c r="AM33" s="12">
        <v>8.75</v>
      </c>
      <c r="AN33" s="12">
        <v>46.75</v>
      </c>
      <c r="AO33" s="12">
        <v>40</v>
      </c>
      <c r="AP33" s="12">
        <v>101.5</v>
      </c>
      <c r="AQ33" s="12">
        <v>190.75</v>
      </c>
      <c r="AR33" s="12">
        <v>120.5</v>
      </c>
      <c r="AS33" s="13">
        <v>5795.75</v>
      </c>
      <c r="AT33" s="14"/>
      <c r="AW33" s="15"/>
    </row>
    <row r="34" spans="1:49">
      <c r="A34" s="1" t="s">
        <v>29</v>
      </c>
      <c r="B34" s="12">
        <v>16.5</v>
      </c>
      <c r="C34" s="12">
        <v>21.75</v>
      </c>
      <c r="D34" s="12">
        <v>13.5</v>
      </c>
      <c r="E34" s="12">
        <v>17</v>
      </c>
      <c r="F34" s="12">
        <v>49.75</v>
      </c>
      <c r="G34" s="12">
        <v>19.5</v>
      </c>
      <c r="H34" s="12">
        <v>37.75</v>
      </c>
      <c r="I34" s="12">
        <v>31.5</v>
      </c>
      <c r="J34" s="12">
        <v>30</v>
      </c>
      <c r="K34" s="12">
        <v>20.75</v>
      </c>
      <c r="L34" s="12">
        <v>30</v>
      </c>
      <c r="M34" s="12">
        <v>34.75</v>
      </c>
      <c r="N34" s="12">
        <v>17.5</v>
      </c>
      <c r="O34" s="12">
        <v>11.75</v>
      </c>
      <c r="P34" s="12">
        <v>6.75</v>
      </c>
      <c r="Q34" s="12">
        <v>4.25</v>
      </c>
      <c r="R34" s="12">
        <v>6.5</v>
      </c>
      <c r="S34" s="12">
        <v>12</v>
      </c>
      <c r="T34" s="12">
        <v>17.5</v>
      </c>
      <c r="U34" s="12">
        <v>15</v>
      </c>
      <c r="V34" s="12">
        <v>21.75</v>
      </c>
      <c r="W34" s="12">
        <v>11.5</v>
      </c>
      <c r="X34" s="12">
        <v>4.75</v>
      </c>
      <c r="Y34" s="12">
        <v>29.25</v>
      </c>
      <c r="Z34" s="12">
        <v>25.5</v>
      </c>
      <c r="AA34" s="12">
        <v>283.25</v>
      </c>
      <c r="AB34" s="12">
        <v>175.75</v>
      </c>
      <c r="AC34" s="12">
        <v>874.75</v>
      </c>
      <c r="AD34" s="12">
        <v>290</v>
      </c>
      <c r="AE34" s="12">
        <v>173.25</v>
      </c>
      <c r="AF34" s="12">
        <v>152.25</v>
      </c>
      <c r="AG34" s="12">
        <v>21.25</v>
      </c>
      <c r="AH34" s="12">
        <v>40.75</v>
      </c>
      <c r="AI34" s="12">
        <v>32.5</v>
      </c>
      <c r="AJ34" s="12">
        <v>27.25</v>
      </c>
      <c r="AK34" s="12">
        <v>7.25</v>
      </c>
      <c r="AL34" s="12">
        <v>31.5</v>
      </c>
      <c r="AM34" s="12">
        <v>4.5</v>
      </c>
      <c r="AN34" s="12">
        <v>29.25</v>
      </c>
      <c r="AO34" s="12">
        <v>18</v>
      </c>
      <c r="AP34" s="12">
        <v>45.5</v>
      </c>
      <c r="AQ34" s="12">
        <v>88.25</v>
      </c>
      <c r="AR34" s="12">
        <v>50.5</v>
      </c>
      <c r="AS34" s="13">
        <v>2852.5</v>
      </c>
      <c r="AT34" s="14"/>
      <c r="AW34" s="15"/>
    </row>
    <row r="35" spans="1:49">
      <c r="A35" s="1" t="s">
        <v>30</v>
      </c>
      <c r="B35" s="12">
        <v>24.75</v>
      </c>
      <c r="C35" s="12">
        <v>35</v>
      </c>
      <c r="D35" s="12">
        <v>11.75</v>
      </c>
      <c r="E35" s="12">
        <v>7</v>
      </c>
      <c r="F35" s="12">
        <v>30.25</v>
      </c>
      <c r="G35" s="12">
        <v>23</v>
      </c>
      <c r="H35" s="12">
        <v>28.5</v>
      </c>
      <c r="I35" s="12">
        <v>22.5</v>
      </c>
      <c r="J35" s="12">
        <v>43.5</v>
      </c>
      <c r="K35" s="12">
        <v>34.5</v>
      </c>
      <c r="L35" s="12">
        <v>45</v>
      </c>
      <c r="M35" s="12">
        <v>32</v>
      </c>
      <c r="N35" s="12">
        <v>12.5</v>
      </c>
      <c r="O35" s="12">
        <v>23.25</v>
      </c>
      <c r="P35" s="12">
        <v>14</v>
      </c>
      <c r="Q35" s="12">
        <v>8</v>
      </c>
      <c r="R35" s="12">
        <v>11.25</v>
      </c>
      <c r="S35" s="12">
        <v>24.5</v>
      </c>
      <c r="T35" s="12">
        <v>20</v>
      </c>
      <c r="U35" s="12">
        <v>9</v>
      </c>
      <c r="V35" s="12">
        <v>16.5</v>
      </c>
      <c r="W35" s="12">
        <v>4.5</v>
      </c>
      <c r="X35" s="12">
        <v>3</v>
      </c>
      <c r="Y35" s="12">
        <v>9.25</v>
      </c>
      <c r="Z35" s="12">
        <v>23.25</v>
      </c>
      <c r="AA35" s="12">
        <v>374.5</v>
      </c>
      <c r="AB35" s="12">
        <v>254.5</v>
      </c>
      <c r="AC35" s="12">
        <v>1763</v>
      </c>
      <c r="AD35" s="12">
        <v>465.25</v>
      </c>
      <c r="AE35" s="12">
        <v>314</v>
      </c>
      <c r="AF35" s="12">
        <v>300.75</v>
      </c>
      <c r="AG35" s="12">
        <v>46.5</v>
      </c>
      <c r="AH35" s="12">
        <v>31.75</v>
      </c>
      <c r="AI35" s="12">
        <v>44.75</v>
      </c>
      <c r="AJ35" s="12">
        <v>55.75</v>
      </c>
      <c r="AK35" s="12">
        <v>7.75</v>
      </c>
      <c r="AL35" s="12">
        <v>22.5</v>
      </c>
      <c r="AM35" s="12">
        <v>3</v>
      </c>
      <c r="AN35" s="12">
        <v>31.25</v>
      </c>
      <c r="AO35" s="12">
        <v>26</v>
      </c>
      <c r="AP35" s="12">
        <v>90.25</v>
      </c>
      <c r="AQ35" s="12">
        <v>57.75</v>
      </c>
      <c r="AR35" s="12">
        <v>50.25</v>
      </c>
      <c r="AS35" s="13">
        <v>4456.25</v>
      </c>
      <c r="AT35" s="14"/>
      <c r="AW35" s="15"/>
    </row>
    <row r="36" spans="1:49">
      <c r="A36" s="1" t="s">
        <v>31</v>
      </c>
      <c r="B36" s="12">
        <v>20.5</v>
      </c>
      <c r="C36" s="12">
        <v>26.25</v>
      </c>
      <c r="D36" s="12">
        <v>10.75</v>
      </c>
      <c r="E36" s="12">
        <v>10</v>
      </c>
      <c r="F36" s="12">
        <v>40.75</v>
      </c>
      <c r="G36" s="12">
        <v>10.5</v>
      </c>
      <c r="H36" s="12">
        <v>26</v>
      </c>
      <c r="I36" s="12">
        <v>22</v>
      </c>
      <c r="J36" s="12">
        <v>30</v>
      </c>
      <c r="K36" s="12">
        <v>23</v>
      </c>
      <c r="L36" s="12">
        <v>32.5</v>
      </c>
      <c r="M36" s="12">
        <v>39.75</v>
      </c>
      <c r="N36" s="12">
        <v>20.75</v>
      </c>
      <c r="O36" s="12">
        <v>22</v>
      </c>
      <c r="P36" s="12">
        <v>11.75</v>
      </c>
      <c r="Q36" s="12">
        <v>10.75</v>
      </c>
      <c r="R36" s="12">
        <v>11.25</v>
      </c>
      <c r="S36" s="12">
        <v>20.25</v>
      </c>
      <c r="T36" s="12">
        <v>14.75</v>
      </c>
      <c r="U36" s="12">
        <v>15.25</v>
      </c>
      <c r="V36" s="12">
        <v>20.75</v>
      </c>
      <c r="W36" s="12">
        <v>7.75</v>
      </c>
      <c r="X36" s="12">
        <v>10</v>
      </c>
      <c r="Y36" s="12">
        <v>14.5</v>
      </c>
      <c r="Z36" s="12">
        <v>17</v>
      </c>
      <c r="AA36" s="12">
        <v>381.75</v>
      </c>
      <c r="AB36" s="12">
        <v>152.5</v>
      </c>
      <c r="AC36" s="12">
        <v>735</v>
      </c>
      <c r="AD36" s="12">
        <v>268</v>
      </c>
      <c r="AE36" s="12">
        <v>143.25</v>
      </c>
      <c r="AF36" s="12">
        <v>161</v>
      </c>
      <c r="AG36" s="12">
        <v>38.75</v>
      </c>
      <c r="AH36" s="12">
        <v>58.5</v>
      </c>
      <c r="AI36" s="12">
        <v>11.5</v>
      </c>
      <c r="AJ36" s="12">
        <v>33.5</v>
      </c>
      <c r="AK36" s="12">
        <v>8</v>
      </c>
      <c r="AL36" s="12">
        <v>49</v>
      </c>
      <c r="AM36" s="12">
        <v>5.75</v>
      </c>
      <c r="AN36" s="12">
        <v>32.75</v>
      </c>
      <c r="AO36" s="12">
        <v>19.25</v>
      </c>
      <c r="AP36" s="12">
        <v>83.5</v>
      </c>
      <c r="AQ36" s="12">
        <v>111.25</v>
      </c>
      <c r="AR36" s="12">
        <v>120.75</v>
      </c>
      <c r="AS36" s="13">
        <v>2902.75</v>
      </c>
      <c r="AT36" s="14"/>
      <c r="AW36" s="15"/>
    </row>
    <row r="37" spans="1:49">
      <c r="A37" s="1" t="s">
        <v>32</v>
      </c>
      <c r="B37" s="12">
        <v>7.5</v>
      </c>
      <c r="C37" s="12">
        <v>12</v>
      </c>
      <c r="D37" s="12">
        <v>2.25</v>
      </c>
      <c r="E37" s="12">
        <v>3.75</v>
      </c>
      <c r="F37" s="12">
        <v>9</v>
      </c>
      <c r="G37" s="12">
        <v>4.25</v>
      </c>
      <c r="H37" s="12">
        <v>3.5</v>
      </c>
      <c r="I37" s="12">
        <v>6</v>
      </c>
      <c r="J37" s="12">
        <v>18</v>
      </c>
      <c r="K37" s="12">
        <v>4.5</v>
      </c>
      <c r="L37" s="12">
        <v>7</v>
      </c>
      <c r="M37" s="12">
        <v>5.75</v>
      </c>
      <c r="N37" s="12">
        <v>3.5</v>
      </c>
      <c r="O37" s="12">
        <v>5.5</v>
      </c>
      <c r="P37" s="12">
        <v>5.5</v>
      </c>
      <c r="Q37" s="12">
        <v>8</v>
      </c>
      <c r="R37" s="12">
        <v>7.25</v>
      </c>
      <c r="S37" s="12">
        <v>5.25</v>
      </c>
      <c r="T37" s="12">
        <v>5.25</v>
      </c>
      <c r="U37" s="12">
        <v>7.5</v>
      </c>
      <c r="V37" s="12">
        <v>4.25</v>
      </c>
      <c r="W37" s="12">
        <v>1.75</v>
      </c>
      <c r="X37" s="12">
        <v>1.5</v>
      </c>
      <c r="Y37" s="12">
        <v>2</v>
      </c>
      <c r="Z37" s="12">
        <v>2.25</v>
      </c>
      <c r="AA37" s="12">
        <v>133.75</v>
      </c>
      <c r="AB37" s="12">
        <v>68.5</v>
      </c>
      <c r="AC37" s="12">
        <v>334.5</v>
      </c>
      <c r="AD37" s="12">
        <v>125.25</v>
      </c>
      <c r="AE37" s="12">
        <v>65.25</v>
      </c>
      <c r="AF37" s="12">
        <v>77.5</v>
      </c>
      <c r="AG37" s="12">
        <v>27</v>
      </c>
      <c r="AH37" s="12">
        <v>61.25</v>
      </c>
      <c r="AI37" s="12">
        <v>33.5</v>
      </c>
      <c r="AJ37" s="12">
        <v>5.5</v>
      </c>
      <c r="AK37" s="12">
        <v>1.75</v>
      </c>
      <c r="AL37" s="12">
        <v>6.75</v>
      </c>
      <c r="AM37" s="12">
        <v>2</v>
      </c>
      <c r="AN37" s="12">
        <v>16.75</v>
      </c>
      <c r="AO37" s="12">
        <v>10.5</v>
      </c>
      <c r="AP37" s="12">
        <v>41.5</v>
      </c>
      <c r="AQ37" s="12">
        <v>38</v>
      </c>
      <c r="AR37" s="12">
        <v>48.25</v>
      </c>
      <c r="AS37" s="13">
        <v>1240.5</v>
      </c>
      <c r="AT37" s="14"/>
      <c r="AW37" s="15"/>
    </row>
    <row r="38" spans="1:49">
      <c r="A38" s="1" t="s">
        <v>33</v>
      </c>
      <c r="B38" s="12">
        <v>3.75</v>
      </c>
      <c r="C38" s="12">
        <v>6.5</v>
      </c>
      <c r="D38" s="12">
        <v>4</v>
      </c>
      <c r="E38" s="12">
        <v>4.75</v>
      </c>
      <c r="F38" s="12">
        <v>14.75</v>
      </c>
      <c r="G38" s="12">
        <v>6</v>
      </c>
      <c r="H38" s="12">
        <v>12</v>
      </c>
      <c r="I38" s="12">
        <v>7.75</v>
      </c>
      <c r="J38" s="12">
        <v>9.25</v>
      </c>
      <c r="K38" s="12">
        <v>34.5</v>
      </c>
      <c r="L38" s="12">
        <v>27.25</v>
      </c>
      <c r="M38" s="12">
        <v>65.5</v>
      </c>
      <c r="N38" s="12">
        <v>22.75</v>
      </c>
      <c r="O38" s="12">
        <v>40</v>
      </c>
      <c r="P38" s="12">
        <v>15</v>
      </c>
      <c r="Q38" s="12">
        <v>10</v>
      </c>
      <c r="R38" s="12">
        <v>7.25</v>
      </c>
      <c r="S38" s="12">
        <v>14.25</v>
      </c>
      <c r="T38" s="12">
        <v>3.5</v>
      </c>
      <c r="U38" s="12">
        <v>1.75</v>
      </c>
      <c r="V38" s="12">
        <v>2.25</v>
      </c>
      <c r="W38" s="12">
        <v>0.25</v>
      </c>
      <c r="X38" s="12">
        <v>0.5</v>
      </c>
      <c r="Y38" s="12">
        <v>2.75</v>
      </c>
      <c r="Z38" s="12">
        <v>4.75</v>
      </c>
      <c r="AA38" s="12">
        <v>158.25</v>
      </c>
      <c r="AB38" s="12">
        <v>74</v>
      </c>
      <c r="AC38" s="12">
        <v>150.75</v>
      </c>
      <c r="AD38" s="12">
        <v>66.75</v>
      </c>
      <c r="AE38" s="12">
        <v>16</v>
      </c>
      <c r="AF38" s="12">
        <v>15</v>
      </c>
      <c r="AG38" s="12">
        <v>9.5</v>
      </c>
      <c r="AH38" s="12">
        <v>6.25</v>
      </c>
      <c r="AI38" s="12">
        <v>8.75</v>
      </c>
      <c r="AJ38" s="12">
        <v>1.5</v>
      </c>
      <c r="AK38" s="12">
        <v>3</v>
      </c>
      <c r="AL38" s="12">
        <v>59.75</v>
      </c>
      <c r="AM38" s="12">
        <v>0.75</v>
      </c>
      <c r="AN38" s="12">
        <v>5</v>
      </c>
      <c r="AO38" s="12">
        <v>1.25</v>
      </c>
      <c r="AP38" s="12">
        <v>2</v>
      </c>
      <c r="AQ38" s="12">
        <v>17.25</v>
      </c>
      <c r="AR38" s="12">
        <v>3.75</v>
      </c>
      <c r="AS38" s="13">
        <v>920.5</v>
      </c>
      <c r="AT38" s="14"/>
      <c r="AW38" s="15"/>
    </row>
    <row r="39" spans="1:49">
      <c r="A39" s="1" t="s">
        <v>34</v>
      </c>
      <c r="B39" s="12">
        <v>8.5</v>
      </c>
      <c r="C39" s="12">
        <v>17.75</v>
      </c>
      <c r="D39" s="12">
        <v>13.75</v>
      </c>
      <c r="E39" s="12">
        <v>7.25</v>
      </c>
      <c r="F39" s="12">
        <v>43.5</v>
      </c>
      <c r="G39" s="12">
        <v>13.5</v>
      </c>
      <c r="H39" s="12">
        <v>25.5</v>
      </c>
      <c r="I39" s="12">
        <v>21.25</v>
      </c>
      <c r="J39" s="12">
        <v>30.5</v>
      </c>
      <c r="K39" s="12">
        <v>48.5</v>
      </c>
      <c r="L39" s="12">
        <v>74.5</v>
      </c>
      <c r="M39" s="12">
        <v>310</v>
      </c>
      <c r="N39" s="12">
        <v>37.75</v>
      </c>
      <c r="O39" s="12">
        <v>110.25</v>
      </c>
      <c r="P39" s="12">
        <v>37.75</v>
      </c>
      <c r="Q39" s="12">
        <v>23.25</v>
      </c>
      <c r="R39" s="12">
        <v>26</v>
      </c>
      <c r="S39" s="12">
        <v>53.5</v>
      </c>
      <c r="T39" s="12">
        <v>8.75</v>
      </c>
      <c r="U39" s="12">
        <v>6.25</v>
      </c>
      <c r="V39" s="12">
        <v>7</v>
      </c>
      <c r="W39" s="12">
        <v>2.5</v>
      </c>
      <c r="X39" s="12">
        <v>2.5</v>
      </c>
      <c r="Y39" s="12">
        <v>9</v>
      </c>
      <c r="Z39" s="12">
        <v>9.25</v>
      </c>
      <c r="AA39" s="12">
        <v>712</v>
      </c>
      <c r="AB39" s="12">
        <v>213.25</v>
      </c>
      <c r="AC39" s="12">
        <v>666.25</v>
      </c>
      <c r="AD39" s="12">
        <v>236.25</v>
      </c>
      <c r="AE39" s="12">
        <v>46</v>
      </c>
      <c r="AF39" s="12">
        <v>40.25</v>
      </c>
      <c r="AG39" s="12">
        <v>31.5</v>
      </c>
      <c r="AH39" s="12">
        <v>32.75</v>
      </c>
      <c r="AI39" s="12">
        <v>50.75</v>
      </c>
      <c r="AJ39" s="12">
        <v>7.75</v>
      </c>
      <c r="AK39" s="12">
        <v>56.5</v>
      </c>
      <c r="AL39" s="12">
        <v>16.25</v>
      </c>
      <c r="AM39" s="12">
        <v>2.25</v>
      </c>
      <c r="AN39" s="12">
        <v>8.25</v>
      </c>
      <c r="AO39" s="12">
        <v>7.25</v>
      </c>
      <c r="AP39" s="12">
        <v>11.75</v>
      </c>
      <c r="AQ39" s="12">
        <v>140.25</v>
      </c>
      <c r="AR39" s="12">
        <v>16.25</v>
      </c>
      <c r="AS39" s="13">
        <v>3243.75</v>
      </c>
      <c r="AT39" s="14"/>
      <c r="AW39" s="15"/>
    </row>
    <row r="40" spans="1:49">
      <c r="A40" s="1" t="s">
        <v>35</v>
      </c>
      <c r="B40" s="12">
        <v>3.75</v>
      </c>
      <c r="C40" s="12">
        <v>2</v>
      </c>
      <c r="D40" s="12">
        <v>1.5</v>
      </c>
      <c r="E40" s="12">
        <v>1</v>
      </c>
      <c r="F40" s="12">
        <v>9.75</v>
      </c>
      <c r="G40" s="12">
        <v>2.25</v>
      </c>
      <c r="H40" s="12">
        <v>7.5</v>
      </c>
      <c r="I40" s="12">
        <v>4.5</v>
      </c>
      <c r="J40" s="12">
        <v>6.25</v>
      </c>
      <c r="K40" s="12">
        <v>1.75</v>
      </c>
      <c r="L40" s="12">
        <v>2.75</v>
      </c>
      <c r="M40" s="12">
        <v>25.75</v>
      </c>
      <c r="N40" s="12">
        <v>2</v>
      </c>
      <c r="O40" s="12">
        <v>3.75</v>
      </c>
      <c r="P40" s="12">
        <v>4.25</v>
      </c>
      <c r="Q40" s="12">
        <v>1.75</v>
      </c>
      <c r="R40" s="12">
        <v>1</v>
      </c>
      <c r="S40" s="12">
        <v>2.25</v>
      </c>
      <c r="T40" s="12">
        <v>12.25</v>
      </c>
      <c r="U40" s="12">
        <v>4.75</v>
      </c>
      <c r="V40" s="12">
        <v>14.75</v>
      </c>
      <c r="W40" s="12">
        <v>3.5</v>
      </c>
      <c r="X40" s="12">
        <v>2.5</v>
      </c>
      <c r="Y40" s="12">
        <v>8.75</v>
      </c>
      <c r="Z40" s="12">
        <v>0.5</v>
      </c>
      <c r="AA40" s="12">
        <v>76.5</v>
      </c>
      <c r="AB40" s="12">
        <v>32.75</v>
      </c>
      <c r="AC40" s="12">
        <v>77.5</v>
      </c>
      <c r="AD40" s="12">
        <v>34.5</v>
      </c>
      <c r="AE40" s="12">
        <v>5.5</v>
      </c>
      <c r="AF40" s="12">
        <v>7.25</v>
      </c>
      <c r="AG40" s="12">
        <v>4.5</v>
      </c>
      <c r="AH40" s="12">
        <v>3.25</v>
      </c>
      <c r="AI40" s="12">
        <v>7</v>
      </c>
      <c r="AJ40" s="12">
        <v>0.5</v>
      </c>
      <c r="AK40" s="12">
        <v>0.5</v>
      </c>
      <c r="AL40" s="12">
        <v>2.5</v>
      </c>
      <c r="AM40" s="12">
        <v>1.5</v>
      </c>
      <c r="AN40" s="12">
        <v>15.5</v>
      </c>
      <c r="AO40" s="12">
        <v>3.25</v>
      </c>
      <c r="AP40" s="12">
        <v>2.5</v>
      </c>
      <c r="AQ40" s="12">
        <v>26</v>
      </c>
      <c r="AR40" s="12">
        <v>4.25</v>
      </c>
      <c r="AS40" s="13">
        <v>436</v>
      </c>
      <c r="AT40" s="14"/>
      <c r="AW40" s="15"/>
    </row>
    <row r="41" spans="1:49">
      <c r="A41" s="1" t="s">
        <v>36</v>
      </c>
      <c r="B41" s="12">
        <v>25</v>
      </c>
      <c r="C41" s="12">
        <v>32.75</v>
      </c>
      <c r="D41" s="12">
        <v>10.5</v>
      </c>
      <c r="E41" s="12">
        <v>6</v>
      </c>
      <c r="F41" s="12">
        <v>19.75</v>
      </c>
      <c r="G41" s="12">
        <v>18.25</v>
      </c>
      <c r="H41" s="12">
        <v>66.5</v>
      </c>
      <c r="I41" s="12">
        <v>29.75</v>
      </c>
      <c r="J41" s="12">
        <v>54</v>
      </c>
      <c r="K41" s="12">
        <v>9.5</v>
      </c>
      <c r="L41" s="12">
        <v>38</v>
      </c>
      <c r="M41" s="12">
        <v>87.25</v>
      </c>
      <c r="N41" s="12">
        <v>14.5</v>
      </c>
      <c r="O41" s="12">
        <v>23.25</v>
      </c>
      <c r="P41" s="12">
        <v>14.75</v>
      </c>
      <c r="Q41" s="12">
        <v>15.75</v>
      </c>
      <c r="R41" s="12">
        <v>10.75</v>
      </c>
      <c r="S41" s="12">
        <v>24.25</v>
      </c>
      <c r="T41" s="12">
        <v>142.5</v>
      </c>
      <c r="U41" s="12">
        <v>43.75</v>
      </c>
      <c r="V41" s="12">
        <v>64.25</v>
      </c>
      <c r="W41" s="12">
        <v>13.5</v>
      </c>
      <c r="X41" s="12">
        <v>12.5</v>
      </c>
      <c r="Y41" s="12">
        <v>25.25</v>
      </c>
      <c r="Z41" s="12">
        <v>17</v>
      </c>
      <c r="AA41" s="12">
        <v>234.75</v>
      </c>
      <c r="AB41" s="12">
        <v>80.5</v>
      </c>
      <c r="AC41" s="12">
        <v>253</v>
      </c>
      <c r="AD41" s="12">
        <v>116.25</v>
      </c>
      <c r="AE41" s="12">
        <v>36.25</v>
      </c>
      <c r="AF41" s="12">
        <v>48</v>
      </c>
      <c r="AG41" s="12">
        <v>30.5</v>
      </c>
      <c r="AH41" s="12">
        <v>34.75</v>
      </c>
      <c r="AI41" s="12">
        <v>35.25</v>
      </c>
      <c r="AJ41" s="12">
        <v>15.5</v>
      </c>
      <c r="AK41" s="12">
        <v>4</v>
      </c>
      <c r="AL41" s="12">
        <v>9.75</v>
      </c>
      <c r="AM41" s="12">
        <v>26.5</v>
      </c>
      <c r="AN41" s="12">
        <v>13</v>
      </c>
      <c r="AO41" s="12">
        <v>12</v>
      </c>
      <c r="AP41" s="12">
        <v>15.5</v>
      </c>
      <c r="AQ41" s="12">
        <v>65.75</v>
      </c>
      <c r="AR41" s="12">
        <v>18.75</v>
      </c>
      <c r="AS41" s="13">
        <v>1869.25</v>
      </c>
      <c r="AT41" s="14"/>
      <c r="AW41" s="15"/>
    </row>
    <row r="42" spans="1:49">
      <c r="A42" s="1" t="s">
        <v>53</v>
      </c>
      <c r="B42" s="12">
        <v>6.75</v>
      </c>
      <c r="C42" s="12">
        <v>7.5</v>
      </c>
      <c r="D42" s="12">
        <v>2</v>
      </c>
      <c r="E42" s="12">
        <v>2.75</v>
      </c>
      <c r="F42" s="12">
        <v>8.25</v>
      </c>
      <c r="G42" s="12">
        <v>2.75</v>
      </c>
      <c r="H42" s="12">
        <v>3</v>
      </c>
      <c r="I42" s="12">
        <v>4.5</v>
      </c>
      <c r="J42" s="12">
        <v>6.5</v>
      </c>
      <c r="K42" s="12">
        <v>7.5</v>
      </c>
      <c r="L42" s="12">
        <v>4.75</v>
      </c>
      <c r="M42" s="12">
        <v>12.25</v>
      </c>
      <c r="N42" s="12">
        <v>6</v>
      </c>
      <c r="O42" s="12">
        <v>2.25</v>
      </c>
      <c r="P42" s="12">
        <v>3</v>
      </c>
      <c r="Q42" s="12">
        <v>1.5</v>
      </c>
      <c r="R42" s="12">
        <v>2.75</v>
      </c>
      <c r="S42" s="12">
        <v>5</v>
      </c>
      <c r="T42" s="12">
        <v>8</v>
      </c>
      <c r="U42" s="12">
        <v>4.25</v>
      </c>
      <c r="V42" s="12">
        <v>6.5</v>
      </c>
      <c r="W42" s="12">
        <v>1.25</v>
      </c>
      <c r="X42" s="12">
        <v>1</v>
      </c>
      <c r="Y42" s="12">
        <v>1.25</v>
      </c>
      <c r="Z42" s="12">
        <v>4.5</v>
      </c>
      <c r="AA42" s="12">
        <v>149.75</v>
      </c>
      <c r="AB42" s="12">
        <v>48.75</v>
      </c>
      <c r="AC42" s="12">
        <v>197</v>
      </c>
      <c r="AD42" s="12">
        <v>90.5</v>
      </c>
      <c r="AE42" s="12">
        <v>44.75</v>
      </c>
      <c r="AF42" s="12">
        <v>43.25</v>
      </c>
      <c r="AG42" s="12">
        <v>21.75</v>
      </c>
      <c r="AH42" s="12">
        <v>27.25</v>
      </c>
      <c r="AI42" s="12">
        <v>28</v>
      </c>
      <c r="AJ42" s="12">
        <v>7</v>
      </c>
      <c r="AK42" s="12">
        <v>1.25</v>
      </c>
      <c r="AL42" s="12">
        <v>9.25</v>
      </c>
      <c r="AM42" s="12">
        <v>3.25</v>
      </c>
      <c r="AN42" s="12">
        <v>10.75</v>
      </c>
      <c r="AO42" s="12">
        <v>2.75</v>
      </c>
      <c r="AP42" s="12">
        <v>25.5</v>
      </c>
      <c r="AQ42" s="12">
        <v>26.25</v>
      </c>
      <c r="AR42" s="12">
        <v>16.75</v>
      </c>
      <c r="AS42" s="13">
        <v>869.5</v>
      </c>
      <c r="AT42" s="14"/>
      <c r="AW42" s="15"/>
    </row>
    <row r="43" spans="1:49">
      <c r="A43" s="1" t="s">
        <v>54</v>
      </c>
      <c r="B43" s="12">
        <v>7.25</v>
      </c>
      <c r="C43" s="12">
        <v>10.5</v>
      </c>
      <c r="D43" s="12">
        <v>2.5</v>
      </c>
      <c r="E43" s="12">
        <v>3.25</v>
      </c>
      <c r="F43" s="12">
        <v>5.75</v>
      </c>
      <c r="G43" s="12">
        <v>3.25</v>
      </c>
      <c r="H43" s="12">
        <v>9.5</v>
      </c>
      <c r="I43" s="12">
        <v>6</v>
      </c>
      <c r="J43" s="12">
        <v>8.5</v>
      </c>
      <c r="K43" s="12">
        <v>5.5</v>
      </c>
      <c r="L43" s="12">
        <v>6.25</v>
      </c>
      <c r="M43" s="12">
        <v>11.75</v>
      </c>
      <c r="N43" s="12">
        <v>2.75</v>
      </c>
      <c r="O43" s="12">
        <v>4.5</v>
      </c>
      <c r="P43" s="12">
        <v>4</v>
      </c>
      <c r="Q43" s="12">
        <v>3.5</v>
      </c>
      <c r="R43" s="12">
        <v>4.25</v>
      </c>
      <c r="S43" s="12">
        <v>5.25</v>
      </c>
      <c r="T43" s="12">
        <v>7.25</v>
      </c>
      <c r="U43" s="12">
        <v>4.75</v>
      </c>
      <c r="V43" s="12">
        <v>7.25</v>
      </c>
      <c r="W43" s="12">
        <v>4</v>
      </c>
      <c r="X43" s="12">
        <v>1.75</v>
      </c>
      <c r="Y43" s="12">
        <v>2</v>
      </c>
      <c r="Z43" s="12">
        <v>4.5</v>
      </c>
      <c r="AA43" s="12">
        <v>140.75</v>
      </c>
      <c r="AB43" s="12">
        <v>44.75</v>
      </c>
      <c r="AC43" s="12">
        <v>213</v>
      </c>
      <c r="AD43" s="12">
        <v>123.75</v>
      </c>
      <c r="AE43" s="12">
        <v>69.25</v>
      </c>
      <c r="AF43" s="12">
        <v>112.5</v>
      </c>
      <c r="AG43" s="12">
        <v>44.75</v>
      </c>
      <c r="AH43" s="12">
        <v>102.5</v>
      </c>
      <c r="AI43" s="12">
        <v>87.25</v>
      </c>
      <c r="AJ43" s="12">
        <v>40.75</v>
      </c>
      <c r="AK43" s="12">
        <v>2.75</v>
      </c>
      <c r="AL43" s="12">
        <v>10.5</v>
      </c>
      <c r="AM43" s="12">
        <v>3.25</v>
      </c>
      <c r="AN43" s="12">
        <v>12.75</v>
      </c>
      <c r="AO43" s="12">
        <v>27.5</v>
      </c>
      <c r="AP43" s="12">
        <v>2.75</v>
      </c>
      <c r="AQ43" s="12">
        <v>45.5</v>
      </c>
      <c r="AR43" s="12">
        <v>28.75</v>
      </c>
      <c r="AS43" s="13">
        <v>1248.75</v>
      </c>
      <c r="AT43" s="14"/>
      <c r="AW43" s="15"/>
    </row>
    <row r="44" spans="1:49">
      <c r="A44" s="1" t="s">
        <v>55</v>
      </c>
      <c r="B44" s="12">
        <v>18.25</v>
      </c>
      <c r="C44" s="12">
        <v>28.75</v>
      </c>
      <c r="D44" s="12">
        <v>29.75</v>
      </c>
      <c r="E44" s="12">
        <v>39.75</v>
      </c>
      <c r="F44" s="12">
        <v>105.25</v>
      </c>
      <c r="G44" s="12">
        <v>23.25</v>
      </c>
      <c r="H44" s="12">
        <v>42.25</v>
      </c>
      <c r="I44" s="12">
        <v>24.75</v>
      </c>
      <c r="J44" s="12">
        <v>36.5</v>
      </c>
      <c r="K44" s="12">
        <v>14.25</v>
      </c>
      <c r="L44" s="12">
        <v>18.25</v>
      </c>
      <c r="M44" s="12">
        <v>32.5</v>
      </c>
      <c r="N44" s="12">
        <v>6.25</v>
      </c>
      <c r="O44" s="12">
        <v>8.5</v>
      </c>
      <c r="P44" s="12">
        <v>3.75</v>
      </c>
      <c r="Q44" s="12">
        <v>3.5</v>
      </c>
      <c r="R44" s="12">
        <v>10.75</v>
      </c>
      <c r="S44" s="12">
        <v>23.75</v>
      </c>
      <c r="T44" s="12">
        <v>39.75</v>
      </c>
      <c r="U44" s="12">
        <v>60.75</v>
      </c>
      <c r="V44" s="12">
        <v>76.75</v>
      </c>
      <c r="W44" s="12">
        <v>57.5</v>
      </c>
      <c r="X44" s="12">
        <v>37.75</v>
      </c>
      <c r="Y44" s="12">
        <v>69.25</v>
      </c>
      <c r="Z44" s="12">
        <v>29.75</v>
      </c>
      <c r="AA44" s="12">
        <v>357</v>
      </c>
      <c r="AB44" s="12">
        <v>296.25</v>
      </c>
      <c r="AC44" s="12">
        <v>1288.25</v>
      </c>
      <c r="AD44" s="12">
        <v>324</v>
      </c>
      <c r="AE44" s="12">
        <v>131</v>
      </c>
      <c r="AF44" s="12">
        <v>99.75</v>
      </c>
      <c r="AG44" s="12">
        <v>46.5</v>
      </c>
      <c r="AH44" s="12">
        <v>33.75</v>
      </c>
      <c r="AI44" s="12">
        <v>59.25</v>
      </c>
      <c r="AJ44" s="12">
        <v>22.5</v>
      </c>
      <c r="AK44" s="12">
        <v>10.25</v>
      </c>
      <c r="AL44" s="12">
        <v>93.5</v>
      </c>
      <c r="AM44" s="12">
        <v>20.5</v>
      </c>
      <c r="AN44" s="12">
        <v>40</v>
      </c>
      <c r="AO44" s="12">
        <v>15</v>
      </c>
      <c r="AP44" s="12">
        <v>27.5</v>
      </c>
      <c r="AQ44" s="12">
        <v>16.75</v>
      </c>
      <c r="AR44" s="12">
        <v>123.25</v>
      </c>
      <c r="AS44" s="13">
        <v>3846.5</v>
      </c>
      <c r="AT44" s="14"/>
      <c r="AW44" s="15"/>
    </row>
    <row r="45" spans="1:49">
      <c r="A45" s="1" t="s">
        <v>56</v>
      </c>
      <c r="B45" s="12">
        <v>8.25</v>
      </c>
      <c r="C45" s="12">
        <v>17.5</v>
      </c>
      <c r="D45" s="12">
        <v>12.25</v>
      </c>
      <c r="E45" s="12">
        <v>11.75</v>
      </c>
      <c r="F45" s="12">
        <v>70.5</v>
      </c>
      <c r="G45" s="12">
        <v>9.5</v>
      </c>
      <c r="H45" s="12">
        <v>19.75</v>
      </c>
      <c r="I45" s="12">
        <v>18.5</v>
      </c>
      <c r="J45" s="12">
        <v>27</v>
      </c>
      <c r="K45" s="12">
        <v>6.5</v>
      </c>
      <c r="L45" s="12">
        <v>13.5</v>
      </c>
      <c r="M45" s="12">
        <v>25.25</v>
      </c>
      <c r="N45" s="12">
        <v>5.5</v>
      </c>
      <c r="O45" s="12">
        <v>7.75</v>
      </c>
      <c r="P45" s="12">
        <v>4</v>
      </c>
      <c r="Q45" s="12">
        <v>2</v>
      </c>
      <c r="R45" s="12">
        <v>5</v>
      </c>
      <c r="S45" s="12">
        <v>4.75</v>
      </c>
      <c r="T45" s="12">
        <v>11.75</v>
      </c>
      <c r="U45" s="12">
        <v>14</v>
      </c>
      <c r="V45" s="12">
        <v>16.75</v>
      </c>
      <c r="W45" s="12">
        <v>10.5</v>
      </c>
      <c r="X45" s="12">
        <v>5.75</v>
      </c>
      <c r="Y45" s="12">
        <v>18.75</v>
      </c>
      <c r="Z45" s="12">
        <v>11</v>
      </c>
      <c r="AA45" s="12">
        <v>361</v>
      </c>
      <c r="AB45" s="12">
        <v>145.5</v>
      </c>
      <c r="AC45" s="12">
        <v>561</v>
      </c>
      <c r="AD45" s="12">
        <v>273.5</v>
      </c>
      <c r="AE45" s="12">
        <v>98.25</v>
      </c>
      <c r="AF45" s="12">
        <v>103.5</v>
      </c>
      <c r="AG45" s="12">
        <v>46.25</v>
      </c>
      <c r="AH45" s="12">
        <v>65</v>
      </c>
      <c r="AI45" s="12">
        <v>99</v>
      </c>
      <c r="AJ45" s="12">
        <v>30</v>
      </c>
      <c r="AK45" s="12">
        <v>3</v>
      </c>
      <c r="AL45" s="12">
        <v>14.75</v>
      </c>
      <c r="AM45" s="12">
        <v>4.75</v>
      </c>
      <c r="AN45" s="12">
        <v>17.5</v>
      </c>
      <c r="AO45" s="12">
        <v>15</v>
      </c>
      <c r="AP45" s="12">
        <v>26.75</v>
      </c>
      <c r="AQ45" s="12">
        <v>260</v>
      </c>
      <c r="AR45" s="12">
        <v>13.5</v>
      </c>
      <c r="AS45" s="13">
        <v>2496</v>
      </c>
      <c r="AT45" s="14"/>
      <c r="AW45" s="15"/>
    </row>
    <row r="46" spans="1:49">
      <c r="A46" s="11" t="s">
        <v>49</v>
      </c>
      <c r="B46" s="14">
        <v>1345.25</v>
      </c>
      <c r="C46" s="14">
        <v>2099</v>
      </c>
      <c r="D46" s="14">
        <v>1451.5</v>
      </c>
      <c r="E46" s="14">
        <v>1562</v>
      </c>
      <c r="F46" s="14">
        <v>4545.25</v>
      </c>
      <c r="G46" s="14">
        <v>1952.5</v>
      </c>
      <c r="H46" s="14">
        <v>2820.75</v>
      </c>
      <c r="I46" s="14">
        <v>2135</v>
      </c>
      <c r="J46" s="14">
        <v>2710.5</v>
      </c>
      <c r="K46" s="14">
        <v>2164</v>
      </c>
      <c r="L46" s="14">
        <v>2896.75</v>
      </c>
      <c r="M46" s="14">
        <v>3801.25</v>
      </c>
      <c r="N46" s="14">
        <v>1577.5</v>
      </c>
      <c r="O46" s="14">
        <v>2087.75</v>
      </c>
      <c r="P46" s="14">
        <v>1403.25</v>
      </c>
      <c r="Q46" s="14">
        <v>936.75</v>
      </c>
      <c r="R46" s="14">
        <v>1112.5</v>
      </c>
      <c r="S46" s="14">
        <v>2459.75</v>
      </c>
      <c r="T46" s="14">
        <v>1575.5</v>
      </c>
      <c r="U46" s="14">
        <v>1364.25</v>
      </c>
      <c r="V46" s="14">
        <v>1996.75</v>
      </c>
      <c r="W46" s="14">
        <v>1084.25</v>
      </c>
      <c r="X46" s="14">
        <v>870.5</v>
      </c>
      <c r="Y46" s="14">
        <v>2064.5</v>
      </c>
      <c r="Z46" s="14">
        <v>2121.5</v>
      </c>
      <c r="AA46" s="14">
        <v>10726.5</v>
      </c>
      <c r="AB46" s="14">
        <v>5234</v>
      </c>
      <c r="AC46" s="14">
        <v>17921</v>
      </c>
      <c r="AD46" s="14">
        <v>8015.5</v>
      </c>
      <c r="AE46" s="14">
        <v>5368.25</v>
      </c>
      <c r="AF46" s="14">
        <v>5589.75</v>
      </c>
      <c r="AG46" s="14">
        <v>2743.25</v>
      </c>
      <c r="AH46" s="14">
        <v>4635</v>
      </c>
      <c r="AI46" s="14">
        <v>2771.5</v>
      </c>
      <c r="AJ46" s="14">
        <v>1189.25</v>
      </c>
      <c r="AK46" s="14">
        <v>876.75</v>
      </c>
      <c r="AL46" s="14">
        <v>3041.75</v>
      </c>
      <c r="AM46" s="14">
        <v>438</v>
      </c>
      <c r="AN46" s="14">
        <v>1771.75</v>
      </c>
      <c r="AO46" s="14">
        <v>823.75</v>
      </c>
      <c r="AP46" s="14">
        <v>1179.75</v>
      </c>
      <c r="AQ46" s="14">
        <v>5192.25</v>
      </c>
      <c r="AR46" s="14">
        <v>2407.75</v>
      </c>
      <c r="AS46" s="14">
        <v>130064.25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0" sqref="C10"/>
    </sheetView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40360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41</v>
      </c>
      <c r="C5" s="4">
        <v>26.285714285714285</v>
      </c>
      <c r="D5" s="4">
        <v>101.1904761904762</v>
      </c>
      <c r="E5" s="4">
        <v>128.23809523809524</v>
      </c>
      <c r="F5" s="4">
        <v>466.1904761904762</v>
      </c>
      <c r="G5" s="4">
        <v>833.66666666666663</v>
      </c>
      <c r="H5" s="4">
        <v>677.66666666666663</v>
      </c>
      <c r="I5" s="4">
        <v>1031.3333333333335</v>
      </c>
      <c r="J5" s="5">
        <v>3305.5714285714284</v>
      </c>
    </row>
    <row r="6" spans="1:10">
      <c r="A6" s="1" t="s">
        <v>26</v>
      </c>
      <c r="B6" s="4">
        <v>31.142857142857142</v>
      </c>
      <c r="C6" s="4">
        <v>31.19047619047619</v>
      </c>
      <c r="D6" s="4">
        <v>58.952380952380956</v>
      </c>
      <c r="E6" s="4">
        <v>111.71428571428571</v>
      </c>
      <c r="F6" s="4">
        <v>532.2380952380953</v>
      </c>
      <c r="G6" s="4">
        <v>1016.7619047619047</v>
      </c>
      <c r="H6" s="4">
        <v>885.52380952380952</v>
      </c>
      <c r="I6" s="4">
        <v>1605.6666666666667</v>
      </c>
      <c r="J6" s="5">
        <v>4273.1904761904761</v>
      </c>
    </row>
    <row r="7" spans="1:10">
      <c r="A7" s="1" t="s">
        <v>27</v>
      </c>
      <c r="B7" s="4">
        <v>157.38095238095238</v>
      </c>
      <c r="C7" s="4">
        <v>89.952380952380949</v>
      </c>
      <c r="D7" s="4">
        <v>46.285714285714292</v>
      </c>
      <c r="E7" s="4">
        <v>81.476190476190482</v>
      </c>
      <c r="F7" s="4">
        <v>458.1904761904762</v>
      </c>
      <c r="G7" s="4">
        <v>760.57142857142856</v>
      </c>
      <c r="H7" s="4">
        <v>492.04761904761904</v>
      </c>
      <c r="I7" s="4">
        <v>1254.5238095238094</v>
      </c>
      <c r="J7" s="5">
        <v>3340.4285714285706</v>
      </c>
    </row>
    <row r="8" spans="1:10">
      <c r="A8" s="1" t="s">
        <v>28</v>
      </c>
      <c r="B8" s="4">
        <v>97.095238095238102</v>
      </c>
      <c r="C8" s="4">
        <v>99.047619047619051</v>
      </c>
      <c r="D8" s="4">
        <v>90.666666666666657</v>
      </c>
      <c r="E8" s="4">
        <v>30.904761904761905</v>
      </c>
      <c r="F8" s="4">
        <v>285.85714285714289</v>
      </c>
      <c r="G8" s="4">
        <v>471.1904761904762</v>
      </c>
      <c r="H8" s="4">
        <v>366.52380952380952</v>
      </c>
      <c r="I8" s="4">
        <v>834.66666666666663</v>
      </c>
      <c r="J8" s="5">
        <v>2275.9523809523807</v>
      </c>
    </row>
    <row r="9" spans="1:10">
      <c r="A9" s="1">
        <v>16</v>
      </c>
      <c r="B9" s="4">
        <v>411.71428571428572</v>
      </c>
      <c r="C9" s="4">
        <v>427</v>
      </c>
      <c r="D9" s="4">
        <v>577.28571428571433</v>
      </c>
      <c r="E9" s="4">
        <v>314.95238095238096</v>
      </c>
      <c r="F9" s="4">
        <v>16.904761904761905</v>
      </c>
      <c r="G9" s="4">
        <v>144.09523809523807</v>
      </c>
      <c r="H9" s="4">
        <v>159.52380952380952</v>
      </c>
      <c r="I9" s="4">
        <v>370</v>
      </c>
      <c r="J9" s="5">
        <v>2421.4761904761904</v>
      </c>
    </row>
    <row r="10" spans="1:10">
      <c r="A10" s="1">
        <v>24</v>
      </c>
      <c r="B10" s="4">
        <v>627.19047619047615</v>
      </c>
      <c r="C10" s="4">
        <v>746.09523809523807</v>
      </c>
      <c r="D10" s="4">
        <v>898.04761904761904</v>
      </c>
      <c r="E10" s="4">
        <v>458.52380952380952</v>
      </c>
      <c r="F10" s="4">
        <v>140.33333333333331</v>
      </c>
      <c r="G10" s="4">
        <v>27.714285714285715</v>
      </c>
      <c r="H10" s="4">
        <v>120.28571428571429</v>
      </c>
      <c r="I10" s="4">
        <v>293.38095238095235</v>
      </c>
      <c r="J10" s="5">
        <v>3311.5714285714284</v>
      </c>
    </row>
    <row r="11" spans="1:10">
      <c r="A11" s="1" t="s">
        <v>29</v>
      </c>
      <c r="B11" s="4">
        <v>593.95238095238096</v>
      </c>
      <c r="C11" s="4">
        <v>651.28571428571422</v>
      </c>
      <c r="D11" s="4">
        <v>659.76190476190482</v>
      </c>
      <c r="E11" s="4">
        <v>343.47619047619048</v>
      </c>
      <c r="F11" s="4">
        <v>154.04761904761904</v>
      </c>
      <c r="G11" s="4">
        <v>130</v>
      </c>
      <c r="H11" s="4">
        <v>24.333333333333332</v>
      </c>
      <c r="I11" s="4">
        <v>67.19047619047619</v>
      </c>
      <c r="J11" s="5">
        <v>2624.0476190476188</v>
      </c>
    </row>
    <row r="12" spans="1:10">
      <c r="A12" s="1" t="s">
        <v>30</v>
      </c>
      <c r="B12" s="4">
        <v>859</v>
      </c>
      <c r="C12" s="4">
        <v>939.90476190476193</v>
      </c>
      <c r="D12" s="4">
        <v>1779.952380952381</v>
      </c>
      <c r="E12" s="4">
        <v>715.42857142857133</v>
      </c>
      <c r="F12" s="4">
        <v>335.61904761904765</v>
      </c>
      <c r="G12" s="4">
        <v>301.66666666666663</v>
      </c>
      <c r="H12" s="4">
        <v>72.333333333333329</v>
      </c>
      <c r="I12" s="4">
        <v>34.047619047619044</v>
      </c>
      <c r="J12" s="5">
        <v>5037.9523809523816</v>
      </c>
    </row>
    <row r="13" spans="1:10" s="3" customFormat="1">
      <c r="A13" s="3" t="s">
        <v>49</v>
      </c>
      <c r="B13" s="5">
        <v>2818.4761904761904</v>
      </c>
      <c r="C13" s="5">
        <v>3010.7619047619046</v>
      </c>
      <c r="D13" s="5">
        <v>4212.1428571428569</v>
      </c>
      <c r="E13" s="5">
        <v>2184.7142857142853</v>
      </c>
      <c r="F13" s="5">
        <v>2389.3809523809523</v>
      </c>
      <c r="G13" s="5">
        <v>3685.6666666666665</v>
      </c>
      <c r="H13" s="5">
        <v>2798.2380952380959</v>
      </c>
      <c r="I13" s="5">
        <v>5490.8095238095239</v>
      </c>
      <c r="J13" s="5">
        <v>26590.190476190473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20.200000000000003</v>
      </c>
      <c r="C17" s="4">
        <v>6.1999999999999993</v>
      </c>
      <c r="D17" s="4">
        <v>36.200000000000003</v>
      </c>
      <c r="E17" s="4">
        <v>29</v>
      </c>
      <c r="F17" s="4">
        <v>170.2</v>
      </c>
      <c r="G17" s="4">
        <v>225</v>
      </c>
      <c r="H17" s="4">
        <v>127.8</v>
      </c>
      <c r="I17" s="4">
        <v>278</v>
      </c>
      <c r="J17" s="5">
        <v>892.6</v>
      </c>
    </row>
    <row r="18" spans="1:10">
      <c r="A18" s="1" t="s">
        <v>26</v>
      </c>
      <c r="B18" s="4">
        <v>6.6</v>
      </c>
      <c r="C18" s="4">
        <v>10.600000000000001</v>
      </c>
      <c r="D18" s="4">
        <v>14.4</v>
      </c>
      <c r="E18" s="4">
        <v>18.2</v>
      </c>
      <c r="F18" s="4">
        <v>161.4</v>
      </c>
      <c r="G18" s="4">
        <v>234.8</v>
      </c>
      <c r="H18" s="4">
        <v>204</v>
      </c>
      <c r="I18" s="4">
        <v>734.6</v>
      </c>
      <c r="J18" s="5">
        <v>1384.6</v>
      </c>
    </row>
    <row r="19" spans="1:10">
      <c r="A19" s="1" t="s">
        <v>27</v>
      </c>
      <c r="B19" s="4">
        <v>44.4</v>
      </c>
      <c r="C19" s="4">
        <v>14.2</v>
      </c>
      <c r="D19" s="4">
        <v>46.2</v>
      </c>
      <c r="E19" s="4">
        <v>43.4</v>
      </c>
      <c r="F19" s="4">
        <v>388.79999999999995</v>
      </c>
      <c r="G19" s="4">
        <v>620.4</v>
      </c>
      <c r="H19" s="4">
        <v>404.8</v>
      </c>
      <c r="I19" s="4">
        <v>1015</v>
      </c>
      <c r="J19" s="5">
        <v>2577.1999999999998</v>
      </c>
    </row>
    <row r="20" spans="1:10">
      <c r="A20" s="1" t="s">
        <v>28</v>
      </c>
      <c r="B20" s="4">
        <v>21</v>
      </c>
      <c r="C20" s="4">
        <v>15.8</v>
      </c>
      <c r="D20" s="4">
        <v>41.2</v>
      </c>
      <c r="E20" s="4">
        <v>20.399999999999999</v>
      </c>
      <c r="F20" s="4">
        <v>185.20000000000002</v>
      </c>
      <c r="G20" s="4">
        <v>257.2</v>
      </c>
      <c r="H20" s="4">
        <v>132.6</v>
      </c>
      <c r="I20" s="4">
        <v>300.8</v>
      </c>
      <c r="J20" s="5">
        <v>974.2</v>
      </c>
    </row>
    <row r="21" spans="1:10">
      <c r="A21" s="1">
        <v>16</v>
      </c>
      <c r="B21" s="4">
        <v>135.19999999999999</v>
      </c>
      <c r="C21" s="4">
        <v>103.39999999999999</v>
      </c>
      <c r="D21" s="4">
        <v>463.4</v>
      </c>
      <c r="E21" s="4">
        <v>205.4</v>
      </c>
      <c r="F21" s="4">
        <v>16.399999999999999</v>
      </c>
      <c r="G21" s="4">
        <v>109.19999999999999</v>
      </c>
      <c r="H21" s="4">
        <v>120</v>
      </c>
      <c r="I21" s="4">
        <v>248.6</v>
      </c>
      <c r="J21" s="5">
        <v>1401.6</v>
      </c>
    </row>
    <row r="22" spans="1:10">
      <c r="A22" s="1">
        <v>24</v>
      </c>
      <c r="B22" s="4">
        <v>172</v>
      </c>
      <c r="C22" s="4">
        <v>146</v>
      </c>
      <c r="D22" s="4">
        <v>692.4</v>
      </c>
      <c r="E22" s="4">
        <v>249.20000000000002</v>
      </c>
      <c r="F22" s="4">
        <v>94.2</v>
      </c>
      <c r="G22" s="4">
        <v>27.4</v>
      </c>
      <c r="H22" s="4">
        <v>91.2</v>
      </c>
      <c r="I22" s="4">
        <v>239.4</v>
      </c>
      <c r="J22" s="5">
        <v>1711.8000000000002</v>
      </c>
    </row>
    <row r="23" spans="1:10">
      <c r="A23" s="1" t="s">
        <v>29</v>
      </c>
      <c r="B23" s="4">
        <v>109</v>
      </c>
      <c r="C23" s="4">
        <v>101.4</v>
      </c>
      <c r="D23" s="4">
        <v>505.8</v>
      </c>
      <c r="E23" s="4">
        <v>115.4</v>
      </c>
      <c r="F23" s="4">
        <v>100.19999999999999</v>
      </c>
      <c r="G23" s="4">
        <v>94.8</v>
      </c>
      <c r="H23" s="4">
        <v>19.400000000000002</v>
      </c>
      <c r="I23" s="4">
        <v>39.800000000000004</v>
      </c>
      <c r="J23" s="5">
        <v>1085.8</v>
      </c>
    </row>
    <row r="24" spans="1:10">
      <c r="A24" s="1" t="s">
        <v>30</v>
      </c>
      <c r="B24" s="4">
        <v>219.79999999999998</v>
      </c>
      <c r="C24" s="4">
        <v>254.6</v>
      </c>
      <c r="D24" s="4">
        <v>1391.8</v>
      </c>
      <c r="E24" s="4">
        <v>261.8</v>
      </c>
      <c r="F24" s="4">
        <v>211.8</v>
      </c>
      <c r="G24" s="4">
        <v>207</v>
      </c>
      <c r="H24" s="4">
        <v>37</v>
      </c>
      <c r="I24" s="4">
        <v>21.8</v>
      </c>
      <c r="J24" s="5">
        <v>2605.6000000000004</v>
      </c>
    </row>
    <row r="25" spans="1:10" s="3" customFormat="1">
      <c r="A25" s="3" t="s">
        <v>49</v>
      </c>
      <c r="B25" s="5">
        <v>728.19999999999993</v>
      </c>
      <c r="C25" s="5">
        <v>652.20000000000005</v>
      </c>
      <c r="D25" s="5">
        <v>3191.3999999999996</v>
      </c>
      <c r="E25" s="5">
        <v>942.8</v>
      </c>
      <c r="F25" s="5">
        <v>1328.2</v>
      </c>
      <c r="G25" s="5">
        <v>1775.8000000000002</v>
      </c>
      <c r="H25" s="5">
        <v>1136.8000000000002</v>
      </c>
      <c r="I25" s="5">
        <v>2878.0000000000005</v>
      </c>
      <c r="J25" s="5">
        <v>12633.4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22.25</v>
      </c>
      <c r="C29" s="4">
        <v>4</v>
      </c>
      <c r="D29" s="4">
        <v>22.75</v>
      </c>
      <c r="E29" s="4">
        <v>22.25</v>
      </c>
      <c r="F29" s="4">
        <v>115.75</v>
      </c>
      <c r="G29" s="4">
        <v>160</v>
      </c>
      <c r="H29" s="4">
        <v>92.75</v>
      </c>
      <c r="I29" s="4">
        <v>194.75</v>
      </c>
      <c r="J29" s="5">
        <v>634.5</v>
      </c>
    </row>
    <row r="30" spans="1:10">
      <c r="A30" s="1" t="s">
        <v>26</v>
      </c>
      <c r="B30" s="4">
        <v>3.5</v>
      </c>
      <c r="C30" s="4">
        <v>7.5</v>
      </c>
      <c r="D30" s="4">
        <v>10.25</v>
      </c>
      <c r="E30" s="4">
        <v>11.25</v>
      </c>
      <c r="F30" s="4">
        <v>111.5</v>
      </c>
      <c r="G30" s="4">
        <v>149</v>
      </c>
      <c r="H30" s="4">
        <v>125.5</v>
      </c>
      <c r="I30" s="4">
        <v>453</v>
      </c>
      <c r="J30" s="5">
        <v>871.5</v>
      </c>
    </row>
    <row r="31" spans="1:10">
      <c r="A31" s="1" t="s">
        <v>27</v>
      </c>
      <c r="B31" s="4">
        <v>24.75</v>
      </c>
      <c r="C31" s="4">
        <v>7.25</v>
      </c>
      <c r="D31" s="4">
        <v>54.25</v>
      </c>
      <c r="E31" s="4">
        <v>31</v>
      </c>
      <c r="F31" s="4">
        <v>258.5</v>
      </c>
      <c r="G31" s="4">
        <v>411</v>
      </c>
      <c r="H31" s="4">
        <v>268.75</v>
      </c>
      <c r="I31" s="4">
        <v>704.5</v>
      </c>
      <c r="J31" s="5">
        <v>1760</v>
      </c>
    </row>
    <row r="32" spans="1:10">
      <c r="A32" s="1" t="s">
        <v>28</v>
      </c>
      <c r="B32" s="4">
        <v>14.75</v>
      </c>
      <c r="C32" s="4">
        <v>8.75</v>
      </c>
      <c r="D32" s="4">
        <v>32.75</v>
      </c>
      <c r="E32" s="4">
        <v>30.75</v>
      </c>
      <c r="F32" s="4">
        <v>174</v>
      </c>
      <c r="G32" s="4">
        <v>201</v>
      </c>
      <c r="H32" s="4">
        <v>106.75</v>
      </c>
      <c r="I32" s="4">
        <v>266.75</v>
      </c>
      <c r="J32" s="5">
        <v>835.5</v>
      </c>
    </row>
    <row r="33" spans="1:10">
      <c r="A33" s="1">
        <v>16</v>
      </c>
      <c r="B33" s="4">
        <v>115.25</v>
      </c>
      <c r="C33" s="4">
        <v>65.25</v>
      </c>
      <c r="D33" s="4">
        <v>338.25</v>
      </c>
      <c r="E33" s="4">
        <v>160.5</v>
      </c>
      <c r="F33" s="4">
        <v>25.25</v>
      </c>
      <c r="G33" s="4">
        <v>82.5</v>
      </c>
      <c r="H33" s="4">
        <v>78.75</v>
      </c>
      <c r="I33" s="4">
        <v>189</v>
      </c>
      <c r="J33" s="5">
        <v>1054.75</v>
      </c>
    </row>
    <row r="34" spans="1:10">
      <c r="A34" s="1">
        <v>24</v>
      </c>
      <c r="B34" s="4">
        <v>141.5</v>
      </c>
      <c r="C34" s="4">
        <v>100.5</v>
      </c>
      <c r="D34" s="4">
        <v>506.25</v>
      </c>
      <c r="E34" s="4">
        <v>210.25</v>
      </c>
      <c r="F34" s="4">
        <v>70.25</v>
      </c>
      <c r="G34" s="4">
        <v>32.75</v>
      </c>
      <c r="H34" s="4">
        <v>65.75</v>
      </c>
      <c r="I34" s="4">
        <v>169</v>
      </c>
      <c r="J34" s="5">
        <v>1296.25</v>
      </c>
    </row>
    <row r="35" spans="1:10">
      <c r="A35" s="1" t="s">
        <v>29</v>
      </c>
      <c r="B35" s="4">
        <v>87.25</v>
      </c>
      <c r="C35" s="4">
        <v>72.5</v>
      </c>
      <c r="D35" s="4">
        <v>388</v>
      </c>
      <c r="E35" s="4">
        <v>101.5</v>
      </c>
      <c r="F35" s="4">
        <v>69.5</v>
      </c>
      <c r="G35" s="4">
        <v>58.5</v>
      </c>
      <c r="H35" s="4">
        <v>14</v>
      </c>
      <c r="I35" s="4">
        <v>22.75</v>
      </c>
      <c r="J35" s="5">
        <v>814</v>
      </c>
    </row>
    <row r="36" spans="1:10">
      <c r="A36" s="1" t="s">
        <v>30</v>
      </c>
      <c r="B36" s="4">
        <v>175.25</v>
      </c>
      <c r="C36" s="4">
        <v>150.5</v>
      </c>
      <c r="D36" s="4">
        <v>1101</v>
      </c>
      <c r="E36" s="4">
        <v>227.75</v>
      </c>
      <c r="F36" s="4">
        <v>168.25</v>
      </c>
      <c r="G36" s="4">
        <v>156.25</v>
      </c>
      <c r="H36" s="4">
        <v>27.5</v>
      </c>
      <c r="I36" s="4">
        <v>25.75</v>
      </c>
      <c r="J36" s="5">
        <v>2032.25</v>
      </c>
    </row>
    <row r="37" spans="1:10" s="3" customFormat="1">
      <c r="A37" s="3" t="s">
        <v>49</v>
      </c>
      <c r="B37" s="5">
        <v>584.5</v>
      </c>
      <c r="C37" s="5">
        <v>416.25</v>
      </c>
      <c r="D37" s="5">
        <v>2453.5</v>
      </c>
      <c r="E37" s="5">
        <v>795.25</v>
      </c>
      <c r="F37" s="5">
        <v>993</v>
      </c>
      <c r="G37" s="5">
        <v>1251</v>
      </c>
      <c r="H37" s="5">
        <v>779.75</v>
      </c>
      <c r="I37" s="5">
        <v>2025.5</v>
      </c>
      <c r="J37" s="5">
        <v>9298.75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Adult_Translink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2011-02-22T16:04:12Z</dcterms:modified>
</cp:coreProperties>
</file>